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CCA64DEC-5F56-4E2C-ABE0-F1E7B15F35F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Sheet1!$A$1:$DG$298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L28" i="1" s="1"/>
  <c r="K29" i="1"/>
  <c r="L29" i="1" s="1"/>
  <c r="K30" i="1"/>
  <c r="L30" i="1" s="1"/>
  <c r="K31" i="1"/>
  <c r="L31" i="1" s="1"/>
  <c r="K32" i="1"/>
  <c r="L32" i="1" s="1"/>
  <c r="K16" i="1"/>
  <c r="L16" i="1" s="1"/>
  <c r="K17" i="1"/>
  <c r="L17" i="1" s="1"/>
  <c r="K18" i="1"/>
  <c r="L18" i="1" s="1"/>
  <c r="K19" i="1"/>
  <c r="K20" i="1"/>
  <c r="K21" i="1"/>
  <c r="K22" i="1"/>
  <c r="K178" i="1"/>
  <c r="K179" i="1"/>
  <c r="L179" i="1" s="1"/>
  <c r="K180" i="1"/>
  <c r="L180" i="1" s="1"/>
  <c r="K181" i="1"/>
  <c r="K182" i="1"/>
  <c r="L182" i="1" s="1"/>
  <c r="AC28" i="1"/>
  <c r="AD28" i="1" s="1"/>
  <c r="AC29" i="1"/>
  <c r="AD29" i="1" s="1"/>
  <c r="AC30" i="1"/>
  <c r="AC31" i="1"/>
  <c r="AC32" i="1"/>
  <c r="AC16" i="1"/>
  <c r="AC17" i="1"/>
  <c r="AC18" i="1"/>
  <c r="AD18" i="1" s="1"/>
  <c r="AC19" i="1"/>
  <c r="AC20" i="1"/>
  <c r="AD20" i="1" s="1"/>
  <c r="AE20" i="1" s="1"/>
  <c r="AC21" i="1"/>
  <c r="AD21" i="1" s="1"/>
  <c r="AC22" i="1"/>
  <c r="AC178" i="1"/>
  <c r="AC179" i="1"/>
  <c r="AD179" i="1" s="1"/>
  <c r="AC180" i="1"/>
  <c r="AC181" i="1"/>
  <c r="AC182" i="1"/>
  <c r="AU28" i="1"/>
  <c r="AV28" i="1" s="1"/>
  <c r="AU29" i="1"/>
  <c r="AU30" i="1"/>
  <c r="AU31" i="1"/>
  <c r="AU32" i="1"/>
  <c r="AU16" i="1"/>
  <c r="AU17" i="1"/>
  <c r="AU18" i="1"/>
  <c r="AV18" i="1" s="1"/>
  <c r="AU19" i="1"/>
  <c r="AU20" i="1"/>
  <c r="AU21" i="1"/>
  <c r="AV21" i="1" s="1"/>
  <c r="AU22" i="1"/>
  <c r="AU178" i="1"/>
  <c r="AU179" i="1"/>
  <c r="AU180" i="1"/>
  <c r="AU181" i="1"/>
  <c r="AU182" i="1"/>
  <c r="BM28" i="1"/>
  <c r="BM29" i="1"/>
  <c r="BM30" i="1"/>
  <c r="BN30" i="1" s="1"/>
  <c r="BO30" i="1" s="1"/>
  <c r="BM31" i="1"/>
  <c r="BM32" i="1"/>
  <c r="BM16" i="1"/>
  <c r="BM17" i="1"/>
  <c r="BM18" i="1"/>
  <c r="BM19" i="1"/>
  <c r="BM20" i="1"/>
  <c r="BM21" i="1"/>
  <c r="BM22" i="1"/>
  <c r="BM178" i="1"/>
  <c r="BM179" i="1"/>
  <c r="BM180" i="1"/>
  <c r="BM181" i="1"/>
  <c r="BM182" i="1"/>
  <c r="BN182" i="1" s="1"/>
  <c r="CE28" i="1"/>
  <c r="CE29" i="1"/>
  <c r="CE30" i="1"/>
  <c r="CE31" i="1"/>
  <c r="CE32" i="1"/>
  <c r="CE16" i="1"/>
  <c r="CE17" i="1"/>
  <c r="CE18" i="1"/>
  <c r="CE19" i="1"/>
  <c r="CE20" i="1"/>
  <c r="CE21" i="1"/>
  <c r="CE22" i="1"/>
  <c r="CE178" i="1"/>
  <c r="CE179" i="1"/>
  <c r="CE180" i="1"/>
  <c r="CE181" i="1"/>
  <c r="CE182" i="1"/>
  <c r="CF182" i="1" s="1"/>
  <c r="CW28" i="1"/>
  <c r="CW29" i="1"/>
  <c r="CW30" i="1"/>
  <c r="CW31" i="1"/>
  <c r="CW32" i="1"/>
  <c r="CW16" i="1"/>
  <c r="CW17" i="1"/>
  <c r="CW18" i="1"/>
  <c r="CW19" i="1"/>
  <c r="CX19" i="1" s="1"/>
  <c r="CW20" i="1"/>
  <c r="CW21" i="1"/>
  <c r="CX21" i="1" s="1"/>
  <c r="CW22" i="1"/>
  <c r="CW178" i="1"/>
  <c r="CW179" i="1"/>
  <c r="CW180" i="1"/>
  <c r="CW181" i="1"/>
  <c r="CW182" i="1"/>
  <c r="CE121" i="1"/>
  <c r="CE188" i="1"/>
  <c r="CE189" i="1"/>
  <c r="CE84" i="1"/>
  <c r="CE85" i="1"/>
  <c r="CE86" i="1"/>
  <c r="CE87" i="1"/>
  <c r="CE88" i="1"/>
  <c r="CE89" i="1"/>
  <c r="CF89" i="1" s="1"/>
  <c r="CE90" i="1"/>
  <c r="CE142" i="1"/>
  <c r="CE76" i="1"/>
  <c r="CE77" i="1"/>
  <c r="CE78" i="1"/>
  <c r="CE79" i="1"/>
  <c r="CE80" i="1"/>
  <c r="CE134" i="1"/>
  <c r="CE135" i="1"/>
  <c r="CE136" i="1"/>
  <c r="CE137" i="1"/>
  <c r="CE138" i="1"/>
  <c r="CE139" i="1"/>
  <c r="CE140" i="1"/>
  <c r="CE141" i="1"/>
  <c r="CE196" i="1"/>
  <c r="CE13" i="1"/>
  <c r="CE14" i="1"/>
  <c r="CE15" i="1"/>
  <c r="CE91" i="1"/>
  <c r="CE34" i="1"/>
  <c r="CE190" i="1"/>
  <c r="CE191" i="1"/>
  <c r="CF191" i="1" s="1"/>
  <c r="CG191" i="1" s="1"/>
  <c r="CE192" i="1"/>
  <c r="CE193" i="1"/>
  <c r="CE194" i="1"/>
  <c r="CE195" i="1"/>
  <c r="CE122" i="1"/>
  <c r="CE123" i="1"/>
  <c r="CE124" i="1"/>
  <c r="CF124" i="1" s="1"/>
  <c r="CK124" i="1" s="1"/>
  <c r="CE23" i="1"/>
  <c r="CE183" i="1"/>
  <c r="CE184" i="1"/>
  <c r="CE185" i="1"/>
  <c r="CE186" i="1"/>
  <c r="CE187" i="1"/>
  <c r="CE160" i="1"/>
  <c r="CE66" i="1"/>
  <c r="CE67" i="1"/>
  <c r="CE68" i="1"/>
  <c r="CE71" i="1"/>
  <c r="CE69" i="1"/>
  <c r="CE70" i="1"/>
  <c r="CE72" i="1"/>
  <c r="CE73" i="1"/>
  <c r="CE81" i="1"/>
  <c r="CE82" i="1"/>
  <c r="CE83" i="1"/>
  <c r="CE44" i="1"/>
  <c r="CE64" i="1"/>
  <c r="CE169" i="1"/>
  <c r="CE170" i="1"/>
  <c r="CE171" i="1"/>
  <c r="CE172" i="1"/>
  <c r="CE173" i="1"/>
  <c r="CE174" i="1"/>
  <c r="CE175" i="1"/>
  <c r="CE176" i="1"/>
  <c r="CF176" i="1" s="1"/>
  <c r="CE6" i="1"/>
  <c r="CE7" i="1"/>
  <c r="CE8" i="1"/>
  <c r="CF8" i="1" s="1"/>
  <c r="CE9" i="1"/>
  <c r="CE10" i="1"/>
  <c r="BM121" i="1"/>
  <c r="BM188" i="1"/>
  <c r="BM189" i="1"/>
  <c r="BM84" i="1"/>
  <c r="BM85" i="1"/>
  <c r="BM86" i="1"/>
  <c r="BM87" i="1"/>
  <c r="BN87" i="1" s="1"/>
  <c r="BM88" i="1"/>
  <c r="BM89" i="1"/>
  <c r="BM90" i="1"/>
  <c r="BM142" i="1"/>
  <c r="BM76" i="1"/>
  <c r="BN76" i="1" s="1"/>
  <c r="BM77" i="1"/>
  <c r="BM78" i="1"/>
  <c r="BM79" i="1"/>
  <c r="BM80" i="1"/>
  <c r="BM134" i="1"/>
  <c r="BM135" i="1"/>
  <c r="BM136" i="1"/>
  <c r="BM137" i="1"/>
  <c r="BM138" i="1"/>
  <c r="BM139" i="1"/>
  <c r="BM140" i="1"/>
  <c r="BM141" i="1"/>
  <c r="BM196" i="1"/>
  <c r="BM13" i="1"/>
  <c r="BN13" i="1" s="1"/>
  <c r="BS13" i="1" s="1"/>
  <c r="BM14" i="1"/>
  <c r="BM15" i="1"/>
  <c r="BN15" i="1" s="1"/>
  <c r="BM91" i="1"/>
  <c r="BM34" i="1"/>
  <c r="BM190" i="1"/>
  <c r="BM191" i="1"/>
  <c r="BM192" i="1"/>
  <c r="BM193" i="1"/>
  <c r="BM194" i="1"/>
  <c r="BM195" i="1"/>
  <c r="BM122" i="1"/>
  <c r="BM123" i="1"/>
  <c r="BM124" i="1"/>
  <c r="BM23" i="1"/>
  <c r="BM183" i="1"/>
  <c r="BM184" i="1"/>
  <c r="BM185" i="1"/>
  <c r="BM186" i="1"/>
  <c r="BM187" i="1"/>
  <c r="BM160" i="1"/>
  <c r="BM66" i="1"/>
  <c r="BN66" i="1" s="1"/>
  <c r="BM67" i="1"/>
  <c r="BM68" i="1"/>
  <c r="BM71" i="1"/>
  <c r="BN71" i="1" s="1"/>
  <c r="BM69" i="1"/>
  <c r="BM70" i="1"/>
  <c r="BM72" i="1"/>
  <c r="BM73" i="1"/>
  <c r="BM81" i="1"/>
  <c r="BM82" i="1"/>
  <c r="BM83" i="1"/>
  <c r="BM44" i="1"/>
  <c r="BM64" i="1"/>
  <c r="BM169" i="1"/>
  <c r="BM170" i="1"/>
  <c r="BM171" i="1"/>
  <c r="BN171" i="1" s="1"/>
  <c r="BM172" i="1"/>
  <c r="BM173" i="1"/>
  <c r="BM174" i="1"/>
  <c r="BM175" i="1"/>
  <c r="BM176" i="1"/>
  <c r="BM6" i="1"/>
  <c r="BM7" i="1"/>
  <c r="BM8" i="1"/>
  <c r="BM9" i="1"/>
  <c r="BM10" i="1"/>
  <c r="AU121" i="1"/>
  <c r="AV121" i="1" s="1"/>
  <c r="AW121" i="1" s="1"/>
  <c r="AU188" i="1"/>
  <c r="AU189" i="1"/>
  <c r="AU84" i="1"/>
  <c r="AU85" i="1"/>
  <c r="AU86" i="1"/>
  <c r="AU87" i="1"/>
  <c r="AU88" i="1"/>
  <c r="AV88" i="1" s="1"/>
  <c r="AU89" i="1"/>
  <c r="AU90" i="1"/>
  <c r="AU142" i="1"/>
  <c r="AV142" i="1" s="1"/>
  <c r="AU76" i="1"/>
  <c r="AU77" i="1"/>
  <c r="AU78" i="1"/>
  <c r="AU79" i="1"/>
  <c r="AU80" i="1"/>
  <c r="AV80" i="1" s="1"/>
  <c r="AW80" i="1" s="1"/>
  <c r="AU134" i="1"/>
  <c r="AU135" i="1"/>
  <c r="AU136" i="1"/>
  <c r="AU137" i="1"/>
  <c r="AV137" i="1" s="1"/>
  <c r="AU138" i="1"/>
  <c r="AU139" i="1"/>
  <c r="AU140" i="1"/>
  <c r="AV140" i="1" s="1"/>
  <c r="AU141" i="1"/>
  <c r="AU196" i="1"/>
  <c r="AV196" i="1" s="1"/>
  <c r="AW196" i="1" s="1"/>
  <c r="AU13" i="1"/>
  <c r="AU14" i="1"/>
  <c r="AU15" i="1"/>
  <c r="AU91" i="1"/>
  <c r="AU34" i="1"/>
  <c r="AU190" i="1"/>
  <c r="AU191" i="1"/>
  <c r="AV191" i="1" s="1"/>
  <c r="AW191" i="1" s="1"/>
  <c r="AU192" i="1"/>
  <c r="AU193" i="1"/>
  <c r="AU194" i="1"/>
  <c r="AU195" i="1"/>
  <c r="AV195" i="1" s="1"/>
  <c r="AU122" i="1"/>
  <c r="AU123" i="1"/>
  <c r="AU124" i="1"/>
  <c r="AU23" i="1"/>
  <c r="AU183" i="1"/>
  <c r="AV183" i="1" s="1"/>
  <c r="AW183" i="1" s="1"/>
  <c r="AU184" i="1"/>
  <c r="AU185" i="1"/>
  <c r="AU186" i="1"/>
  <c r="AV186" i="1" s="1"/>
  <c r="AW186" i="1" s="1"/>
  <c r="AU187" i="1"/>
  <c r="AU160" i="1"/>
  <c r="AV160" i="1" s="1"/>
  <c r="AU66" i="1"/>
  <c r="AU67" i="1"/>
  <c r="AV67" i="1" s="1"/>
  <c r="AU68" i="1"/>
  <c r="AU71" i="1"/>
  <c r="AU69" i="1"/>
  <c r="AV69" i="1" s="1"/>
  <c r="AU70" i="1"/>
  <c r="AU72" i="1"/>
  <c r="AU73" i="1"/>
  <c r="AU81" i="1"/>
  <c r="AU82" i="1"/>
  <c r="AV82" i="1" s="1"/>
  <c r="AW82" i="1" s="1"/>
  <c r="AU83" i="1"/>
  <c r="AU44" i="1"/>
  <c r="AU64" i="1"/>
  <c r="AU169" i="1"/>
  <c r="AU170" i="1"/>
  <c r="AU171" i="1"/>
  <c r="AU172" i="1"/>
  <c r="AV172" i="1" s="1"/>
  <c r="AU173" i="1"/>
  <c r="AU174" i="1"/>
  <c r="AU175" i="1"/>
  <c r="AV175" i="1" s="1"/>
  <c r="AU176" i="1"/>
  <c r="AU6" i="1"/>
  <c r="AU7" i="1"/>
  <c r="AV7" i="1" s="1"/>
  <c r="AU8" i="1"/>
  <c r="AU9" i="1"/>
  <c r="AU10" i="1"/>
  <c r="AC121" i="1"/>
  <c r="AC188" i="1"/>
  <c r="AC189" i="1"/>
  <c r="AC84" i="1"/>
  <c r="AC85" i="1"/>
  <c r="AC86" i="1"/>
  <c r="AD86" i="1" s="1"/>
  <c r="AC87" i="1"/>
  <c r="AC88" i="1"/>
  <c r="AC89" i="1"/>
  <c r="AC90" i="1"/>
  <c r="AD90" i="1" s="1"/>
  <c r="AE90" i="1" s="1"/>
  <c r="AC142" i="1"/>
  <c r="AC76" i="1"/>
  <c r="AD76" i="1" s="1"/>
  <c r="AC77" i="1"/>
  <c r="AD77" i="1" s="1"/>
  <c r="AE77" i="1" s="1"/>
  <c r="AC78" i="1"/>
  <c r="AC79" i="1"/>
  <c r="AC80" i="1"/>
  <c r="AC134" i="1"/>
  <c r="AC135" i="1"/>
  <c r="AC136" i="1"/>
  <c r="AC137" i="1"/>
  <c r="AD137" i="1" s="1"/>
  <c r="AC138" i="1"/>
  <c r="AC139" i="1"/>
  <c r="AD139" i="1" s="1"/>
  <c r="AE139" i="1" s="1"/>
  <c r="AC140" i="1"/>
  <c r="AD140" i="1" s="1"/>
  <c r="AC141" i="1"/>
  <c r="AC196" i="1"/>
  <c r="AD196" i="1" s="1"/>
  <c r="AE196" i="1" s="1"/>
  <c r="AC13" i="1"/>
  <c r="AC14" i="1"/>
  <c r="AD14" i="1" s="1"/>
  <c r="AC15" i="1"/>
  <c r="AC91" i="1"/>
  <c r="AC34" i="1"/>
  <c r="AD34" i="1" s="1"/>
  <c r="AC190" i="1"/>
  <c r="AD190" i="1" s="1"/>
  <c r="AC191" i="1"/>
  <c r="AC192" i="1"/>
  <c r="AD192" i="1" s="1"/>
  <c r="AI192" i="1" s="1"/>
  <c r="AC193" i="1"/>
  <c r="AD193" i="1" s="1"/>
  <c r="AC194" i="1"/>
  <c r="AC195" i="1"/>
  <c r="AC122" i="1"/>
  <c r="AC123" i="1"/>
  <c r="AD123" i="1" s="1"/>
  <c r="AE123" i="1" s="1"/>
  <c r="AC124" i="1"/>
  <c r="AC23" i="1"/>
  <c r="AD23" i="1" s="1"/>
  <c r="AC183" i="1"/>
  <c r="AC184" i="1"/>
  <c r="AC185" i="1"/>
  <c r="AD185" i="1" s="1"/>
  <c r="AC186" i="1"/>
  <c r="AC187" i="1"/>
  <c r="AD187" i="1" s="1"/>
  <c r="AI187" i="1" s="1"/>
  <c r="AC160" i="1"/>
  <c r="AD160" i="1" s="1"/>
  <c r="AC66" i="1"/>
  <c r="AC67" i="1"/>
  <c r="AD67" i="1" s="1"/>
  <c r="AI67" i="1" s="1"/>
  <c r="AC68" i="1"/>
  <c r="AC71" i="1"/>
  <c r="AC69" i="1"/>
  <c r="AD69" i="1" s="1"/>
  <c r="AI69" i="1" s="1"/>
  <c r="AC70" i="1"/>
  <c r="AC72" i="1"/>
  <c r="AD72" i="1" s="1"/>
  <c r="AE72" i="1" s="1"/>
  <c r="AC73" i="1"/>
  <c r="AC81" i="1"/>
  <c r="AC82" i="1"/>
  <c r="AD82" i="1" s="1"/>
  <c r="AE82" i="1" s="1"/>
  <c r="AC83" i="1"/>
  <c r="AC44" i="1"/>
  <c r="AC64" i="1"/>
  <c r="AC169" i="1"/>
  <c r="AD169" i="1" s="1"/>
  <c r="AI169" i="1" s="1"/>
  <c r="AC170" i="1"/>
  <c r="AD170" i="1" s="1"/>
  <c r="AC171" i="1"/>
  <c r="AC172" i="1"/>
  <c r="AC173" i="1"/>
  <c r="AD173" i="1" s="1"/>
  <c r="AC174" i="1"/>
  <c r="AC175" i="1"/>
  <c r="AC176" i="1"/>
  <c r="AC6" i="1"/>
  <c r="AC7" i="1"/>
  <c r="AD7" i="1" s="1"/>
  <c r="AI7" i="1" s="1"/>
  <c r="AC8" i="1"/>
  <c r="AC9" i="1"/>
  <c r="AC10" i="1"/>
  <c r="K121" i="1"/>
  <c r="L121" i="1" s="1"/>
  <c r="K188" i="1"/>
  <c r="L188" i="1" s="1"/>
  <c r="K189" i="1"/>
  <c r="L189" i="1" s="1"/>
  <c r="K84" i="1"/>
  <c r="L84" i="1" s="1"/>
  <c r="K85" i="1"/>
  <c r="L85" i="1" s="1"/>
  <c r="K86" i="1"/>
  <c r="K87" i="1"/>
  <c r="L87" i="1" s="1"/>
  <c r="K88" i="1"/>
  <c r="L88" i="1" s="1"/>
  <c r="Q88" i="1" s="1"/>
  <c r="K89" i="1"/>
  <c r="L89" i="1" s="1"/>
  <c r="K90" i="1"/>
  <c r="L90" i="1" s="1"/>
  <c r="K142" i="1"/>
  <c r="K76" i="1"/>
  <c r="K77" i="1"/>
  <c r="K78" i="1"/>
  <c r="L78" i="1" s="1"/>
  <c r="K79" i="1"/>
  <c r="K80" i="1"/>
  <c r="L80" i="1" s="1"/>
  <c r="K134" i="1"/>
  <c r="L134" i="1" s="1"/>
  <c r="K135" i="1"/>
  <c r="K136" i="1"/>
  <c r="L136" i="1" s="1"/>
  <c r="K137" i="1"/>
  <c r="K138" i="1"/>
  <c r="K139" i="1"/>
  <c r="K140" i="1"/>
  <c r="K141" i="1"/>
  <c r="L141" i="1" s="1"/>
  <c r="K196" i="1"/>
  <c r="L196" i="1" s="1"/>
  <c r="K13" i="1"/>
  <c r="L13" i="1" s="1"/>
  <c r="K14" i="1"/>
  <c r="K15" i="1"/>
  <c r="L15" i="1" s="1"/>
  <c r="K91" i="1"/>
  <c r="K34" i="1"/>
  <c r="K190" i="1"/>
  <c r="L190" i="1" s="1"/>
  <c r="K191" i="1"/>
  <c r="K192" i="1"/>
  <c r="K193" i="1"/>
  <c r="K194" i="1"/>
  <c r="L194" i="1" s="1"/>
  <c r="K195" i="1"/>
  <c r="K122" i="1"/>
  <c r="L122" i="1" s="1"/>
  <c r="K123" i="1"/>
  <c r="L123" i="1" s="1"/>
  <c r="K124" i="1"/>
  <c r="K23" i="1"/>
  <c r="K183" i="1"/>
  <c r="L183" i="1" s="1"/>
  <c r="K184" i="1"/>
  <c r="L184" i="1" s="1"/>
  <c r="Q184" i="1" s="1"/>
  <c r="K185" i="1"/>
  <c r="L185" i="1" s="1"/>
  <c r="K186" i="1"/>
  <c r="K187" i="1"/>
  <c r="K160" i="1"/>
  <c r="L160" i="1" s="1"/>
  <c r="K66" i="1"/>
  <c r="K67" i="1"/>
  <c r="K68" i="1"/>
  <c r="L68" i="1" s="1"/>
  <c r="K71" i="1"/>
  <c r="K69" i="1"/>
  <c r="K70" i="1"/>
  <c r="L70" i="1" s="1"/>
  <c r="K72" i="1"/>
  <c r="K73" i="1"/>
  <c r="L73" i="1" s="1"/>
  <c r="Q73" i="1" s="1"/>
  <c r="K81" i="1"/>
  <c r="L81" i="1" s="1"/>
  <c r="K82" i="1"/>
  <c r="L82" i="1" s="1"/>
  <c r="K83" i="1"/>
  <c r="L83" i="1" s="1"/>
  <c r="Q83" i="1" s="1"/>
  <c r="K44" i="1"/>
  <c r="K64" i="1"/>
  <c r="K169" i="1"/>
  <c r="K170" i="1"/>
  <c r="K171" i="1"/>
  <c r="L171" i="1" s="1"/>
  <c r="K172" i="1"/>
  <c r="K173" i="1"/>
  <c r="L173" i="1" s="1"/>
  <c r="K174" i="1"/>
  <c r="L174" i="1" s="1"/>
  <c r="K175" i="1"/>
  <c r="K176" i="1"/>
  <c r="L176" i="1" s="1"/>
  <c r="K6" i="1"/>
  <c r="L6" i="1" s="1"/>
  <c r="K7" i="1"/>
  <c r="K8" i="1"/>
  <c r="L8" i="1" s="1"/>
  <c r="K9" i="1"/>
  <c r="L9" i="1" s="1"/>
  <c r="K10" i="1"/>
  <c r="CW121" i="1"/>
  <c r="CW188" i="1"/>
  <c r="CW189" i="1"/>
  <c r="CW84" i="1"/>
  <c r="CW85" i="1"/>
  <c r="CW86" i="1"/>
  <c r="CW87" i="1"/>
  <c r="CW88" i="1"/>
  <c r="CW89" i="1"/>
  <c r="CW90" i="1"/>
  <c r="CW142" i="1"/>
  <c r="CW76" i="1"/>
  <c r="CW77" i="1"/>
  <c r="CW78" i="1"/>
  <c r="CW79" i="1"/>
  <c r="CW80" i="1"/>
  <c r="CW134" i="1"/>
  <c r="CW135" i="1"/>
  <c r="CW136" i="1"/>
  <c r="CW137" i="1"/>
  <c r="CW138" i="1"/>
  <c r="CW139" i="1"/>
  <c r="CW140" i="1"/>
  <c r="CW141" i="1"/>
  <c r="CW196" i="1"/>
  <c r="CW13" i="1"/>
  <c r="CW14" i="1"/>
  <c r="CW15" i="1"/>
  <c r="CW91" i="1"/>
  <c r="CW34" i="1"/>
  <c r="CW190" i="1"/>
  <c r="CW191" i="1"/>
  <c r="CW192" i="1"/>
  <c r="CW193" i="1"/>
  <c r="CW194" i="1"/>
  <c r="CW195" i="1"/>
  <c r="CW122" i="1"/>
  <c r="CW123" i="1"/>
  <c r="CW124" i="1"/>
  <c r="CX124" i="1" s="1"/>
  <c r="CW23" i="1"/>
  <c r="CW183" i="1"/>
  <c r="CW184" i="1"/>
  <c r="CW185" i="1"/>
  <c r="CW186" i="1"/>
  <c r="CW187" i="1"/>
  <c r="CW160" i="1"/>
  <c r="CW66" i="1"/>
  <c r="CW67" i="1"/>
  <c r="CW68" i="1"/>
  <c r="CW71" i="1"/>
  <c r="CW69" i="1"/>
  <c r="CW70" i="1"/>
  <c r="CW72" i="1"/>
  <c r="CW73" i="1"/>
  <c r="CW81" i="1"/>
  <c r="CW82" i="1"/>
  <c r="CW83" i="1"/>
  <c r="CW44" i="1"/>
  <c r="CW64" i="1"/>
  <c r="CW169" i="1"/>
  <c r="CW170" i="1"/>
  <c r="CW171" i="1"/>
  <c r="CW172" i="1"/>
  <c r="CW173" i="1"/>
  <c r="CW174" i="1"/>
  <c r="CW175" i="1"/>
  <c r="CW176" i="1"/>
  <c r="CW6" i="1"/>
  <c r="CW7" i="1"/>
  <c r="CW8" i="1"/>
  <c r="CW9" i="1"/>
  <c r="CW10" i="1"/>
  <c r="CW151" i="1"/>
  <c r="CW130" i="1"/>
  <c r="CW36" i="1"/>
  <c r="CW37" i="1"/>
  <c r="CW38" i="1"/>
  <c r="CW49" i="1"/>
  <c r="CW50" i="1"/>
  <c r="CW51" i="1"/>
  <c r="CW125" i="1"/>
  <c r="CW2" i="1"/>
  <c r="CW3" i="1"/>
  <c r="CW4" i="1"/>
  <c r="CW5" i="1"/>
  <c r="CW45" i="1"/>
  <c r="CW46" i="1"/>
  <c r="CW131" i="1"/>
  <c r="CW132" i="1"/>
  <c r="CW133" i="1"/>
  <c r="CW65" i="1"/>
  <c r="CX65" i="1" s="1"/>
  <c r="CW102" i="1"/>
  <c r="CW103" i="1"/>
  <c r="CW104" i="1"/>
  <c r="CW105" i="1"/>
  <c r="CW106" i="1"/>
  <c r="CX106" i="1" s="1"/>
  <c r="CW12" i="1"/>
  <c r="CX12" i="1" s="1"/>
  <c r="CW53" i="1"/>
  <c r="CW54" i="1"/>
  <c r="CW163" i="1"/>
  <c r="CW164" i="1"/>
  <c r="CW165" i="1"/>
  <c r="CW39" i="1"/>
  <c r="CE151" i="1"/>
  <c r="CF151" i="1" s="1"/>
  <c r="CE130" i="1"/>
  <c r="CF130" i="1" s="1"/>
  <c r="CE36" i="1"/>
  <c r="CE37" i="1"/>
  <c r="CE38" i="1"/>
  <c r="CE49" i="1"/>
  <c r="CE50" i="1"/>
  <c r="CE51" i="1"/>
  <c r="CE125" i="1"/>
  <c r="CF125" i="1" s="1"/>
  <c r="CE2" i="1"/>
  <c r="CE3" i="1"/>
  <c r="CE4" i="1"/>
  <c r="CE5" i="1"/>
  <c r="CE45" i="1"/>
  <c r="CE46" i="1"/>
  <c r="CE131" i="1"/>
  <c r="CE132" i="1"/>
  <c r="CF132" i="1" s="1"/>
  <c r="CE133" i="1"/>
  <c r="CE65" i="1"/>
  <c r="CE102" i="1"/>
  <c r="CE103" i="1"/>
  <c r="CE104" i="1"/>
  <c r="CE105" i="1"/>
  <c r="CE106" i="1"/>
  <c r="CE12" i="1"/>
  <c r="CE53" i="1"/>
  <c r="CE54" i="1"/>
  <c r="CE163" i="1"/>
  <c r="CF163" i="1" s="1"/>
  <c r="CE164" i="1"/>
  <c r="CE165" i="1"/>
  <c r="CF165" i="1" s="1"/>
  <c r="CE39" i="1"/>
  <c r="BM151" i="1"/>
  <c r="BN151" i="1" s="1"/>
  <c r="BO151" i="1" s="1"/>
  <c r="BM130" i="1"/>
  <c r="BM36" i="1"/>
  <c r="BM37" i="1"/>
  <c r="BM38" i="1"/>
  <c r="BM49" i="1"/>
  <c r="BM50" i="1"/>
  <c r="BN50" i="1" s="1"/>
  <c r="BO50" i="1" s="1"/>
  <c r="BM51" i="1"/>
  <c r="BM125" i="1"/>
  <c r="BM2" i="1"/>
  <c r="BM3" i="1"/>
  <c r="BM4" i="1"/>
  <c r="BM5" i="1"/>
  <c r="BM45" i="1"/>
  <c r="BM46" i="1"/>
  <c r="BM131" i="1"/>
  <c r="BM132" i="1"/>
  <c r="BM133" i="1"/>
  <c r="BM65" i="1"/>
  <c r="BM102" i="1"/>
  <c r="BM103" i="1"/>
  <c r="BM104" i="1"/>
  <c r="BM105" i="1"/>
  <c r="BM106" i="1"/>
  <c r="BM12" i="1"/>
  <c r="BM53" i="1"/>
  <c r="BM54" i="1"/>
  <c r="BM163" i="1"/>
  <c r="BM164" i="1"/>
  <c r="BM165" i="1"/>
  <c r="BM39" i="1"/>
  <c r="BN39" i="1" s="1"/>
  <c r="AU151" i="1"/>
  <c r="AU130" i="1"/>
  <c r="AU36" i="1"/>
  <c r="AU37" i="1"/>
  <c r="AU38" i="1"/>
  <c r="AU49" i="1"/>
  <c r="AV49" i="1" s="1"/>
  <c r="BA49" i="1" s="1"/>
  <c r="AU50" i="1"/>
  <c r="AU51" i="1"/>
  <c r="AU125" i="1"/>
  <c r="AU2" i="1"/>
  <c r="AU3" i="1"/>
  <c r="AU4" i="1"/>
  <c r="AU5" i="1"/>
  <c r="AU45" i="1"/>
  <c r="AU46" i="1"/>
  <c r="AU131" i="1"/>
  <c r="AU132" i="1"/>
  <c r="AU133" i="1"/>
  <c r="AU65" i="1"/>
  <c r="AU102" i="1"/>
  <c r="AU103" i="1"/>
  <c r="AU104" i="1"/>
  <c r="AU105" i="1"/>
  <c r="AU106" i="1"/>
  <c r="AV106" i="1" s="1"/>
  <c r="AU12" i="1"/>
  <c r="AU53" i="1"/>
  <c r="AU54" i="1"/>
  <c r="AU163" i="1"/>
  <c r="AU164" i="1"/>
  <c r="AV164" i="1" s="1"/>
  <c r="AW164" i="1" s="1"/>
  <c r="AU165" i="1"/>
  <c r="AU39" i="1"/>
  <c r="AC151" i="1"/>
  <c r="AC130" i="1"/>
  <c r="AC36" i="1"/>
  <c r="AC37" i="1"/>
  <c r="AC38" i="1"/>
  <c r="AD38" i="1" s="1"/>
  <c r="AC49" i="1"/>
  <c r="AD49" i="1" s="1"/>
  <c r="AI49" i="1" s="1"/>
  <c r="AC50" i="1"/>
  <c r="AC51" i="1"/>
  <c r="AC125" i="1"/>
  <c r="AD125" i="1" s="1"/>
  <c r="AC2" i="1"/>
  <c r="AC3" i="1"/>
  <c r="AC4" i="1"/>
  <c r="AC5" i="1"/>
  <c r="AD5" i="1" s="1"/>
  <c r="AC45" i="1"/>
  <c r="AC46" i="1"/>
  <c r="AC131" i="1"/>
  <c r="AC132" i="1"/>
  <c r="AC133" i="1"/>
  <c r="AD133" i="1" s="1"/>
  <c r="AC65" i="1"/>
  <c r="AC102" i="1"/>
  <c r="AC103" i="1"/>
  <c r="AD103" i="1" s="1"/>
  <c r="AC104" i="1"/>
  <c r="AC105" i="1"/>
  <c r="AD105" i="1" s="1"/>
  <c r="AC106" i="1"/>
  <c r="AD106" i="1" s="1"/>
  <c r="AC12" i="1"/>
  <c r="AC53" i="1"/>
  <c r="AD53" i="1" s="1"/>
  <c r="AC54" i="1"/>
  <c r="AC163" i="1"/>
  <c r="AC164" i="1"/>
  <c r="AC165" i="1"/>
  <c r="AC39" i="1"/>
  <c r="K151" i="1"/>
  <c r="L151" i="1" s="1"/>
  <c r="K130" i="1"/>
  <c r="L130" i="1" s="1"/>
  <c r="K36" i="1"/>
  <c r="K37" i="1"/>
  <c r="K38" i="1"/>
  <c r="K49" i="1"/>
  <c r="K50" i="1"/>
  <c r="L50" i="1" s="1"/>
  <c r="K51" i="1"/>
  <c r="K125" i="1"/>
  <c r="L125" i="1" s="1"/>
  <c r="K2" i="1"/>
  <c r="K3" i="1"/>
  <c r="L3" i="1" s="1"/>
  <c r="Q3" i="1" s="1"/>
  <c r="K4" i="1"/>
  <c r="K5" i="1"/>
  <c r="L5" i="1" s="1"/>
  <c r="K45" i="1"/>
  <c r="K46" i="1"/>
  <c r="L46" i="1" s="1"/>
  <c r="K131" i="1"/>
  <c r="L131" i="1" s="1"/>
  <c r="Q131" i="1" s="1"/>
  <c r="K132" i="1"/>
  <c r="L132" i="1" s="1"/>
  <c r="K133" i="1"/>
  <c r="K65" i="1"/>
  <c r="K102" i="1"/>
  <c r="L102" i="1" s="1"/>
  <c r="K103" i="1"/>
  <c r="L103" i="1" s="1"/>
  <c r="K104" i="1"/>
  <c r="K105" i="1"/>
  <c r="K106" i="1"/>
  <c r="K12" i="1"/>
  <c r="K53" i="1"/>
  <c r="K54" i="1"/>
  <c r="K163" i="1"/>
  <c r="L163" i="1" s="1"/>
  <c r="K164" i="1"/>
  <c r="K165" i="1"/>
  <c r="K39" i="1"/>
  <c r="CW47" i="1"/>
  <c r="CW48" i="1"/>
  <c r="CW24" i="1"/>
  <c r="CW25" i="1"/>
  <c r="CW26" i="1"/>
  <c r="CX26" i="1" s="1"/>
  <c r="CW27" i="1"/>
  <c r="CW147" i="1"/>
  <c r="CW152" i="1"/>
  <c r="CW153" i="1"/>
  <c r="CW156" i="1"/>
  <c r="CW154" i="1"/>
  <c r="CW155" i="1"/>
  <c r="CX155" i="1" s="1"/>
  <c r="CW157" i="1"/>
  <c r="CX157" i="1" s="1"/>
  <c r="CW158" i="1"/>
  <c r="CW127" i="1"/>
  <c r="CE47" i="1"/>
  <c r="CE48" i="1"/>
  <c r="CE24" i="1"/>
  <c r="CE25" i="1"/>
  <c r="CE26" i="1"/>
  <c r="CE27" i="1"/>
  <c r="CE147" i="1"/>
  <c r="CE152" i="1"/>
  <c r="CE153" i="1"/>
  <c r="CF153" i="1" s="1"/>
  <c r="CE156" i="1"/>
  <c r="CE154" i="1"/>
  <c r="CE155" i="1"/>
  <c r="CE157" i="1"/>
  <c r="CE158" i="1"/>
  <c r="CE127" i="1"/>
  <c r="BM47" i="1"/>
  <c r="BM48" i="1"/>
  <c r="BM24" i="1"/>
  <c r="BM25" i="1"/>
  <c r="BM26" i="1"/>
  <c r="BM27" i="1"/>
  <c r="BM147" i="1"/>
  <c r="BN147" i="1" s="1"/>
  <c r="BM152" i="1"/>
  <c r="BM153" i="1"/>
  <c r="BM156" i="1"/>
  <c r="BM154" i="1"/>
  <c r="BM155" i="1"/>
  <c r="BM157" i="1"/>
  <c r="BM158" i="1"/>
  <c r="BM127" i="1"/>
  <c r="AU47" i="1"/>
  <c r="AU48" i="1"/>
  <c r="AU24" i="1"/>
  <c r="AU25" i="1"/>
  <c r="AV25" i="1" s="1"/>
  <c r="AU26" i="1"/>
  <c r="AU27" i="1"/>
  <c r="AV27" i="1" s="1"/>
  <c r="AU147" i="1"/>
  <c r="AU152" i="1"/>
  <c r="AV152" i="1" s="1"/>
  <c r="AU153" i="1"/>
  <c r="AU156" i="1"/>
  <c r="AU154" i="1"/>
  <c r="AU155" i="1"/>
  <c r="AU157" i="1"/>
  <c r="AU158" i="1"/>
  <c r="AV158" i="1" s="1"/>
  <c r="AU127" i="1"/>
  <c r="AC47" i="1"/>
  <c r="AC48" i="1"/>
  <c r="AC24" i="1"/>
  <c r="AD24" i="1" s="1"/>
  <c r="AC25" i="1"/>
  <c r="AC26" i="1"/>
  <c r="AC27" i="1"/>
  <c r="AD27" i="1" s="1"/>
  <c r="AC147" i="1"/>
  <c r="AC152" i="1"/>
  <c r="AC153" i="1"/>
  <c r="AC156" i="1"/>
  <c r="AD156" i="1" s="1"/>
  <c r="AC154" i="1"/>
  <c r="AD154" i="1" s="1"/>
  <c r="AC155" i="1"/>
  <c r="AC157" i="1"/>
  <c r="AD157" i="1" s="1"/>
  <c r="AI157" i="1" s="1"/>
  <c r="AC158" i="1"/>
  <c r="AC127" i="1"/>
  <c r="AD127" i="1" s="1"/>
  <c r="AI127" i="1" s="1"/>
  <c r="K47" i="1"/>
  <c r="K48" i="1"/>
  <c r="K24" i="1"/>
  <c r="K25" i="1"/>
  <c r="K26" i="1"/>
  <c r="K27" i="1"/>
  <c r="K147" i="1"/>
  <c r="L147" i="1" s="1"/>
  <c r="M147" i="1" s="1"/>
  <c r="K152" i="1"/>
  <c r="L152" i="1" s="1"/>
  <c r="K153" i="1"/>
  <c r="L153" i="1" s="1"/>
  <c r="M153" i="1" s="1"/>
  <c r="K156" i="1"/>
  <c r="K154" i="1"/>
  <c r="K155" i="1"/>
  <c r="K157" i="1"/>
  <c r="K158" i="1"/>
  <c r="L158" i="1" s="1"/>
  <c r="K127" i="1"/>
  <c r="L127" i="1" s="1"/>
  <c r="M127" i="1" s="1"/>
  <c r="CW112" i="1"/>
  <c r="CW113" i="1"/>
  <c r="CW107" i="1"/>
  <c r="CW108" i="1"/>
  <c r="CW109" i="1"/>
  <c r="CW101" i="1"/>
  <c r="CW95" i="1"/>
  <c r="CW96" i="1"/>
  <c r="CW97" i="1"/>
  <c r="CW110" i="1"/>
  <c r="CW11" i="1"/>
  <c r="CW126" i="1"/>
  <c r="CE112" i="1"/>
  <c r="CF112" i="1" s="1"/>
  <c r="CG112" i="1" s="1"/>
  <c r="CE113" i="1"/>
  <c r="CE107" i="1"/>
  <c r="CE108" i="1"/>
  <c r="CE109" i="1"/>
  <c r="CE101" i="1"/>
  <c r="CE95" i="1"/>
  <c r="CE96" i="1"/>
  <c r="CE97" i="1"/>
  <c r="CE110" i="1"/>
  <c r="CE11" i="1"/>
  <c r="CE126" i="1"/>
  <c r="BM112" i="1"/>
  <c r="BM113" i="1"/>
  <c r="BM107" i="1"/>
  <c r="BM108" i="1"/>
  <c r="BN108" i="1" s="1"/>
  <c r="BM109" i="1"/>
  <c r="BM101" i="1"/>
  <c r="BM95" i="1"/>
  <c r="BM96" i="1"/>
  <c r="BM97" i="1"/>
  <c r="BM110" i="1"/>
  <c r="BM11" i="1"/>
  <c r="BM126" i="1"/>
  <c r="BN126" i="1" s="1"/>
  <c r="AU112" i="1"/>
  <c r="AU113" i="1"/>
  <c r="AU107" i="1"/>
  <c r="AU108" i="1"/>
  <c r="AU109" i="1"/>
  <c r="AV109" i="1" s="1"/>
  <c r="AW109" i="1" s="1"/>
  <c r="AU101" i="1"/>
  <c r="AU95" i="1"/>
  <c r="AU96" i="1"/>
  <c r="AU97" i="1"/>
  <c r="AU110" i="1"/>
  <c r="AU11" i="1"/>
  <c r="AU126" i="1"/>
  <c r="AV126" i="1" s="1"/>
  <c r="AC112" i="1"/>
  <c r="AC113" i="1"/>
  <c r="AC107" i="1"/>
  <c r="AC108" i="1"/>
  <c r="AC109" i="1"/>
  <c r="AD109" i="1" s="1"/>
  <c r="AC101" i="1"/>
  <c r="AC95" i="1"/>
  <c r="AC96" i="1"/>
  <c r="AC97" i="1"/>
  <c r="AC110" i="1"/>
  <c r="AC11" i="1"/>
  <c r="AD11" i="1" s="1"/>
  <c r="AE11" i="1" s="1"/>
  <c r="AC126" i="1"/>
  <c r="K112" i="1"/>
  <c r="L112" i="1" s="1"/>
  <c r="M112" i="1" s="1"/>
  <c r="P112" i="1" s="1"/>
  <c r="K113" i="1"/>
  <c r="K107" i="1"/>
  <c r="L107" i="1" s="1"/>
  <c r="Q107" i="1" s="1"/>
  <c r="K108" i="1"/>
  <c r="K109" i="1"/>
  <c r="K101" i="1"/>
  <c r="K95" i="1"/>
  <c r="K96" i="1"/>
  <c r="K97" i="1"/>
  <c r="K110" i="1"/>
  <c r="K11" i="1"/>
  <c r="L11" i="1" s="1"/>
  <c r="M11" i="1" s="1"/>
  <c r="P11" i="1" s="1"/>
  <c r="K126" i="1"/>
  <c r="CW150" i="1"/>
  <c r="CW162" i="1"/>
  <c r="CW177" i="1"/>
  <c r="CW159" i="1"/>
  <c r="CW117" i="1"/>
  <c r="CW118" i="1"/>
  <c r="CW148" i="1"/>
  <c r="CW74" i="1"/>
  <c r="CW167" i="1"/>
  <c r="CX167" i="1" s="1"/>
  <c r="CY167" i="1" s="1"/>
  <c r="DE167" i="1" s="1"/>
  <c r="CW62" i="1"/>
  <c r="CW161" i="1"/>
  <c r="CW149" i="1"/>
  <c r="CW120" i="1"/>
  <c r="CW40" i="1"/>
  <c r="CW63" i="1"/>
  <c r="CW52" i="1"/>
  <c r="CW33" i="1"/>
  <c r="CW119" i="1"/>
  <c r="CW145" i="1"/>
  <c r="CW61" i="1"/>
  <c r="CW114" i="1"/>
  <c r="CX114" i="1" s="1"/>
  <c r="CY114" i="1" s="1"/>
  <c r="DE114" i="1" s="1"/>
  <c r="CW128" i="1"/>
  <c r="CW92" i="1"/>
  <c r="CW41" i="1"/>
  <c r="CW56" i="1"/>
  <c r="CW55" i="1"/>
  <c r="CW166" i="1"/>
  <c r="CW146" i="1"/>
  <c r="CW94" i="1"/>
  <c r="CW111" i="1"/>
  <c r="CW42" i="1"/>
  <c r="CW43" i="1"/>
  <c r="CW35" i="1"/>
  <c r="CE150" i="1"/>
  <c r="CE162" i="1"/>
  <c r="CE177" i="1"/>
  <c r="CE159" i="1"/>
  <c r="CE117" i="1"/>
  <c r="CE118" i="1"/>
  <c r="CE148" i="1"/>
  <c r="CE74" i="1"/>
  <c r="CE167" i="1"/>
  <c r="CE62" i="1"/>
  <c r="CE161" i="1"/>
  <c r="CE149" i="1"/>
  <c r="CE120" i="1"/>
  <c r="CE40" i="1"/>
  <c r="CE63" i="1"/>
  <c r="CE52" i="1"/>
  <c r="CE33" i="1"/>
  <c r="CE119" i="1"/>
  <c r="CE145" i="1"/>
  <c r="CE61" i="1"/>
  <c r="CE114" i="1"/>
  <c r="CE128" i="1"/>
  <c r="CE92" i="1"/>
  <c r="CE41" i="1"/>
  <c r="CF41" i="1" s="1"/>
  <c r="CE56" i="1"/>
  <c r="CE55" i="1"/>
  <c r="CE166" i="1"/>
  <c r="CE146" i="1"/>
  <c r="CE94" i="1"/>
  <c r="CF94" i="1" s="1"/>
  <c r="CE111" i="1"/>
  <c r="CE42" i="1"/>
  <c r="CE43" i="1"/>
  <c r="CE35" i="1"/>
  <c r="BM150" i="1"/>
  <c r="BM162" i="1"/>
  <c r="BM177" i="1"/>
  <c r="BM159" i="1"/>
  <c r="BM117" i="1"/>
  <c r="BM118" i="1"/>
  <c r="BM148" i="1"/>
  <c r="BM74" i="1"/>
  <c r="BM167" i="1"/>
  <c r="BM62" i="1"/>
  <c r="BM161" i="1"/>
  <c r="BM149" i="1"/>
  <c r="BM120" i="1"/>
  <c r="BM40" i="1"/>
  <c r="BM63" i="1"/>
  <c r="BM52" i="1"/>
  <c r="BM33" i="1"/>
  <c r="BM119" i="1"/>
  <c r="BM145" i="1"/>
  <c r="BM61" i="1"/>
  <c r="BM114" i="1"/>
  <c r="BM128" i="1"/>
  <c r="BM92" i="1"/>
  <c r="BM41" i="1"/>
  <c r="BM56" i="1"/>
  <c r="BM55" i="1"/>
  <c r="BN55" i="1" s="1"/>
  <c r="BM166" i="1"/>
  <c r="BM146" i="1"/>
  <c r="BM94" i="1"/>
  <c r="BM111" i="1"/>
  <c r="BM42" i="1"/>
  <c r="BM43" i="1"/>
  <c r="BM35" i="1"/>
  <c r="AU150" i="1"/>
  <c r="AU162" i="1"/>
  <c r="AU177" i="1"/>
  <c r="AU159" i="1"/>
  <c r="AU117" i="1"/>
  <c r="AU118" i="1"/>
  <c r="AV118" i="1" s="1"/>
  <c r="AW118" i="1" s="1"/>
  <c r="AU148" i="1"/>
  <c r="AV148" i="1" s="1"/>
  <c r="AU74" i="1"/>
  <c r="AU167" i="1"/>
  <c r="AU62" i="1"/>
  <c r="AU161" i="1"/>
  <c r="AV161" i="1" s="1"/>
  <c r="BA161" i="1" s="1"/>
  <c r="AU149" i="1"/>
  <c r="AU120" i="1"/>
  <c r="AU40" i="1"/>
  <c r="AU63" i="1"/>
  <c r="AV63" i="1" s="1"/>
  <c r="BA63" i="1" s="1"/>
  <c r="AU52" i="1"/>
  <c r="AU33" i="1"/>
  <c r="AV33" i="1" s="1"/>
  <c r="BA33" i="1" s="1"/>
  <c r="AU119" i="1"/>
  <c r="AU145" i="1"/>
  <c r="AU61" i="1"/>
  <c r="AV61" i="1" s="1"/>
  <c r="AW61" i="1" s="1"/>
  <c r="BC61" i="1" s="1"/>
  <c r="AU114" i="1"/>
  <c r="AU128" i="1"/>
  <c r="AU92" i="1"/>
  <c r="AU41" i="1"/>
  <c r="AU56" i="1"/>
  <c r="AU55" i="1"/>
  <c r="AU166" i="1"/>
  <c r="AU146" i="1"/>
  <c r="AV146" i="1" s="1"/>
  <c r="AU94" i="1"/>
  <c r="AV94" i="1" s="1"/>
  <c r="AU111" i="1"/>
  <c r="AV111" i="1" s="1"/>
  <c r="AW111" i="1" s="1"/>
  <c r="AU42" i="1"/>
  <c r="AU43" i="1"/>
  <c r="AU35" i="1"/>
  <c r="AC150" i="1"/>
  <c r="AD150" i="1" s="1"/>
  <c r="AC162" i="1"/>
  <c r="AC177" i="1"/>
  <c r="AC159" i="1"/>
  <c r="AD159" i="1" s="1"/>
  <c r="AE159" i="1" s="1"/>
  <c r="AC117" i="1"/>
  <c r="AD117" i="1" s="1"/>
  <c r="AC118" i="1"/>
  <c r="AC148" i="1"/>
  <c r="AD148" i="1" s="1"/>
  <c r="AE148" i="1" s="1"/>
  <c r="AC74" i="1"/>
  <c r="AC167" i="1"/>
  <c r="AC62" i="1"/>
  <c r="AC161" i="1"/>
  <c r="AC149" i="1"/>
  <c r="AD149" i="1" s="1"/>
  <c r="AI149" i="1" s="1"/>
  <c r="AC120" i="1"/>
  <c r="AC40" i="1"/>
  <c r="AD40" i="1" s="1"/>
  <c r="AC63" i="1"/>
  <c r="AC52" i="1"/>
  <c r="AC33" i="1"/>
  <c r="AD33" i="1" s="1"/>
  <c r="AE33" i="1" s="1"/>
  <c r="AC119" i="1"/>
  <c r="AD119" i="1" s="1"/>
  <c r="AC145" i="1"/>
  <c r="AC61" i="1"/>
  <c r="AC114" i="1"/>
  <c r="AD114" i="1" s="1"/>
  <c r="AI114" i="1" s="1"/>
  <c r="AC128" i="1"/>
  <c r="AC92" i="1"/>
  <c r="AC41" i="1"/>
  <c r="AC56" i="1"/>
  <c r="AC55" i="1"/>
  <c r="AC166" i="1"/>
  <c r="AD166" i="1" s="1"/>
  <c r="AC146" i="1"/>
  <c r="AC94" i="1"/>
  <c r="AC111" i="1"/>
  <c r="AD111" i="1" s="1"/>
  <c r="AC42" i="1"/>
  <c r="AC43" i="1"/>
  <c r="AC35" i="1"/>
  <c r="K150" i="1"/>
  <c r="K162" i="1"/>
  <c r="L162" i="1" s="1"/>
  <c r="K177" i="1"/>
  <c r="L177" i="1" s="1"/>
  <c r="Q177" i="1" s="1"/>
  <c r="K159" i="1"/>
  <c r="K117" i="1"/>
  <c r="L117" i="1" s="1"/>
  <c r="K118" i="1"/>
  <c r="L118" i="1" s="1"/>
  <c r="K148" i="1"/>
  <c r="L148" i="1" s="1"/>
  <c r="K74" i="1"/>
  <c r="L74" i="1" s="1"/>
  <c r="K167" i="1"/>
  <c r="K62" i="1"/>
  <c r="K161" i="1"/>
  <c r="L161" i="1" s="1"/>
  <c r="Q161" i="1" s="1"/>
  <c r="K149" i="1"/>
  <c r="K120" i="1"/>
  <c r="L120" i="1" s="1"/>
  <c r="M120" i="1" s="1"/>
  <c r="S120" i="1" s="1"/>
  <c r="K40" i="1"/>
  <c r="L40" i="1" s="1"/>
  <c r="Q40" i="1" s="1"/>
  <c r="K63" i="1"/>
  <c r="L63" i="1" s="1"/>
  <c r="K52" i="1"/>
  <c r="L52" i="1" s="1"/>
  <c r="Q52" i="1" s="1"/>
  <c r="K33" i="1"/>
  <c r="L33" i="1" s="1"/>
  <c r="K119" i="1"/>
  <c r="K145" i="1"/>
  <c r="K61" i="1"/>
  <c r="L61" i="1" s="1"/>
  <c r="K114" i="1"/>
  <c r="K128" i="1"/>
  <c r="K92" i="1"/>
  <c r="L92" i="1" s="1"/>
  <c r="K41" i="1"/>
  <c r="L41" i="1" s="1"/>
  <c r="M41" i="1" s="1"/>
  <c r="K56" i="1"/>
  <c r="K55" i="1"/>
  <c r="L55" i="1" s="1"/>
  <c r="M55" i="1" s="1"/>
  <c r="K166" i="1"/>
  <c r="K146" i="1"/>
  <c r="K94" i="1"/>
  <c r="K111" i="1"/>
  <c r="K42" i="1"/>
  <c r="L42" i="1" s="1"/>
  <c r="M42" i="1" s="1"/>
  <c r="K43" i="1"/>
  <c r="L43" i="1" s="1"/>
  <c r="Q43" i="1" s="1"/>
  <c r="K35" i="1"/>
  <c r="K58" i="1"/>
  <c r="L58" i="1" s="1"/>
  <c r="K168" i="1"/>
  <c r="K60" i="1"/>
  <c r="K93" i="1"/>
  <c r="K100" i="1"/>
  <c r="K75" i="1"/>
  <c r="AC58" i="1"/>
  <c r="AC168" i="1"/>
  <c r="AC60" i="1"/>
  <c r="AC93" i="1"/>
  <c r="AD93" i="1" s="1"/>
  <c r="AE93" i="1" s="1"/>
  <c r="AC100" i="1"/>
  <c r="AC75" i="1"/>
  <c r="AU58" i="1"/>
  <c r="AU168" i="1"/>
  <c r="AU60" i="1"/>
  <c r="AU93" i="1"/>
  <c r="AU100" i="1"/>
  <c r="AU75" i="1"/>
  <c r="AV75" i="1" s="1"/>
  <c r="BA75" i="1" s="1"/>
  <c r="BM58" i="1"/>
  <c r="BM168" i="1"/>
  <c r="BM60" i="1"/>
  <c r="BM93" i="1"/>
  <c r="BM100" i="1"/>
  <c r="BN100" i="1" s="1"/>
  <c r="BM75" i="1"/>
  <c r="CE58" i="1"/>
  <c r="CE168" i="1"/>
  <c r="CE60" i="1"/>
  <c r="CE93" i="1"/>
  <c r="CE100" i="1"/>
  <c r="CE75" i="1"/>
  <c r="CF75" i="1" s="1"/>
  <c r="CW58" i="1"/>
  <c r="CW168" i="1"/>
  <c r="CW60" i="1"/>
  <c r="CW93" i="1"/>
  <c r="CW100" i="1"/>
  <c r="CW75" i="1"/>
  <c r="CX75" i="1" s="1"/>
  <c r="DC75" i="1" s="1"/>
  <c r="CW115" i="1"/>
  <c r="CW129" i="1"/>
  <c r="CE115" i="1"/>
  <c r="CE129" i="1"/>
  <c r="BM115" i="1"/>
  <c r="BM129" i="1"/>
  <c r="AU115" i="1"/>
  <c r="AU129" i="1"/>
  <c r="AC115" i="1"/>
  <c r="AC129" i="1"/>
  <c r="AD129" i="1" s="1"/>
  <c r="AI129" i="1" s="1"/>
  <c r="K115" i="1"/>
  <c r="L115" i="1" s="1"/>
  <c r="K129" i="1"/>
  <c r="CW98" i="1"/>
  <c r="CX98" i="1" s="1"/>
  <c r="CW59" i="1"/>
  <c r="CW99" i="1"/>
  <c r="CW116" i="1"/>
  <c r="CW143" i="1"/>
  <c r="CE98" i="1"/>
  <c r="CE59" i="1"/>
  <c r="CE99" i="1"/>
  <c r="CE116" i="1"/>
  <c r="CE143" i="1"/>
  <c r="BM98" i="1"/>
  <c r="BM59" i="1"/>
  <c r="BM99" i="1"/>
  <c r="BM116" i="1"/>
  <c r="BM143" i="1"/>
  <c r="AU98" i="1"/>
  <c r="AU59" i="1"/>
  <c r="AU99" i="1"/>
  <c r="AU116" i="1"/>
  <c r="AU143" i="1"/>
  <c r="AC98" i="1"/>
  <c r="AC59" i="1"/>
  <c r="AC99" i="1"/>
  <c r="AC116" i="1"/>
  <c r="AC143" i="1"/>
  <c r="K98" i="1"/>
  <c r="K59" i="1"/>
  <c r="K99" i="1"/>
  <c r="L99" i="1" s="1"/>
  <c r="M99" i="1" s="1"/>
  <c r="P99" i="1" s="1"/>
  <c r="K116" i="1"/>
  <c r="L116" i="1" s="1"/>
  <c r="K143" i="1"/>
  <c r="CE57" i="1"/>
  <c r="BM57" i="1"/>
  <c r="AU57" i="1"/>
  <c r="AC57" i="1"/>
  <c r="K57" i="1"/>
  <c r="CW57" i="1"/>
  <c r="AC144" i="1"/>
  <c r="AU144" i="1"/>
  <c r="BM144" i="1"/>
  <c r="CE144" i="1"/>
  <c r="CW144" i="1"/>
  <c r="K144" i="1"/>
  <c r="T179" i="1" l="1"/>
  <c r="L57" i="1"/>
  <c r="CF99" i="1"/>
  <c r="CG99" i="1" s="1"/>
  <c r="AD115" i="1"/>
  <c r="CX60" i="1"/>
  <c r="DC60" i="1" s="1"/>
  <c r="BN60" i="1"/>
  <c r="BO60" i="1" s="1"/>
  <c r="BR60" i="1" s="1"/>
  <c r="AD60" i="1"/>
  <c r="AE60" i="1" s="1"/>
  <c r="AH60" i="1" s="1"/>
  <c r="L128" i="1"/>
  <c r="M128" i="1" s="1"/>
  <c r="S128" i="1" s="1"/>
  <c r="AD61" i="1"/>
  <c r="AE61" i="1" s="1"/>
  <c r="AD161" i="1"/>
  <c r="AE161" i="1" s="1"/>
  <c r="AH161" i="1" s="1"/>
  <c r="AV167" i="1"/>
  <c r="AW167" i="1" s="1"/>
  <c r="BN35" i="1"/>
  <c r="BO35" i="1" s="1"/>
  <c r="BR35" i="1" s="1"/>
  <c r="BN56" i="1"/>
  <c r="BO56" i="1" s="1"/>
  <c r="BR56" i="1" s="1"/>
  <c r="BN63" i="1"/>
  <c r="BO63" i="1" s="1"/>
  <c r="BN148" i="1"/>
  <c r="BS148" i="1" s="1"/>
  <c r="CF128" i="1"/>
  <c r="CK128" i="1" s="1"/>
  <c r="CF120" i="1"/>
  <c r="CG120" i="1" s="1"/>
  <c r="CX61" i="1"/>
  <c r="DC61" i="1" s="1"/>
  <c r="CX161" i="1"/>
  <c r="DC161" i="1" s="1"/>
  <c r="L59" i="1"/>
  <c r="Q59" i="1" s="1"/>
  <c r="AV59" i="1"/>
  <c r="AW59" i="1" s="1"/>
  <c r="BC59" i="1" s="1"/>
  <c r="CF59" i="1"/>
  <c r="CK59" i="1" s="1"/>
  <c r="AV129" i="1"/>
  <c r="AW129" i="1" s="1"/>
  <c r="BB129" i="1" s="1"/>
  <c r="CX168" i="1"/>
  <c r="DC168" i="1" s="1"/>
  <c r="BN168" i="1"/>
  <c r="BO168" i="1" s="1"/>
  <c r="BR168" i="1" s="1"/>
  <c r="AD168" i="1"/>
  <c r="AE168" i="1" s="1"/>
  <c r="AH168" i="1" s="1"/>
  <c r="L114" i="1"/>
  <c r="M114" i="1" s="1"/>
  <c r="L149" i="1"/>
  <c r="M149" i="1" s="1"/>
  <c r="S149" i="1" s="1"/>
  <c r="L159" i="1"/>
  <c r="AD94" i="1"/>
  <c r="AE94" i="1" s="1"/>
  <c r="AD145" i="1"/>
  <c r="AI145" i="1" s="1"/>
  <c r="AD162" i="1"/>
  <c r="AE162" i="1" s="1"/>
  <c r="AV166" i="1"/>
  <c r="AW166" i="1" s="1"/>
  <c r="AZ166" i="1" s="1"/>
  <c r="BN43" i="1"/>
  <c r="BS43" i="1" s="1"/>
  <c r="BN41" i="1"/>
  <c r="BO41" i="1" s="1"/>
  <c r="BT41" i="1" s="1"/>
  <c r="BN118" i="1"/>
  <c r="BO118" i="1" s="1"/>
  <c r="CF114" i="1"/>
  <c r="CF149" i="1"/>
  <c r="CK149" i="1" s="1"/>
  <c r="CF159" i="1"/>
  <c r="CG159" i="1" s="1"/>
  <c r="CX94" i="1"/>
  <c r="CY94" i="1" s="1"/>
  <c r="CX145" i="1"/>
  <c r="CY145" i="1" s="1"/>
  <c r="DD145" i="1" s="1"/>
  <c r="CX162" i="1"/>
  <c r="DC162" i="1" s="1"/>
  <c r="L101" i="1"/>
  <c r="Q101" i="1" s="1"/>
  <c r="AD95" i="1"/>
  <c r="AE95" i="1" s="1"/>
  <c r="AJ95" i="1" s="1"/>
  <c r="AV110" i="1"/>
  <c r="AW110" i="1" s="1"/>
  <c r="AZ110" i="1" s="1"/>
  <c r="AV113" i="1"/>
  <c r="AW113" i="1" s="1"/>
  <c r="BN101" i="1"/>
  <c r="BO101" i="1" s="1"/>
  <c r="CF95" i="1"/>
  <c r="CG95" i="1" s="1"/>
  <c r="CJ95" i="1" s="1"/>
  <c r="CX110" i="1"/>
  <c r="CX113" i="1"/>
  <c r="DC113" i="1" s="1"/>
  <c r="L26" i="1"/>
  <c r="M26" i="1" s="1"/>
  <c r="AD152" i="1"/>
  <c r="AE152" i="1" s="1"/>
  <c r="AV154" i="1"/>
  <c r="AW154" i="1" s="1"/>
  <c r="BN158" i="1"/>
  <c r="BS158" i="1" s="1"/>
  <c r="BN48" i="1"/>
  <c r="BO48" i="1" s="1"/>
  <c r="CF26" i="1"/>
  <c r="CG26" i="1" s="1"/>
  <c r="CL26" i="1" s="1"/>
  <c r="CX152" i="1"/>
  <c r="CY152" i="1" s="1"/>
  <c r="L165" i="1"/>
  <c r="M165" i="1" s="1"/>
  <c r="L133" i="1"/>
  <c r="Q133" i="1" s="1"/>
  <c r="L37" i="1"/>
  <c r="Q37" i="1" s="1"/>
  <c r="AD45" i="1"/>
  <c r="AD51" i="1"/>
  <c r="AE51" i="1" s="1"/>
  <c r="AV104" i="1"/>
  <c r="BA104" i="1" s="1"/>
  <c r="AV2" i="1"/>
  <c r="AW2" i="1" s="1"/>
  <c r="BN165" i="1"/>
  <c r="BO165" i="1" s="1"/>
  <c r="BR165" i="1" s="1"/>
  <c r="BN133" i="1"/>
  <c r="BO133" i="1" s="1"/>
  <c r="BR133" i="1" s="1"/>
  <c r="BN37" i="1"/>
  <c r="BS37" i="1" s="1"/>
  <c r="CF53" i="1"/>
  <c r="CG53" i="1" s="1"/>
  <c r="CJ53" i="1" s="1"/>
  <c r="CF45" i="1"/>
  <c r="CK45" i="1" s="1"/>
  <c r="CF51" i="1"/>
  <c r="CG51" i="1" s="1"/>
  <c r="CX104" i="1"/>
  <c r="DC104" i="1" s="1"/>
  <c r="CX2" i="1"/>
  <c r="CY2" i="1" s="1"/>
  <c r="DB2" i="1" s="1"/>
  <c r="CX6" i="1"/>
  <c r="CY6" i="1" s="1"/>
  <c r="CX82" i="1"/>
  <c r="CY82" i="1" s="1"/>
  <c r="CX186" i="1"/>
  <c r="CY186" i="1" s="1"/>
  <c r="CX191" i="1"/>
  <c r="L98" i="1"/>
  <c r="AV115" i="1"/>
  <c r="AD146" i="1"/>
  <c r="AE146" i="1" s="1"/>
  <c r="AH146" i="1" s="1"/>
  <c r="AD62" i="1"/>
  <c r="AI62" i="1" s="1"/>
  <c r="AV55" i="1"/>
  <c r="AW55" i="1" s="1"/>
  <c r="AV74" i="1"/>
  <c r="BA74" i="1" s="1"/>
  <c r="BN92" i="1"/>
  <c r="BO92" i="1" s="1"/>
  <c r="BR92" i="1" s="1"/>
  <c r="BN117" i="1"/>
  <c r="BO117" i="1" s="1"/>
  <c r="CF111" i="1"/>
  <c r="CK111" i="1" s="1"/>
  <c r="CF177" i="1"/>
  <c r="CK177" i="1" s="1"/>
  <c r="CX119" i="1"/>
  <c r="CY119" i="1" s="1"/>
  <c r="CX150" i="1"/>
  <c r="CY150" i="1" s="1"/>
  <c r="AV112" i="1"/>
  <c r="AW112" i="1" s="1"/>
  <c r="L25" i="1"/>
  <c r="M25" i="1" s="1"/>
  <c r="P25" i="1" s="1"/>
  <c r="AD147" i="1"/>
  <c r="AE147" i="1" s="1"/>
  <c r="BN157" i="1"/>
  <c r="BO157" i="1" s="1"/>
  <c r="BN47" i="1"/>
  <c r="BO47" i="1" s="1"/>
  <c r="CF25" i="1"/>
  <c r="CG25" i="1" s="1"/>
  <c r="CJ25" i="1" s="1"/>
  <c r="L164" i="1"/>
  <c r="M164" i="1" s="1"/>
  <c r="BN164" i="1"/>
  <c r="BO164" i="1" s="1"/>
  <c r="BU164" i="1" s="1"/>
  <c r="CF5" i="1"/>
  <c r="CK5" i="1" s="1"/>
  <c r="CX176" i="1"/>
  <c r="CY176" i="1" s="1"/>
  <c r="DD176" i="1" s="1"/>
  <c r="CX185" i="1"/>
  <c r="CY185" i="1" s="1"/>
  <c r="DB185" i="1" s="1"/>
  <c r="CX14" i="1"/>
  <c r="L172" i="1"/>
  <c r="Q172" i="1" s="1"/>
  <c r="L69" i="1"/>
  <c r="Q69" i="1" s="1"/>
  <c r="L124" i="1"/>
  <c r="Q124" i="1" s="1"/>
  <c r="L34" i="1"/>
  <c r="Q34" i="1" s="1"/>
  <c r="L140" i="1"/>
  <c r="Q140" i="1" s="1"/>
  <c r="L142" i="1"/>
  <c r="M142" i="1" s="1"/>
  <c r="AD9" i="1"/>
  <c r="AE9" i="1" s="1"/>
  <c r="AH9" i="1" s="1"/>
  <c r="AD64" i="1"/>
  <c r="AE64" i="1" s="1"/>
  <c r="AH64" i="1" s="1"/>
  <c r="AD66" i="1"/>
  <c r="AE66" i="1" s="1"/>
  <c r="AD136" i="1"/>
  <c r="AE136" i="1" s="1"/>
  <c r="AK136" i="1" s="1"/>
  <c r="AD87" i="1"/>
  <c r="AE87" i="1" s="1"/>
  <c r="AH87" i="1" s="1"/>
  <c r="AV176" i="1"/>
  <c r="BA176" i="1" s="1"/>
  <c r="AV81" i="1"/>
  <c r="BA81" i="1" s="1"/>
  <c r="AV185" i="1"/>
  <c r="BA185" i="1" s="1"/>
  <c r="AV190" i="1"/>
  <c r="BA190" i="1" s="1"/>
  <c r="AV14" i="1"/>
  <c r="BA14" i="1" s="1"/>
  <c r="AV79" i="1"/>
  <c r="BA79" i="1" s="1"/>
  <c r="AV189" i="1"/>
  <c r="BA189" i="1" s="1"/>
  <c r="BN172" i="1"/>
  <c r="BS172" i="1" s="1"/>
  <c r="BN69" i="1"/>
  <c r="BS69" i="1" s="1"/>
  <c r="BN124" i="1"/>
  <c r="BS124" i="1" s="1"/>
  <c r="BN34" i="1"/>
  <c r="BN140" i="1"/>
  <c r="BS140" i="1" s="1"/>
  <c r="BN142" i="1"/>
  <c r="BS142" i="1" s="1"/>
  <c r="CF9" i="1"/>
  <c r="CG9" i="1" s="1"/>
  <c r="CF64" i="1"/>
  <c r="CG64" i="1" s="1"/>
  <c r="CF66" i="1"/>
  <c r="CG66" i="1" s="1"/>
  <c r="CJ66" i="1" s="1"/>
  <c r="CF194" i="1"/>
  <c r="CG194" i="1" s="1"/>
  <c r="CL194" i="1" s="1"/>
  <c r="CF136" i="1"/>
  <c r="CG136" i="1" s="1"/>
  <c r="CL136" i="1" s="1"/>
  <c r="CF87" i="1"/>
  <c r="CG87" i="1" s="1"/>
  <c r="CJ87" i="1" s="1"/>
  <c r="CX20" i="1"/>
  <c r="CY20" i="1" s="1"/>
  <c r="DB20" i="1" s="1"/>
  <c r="CF178" i="1"/>
  <c r="CG178" i="1" s="1"/>
  <c r="CM178" i="1" s="1"/>
  <c r="CF28" i="1"/>
  <c r="CK28" i="1" s="1"/>
  <c r="BN181" i="1"/>
  <c r="BO181" i="1" s="1"/>
  <c r="BN31" i="1"/>
  <c r="BO31" i="1" s="1"/>
  <c r="BR31" i="1" s="1"/>
  <c r="AV17" i="1"/>
  <c r="AW17" i="1" s="1"/>
  <c r="AD19" i="1"/>
  <c r="AE19" i="1" s="1"/>
  <c r="L22" i="1"/>
  <c r="Q22" i="1" s="1"/>
  <c r="L100" i="1"/>
  <c r="Q100" i="1" s="1"/>
  <c r="AD116" i="1"/>
  <c r="AI116" i="1" s="1"/>
  <c r="BN116" i="1"/>
  <c r="BS116" i="1" s="1"/>
  <c r="L93" i="1"/>
  <c r="Q93" i="1" s="1"/>
  <c r="L150" i="1"/>
  <c r="M150" i="1" s="1"/>
  <c r="R150" i="1" s="1"/>
  <c r="AD74" i="1"/>
  <c r="AI74" i="1" s="1"/>
  <c r="AV40" i="1"/>
  <c r="BA40" i="1" s="1"/>
  <c r="BN111" i="1"/>
  <c r="BS111" i="1" s="1"/>
  <c r="CF62" i="1"/>
  <c r="CK62" i="1" s="1"/>
  <c r="CX52" i="1"/>
  <c r="CY52" i="1" s="1"/>
  <c r="AV95" i="1"/>
  <c r="AW95" i="1" s="1"/>
  <c r="BB95" i="1" s="1"/>
  <c r="L47" i="1"/>
  <c r="M47" i="1" s="1"/>
  <c r="P47" i="1" s="1"/>
  <c r="BN156" i="1"/>
  <c r="BO156" i="1" s="1"/>
  <c r="AD2" i="1"/>
  <c r="AE2" i="1" s="1"/>
  <c r="AV144" i="1"/>
  <c r="AW144" i="1" s="1"/>
  <c r="AZ144" i="1" s="1"/>
  <c r="AV99" i="1"/>
  <c r="BA99" i="1" s="1"/>
  <c r="AD144" i="1"/>
  <c r="AE144" i="1" s="1"/>
  <c r="AH144" i="1" s="1"/>
  <c r="AV98" i="1"/>
  <c r="BA98" i="1" s="1"/>
  <c r="CF98" i="1"/>
  <c r="CG98" i="1" s="1"/>
  <c r="CM98" i="1" s="1"/>
  <c r="CX58" i="1"/>
  <c r="BN58" i="1"/>
  <c r="AD58" i="1"/>
  <c r="L111" i="1"/>
  <c r="M111" i="1" s="1"/>
  <c r="AV52" i="1"/>
  <c r="BA52" i="1" s="1"/>
  <c r="BN42" i="1"/>
  <c r="BO42" i="1" s="1"/>
  <c r="BU42" i="1" s="1"/>
  <c r="BN40" i="1"/>
  <c r="BS40" i="1" s="1"/>
  <c r="CX146" i="1"/>
  <c r="DC146" i="1" s="1"/>
  <c r="CX62" i="1"/>
  <c r="DC62" i="1" s="1"/>
  <c r="L109" i="1"/>
  <c r="Q109" i="1" s="1"/>
  <c r="BN109" i="1"/>
  <c r="BO109" i="1" s="1"/>
  <c r="CX112" i="1"/>
  <c r="CY112" i="1" s="1"/>
  <c r="DB112" i="1" s="1"/>
  <c r="AV156" i="1"/>
  <c r="AW156" i="1" s="1"/>
  <c r="CX147" i="1"/>
  <c r="DC147" i="1" s="1"/>
  <c r="L36" i="1"/>
  <c r="M36" i="1" s="1"/>
  <c r="AD12" i="1"/>
  <c r="AI12" i="1" s="1"/>
  <c r="AD50" i="1"/>
  <c r="AE50" i="1" s="1"/>
  <c r="AV103" i="1"/>
  <c r="AW103" i="1" s="1"/>
  <c r="BN132" i="1"/>
  <c r="BO132" i="1" s="1"/>
  <c r="BT132" i="1" s="1"/>
  <c r="BN36" i="1"/>
  <c r="BO36" i="1" s="1"/>
  <c r="BR36" i="1" s="1"/>
  <c r="CF12" i="1"/>
  <c r="CK12" i="1" s="1"/>
  <c r="CF50" i="1"/>
  <c r="CG50" i="1" s="1"/>
  <c r="CL50" i="1" s="1"/>
  <c r="CX103" i="1"/>
  <c r="CY103" i="1" s="1"/>
  <c r="DB103" i="1" s="1"/>
  <c r="CX81" i="1"/>
  <c r="CY81" i="1" s="1"/>
  <c r="DB81" i="1" s="1"/>
  <c r="CX190" i="1"/>
  <c r="CY190" i="1" s="1"/>
  <c r="CX79" i="1"/>
  <c r="CY79" i="1" s="1"/>
  <c r="CX189" i="1"/>
  <c r="CY189" i="1" s="1"/>
  <c r="AD194" i="1"/>
  <c r="AE194" i="1" s="1"/>
  <c r="L67" i="1"/>
  <c r="Q67" i="1" s="1"/>
  <c r="L137" i="1"/>
  <c r="Q137" i="1" s="1"/>
  <c r="AD80" i="1"/>
  <c r="AE80" i="1" s="1"/>
  <c r="AJ80" i="1" s="1"/>
  <c r="AV173" i="1"/>
  <c r="AW173" i="1" s="1"/>
  <c r="BN10" i="1"/>
  <c r="BS10" i="1" s="1"/>
  <c r="CF6" i="1"/>
  <c r="CG6" i="1" s="1"/>
  <c r="CJ6" i="1" s="1"/>
  <c r="CF80" i="1"/>
  <c r="CG80" i="1" s="1"/>
  <c r="CJ80" i="1" s="1"/>
  <c r="CF84" i="1"/>
  <c r="CG84" i="1" s="1"/>
  <c r="AV31" i="1"/>
  <c r="AW31" i="1" s="1"/>
  <c r="L19" i="1"/>
  <c r="Q19" i="1" s="1"/>
  <c r="L144" i="1"/>
  <c r="Q144" i="1" s="1"/>
  <c r="BN115" i="1"/>
  <c r="BS115" i="1" s="1"/>
  <c r="L146" i="1"/>
  <c r="M146" i="1" s="1"/>
  <c r="P146" i="1" s="1"/>
  <c r="CX55" i="1"/>
  <c r="DC55" i="1" s="1"/>
  <c r="CX25" i="1"/>
  <c r="CY25" i="1" s="1"/>
  <c r="CX37" i="1"/>
  <c r="DC37" i="1" s="1"/>
  <c r="AD186" i="1"/>
  <c r="AE186" i="1" s="1"/>
  <c r="AK186" i="1" s="1"/>
  <c r="BN59" i="1"/>
  <c r="BS59" i="1" s="1"/>
  <c r="AD41" i="1"/>
  <c r="AE41" i="1" s="1"/>
  <c r="AH41" i="1" s="1"/>
  <c r="BN97" i="1"/>
  <c r="BO97" i="1" s="1"/>
  <c r="CX48" i="1"/>
  <c r="DC48" i="1" s="1"/>
  <c r="AV131" i="1"/>
  <c r="BA131" i="1" s="1"/>
  <c r="CX71" i="1"/>
  <c r="CY71" i="1" s="1"/>
  <c r="CX139" i="1"/>
  <c r="CY139" i="1" s="1"/>
  <c r="L44" i="1"/>
  <c r="L86" i="1"/>
  <c r="Q86" i="1" s="1"/>
  <c r="AD188" i="1"/>
  <c r="AI188" i="1" s="1"/>
  <c r="AV171" i="1"/>
  <c r="AW171" i="1" s="1"/>
  <c r="AZ171" i="1" s="1"/>
  <c r="AV71" i="1"/>
  <c r="AW71" i="1" s="1"/>
  <c r="BC71" i="1" s="1"/>
  <c r="AV123" i="1"/>
  <c r="AW123" i="1" s="1"/>
  <c r="AZ123" i="1" s="1"/>
  <c r="AV90" i="1"/>
  <c r="AW90" i="1" s="1"/>
  <c r="AZ90" i="1" s="1"/>
  <c r="BN8" i="1"/>
  <c r="BO8" i="1" s="1"/>
  <c r="BN44" i="1"/>
  <c r="BO44" i="1" s="1"/>
  <c r="BN160" i="1"/>
  <c r="BS160" i="1" s="1"/>
  <c r="BN135" i="1"/>
  <c r="BN86" i="1"/>
  <c r="BO86" i="1" s="1"/>
  <c r="CF175" i="1"/>
  <c r="CK175" i="1" s="1"/>
  <c r="CF73" i="1"/>
  <c r="CK73" i="1" s="1"/>
  <c r="CF184" i="1"/>
  <c r="CK184" i="1" s="1"/>
  <c r="CF13" i="1"/>
  <c r="CK13" i="1" s="1"/>
  <c r="CF78" i="1"/>
  <c r="CG78" i="1" s="1"/>
  <c r="CF188" i="1"/>
  <c r="CG188" i="1" s="1"/>
  <c r="CX182" i="1"/>
  <c r="DC182" i="1" s="1"/>
  <c r="CX32" i="1"/>
  <c r="DC32" i="1" s="1"/>
  <c r="CF18" i="1"/>
  <c r="CK18" i="1" s="1"/>
  <c r="BN21" i="1"/>
  <c r="BS21" i="1" s="1"/>
  <c r="AV179" i="1"/>
  <c r="AW179" i="1" s="1"/>
  <c r="AV29" i="1"/>
  <c r="BA29" i="1" s="1"/>
  <c r="AD181" i="1"/>
  <c r="AE181" i="1" s="1"/>
  <c r="AH181" i="1" s="1"/>
  <c r="AD31" i="1"/>
  <c r="AE31" i="1" s="1"/>
  <c r="AV93" i="1"/>
  <c r="AW93" i="1" s="1"/>
  <c r="AV42" i="1"/>
  <c r="AW42" i="1" s="1"/>
  <c r="AZ42" i="1" s="1"/>
  <c r="CF146" i="1"/>
  <c r="CX74" i="1"/>
  <c r="CY74" i="1" s="1"/>
  <c r="DE74" i="1" s="1"/>
  <c r="BN110" i="1"/>
  <c r="BO110" i="1" s="1"/>
  <c r="CX95" i="1"/>
  <c r="AV147" i="1"/>
  <c r="AW147" i="1" s="1"/>
  <c r="CF157" i="1"/>
  <c r="CK157" i="1" s="1"/>
  <c r="CF47" i="1"/>
  <c r="CG47" i="1" s="1"/>
  <c r="CJ47" i="1" s="1"/>
  <c r="L53" i="1"/>
  <c r="M53" i="1" s="1"/>
  <c r="L51" i="1"/>
  <c r="M51" i="1" s="1"/>
  <c r="AV37" i="1"/>
  <c r="BA37" i="1" s="1"/>
  <c r="CF104" i="1"/>
  <c r="CG104" i="1" s="1"/>
  <c r="CL104" i="1" s="1"/>
  <c r="CX141" i="1"/>
  <c r="DC141" i="1" s="1"/>
  <c r="L169" i="1"/>
  <c r="Q169" i="1" s="1"/>
  <c r="AD191" i="1"/>
  <c r="AE191" i="1" s="1"/>
  <c r="AK191" i="1" s="1"/>
  <c r="AD15" i="1"/>
  <c r="AE15" i="1" s="1"/>
  <c r="AH15" i="1" s="1"/>
  <c r="AV23" i="1"/>
  <c r="BA23" i="1" s="1"/>
  <c r="BN195" i="1"/>
  <c r="BS195" i="1" s="1"/>
  <c r="BN137" i="1"/>
  <c r="BN88" i="1"/>
  <c r="BS88" i="1" s="1"/>
  <c r="CF186" i="1"/>
  <c r="CG186" i="1" s="1"/>
  <c r="CF15" i="1"/>
  <c r="CG15" i="1" s="1"/>
  <c r="CL15" i="1" s="1"/>
  <c r="CX17" i="1"/>
  <c r="CY17" i="1" s="1"/>
  <c r="DB17" i="1" s="1"/>
  <c r="CF20" i="1"/>
  <c r="CG20" i="1" s="1"/>
  <c r="CL20" i="1" s="1"/>
  <c r="BN28" i="1"/>
  <c r="BO28" i="1" s="1"/>
  <c r="BR28" i="1" s="1"/>
  <c r="AV181" i="1"/>
  <c r="BA181" i="1" s="1"/>
  <c r="AD16" i="1"/>
  <c r="AE16" i="1" s="1"/>
  <c r="AH16" i="1" s="1"/>
  <c r="CF60" i="1"/>
  <c r="CG60" i="1" s="1"/>
  <c r="L60" i="1"/>
  <c r="M60" i="1" s="1"/>
  <c r="P60" i="1" s="1"/>
  <c r="L167" i="1"/>
  <c r="AV128" i="1"/>
  <c r="BA128" i="1" s="1"/>
  <c r="BN61" i="1"/>
  <c r="BO61" i="1" s="1"/>
  <c r="BR61" i="1" s="1"/>
  <c r="BN161" i="1"/>
  <c r="BS161" i="1" s="1"/>
  <c r="CF33" i="1"/>
  <c r="CG33" i="1" s="1"/>
  <c r="CL33" i="1" s="1"/>
  <c r="CF167" i="1"/>
  <c r="CG167" i="1" s="1"/>
  <c r="CJ167" i="1" s="1"/>
  <c r="CX56" i="1"/>
  <c r="CY56" i="1" s="1"/>
  <c r="DB56" i="1" s="1"/>
  <c r="CX63" i="1"/>
  <c r="DC63" i="1" s="1"/>
  <c r="CX148" i="1"/>
  <c r="CY148" i="1" s="1"/>
  <c r="DB148" i="1" s="1"/>
  <c r="BN112" i="1"/>
  <c r="BO112" i="1" s="1"/>
  <c r="CF109" i="1"/>
  <c r="CG109" i="1" s="1"/>
  <c r="L155" i="1"/>
  <c r="M155" i="1" s="1"/>
  <c r="T120" i="1"/>
  <c r="AD59" i="1"/>
  <c r="AI59" i="1" s="1"/>
  <c r="CX129" i="1"/>
  <c r="CY129" i="1" s="1"/>
  <c r="DB129" i="1" s="1"/>
  <c r="CF168" i="1"/>
  <c r="AV168" i="1"/>
  <c r="AW168" i="1" s="1"/>
  <c r="AZ168" i="1" s="1"/>
  <c r="AD43" i="1"/>
  <c r="AE43" i="1" s="1"/>
  <c r="AJ43" i="1" s="1"/>
  <c r="AD118" i="1"/>
  <c r="AE118" i="1" s="1"/>
  <c r="AJ118" i="1" s="1"/>
  <c r="AV149" i="1"/>
  <c r="BA149" i="1" s="1"/>
  <c r="BN145" i="1"/>
  <c r="BS145" i="1" s="1"/>
  <c r="BN162" i="1"/>
  <c r="BO162" i="1" s="1"/>
  <c r="CX41" i="1"/>
  <c r="CY41" i="1" s="1"/>
  <c r="DB41" i="1" s="1"/>
  <c r="CX118" i="1"/>
  <c r="CY118" i="1" s="1"/>
  <c r="DD118" i="1" s="1"/>
  <c r="AD126" i="1"/>
  <c r="AE126" i="1" s="1"/>
  <c r="CF108" i="1"/>
  <c r="CK108" i="1" s="1"/>
  <c r="L154" i="1"/>
  <c r="AV26" i="1"/>
  <c r="AW26" i="1" s="1"/>
  <c r="CF154" i="1"/>
  <c r="CG154" i="1" s="1"/>
  <c r="L106" i="1"/>
  <c r="M106" i="1" s="1"/>
  <c r="L49" i="1"/>
  <c r="Q49" i="1" s="1"/>
  <c r="AD102" i="1"/>
  <c r="AE102" i="1" s="1"/>
  <c r="BN106" i="1"/>
  <c r="BO106" i="1" s="1"/>
  <c r="BR106" i="1" s="1"/>
  <c r="BN49" i="1"/>
  <c r="BS49" i="1" s="1"/>
  <c r="CF102" i="1"/>
  <c r="CG102" i="1" s="1"/>
  <c r="CJ102" i="1" s="1"/>
  <c r="CX171" i="1"/>
  <c r="DC171" i="1" s="1"/>
  <c r="AD175" i="1"/>
  <c r="AI175" i="1" s="1"/>
  <c r="AD73" i="1"/>
  <c r="AI73" i="1" s="1"/>
  <c r="AD184" i="1"/>
  <c r="AI184" i="1" s="1"/>
  <c r="AV139" i="1"/>
  <c r="AW139" i="1" s="1"/>
  <c r="BC139" i="1" s="1"/>
  <c r="CF100" i="1"/>
  <c r="CG100" i="1" s="1"/>
  <c r="AV100" i="1"/>
  <c r="AW100" i="1" s="1"/>
  <c r="AD57" i="1"/>
  <c r="AE57" i="1" s="1"/>
  <c r="CX116" i="1"/>
  <c r="CY116" i="1" s="1"/>
  <c r="DB116" i="1" s="1"/>
  <c r="CF129" i="1"/>
  <c r="CK129" i="1" s="1"/>
  <c r="CF93" i="1"/>
  <c r="CG93" i="1" s="1"/>
  <c r="CM93" i="1" s="1"/>
  <c r="L119" i="1"/>
  <c r="M119" i="1" s="1"/>
  <c r="R119" i="1" s="1"/>
  <c r="AD55" i="1"/>
  <c r="AI55" i="1" s="1"/>
  <c r="AD52" i="1"/>
  <c r="AI52" i="1" s="1"/>
  <c r="AV92" i="1"/>
  <c r="AV117" i="1"/>
  <c r="AW117" i="1" s="1"/>
  <c r="BB117" i="1" s="1"/>
  <c r="CF119" i="1"/>
  <c r="CG119" i="1" s="1"/>
  <c r="CF150" i="1"/>
  <c r="CK150" i="1" s="1"/>
  <c r="L110" i="1"/>
  <c r="Q110" i="1" s="1"/>
  <c r="AD101" i="1"/>
  <c r="AE101" i="1" s="1"/>
  <c r="AJ101" i="1" s="1"/>
  <c r="BN113" i="1"/>
  <c r="BO113" i="1" s="1"/>
  <c r="L157" i="1"/>
  <c r="Q157" i="1" s="1"/>
  <c r="AD104" i="1"/>
  <c r="AI104" i="1" s="1"/>
  <c r="AV165" i="1"/>
  <c r="AW165" i="1" s="1"/>
  <c r="AV133" i="1"/>
  <c r="BA133" i="1" s="1"/>
  <c r="BN45" i="1"/>
  <c r="BN51" i="1"/>
  <c r="BO51" i="1" s="1"/>
  <c r="BR51" i="1" s="1"/>
  <c r="CX133" i="1"/>
  <c r="CX23" i="1"/>
  <c r="CY23" i="1" s="1"/>
  <c r="DB23" i="1" s="1"/>
  <c r="L10" i="1"/>
  <c r="Q10" i="1" s="1"/>
  <c r="AD84" i="1"/>
  <c r="AE84" i="1" s="1"/>
  <c r="AK84" i="1" s="1"/>
  <c r="AV76" i="1"/>
  <c r="AW76" i="1" s="1"/>
  <c r="BN67" i="1"/>
  <c r="BO67" i="1" s="1"/>
  <c r="BT67" i="1" s="1"/>
  <c r="CF82" i="1"/>
  <c r="CG82" i="1" s="1"/>
  <c r="CJ82" i="1" s="1"/>
  <c r="L168" i="1"/>
  <c r="M168" i="1" s="1"/>
  <c r="S168" i="1" s="1"/>
  <c r="AV114" i="1"/>
  <c r="BA114" i="1" s="1"/>
  <c r="BN94" i="1"/>
  <c r="BS94" i="1" s="1"/>
  <c r="CF166" i="1"/>
  <c r="CK166" i="1" s="1"/>
  <c r="CX43" i="1"/>
  <c r="DC43" i="1" s="1"/>
  <c r="AD108" i="1"/>
  <c r="AE108" i="1" s="1"/>
  <c r="CF126" i="1"/>
  <c r="CG126" i="1" s="1"/>
  <c r="CL126" i="1" s="1"/>
  <c r="AD48" i="1"/>
  <c r="BN152" i="1"/>
  <c r="BO152" i="1" s="1"/>
  <c r="CX158" i="1"/>
  <c r="CY158" i="1" s="1"/>
  <c r="L4" i="1"/>
  <c r="M4" i="1" s="1"/>
  <c r="AV163" i="1"/>
  <c r="AW163" i="1" s="1"/>
  <c r="BB163" i="1" s="1"/>
  <c r="AV130" i="1"/>
  <c r="AW130" i="1" s="1"/>
  <c r="CX163" i="1"/>
  <c r="CY163" i="1" s="1"/>
  <c r="CX130" i="1"/>
  <c r="CY130" i="1" s="1"/>
  <c r="DD130" i="1" s="1"/>
  <c r="CX91" i="1"/>
  <c r="CY91" i="1" s="1"/>
  <c r="CX90" i="1"/>
  <c r="DC90" i="1" s="1"/>
  <c r="L193" i="1"/>
  <c r="AD13" i="1"/>
  <c r="AE13" i="1" s="1"/>
  <c r="AD78" i="1"/>
  <c r="AI78" i="1" s="1"/>
  <c r="AV91" i="1"/>
  <c r="AW91" i="1" s="1"/>
  <c r="AZ91" i="1" s="1"/>
  <c r="CX165" i="1"/>
  <c r="DC165" i="1" s="1"/>
  <c r="CX70" i="1"/>
  <c r="CY70" i="1" s="1"/>
  <c r="DB70" i="1" s="1"/>
  <c r="CX76" i="1"/>
  <c r="CY76" i="1" s="1"/>
  <c r="L195" i="1"/>
  <c r="Q195" i="1" s="1"/>
  <c r="AD6" i="1"/>
  <c r="AE6" i="1" s="1"/>
  <c r="AJ6" i="1" s="1"/>
  <c r="BN178" i="1"/>
  <c r="BO178" i="1" s="1"/>
  <c r="BR178" i="1" s="1"/>
  <c r="CX144" i="1"/>
  <c r="DC144" i="1" s="1"/>
  <c r="AV57" i="1"/>
  <c r="AW57" i="1" s="1"/>
  <c r="AD99" i="1"/>
  <c r="BN99" i="1"/>
  <c r="BO99" i="1" s="1"/>
  <c r="CF115" i="1"/>
  <c r="CK115" i="1" s="1"/>
  <c r="AV60" i="1"/>
  <c r="AW60" i="1" s="1"/>
  <c r="BB60" i="1" s="1"/>
  <c r="AD35" i="1"/>
  <c r="AE35" i="1" s="1"/>
  <c r="AD56" i="1"/>
  <c r="AI56" i="1" s="1"/>
  <c r="AD63" i="1"/>
  <c r="AE63" i="1" s="1"/>
  <c r="AH63" i="1" s="1"/>
  <c r="AV120" i="1"/>
  <c r="AW120" i="1" s="1"/>
  <c r="BB120" i="1" s="1"/>
  <c r="CX35" i="1"/>
  <c r="CY35" i="1" s="1"/>
  <c r="DD35" i="1" s="1"/>
  <c r="BN57" i="1"/>
  <c r="BO57" i="1" s="1"/>
  <c r="L166" i="1"/>
  <c r="AV159" i="1"/>
  <c r="AW159" i="1" s="1"/>
  <c r="L97" i="1"/>
  <c r="M97" i="1" s="1"/>
  <c r="AD158" i="1"/>
  <c r="AI158" i="1" s="1"/>
  <c r="BN4" i="1"/>
  <c r="BO4" i="1" s="1"/>
  <c r="BR4" i="1" s="1"/>
  <c r="CX131" i="1"/>
  <c r="DC131" i="1" s="1"/>
  <c r="CX123" i="1"/>
  <c r="DC123" i="1" s="1"/>
  <c r="L135" i="1"/>
  <c r="Q135" i="1" s="1"/>
  <c r="BN193" i="1"/>
  <c r="BO193" i="1" s="1"/>
  <c r="L62" i="1"/>
  <c r="M62" i="1" s="1"/>
  <c r="R62" i="1" s="1"/>
  <c r="BN177" i="1"/>
  <c r="BS177" i="1" s="1"/>
  <c r="L113" i="1"/>
  <c r="Q113" i="1" s="1"/>
  <c r="CF101" i="1"/>
  <c r="AD25" i="1"/>
  <c r="AE25" i="1" s="1"/>
  <c r="L45" i="1"/>
  <c r="Q45" i="1" s="1"/>
  <c r="BN53" i="1"/>
  <c r="BO53" i="1" s="1"/>
  <c r="BU53" i="1" s="1"/>
  <c r="CF2" i="1"/>
  <c r="CG2" i="1" s="1"/>
  <c r="CX173" i="1"/>
  <c r="CY173" i="1" s="1"/>
  <c r="DB173" i="1" s="1"/>
  <c r="AV70" i="1"/>
  <c r="AW70" i="1" s="1"/>
  <c r="AV141" i="1"/>
  <c r="AW141" i="1" s="1"/>
  <c r="BN169" i="1"/>
  <c r="BS169" i="1" s="1"/>
  <c r="AD96" i="1"/>
  <c r="AI96" i="1" s="1"/>
  <c r="AV11" i="1"/>
  <c r="AW11" i="1" s="1"/>
  <c r="AZ11" i="1" s="1"/>
  <c r="AV107" i="1"/>
  <c r="AW107" i="1" s="1"/>
  <c r="CF96" i="1"/>
  <c r="CK96" i="1" s="1"/>
  <c r="CX11" i="1"/>
  <c r="CY11" i="1" s="1"/>
  <c r="DB11" i="1" s="1"/>
  <c r="CX107" i="1"/>
  <c r="CY107" i="1" s="1"/>
  <c r="DB107" i="1" s="1"/>
  <c r="DF107" i="1"/>
  <c r="L27" i="1"/>
  <c r="AD153" i="1"/>
  <c r="AE153" i="1" s="1"/>
  <c r="AV155" i="1"/>
  <c r="AW155" i="1" s="1"/>
  <c r="BN127" i="1"/>
  <c r="BO127" i="1" s="1"/>
  <c r="BN24" i="1"/>
  <c r="BS24" i="1" s="1"/>
  <c r="CF27" i="1"/>
  <c r="CG27" i="1" s="1"/>
  <c r="CX153" i="1"/>
  <c r="CY153" i="1" s="1"/>
  <c r="L39" i="1"/>
  <c r="Q39" i="1" s="1"/>
  <c r="L65" i="1"/>
  <c r="Q65" i="1" s="1"/>
  <c r="L38" i="1"/>
  <c r="Q38" i="1" s="1"/>
  <c r="AD54" i="1"/>
  <c r="AE54" i="1" s="1"/>
  <c r="AD46" i="1"/>
  <c r="AE46" i="1" s="1"/>
  <c r="AD143" i="1"/>
  <c r="AE143" i="1" s="1"/>
  <c r="BN143" i="1"/>
  <c r="BO143" i="1" s="1"/>
  <c r="BU143" i="1" s="1"/>
  <c r="CX143" i="1"/>
  <c r="CY143" i="1" s="1"/>
  <c r="BN129" i="1"/>
  <c r="BO129" i="1" s="1"/>
  <c r="BR129" i="1" s="1"/>
  <c r="L75" i="1"/>
  <c r="Q75" i="1" s="1"/>
  <c r="AD167" i="1"/>
  <c r="AE167" i="1" s="1"/>
  <c r="AH167" i="1" s="1"/>
  <c r="AV35" i="1"/>
  <c r="AW35" i="1" s="1"/>
  <c r="BC35" i="1" s="1"/>
  <c r="AV56" i="1"/>
  <c r="AW56" i="1" s="1"/>
  <c r="BB56" i="1" s="1"/>
  <c r="BN128" i="1"/>
  <c r="BS128" i="1" s="1"/>
  <c r="BN120" i="1"/>
  <c r="CF61" i="1"/>
  <c r="CF161" i="1"/>
  <c r="CK161" i="1" s="1"/>
  <c r="CX33" i="1"/>
  <c r="DC33" i="1" s="1"/>
  <c r="L126" i="1"/>
  <c r="M126" i="1" s="1"/>
  <c r="P126" i="1" s="1"/>
  <c r="L108" i="1"/>
  <c r="Q108" i="1" s="1"/>
  <c r="AV97" i="1"/>
  <c r="AW97" i="1" s="1"/>
  <c r="AZ97" i="1" s="1"/>
  <c r="CX97" i="1"/>
  <c r="DC97" i="1" s="1"/>
  <c r="L24" i="1"/>
  <c r="M24" i="1" s="1"/>
  <c r="AV153" i="1"/>
  <c r="BA153" i="1" s="1"/>
  <c r="BN155" i="1"/>
  <c r="BO155" i="1" s="1"/>
  <c r="CF127" i="1"/>
  <c r="CG127" i="1" s="1"/>
  <c r="CF24" i="1"/>
  <c r="CG24" i="1" s="1"/>
  <c r="CX27" i="1"/>
  <c r="CY27" i="1" s="1"/>
  <c r="AD4" i="1"/>
  <c r="AE4" i="1" s="1"/>
  <c r="AV102" i="1"/>
  <c r="AW102" i="1" s="1"/>
  <c r="AZ102" i="1" s="1"/>
  <c r="BN163" i="1"/>
  <c r="BO163" i="1" s="1"/>
  <c r="BT163" i="1" s="1"/>
  <c r="BN131" i="1"/>
  <c r="BS131" i="1" s="1"/>
  <c r="BN130" i="1"/>
  <c r="BO130" i="1" s="1"/>
  <c r="BU130" i="1" s="1"/>
  <c r="CF106" i="1"/>
  <c r="CK106" i="1" s="1"/>
  <c r="CF4" i="1"/>
  <c r="CG4" i="1" s="1"/>
  <c r="CL4" i="1" s="1"/>
  <c r="CF49" i="1"/>
  <c r="CK49" i="1" s="1"/>
  <c r="CX102" i="1"/>
  <c r="CY102" i="1" s="1"/>
  <c r="CX175" i="1"/>
  <c r="DC175" i="1" s="1"/>
  <c r="CX73" i="1"/>
  <c r="DC73" i="1" s="1"/>
  <c r="CX184" i="1"/>
  <c r="DC184" i="1" s="1"/>
  <c r="CX13" i="1"/>
  <c r="CX78" i="1"/>
  <c r="DC78" i="1" s="1"/>
  <c r="CX188" i="1"/>
  <c r="DC188" i="1" s="1"/>
  <c r="L71" i="1"/>
  <c r="M71" i="1" s="1"/>
  <c r="L91" i="1"/>
  <c r="M91" i="1" s="1"/>
  <c r="L139" i="1"/>
  <c r="M139" i="1" s="1"/>
  <c r="AD8" i="1"/>
  <c r="AE8" i="1" s="1"/>
  <c r="AD44" i="1"/>
  <c r="AI44" i="1" s="1"/>
  <c r="AD135" i="1"/>
  <c r="AV73" i="1"/>
  <c r="AV184" i="1"/>
  <c r="AV13" i="1"/>
  <c r="BA13" i="1" s="1"/>
  <c r="AV78" i="1"/>
  <c r="AW78" i="1" s="1"/>
  <c r="AV188" i="1"/>
  <c r="BA188" i="1" s="1"/>
  <c r="BN123" i="1"/>
  <c r="BO123" i="1" s="1"/>
  <c r="BN91" i="1"/>
  <c r="BS91" i="1" s="1"/>
  <c r="BN139" i="1"/>
  <c r="BS139" i="1" s="1"/>
  <c r="BN90" i="1"/>
  <c r="BO90" i="1" s="1"/>
  <c r="CF44" i="1"/>
  <c r="CK44" i="1" s="1"/>
  <c r="CF160" i="1"/>
  <c r="CG160" i="1" s="1"/>
  <c r="CF193" i="1"/>
  <c r="CG193" i="1" s="1"/>
  <c r="CF135" i="1"/>
  <c r="CG135" i="1" s="1"/>
  <c r="CF86" i="1"/>
  <c r="CG86" i="1" s="1"/>
  <c r="CF22" i="1"/>
  <c r="CG22" i="1" s="1"/>
  <c r="BN180" i="1"/>
  <c r="BO180" i="1" s="1"/>
  <c r="BR180" i="1" s="1"/>
  <c r="AV16" i="1"/>
  <c r="AW16" i="1" s="1"/>
  <c r="BB16" i="1" s="1"/>
  <c r="L21" i="1"/>
  <c r="Q21" i="1" s="1"/>
  <c r="L94" i="1"/>
  <c r="M94" i="1" s="1"/>
  <c r="P94" i="1" s="1"/>
  <c r="L145" i="1"/>
  <c r="M145" i="1" s="1"/>
  <c r="AV43" i="1"/>
  <c r="AW43" i="1" s="1"/>
  <c r="AV41" i="1"/>
  <c r="AW41" i="1" s="1"/>
  <c r="BN114" i="1"/>
  <c r="BS114" i="1" s="1"/>
  <c r="BN149" i="1"/>
  <c r="BO149" i="1" s="1"/>
  <c r="BR149" i="1" s="1"/>
  <c r="BN159" i="1"/>
  <c r="BO159" i="1" s="1"/>
  <c r="CF145" i="1"/>
  <c r="CK145" i="1" s="1"/>
  <c r="CF162" i="1"/>
  <c r="CK162" i="1" s="1"/>
  <c r="CX166" i="1"/>
  <c r="AV96" i="1"/>
  <c r="AW96" i="1" s="1"/>
  <c r="BN11" i="1"/>
  <c r="BO11" i="1" s="1"/>
  <c r="BN107" i="1"/>
  <c r="BO107" i="1" s="1"/>
  <c r="CX96" i="1"/>
  <c r="DC96" i="1" s="1"/>
  <c r="L48" i="1"/>
  <c r="Q48" i="1" s="1"/>
  <c r="AD26" i="1"/>
  <c r="AI26" i="1" s="1"/>
  <c r="BN154" i="1"/>
  <c r="CF158" i="1"/>
  <c r="CK158" i="1" s="1"/>
  <c r="CF48" i="1"/>
  <c r="CK48" i="1" s="1"/>
  <c r="L54" i="1"/>
  <c r="AD3" i="1"/>
  <c r="AV39" i="1"/>
  <c r="AW39" i="1" s="1"/>
  <c r="BB39" i="1" s="1"/>
  <c r="AV65" i="1"/>
  <c r="BA65" i="1" s="1"/>
  <c r="AV125" i="1"/>
  <c r="AW125" i="1" s="1"/>
  <c r="BB125" i="1" s="1"/>
  <c r="AV38" i="1"/>
  <c r="AW38" i="1" s="1"/>
  <c r="BC38" i="1" s="1"/>
  <c r="BN54" i="1"/>
  <c r="BO54" i="1" s="1"/>
  <c r="BR54" i="1" s="1"/>
  <c r="BN46" i="1"/>
  <c r="BO46" i="1" s="1"/>
  <c r="BT46" i="1" s="1"/>
  <c r="CF105" i="1"/>
  <c r="CG105" i="1" s="1"/>
  <c r="CL105" i="1" s="1"/>
  <c r="CF3" i="1"/>
  <c r="CK3" i="1" s="1"/>
  <c r="CX39" i="1"/>
  <c r="CX125" i="1"/>
  <c r="CX38" i="1"/>
  <c r="CX174" i="1"/>
  <c r="CY174" i="1" s="1"/>
  <c r="CX72" i="1"/>
  <c r="CY72" i="1" s="1"/>
  <c r="CX183" i="1"/>
  <c r="CY183" i="1" s="1"/>
  <c r="CX196" i="1"/>
  <c r="CY196" i="1" s="1"/>
  <c r="CX77" i="1"/>
  <c r="CX121" i="1"/>
  <c r="CY121" i="1" s="1"/>
  <c r="L170" i="1"/>
  <c r="M170" i="1" s="1"/>
  <c r="L138" i="1"/>
  <c r="M138" i="1" s="1"/>
  <c r="AD83" i="1"/>
  <c r="AI83" i="1" s="1"/>
  <c r="AD134" i="1"/>
  <c r="AD85" i="1"/>
  <c r="AV174" i="1"/>
  <c r="AW174" i="1" s="1"/>
  <c r="BC174" i="1" s="1"/>
  <c r="AV72" i="1"/>
  <c r="AW72" i="1" s="1"/>
  <c r="AZ72" i="1" s="1"/>
  <c r="AV77" i="1"/>
  <c r="AW77" i="1" s="1"/>
  <c r="BB77" i="1" s="1"/>
  <c r="BN170" i="1"/>
  <c r="BO170" i="1" s="1"/>
  <c r="BN68" i="1"/>
  <c r="BS68" i="1" s="1"/>
  <c r="BN122" i="1"/>
  <c r="BO122" i="1" s="1"/>
  <c r="BN138" i="1"/>
  <c r="BO138" i="1" s="1"/>
  <c r="BN89" i="1"/>
  <c r="BO89" i="1" s="1"/>
  <c r="CF7" i="1"/>
  <c r="CK7" i="1" s="1"/>
  <c r="CF83" i="1"/>
  <c r="CK83" i="1" s="1"/>
  <c r="CF187" i="1"/>
  <c r="CK187" i="1" s="1"/>
  <c r="CF192" i="1"/>
  <c r="CK192" i="1" s="1"/>
  <c r="CF134" i="1"/>
  <c r="CF85" i="1"/>
  <c r="CK85" i="1" s="1"/>
  <c r="CX18" i="1"/>
  <c r="CY18" i="1" s="1"/>
  <c r="DD18" i="1" s="1"/>
  <c r="CF21" i="1"/>
  <c r="CK21" i="1" s="1"/>
  <c r="BN179" i="1"/>
  <c r="BS179" i="1" s="1"/>
  <c r="BN29" i="1"/>
  <c r="BO29" i="1" s="1"/>
  <c r="AV182" i="1"/>
  <c r="BA182" i="1" s="1"/>
  <c r="AV32" i="1"/>
  <c r="BA32" i="1" s="1"/>
  <c r="AD17" i="1"/>
  <c r="AE17" i="1" s="1"/>
  <c r="AH17" i="1" s="1"/>
  <c r="L20" i="1"/>
  <c r="M20" i="1" s="1"/>
  <c r="BN153" i="1"/>
  <c r="CF155" i="1"/>
  <c r="CK155" i="1" s="1"/>
  <c r="CX127" i="1"/>
  <c r="CY127" i="1" s="1"/>
  <c r="CX24" i="1"/>
  <c r="DC24" i="1" s="1"/>
  <c r="L12" i="1"/>
  <c r="M12" i="1" s="1"/>
  <c r="R12" i="1" s="1"/>
  <c r="T12" i="1"/>
  <c r="AV132" i="1"/>
  <c r="AW132" i="1" s="1"/>
  <c r="BC132" i="1" s="1"/>
  <c r="AV36" i="1"/>
  <c r="AW36" i="1" s="1"/>
  <c r="BN12" i="1"/>
  <c r="BO12" i="1" s="1"/>
  <c r="BT12" i="1" s="1"/>
  <c r="BN5" i="1"/>
  <c r="BO5" i="1" s="1"/>
  <c r="BR5" i="1" s="1"/>
  <c r="CF103" i="1"/>
  <c r="CK103" i="1" s="1"/>
  <c r="CX164" i="1"/>
  <c r="CY164" i="1" s="1"/>
  <c r="CX132" i="1"/>
  <c r="DC132" i="1" s="1"/>
  <c r="CX36" i="1"/>
  <c r="CY36" i="1" s="1"/>
  <c r="DB36" i="1" s="1"/>
  <c r="CX172" i="1"/>
  <c r="CX69" i="1"/>
  <c r="DC69" i="1" s="1"/>
  <c r="CX34" i="1"/>
  <c r="DC34" i="1" s="1"/>
  <c r="CX140" i="1"/>
  <c r="CY140" i="1" s="1"/>
  <c r="CX142" i="1"/>
  <c r="DC142" i="1" s="1"/>
  <c r="L64" i="1"/>
  <c r="M64" i="1" s="1"/>
  <c r="L66" i="1"/>
  <c r="Q66" i="1" s="1"/>
  <c r="AD176" i="1"/>
  <c r="AE176" i="1" s="1"/>
  <c r="AD81" i="1"/>
  <c r="AE81" i="1" s="1"/>
  <c r="AD79" i="1"/>
  <c r="AE79" i="1" s="1"/>
  <c r="AD189" i="1"/>
  <c r="AV124" i="1"/>
  <c r="AV34" i="1"/>
  <c r="AW34" i="1" s="1"/>
  <c r="BN9" i="1"/>
  <c r="BO9" i="1" s="1"/>
  <c r="BN64" i="1"/>
  <c r="BO64" i="1" s="1"/>
  <c r="BN194" i="1"/>
  <c r="BO194" i="1" s="1"/>
  <c r="BN136" i="1"/>
  <c r="BS136" i="1" s="1"/>
  <c r="CF81" i="1"/>
  <c r="CG81" i="1" s="1"/>
  <c r="CF185" i="1"/>
  <c r="CG185" i="1" s="1"/>
  <c r="CF190" i="1"/>
  <c r="CG190" i="1" s="1"/>
  <c r="CF14" i="1"/>
  <c r="CK14" i="1" s="1"/>
  <c r="CF79" i="1"/>
  <c r="CF189" i="1"/>
  <c r="CX16" i="1"/>
  <c r="CY16" i="1" s="1"/>
  <c r="CF19" i="1"/>
  <c r="CK19" i="1" s="1"/>
  <c r="BN22" i="1"/>
  <c r="BO22" i="1" s="1"/>
  <c r="BR22" i="1" s="1"/>
  <c r="AV180" i="1"/>
  <c r="AW180" i="1" s="1"/>
  <c r="AV30" i="1"/>
  <c r="AW30" i="1" s="1"/>
  <c r="BB30" i="1" s="1"/>
  <c r="AD182" i="1"/>
  <c r="AI182" i="1" s="1"/>
  <c r="AD32" i="1"/>
  <c r="AI32" i="1" s="1"/>
  <c r="CF144" i="1"/>
  <c r="CK144" i="1" s="1"/>
  <c r="CF57" i="1"/>
  <c r="CG57" i="1" s="1"/>
  <c r="AD98" i="1"/>
  <c r="AE98" i="1" s="1"/>
  <c r="AH98" i="1" s="1"/>
  <c r="BN98" i="1"/>
  <c r="BO98" i="1" s="1"/>
  <c r="BR98" i="1" s="1"/>
  <c r="CX115" i="1"/>
  <c r="CY115" i="1" s="1"/>
  <c r="DD115" i="1" s="1"/>
  <c r="CF58" i="1"/>
  <c r="CG58" i="1" s="1"/>
  <c r="AV58" i="1"/>
  <c r="BA58" i="1" s="1"/>
  <c r="AD42" i="1"/>
  <c r="AI42" i="1" s="1"/>
  <c r="AD92" i="1"/>
  <c r="AE92" i="1" s="1"/>
  <c r="AV177" i="1"/>
  <c r="BA177" i="1" s="1"/>
  <c r="BN146" i="1"/>
  <c r="BS146" i="1" s="1"/>
  <c r="BN119" i="1"/>
  <c r="BO119" i="1" s="1"/>
  <c r="BN62" i="1"/>
  <c r="BS62" i="1" s="1"/>
  <c r="BN150" i="1"/>
  <c r="BS150" i="1" s="1"/>
  <c r="CF55" i="1"/>
  <c r="CK55" i="1" s="1"/>
  <c r="CF52" i="1"/>
  <c r="CK52" i="1" s="1"/>
  <c r="CF74" i="1"/>
  <c r="CK74" i="1" s="1"/>
  <c r="CX42" i="1"/>
  <c r="DC42" i="1" s="1"/>
  <c r="CX92" i="1"/>
  <c r="DC92" i="1" s="1"/>
  <c r="CX40" i="1"/>
  <c r="CY40" i="1" s="1"/>
  <c r="DD40" i="1" s="1"/>
  <c r="CX117" i="1"/>
  <c r="CY117" i="1" s="1"/>
  <c r="DE117" i="1" s="1"/>
  <c r="L96" i="1"/>
  <c r="Q96" i="1" s="1"/>
  <c r="AD107" i="1"/>
  <c r="AE107" i="1" s="1"/>
  <c r="AH107" i="1" s="1"/>
  <c r="BN96" i="1"/>
  <c r="BO96" i="1" s="1"/>
  <c r="CF11" i="1"/>
  <c r="CG11" i="1" s="1"/>
  <c r="CJ11" i="1" s="1"/>
  <c r="CF107" i="1"/>
  <c r="CG107" i="1" s="1"/>
  <c r="CJ107" i="1" s="1"/>
  <c r="L156" i="1"/>
  <c r="Q156" i="1" s="1"/>
  <c r="AD47" i="1"/>
  <c r="AI47" i="1" s="1"/>
  <c r="CF156" i="1"/>
  <c r="CX47" i="1"/>
  <c r="L105" i="1"/>
  <c r="AD39" i="1"/>
  <c r="AI39" i="1" s="1"/>
  <c r="AD65" i="1"/>
  <c r="AI65" i="1" s="1"/>
  <c r="AV54" i="1"/>
  <c r="AV46" i="1"/>
  <c r="AW46" i="1" s="1"/>
  <c r="BC46" i="1" s="1"/>
  <c r="AV151" i="1"/>
  <c r="AW151" i="1" s="1"/>
  <c r="AZ151" i="1" s="1"/>
  <c r="BN105" i="1"/>
  <c r="BO105" i="1" s="1"/>
  <c r="BT105" i="1" s="1"/>
  <c r="BN3" i="1"/>
  <c r="BS3" i="1" s="1"/>
  <c r="CF39" i="1"/>
  <c r="CK39" i="1" s="1"/>
  <c r="CF65" i="1"/>
  <c r="CG65" i="1" s="1"/>
  <c r="CL65" i="1" s="1"/>
  <c r="CF38" i="1"/>
  <c r="CG38" i="1" s="1"/>
  <c r="CX54" i="1"/>
  <c r="CY54" i="1" s="1"/>
  <c r="CX46" i="1"/>
  <c r="CX151" i="1"/>
  <c r="DC151" i="1" s="1"/>
  <c r="CX170" i="1"/>
  <c r="CY170" i="1" s="1"/>
  <c r="DE170" i="1" s="1"/>
  <c r="CX68" i="1"/>
  <c r="CY68" i="1" s="1"/>
  <c r="DB68" i="1" s="1"/>
  <c r="CX122" i="1"/>
  <c r="CY122" i="1" s="1"/>
  <c r="DB122" i="1" s="1"/>
  <c r="CX138" i="1"/>
  <c r="DC138" i="1" s="1"/>
  <c r="CX89" i="1"/>
  <c r="CY89" i="1" s="1"/>
  <c r="L7" i="1"/>
  <c r="Q7" i="1" s="1"/>
  <c r="L187" i="1"/>
  <c r="Q187" i="1" s="1"/>
  <c r="L192" i="1"/>
  <c r="Q192" i="1" s="1"/>
  <c r="AD174" i="1"/>
  <c r="AE174" i="1" s="1"/>
  <c r="AH174" i="1" s="1"/>
  <c r="AD183" i="1"/>
  <c r="AE183" i="1" s="1"/>
  <c r="AH183" i="1" s="1"/>
  <c r="AD121" i="1"/>
  <c r="AV170" i="1"/>
  <c r="BA170" i="1" s="1"/>
  <c r="AV68" i="1"/>
  <c r="AW68" i="1" s="1"/>
  <c r="AV122" i="1"/>
  <c r="BA122" i="1" s="1"/>
  <c r="AV138" i="1"/>
  <c r="AW138" i="1" s="1"/>
  <c r="AV89" i="1"/>
  <c r="BN7" i="1"/>
  <c r="BS7" i="1" s="1"/>
  <c r="BN83" i="1"/>
  <c r="BS83" i="1" s="1"/>
  <c r="BN187" i="1"/>
  <c r="BS187" i="1" s="1"/>
  <c r="BN192" i="1"/>
  <c r="BS192" i="1" s="1"/>
  <c r="BN134" i="1"/>
  <c r="BS134" i="1" s="1"/>
  <c r="BN85" i="1"/>
  <c r="BS85" i="1" s="1"/>
  <c r="CF174" i="1"/>
  <c r="CG174" i="1" s="1"/>
  <c r="CJ174" i="1" s="1"/>
  <c r="CF72" i="1"/>
  <c r="CG72" i="1" s="1"/>
  <c r="CL72" i="1" s="1"/>
  <c r="CF183" i="1"/>
  <c r="CG183" i="1" s="1"/>
  <c r="CJ183" i="1" s="1"/>
  <c r="CF196" i="1"/>
  <c r="CG196" i="1" s="1"/>
  <c r="CJ196" i="1" s="1"/>
  <c r="CF77" i="1"/>
  <c r="CG77" i="1" s="1"/>
  <c r="CM77" i="1" s="1"/>
  <c r="CF121" i="1"/>
  <c r="CG121" i="1" s="1"/>
  <c r="CJ121" i="1" s="1"/>
  <c r="CX181" i="1"/>
  <c r="CY181" i="1" s="1"/>
  <c r="DB181" i="1" s="1"/>
  <c r="CX31" i="1"/>
  <c r="DC31" i="1" s="1"/>
  <c r="CF17" i="1"/>
  <c r="CG17" i="1" s="1"/>
  <c r="CM17" i="1" s="1"/>
  <c r="BN20" i="1"/>
  <c r="BO20" i="1" s="1"/>
  <c r="AV178" i="1"/>
  <c r="AW178" i="1" s="1"/>
  <c r="AD180" i="1"/>
  <c r="AD30" i="1"/>
  <c r="AI30" i="1" s="1"/>
  <c r="L129" i="1"/>
  <c r="M129" i="1" s="1"/>
  <c r="R129" i="1" s="1"/>
  <c r="BN75" i="1"/>
  <c r="BS75" i="1" s="1"/>
  <c r="AD128" i="1"/>
  <c r="AE128" i="1" s="1"/>
  <c r="AJ128" i="1" s="1"/>
  <c r="AD120" i="1"/>
  <c r="AE120" i="1" s="1"/>
  <c r="BN33" i="1"/>
  <c r="BS33" i="1" s="1"/>
  <c r="BN167" i="1"/>
  <c r="BS167" i="1" s="1"/>
  <c r="CF35" i="1"/>
  <c r="CK35" i="1" s="1"/>
  <c r="CF56" i="1"/>
  <c r="CG56" i="1" s="1"/>
  <c r="CF63" i="1"/>
  <c r="CG63" i="1" s="1"/>
  <c r="CL63" i="1" s="1"/>
  <c r="CF148" i="1"/>
  <c r="CG148" i="1" s="1"/>
  <c r="CJ148" i="1" s="1"/>
  <c r="CX128" i="1"/>
  <c r="DC128" i="1" s="1"/>
  <c r="CX120" i="1"/>
  <c r="CY120" i="1" s="1"/>
  <c r="DB120" i="1" s="1"/>
  <c r="DF120" i="1"/>
  <c r="L95" i="1"/>
  <c r="Q95" i="1" s="1"/>
  <c r="AD110" i="1"/>
  <c r="AE110" i="1" s="1"/>
  <c r="AJ110" i="1" s="1"/>
  <c r="AD113" i="1"/>
  <c r="AI113" i="1" s="1"/>
  <c r="AV101" i="1"/>
  <c r="BA101" i="1" s="1"/>
  <c r="BN95" i="1"/>
  <c r="BS95" i="1" s="1"/>
  <c r="CF110" i="1"/>
  <c r="CG110" i="1" s="1"/>
  <c r="CL110" i="1" s="1"/>
  <c r="CF113" i="1"/>
  <c r="CK113" i="1" s="1"/>
  <c r="CX101" i="1"/>
  <c r="CY101" i="1" s="1"/>
  <c r="DB101" i="1" s="1"/>
  <c r="AD155" i="1"/>
  <c r="AE155" i="1" s="1"/>
  <c r="AV127" i="1"/>
  <c r="BA127" i="1" s="1"/>
  <c r="AV24" i="1"/>
  <c r="BA24" i="1" s="1"/>
  <c r="BN27" i="1"/>
  <c r="BS27" i="1" s="1"/>
  <c r="L104" i="1"/>
  <c r="Q104" i="1" s="1"/>
  <c r="L2" i="1"/>
  <c r="M2" i="1" s="1"/>
  <c r="AD165" i="1"/>
  <c r="AE165" i="1" s="1"/>
  <c r="AD37" i="1"/>
  <c r="AE37" i="1" s="1"/>
  <c r="AJ37" i="1" s="1"/>
  <c r="AV53" i="1"/>
  <c r="AW53" i="1" s="1"/>
  <c r="BC53" i="1" s="1"/>
  <c r="AV45" i="1"/>
  <c r="BA45" i="1" s="1"/>
  <c r="AV51" i="1"/>
  <c r="AW51" i="1" s="1"/>
  <c r="BN104" i="1"/>
  <c r="BS104" i="1" s="1"/>
  <c r="BN2" i="1"/>
  <c r="BO2" i="1" s="1"/>
  <c r="BU2" i="1" s="1"/>
  <c r="CF133" i="1"/>
  <c r="CG133" i="1" s="1"/>
  <c r="CF37" i="1"/>
  <c r="CK37" i="1" s="1"/>
  <c r="CX53" i="1"/>
  <c r="CY53" i="1" s="1"/>
  <c r="CX45" i="1"/>
  <c r="DC45" i="1" s="1"/>
  <c r="CX51" i="1"/>
  <c r="CY51" i="1" s="1"/>
  <c r="DB51" i="1" s="1"/>
  <c r="CX10" i="1"/>
  <c r="CY10" i="1" s="1"/>
  <c r="CX169" i="1"/>
  <c r="DC169" i="1" s="1"/>
  <c r="CX67" i="1"/>
  <c r="CY67" i="1" s="1"/>
  <c r="CX195" i="1"/>
  <c r="DC195" i="1" s="1"/>
  <c r="CX137" i="1"/>
  <c r="DC137" i="1" s="1"/>
  <c r="CX88" i="1"/>
  <c r="CY88" i="1" s="1"/>
  <c r="L186" i="1"/>
  <c r="L191" i="1"/>
  <c r="AD70" i="1"/>
  <c r="AE70" i="1" s="1"/>
  <c r="AD141" i="1"/>
  <c r="AE141" i="1" s="1"/>
  <c r="AV10" i="1"/>
  <c r="BA10" i="1" s="1"/>
  <c r="AV169" i="1"/>
  <c r="BA169" i="1" s="1"/>
  <c r="BN6" i="1"/>
  <c r="BO6" i="1" s="1"/>
  <c r="BN82" i="1"/>
  <c r="BO82" i="1" s="1"/>
  <c r="BN186" i="1"/>
  <c r="BS186" i="1" s="1"/>
  <c r="BN191" i="1"/>
  <c r="BO191" i="1" s="1"/>
  <c r="BN80" i="1"/>
  <c r="BO80" i="1" s="1"/>
  <c r="BN84" i="1"/>
  <c r="BO84" i="1" s="1"/>
  <c r="CF173" i="1"/>
  <c r="CG173" i="1" s="1"/>
  <c r="CF70" i="1"/>
  <c r="CG70" i="1" s="1"/>
  <c r="CF23" i="1"/>
  <c r="CG23" i="1" s="1"/>
  <c r="CF141" i="1"/>
  <c r="CG141" i="1" s="1"/>
  <c r="CF76" i="1"/>
  <c r="CX180" i="1"/>
  <c r="DC180" i="1" s="1"/>
  <c r="CX30" i="1"/>
  <c r="CY30" i="1" s="1"/>
  <c r="CF16" i="1"/>
  <c r="CG16" i="1" s="1"/>
  <c r="BN19" i="1"/>
  <c r="BO19" i="1" s="1"/>
  <c r="BR19" i="1" s="1"/>
  <c r="AV22" i="1"/>
  <c r="BA22" i="1" s="1"/>
  <c r="DF12" i="1"/>
  <c r="AD75" i="1"/>
  <c r="AI75" i="1" s="1"/>
  <c r="L35" i="1"/>
  <c r="Q35" i="1" s="1"/>
  <c r="L56" i="1"/>
  <c r="M56" i="1" s="1"/>
  <c r="BN144" i="1"/>
  <c r="BO144" i="1" s="1"/>
  <c r="CX100" i="1"/>
  <c r="AD100" i="1"/>
  <c r="AE100" i="1" s="1"/>
  <c r="AJ100" i="1" s="1"/>
  <c r="AV145" i="1"/>
  <c r="BA145" i="1" s="1"/>
  <c r="AV162" i="1"/>
  <c r="BA162" i="1" s="1"/>
  <c r="BN166" i="1"/>
  <c r="BO166" i="1" s="1"/>
  <c r="CF43" i="1"/>
  <c r="CG43" i="1" s="1"/>
  <c r="CF118" i="1"/>
  <c r="CG118" i="1" s="1"/>
  <c r="CL118" i="1" s="1"/>
  <c r="CX149" i="1"/>
  <c r="CY149" i="1" s="1"/>
  <c r="DB149" i="1" s="1"/>
  <c r="CX159" i="1"/>
  <c r="CY159" i="1" s="1"/>
  <c r="DB159" i="1" s="1"/>
  <c r="AD112" i="1"/>
  <c r="AE112" i="1" s="1"/>
  <c r="CX109" i="1"/>
  <c r="CY109" i="1" s="1"/>
  <c r="AV48" i="1"/>
  <c r="BA48" i="1" s="1"/>
  <c r="BN26" i="1"/>
  <c r="BS26" i="1" s="1"/>
  <c r="CF152" i="1"/>
  <c r="CG152" i="1" s="1"/>
  <c r="CX154" i="1"/>
  <c r="CY154" i="1" s="1"/>
  <c r="AD164" i="1"/>
  <c r="AE164" i="1" s="1"/>
  <c r="AD132" i="1"/>
  <c r="AE132" i="1" s="1"/>
  <c r="AD36" i="1"/>
  <c r="AI36" i="1" s="1"/>
  <c r="AV12" i="1"/>
  <c r="AW12" i="1" s="1"/>
  <c r="BB12" i="1" s="1"/>
  <c r="AV5" i="1"/>
  <c r="AW5" i="1" s="1"/>
  <c r="AV50" i="1"/>
  <c r="AW50" i="1" s="1"/>
  <c r="BC50" i="1" s="1"/>
  <c r="BN103" i="1"/>
  <c r="BO103" i="1" s="1"/>
  <c r="BT103" i="1" s="1"/>
  <c r="CF164" i="1"/>
  <c r="CG164" i="1" s="1"/>
  <c r="CL164" i="1" s="1"/>
  <c r="CF36" i="1"/>
  <c r="CX5" i="1"/>
  <c r="CX50" i="1"/>
  <c r="DC50" i="1" s="1"/>
  <c r="CX9" i="1"/>
  <c r="CY9" i="1" s="1"/>
  <c r="CX64" i="1"/>
  <c r="DC64" i="1" s="1"/>
  <c r="CX66" i="1"/>
  <c r="DC66" i="1" s="1"/>
  <c r="CX194" i="1"/>
  <c r="CY194" i="1" s="1"/>
  <c r="CX136" i="1"/>
  <c r="CY136" i="1" s="1"/>
  <c r="CX87" i="1"/>
  <c r="CY87" i="1" s="1"/>
  <c r="L14" i="1"/>
  <c r="M14" i="1" s="1"/>
  <c r="L79" i="1"/>
  <c r="Q79" i="1" s="1"/>
  <c r="AD172" i="1"/>
  <c r="AI172" i="1" s="1"/>
  <c r="AD124" i="1"/>
  <c r="AI124" i="1" s="1"/>
  <c r="AD142" i="1"/>
  <c r="AI142" i="1" s="1"/>
  <c r="AV9" i="1"/>
  <c r="AW9" i="1" s="1"/>
  <c r="AZ9" i="1" s="1"/>
  <c r="AV64" i="1"/>
  <c r="AW64" i="1" s="1"/>
  <c r="AZ64" i="1" s="1"/>
  <c r="AV66" i="1"/>
  <c r="AW66" i="1" s="1"/>
  <c r="AZ66" i="1" s="1"/>
  <c r="AV194" i="1"/>
  <c r="AW194" i="1" s="1"/>
  <c r="BC194" i="1" s="1"/>
  <c r="AV136" i="1"/>
  <c r="AW136" i="1" s="1"/>
  <c r="AZ136" i="1" s="1"/>
  <c r="AV87" i="1"/>
  <c r="AW87" i="1" s="1"/>
  <c r="AZ87" i="1" s="1"/>
  <c r="BN176" i="1"/>
  <c r="BO176" i="1" s="1"/>
  <c r="BN81" i="1"/>
  <c r="BS81" i="1" s="1"/>
  <c r="BN185" i="1"/>
  <c r="BS185" i="1" s="1"/>
  <c r="BN190" i="1"/>
  <c r="BO190" i="1" s="1"/>
  <c r="BN14" i="1"/>
  <c r="BO14" i="1" s="1"/>
  <c r="BN79" i="1"/>
  <c r="BS79" i="1" s="1"/>
  <c r="BN189" i="1"/>
  <c r="BO189" i="1" s="1"/>
  <c r="CF172" i="1"/>
  <c r="CK172" i="1" s="1"/>
  <c r="CF69" i="1"/>
  <c r="CG69" i="1" s="1"/>
  <c r="CJ69" i="1" s="1"/>
  <c r="CF34" i="1"/>
  <c r="CK34" i="1" s="1"/>
  <c r="CF140" i="1"/>
  <c r="CK140" i="1" s="1"/>
  <c r="CF142" i="1"/>
  <c r="CK142" i="1" s="1"/>
  <c r="CX179" i="1"/>
  <c r="DF179" i="1"/>
  <c r="CX29" i="1"/>
  <c r="CY29" i="1" s="1"/>
  <c r="DD29" i="1" s="1"/>
  <c r="CF32" i="1"/>
  <c r="CK32" i="1" s="1"/>
  <c r="BN18" i="1"/>
  <c r="BS18" i="1" s="1"/>
  <c r="AD178" i="1"/>
  <c r="AE178" i="1" s="1"/>
  <c r="AJ178" i="1" s="1"/>
  <c r="L181" i="1"/>
  <c r="Q181" i="1" s="1"/>
  <c r="L143" i="1"/>
  <c r="Q143" i="1" s="1"/>
  <c r="AV143" i="1"/>
  <c r="BA143" i="1" s="1"/>
  <c r="CF143" i="1"/>
  <c r="CG143" i="1" s="1"/>
  <c r="AV116" i="1"/>
  <c r="BA116" i="1" s="1"/>
  <c r="CF116" i="1"/>
  <c r="CK116" i="1" s="1"/>
  <c r="CX93" i="1"/>
  <c r="DC93" i="1" s="1"/>
  <c r="BN93" i="1"/>
  <c r="BO93" i="1" s="1"/>
  <c r="BR93" i="1" s="1"/>
  <c r="AD177" i="1"/>
  <c r="AI177" i="1" s="1"/>
  <c r="AV119" i="1"/>
  <c r="BA119" i="1" s="1"/>
  <c r="AV62" i="1"/>
  <c r="BA62" i="1" s="1"/>
  <c r="AV150" i="1"/>
  <c r="BA150" i="1" s="1"/>
  <c r="BN52" i="1"/>
  <c r="BS52" i="1" s="1"/>
  <c r="BN74" i="1"/>
  <c r="BS74" i="1" s="1"/>
  <c r="CF42" i="1"/>
  <c r="CK42" i="1" s="1"/>
  <c r="CF92" i="1"/>
  <c r="CK92" i="1" s="1"/>
  <c r="CF40" i="1"/>
  <c r="CK40" i="1" s="1"/>
  <c r="CF117" i="1"/>
  <c r="CG117" i="1" s="1"/>
  <c r="CX111" i="1"/>
  <c r="CY111" i="1" s="1"/>
  <c r="CX177" i="1"/>
  <c r="CY177" i="1" s="1"/>
  <c r="DD177" i="1" s="1"/>
  <c r="AD97" i="1"/>
  <c r="AV108" i="1"/>
  <c r="BA108" i="1" s="1"/>
  <c r="CF97" i="1"/>
  <c r="CK97" i="1" s="1"/>
  <c r="CX126" i="1"/>
  <c r="CY126" i="1" s="1"/>
  <c r="DB126" i="1" s="1"/>
  <c r="CX108" i="1"/>
  <c r="DC108" i="1" s="1"/>
  <c r="AV157" i="1"/>
  <c r="BA157" i="1" s="1"/>
  <c r="AV47" i="1"/>
  <c r="AW47" i="1" s="1"/>
  <c r="BN25" i="1"/>
  <c r="BS25" i="1" s="1"/>
  <c r="CF147" i="1"/>
  <c r="CG147" i="1" s="1"/>
  <c r="CM147" i="1" s="1"/>
  <c r="CX156" i="1"/>
  <c r="DC156" i="1" s="1"/>
  <c r="AD163" i="1"/>
  <c r="AI163" i="1" s="1"/>
  <c r="AD131" i="1"/>
  <c r="AI131" i="1" s="1"/>
  <c r="AD130" i="1"/>
  <c r="AE130" i="1" s="1"/>
  <c r="AV4" i="1"/>
  <c r="AW4" i="1" s="1"/>
  <c r="AZ4" i="1" s="1"/>
  <c r="BN102" i="1"/>
  <c r="BO102" i="1" s="1"/>
  <c r="BR102" i="1" s="1"/>
  <c r="CF131" i="1"/>
  <c r="CK131" i="1" s="1"/>
  <c r="CX4" i="1"/>
  <c r="DC4" i="1" s="1"/>
  <c r="CX49" i="1"/>
  <c r="CY49" i="1" s="1"/>
  <c r="CX8" i="1"/>
  <c r="CY8" i="1" s="1"/>
  <c r="DB8" i="1" s="1"/>
  <c r="CX44" i="1"/>
  <c r="CY44" i="1" s="1"/>
  <c r="DB44" i="1" s="1"/>
  <c r="CX160" i="1"/>
  <c r="CY160" i="1" s="1"/>
  <c r="DB160" i="1" s="1"/>
  <c r="CX193" i="1"/>
  <c r="CY193" i="1" s="1"/>
  <c r="DD193" i="1" s="1"/>
  <c r="CX135" i="1"/>
  <c r="CY135" i="1" s="1"/>
  <c r="CX86" i="1"/>
  <c r="CY86" i="1" s="1"/>
  <c r="L175" i="1"/>
  <c r="Q175" i="1" s="1"/>
  <c r="AD171" i="1"/>
  <c r="AE171" i="1" s="1"/>
  <c r="AD71" i="1"/>
  <c r="AE71" i="1" s="1"/>
  <c r="AH71" i="1" s="1"/>
  <c r="AD91" i="1"/>
  <c r="AE91" i="1" s="1"/>
  <c r="AH91" i="1" s="1"/>
  <c r="AV8" i="1"/>
  <c r="AV44" i="1"/>
  <c r="AW44" i="1" s="1"/>
  <c r="AV193" i="1"/>
  <c r="AW193" i="1" s="1"/>
  <c r="AV135" i="1"/>
  <c r="AW135" i="1" s="1"/>
  <c r="AV86" i="1"/>
  <c r="BA86" i="1" s="1"/>
  <c r="BN175" i="1"/>
  <c r="BS175" i="1" s="1"/>
  <c r="BN73" i="1"/>
  <c r="BO73" i="1" s="1"/>
  <c r="BT73" i="1" s="1"/>
  <c r="BN184" i="1"/>
  <c r="BS184" i="1" s="1"/>
  <c r="BN78" i="1"/>
  <c r="BS78" i="1" s="1"/>
  <c r="BN188" i="1"/>
  <c r="BS188" i="1" s="1"/>
  <c r="CF171" i="1"/>
  <c r="CG171" i="1" s="1"/>
  <c r="CJ171" i="1" s="1"/>
  <c r="CF71" i="1"/>
  <c r="CG71" i="1" s="1"/>
  <c r="CJ71" i="1" s="1"/>
  <c r="CF123" i="1"/>
  <c r="CG123" i="1" s="1"/>
  <c r="CJ123" i="1" s="1"/>
  <c r="CF91" i="1"/>
  <c r="CG91" i="1" s="1"/>
  <c r="CJ91" i="1" s="1"/>
  <c r="CF139" i="1"/>
  <c r="CG139" i="1" s="1"/>
  <c r="CJ139" i="1" s="1"/>
  <c r="CF90" i="1"/>
  <c r="CG90" i="1" s="1"/>
  <c r="CJ90" i="1" s="1"/>
  <c r="CX178" i="1"/>
  <c r="CY178" i="1" s="1"/>
  <c r="DB178" i="1" s="1"/>
  <c r="CX28" i="1"/>
  <c r="CY28" i="1" s="1"/>
  <c r="CF181" i="1"/>
  <c r="CG181" i="1" s="1"/>
  <c r="CM181" i="1" s="1"/>
  <c r="CF31" i="1"/>
  <c r="CK31" i="1" s="1"/>
  <c r="BN17" i="1"/>
  <c r="BO17" i="1" s="1"/>
  <c r="BR17" i="1" s="1"/>
  <c r="AV20" i="1"/>
  <c r="AW20" i="1" s="1"/>
  <c r="AD22" i="1"/>
  <c r="AE22" i="1" s="1"/>
  <c r="AH22" i="1" s="1"/>
  <c r="T107" i="1"/>
  <c r="AD151" i="1"/>
  <c r="AE151" i="1" s="1"/>
  <c r="AV105" i="1"/>
  <c r="AW105" i="1" s="1"/>
  <c r="AZ105" i="1" s="1"/>
  <c r="AV3" i="1"/>
  <c r="BA3" i="1" s="1"/>
  <c r="BN65" i="1"/>
  <c r="BO65" i="1" s="1"/>
  <c r="BT65" i="1" s="1"/>
  <c r="BN125" i="1"/>
  <c r="BO125" i="1" s="1"/>
  <c r="BU125" i="1" s="1"/>
  <c r="BN38" i="1"/>
  <c r="BO38" i="1" s="1"/>
  <c r="BU38" i="1" s="1"/>
  <c r="CF54" i="1"/>
  <c r="CG54" i="1" s="1"/>
  <c r="CF46" i="1"/>
  <c r="CG46" i="1" s="1"/>
  <c r="CM46" i="1" s="1"/>
  <c r="CX105" i="1"/>
  <c r="DC105" i="1" s="1"/>
  <c r="CX3" i="1"/>
  <c r="CY3" i="1" s="1"/>
  <c r="CX7" i="1"/>
  <c r="DC7" i="1" s="1"/>
  <c r="CX83" i="1"/>
  <c r="CY83" i="1" s="1"/>
  <c r="CX187" i="1"/>
  <c r="DC187" i="1" s="1"/>
  <c r="CX192" i="1"/>
  <c r="DC192" i="1" s="1"/>
  <c r="CX134" i="1"/>
  <c r="DC134" i="1" s="1"/>
  <c r="CX85" i="1"/>
  <c r="DC85" i="1" s="1"/>
  <c r="L72" i="1"/>
  <c r="M72" i="1" s="1"/>
  <c r="L77" i="1"/>
  <c r="Q77" i="1" s="1"/>
  <c r="AD68" i="1"/>
  <c r="AI68" i="1" s="1"/>
  <c r="AD122" i="1"/>
  <c r="AI122" i="1" s="1"/>
  <c r="AD138" i="1"/>
  <c r="AE138" i="1" s="1"/>
  <c r="AD89" i="1"/>
  <c r="AV83" i="1"/>
  <c r="BA83" i="1" s="1"/>
  <c r="AV187" i="1"/>
  <c r="AV192" i="1"/>
  <c r="AW192" i="1" s="1"/>
  <c r="AV134" i="1"/>
  <c r="BA134" i="1" s="1"/>
  <c r="AV85" i="1"/>
  <c r="BA85" i="1" s="1"/>
  <c r="BN174" i="1"/>
  <c r="BO174" i="1" s="1"/>
  <c r="BN72" i="1"/>
  <c r="BO72" i="1" s="1"/>
  <c r="BN183" i="1"/>
  <c r="BS183" i="1" s="1"/>
  <c r="BN196" i="1"/>
  <c r="BS196" i="1" s="1"/>
  <c r="BN77" i="1"/>
  <c r="BO77" i="1" s="1"/>
  <c r="BN121" i="1"/>
  <c r="CF170" i="1"/>
  <c r="CG170" i="1" s="1"/>
  <c r="CF68" i="1"/>
  <c r="CG68" i="1" s="1"/>
  <c r="CF122" i="1"/>
  <c r="CG122" i="1" s="1"/>
  <c r="CF138" i="1"/>
  <c r="CG138" i="1" s="1"/>
  <c r="CX22" i="1"/>
  <c r="CY22" i="1" s="1"/>
  <c r="CF180" i="1"/>
  <c r="CG180" i="1" s="1"/>
  <c r="CF30" i="1"/>
  <c r="CK30" i="1" s="1"/>
  <c r="BN16" i="1"/>
  <c r="BO16" i="1" s="1"/>
  <c r="BT16" i="1" s="1"/>
  <c r="AV19" i="1"/>
  <c r="AW19" i="1" s="1"/>
  <c r="BB19" i="1" s="1"/>
  <c r="CX15" i="1"/>
  <c r="DC15" i="1" s="1"/>
  <c r="CX80" i="1"/>
  <c r="DC80" i="1" s="1"/>
  <c r="CX84" i="1"/>
  <c r="DC84" i="1" s="1"/>
  <c r="L23" i="1"/>
  <c r="M23" i="1" s="1"/>
  <c r="L76" i="1"/>
  <c r="M76" i="1" s="1"/>
  <c r="AD10" i="1"/>
  <c r="AI10" i="1" s="1"/>
  <c r="AD195" i="1"/>
  <c r="AI195" i="1" s="1"/>
  <c r="AD88" i="1"/>
  <c r="AI88" i="1" s="1"/>
  <c r="AV6" i="1"/>
  <c r="AW6" i="1" s="1"/>
  <c r="BB6" i="1" s="1"/>
  <c r="AV15" i="1"/>
  <c r="AW15" i="1" s="1"/>
  <c r="AZ15" i="1" s="1"/>
  <c r="AV84" i="1"/>
  <c r="AW84" i="1" s="1"/>
  <c r="BC84" i="1" s="1"/>
  <c r="BN173" i="1"/>
  <c r="BO173" i="1" s="1"/>
  <c r="BN70" i="1"/>
  <c r="BS70" i="1" s="1"/>
  <c r="BN23" i="1"/>
  <c r="BO23" i="1" s="1"/>
  <c r="BN141" i="1"/>
  <c r="BO141" i="1" s="1"/>
  <c r="CF10" i="1"/>
  <c r="CK10" i="1" s="1"/>
  <c r="CF169" i="1"/>
  <c r="CK169" i="1" s="1"/>
  <c r="CF67" i="1"/>
  <c r="CF195" i="1"/>
  <c r="CK195" i="1" s="1"/>
  <c r="CF137" i="1"/>
  <c r="CK137" i="1" s="1"/>
  <c r="CF88" i="1"/>
  <c r="CK88" i="1" s="1"/>
  <c r="CF179" i="1"/>
  <c r="CG179" i="1" s="1"/>
  <c r="CL179" i="1" s="1"/>
  <c r="CF29" i="1"/>
  <c r="CG29" i="1" s="1"/>
  <c r="BN32" i="1"/>
  <c r="BS32" i="1" s="1"/>
  <c r="L178" i="1"/>
  <c r="M178" i="1" s="1"/>
  <c r="BS178" i="1"/>
  <c r="CK182" i="1"/>
  <c r="CG182" i="1"/>
  <c r="CL182" i="1" s="1"/>
  <c r="DC21" i="1"/>
  <c r="CY21" i="1"/>
  <c r="DD21" i="1" s="1"/>
  <c r="AI19" i="1"/>
  <c r="Q18" i="1"/>
  <c r="M18" i="1"/>
  <c r="M17" i="1"/>
  <c r="Q17" i="1"/>
  <c r="M16" i="1"/>
  <c r="Q16" i="1"/>
  <c r="Q182" i="1"/>
  <c r="M182" i="1"/>
  <c r="Q32" i="1"/>
  <c r="M32" i="1"/>
  <c r="M31" i="1"/>
  <c r="Q31" i="1"/>
  <c r="M180" i="1"/>
  <c r="Q180" i="1"/>
  <c r="M30" i="1"/>
  <c r="Q30" i="1"/>
  <c r="Q179" i="1"/>
  <c r="M179" i="1"/>
  <c r="Q29" i="1"/>
  <c r="M29" i="1"/>
  <c r="M28" i="1"/>
  <c r="Q28" i="1"/>
  <c r="AI179" i="1"/>
  <c r="AE179" i="1"/>
  <c r="AI18" i="1"/>
  <c r="AE18" i="1"/>
  <c r="AE180" i="1"/>
  <c r="AI180" i="1"/>
  <c r="AH178" i="1"/>
  <c r="AI21" i="1"/>
  <c r="AE21" i="1"/>
  <c r="AH20" i="1"/>
  <c r="AJ20" i="1"/>
  <c r="AK20" i="1"/>
  <c r="AI29" i="1"/>
  <c r="AE29" i="1"/>
  <c r="AH19" i="1"/>
  <c r="AJ19" i="1"/>
  <c r="AK19" i="1"/>
  <c r="AE28" i="1"/>
  <c r="AI28" i="1"/>
  <c r="AI20" i="1"/>
  <c r="BA179" i="1"/>
  <c r="BA18" i="1"/>
  <c r="AW18" i="1"/>
  <c r="AW29" i="1"/>
  <c r="BA21" i="1"/>
  <c r="AW21" i="1"/>
  <c r="AW28" i="1"/>
  <c r="BA28" i="1"/>
  <c r="BS182" i="1"/>
  <c r="BO182" i="1"/>
  <c r="BR30" i="1"/>
  <c r="BU30" i="1"/>
  <c r="BT30" i="1"/>
  <c r="BS30" i="1"/>
  <c r="CK22" i="1"/>
  <c r="CY19" i="1"/>
  <c r="DC19" i="1"/>
  <c r="DC16" i="1"/>
  <c r="AE184" i="1"/>
  <c r="AH184" i="1" s="1"/>
  <c r="AE69" i="1"/>
  <c r="AH69" i="1" s="1"/>
  <c r="M88" i="1"/>
  <c r="R88" i="1" s="1"/>
  <c r="AE7" i="1"/>
  <c r="AH7" i="1" s="1"/>
  <c r="M83" i="1"/>
  <c r="P83" i="1" s="1"/>
  <c r="BO134" i="1"/>
  <c r="BR134" i="1" s="1"/>
  <c r="AW160" i="1"/>
  <c r="BA160" i="1"/>
  <c r="AE169" i="1"/>
  <c r="AH169" i="1" s="1"/>
  <c r="AE192" i="1"/>
  <c r="AH192" i="1" s="1"/>
  <c r="BO85" i="1"/>
  <c r="BT85" i="1" s="1"/>
  <c r="M73" i="1"/>
  <c r="R73" i="1" s="1"/>
  <c r="BO13" i="1"/>
  <c r="BT13" i="1" s="1"/>
  <c r="CG124" i="1"/>
  <c r="CJ124" i="1" s="1"/>
  <c r="CG8" i="1"/>
  <c r="CK8" i="1"/>
  <c r="CK135" i="1"/>
  <c r="CK86" i="1"/>
  <c r="CK134" i="1"/>
  <c r="CG134" i="1"/>
  <c r="CJ186" i="1"/>
  <c r="CL186" i="1"/>
  <c r="CM186" i="1"/>
  <c r="CJ191" i="1"/>
  <c r="CL191" i="1"/>
  <c r="CM191" i="1"/>
  <c r="CJ15" i="1"/>
  <c r="CM15" i="1"/>
  <c r="CJ84" i="1"/>
  <c r="CL84" i="1"/>
  <c r="CM84" i="1"/>
  <c r="CG89" i="1"/>
  <c r="CK89" i="1"/>
  <c r="CM66" i="1"/>
  <c r="CG189" i="1"/>
  <c r="CK189" i="1"/>
  <c r="CJ9" i="1"/>
  <c r="CL9" i="1"/>
  <c r="CM9" i="1"/>
  <c r="CJ64" i="1"/>
  <c r="CL64" i="1"/>
  <c r="CM64" i="1"/>
  <c r="CK78" i="1"/>
  <c r="CG176" i="1"/>
  <c r="CK176" i="1"/>
  <c r="CK9" i="1"/>
  <c r="CK64" i="1"/>
  <c r="CK186" i="1"/>
  <c r="CK191" i="1"/>
  <c r="CK84" i="1"/>
  <c r="BO87" i="1"/>
  <c r="BS87" i="1"/>
  <c r="BO66" i="1"/>
  <c r="BS66" i="1"/>
  <c r="BO15" i="1"/>
  <c r="BS15" i="1"/>
  <c r="BS189" i="1"/>
  <c r="BO76" i="1"/>
  <c r="BS76" i="1"/>
  <c r="BS170" i="1"/>
  <c r="BO71" i="1"/>
  <c r="BS71" i="1"/>
  <c r="BO135" i="1"/>
  <c r="BS135" i="1"/>
  <c r="BO171" i="1"/>
  <c r="BS171" i="1"/>
  <c r="BA7" i="1"/>
  <c r="AW7" i="1"/>
  <c r="AZ82" i="1"/>
  <c r="BB82" i="1"/>
  <c r="BC82" i="1"/>
  <c r="AZ186" i="1"/>
  <c r="BB186" i="1"/>
  <c r="BC186" i="1"/>
  <c r="AZ191" i="1"/>
  <c r="BB191" i="1"/>
  <c r="BC191" i="1"/>
  <c r="AZ80" i="1"/>
  <c r="BB80" i="1"/>
  <c r="BC80" i="1"/>
  <c r="BA172" i="1"/>
  <c r="AW172" i="1"/>
  <c r="BA69" i="1"/>
  <c r="AW69" i="1"/>
  <c r="BA124" i="1"/>
  <c r="AW124" i="1"/>
  <c r="BA140" i="1"/>
  <c r="AW140" i="1"/>
  <c r="BA142" i="1"/>
  <c r="AW142" i="1"/>
  <c r="BA88" i="1"/>
  <c r="AW88" i="1"/>
  <c r="BB139" i="1"/>
  <c r="BA67" i="1"/>
  <c r="AW67" i="1"/>
  <c r="BA195" i="1"/>
  <c r="AW195" i="1"/>
  <c r="BA175" i="1"/>
  <c r="AW175" i="1"/>
  <c r="BA73" i="1"/>
  <c r="AW73" i="1"/>
  <c r="BA184" i="1"/>
  <c r="AW184" i="1"/>
  <c r="BA137" i="1"/>
  <c r="AW137" i="1"/>
  <c r="AZ183" i="1"/>
  <c r="BB183" i="1"/>
  <c r="BC183" i="1"/>
  <c r="AZ196" i="1"/>
  <c r="BB196" i="1"/>
  <c r="BC196" i="1"/>
  <c r="AZ121" i="1"/>
  <c r="BB121" i="1"/>
  <c r="BC121" i="1"/>
  <c r="BA82" i="1"/>
  <c r="BA186" i="1"/>
  <c r="BA183" i="1"/>
  <c r="BA191" i="1"/>
  <c r="BA196" i="1"/>
  <c r="BA80" i="1"/>
  <c r="BA121" i="1"/>
  <c r="AJ91" i="1"/>
  <c r="AH139" i="1"/>
  <c r="AJ139" i="1"/>
  <c r="AK139" i="1"/>
  <c r="AI134" i="1"/>
  <c r="AE134" i="1"/>
  <c r="AE173" i="1"/>
  <c r="AI173" i="1"/>
  <c r="AE160" i="1"/>
  <c r="AI160" i="1"/>
  <c r="AI140" i="1"/>
  <c r="AE140" i="1"/>
  <c r="AI85" i="1"/>
  <c r="AE85" i="1"/>
  <c r="AH90" i="1"/>
  <c r="AJ90" i="1"/>
  <c r="AK90" i="1"/>
  <c r="AE73" i="1"/>
  <c r="AE187" i="1"/>
  <c r="AE14" i="1"/>
  <c r="AI14" i="1"/>
  <c r="AE86" i="1"/>
  <c r="AI86" i="1"/>
  <c r="AH171" i="1"/>
  <c r="AJ171" i="1"/>
  <c r="AK171" i="1"/>
  <c r="AH72" i="1"/>
  <c r="AJ72" i="1"/>
  <c r="AK72" i="1"/>
  <c r="AE23" i="1"/>
  <c r="AI23" i="1"/>
  <c r="AH194" i="1"/>
  <c r="AJ194" i="1"/>
  <c r="AK194" i="1"/>
  <c r="AE190" i="1"/>
  <c r="AI190" i="1"/>
  <c r="AI13" i="1"/>
  <c r="AI137" i="1"/>
  <c r="AE137" i="1"/>
  <c r="AE89" i="1"/>
  <c r="AI89" i="1"/>
  <c r="AE189" i="1"/>
  <c r="AI189" i="1"/>
  <c r="AI34" i="1"/>
  <c r="AE34" i="1"/>
  <c r="AH196" i="1"/>
  <c r="AJ196" i="1"/>
  <c r="AK196" i="1"/>
  <c r="AH77" i="1"/>
  <c r="AJ77" i="1"/>
  <c r="AK77" i="1"/>
  <c r="AE67" i="1"/>
  <c r="AE170" i="1"/>
  <c r="AI170" i="1"/>
  <c r="AH82" i="1"/>
  <c r="AJ82" i="1"/>
  <c r="AK82" i="1"/>
  <c r="AI70" i="1"/>
  <c r="AH66" i="1"/>
  <c r="AJ66" i="1"/>
  <c r="AK66" i="1"/>
  <c r="AE185" i="1"/>
  <c r="AI185" i="1"/>
  <c r="AH123" i="1"/>
  <c r="AJ123" i="1"/>
  <c r="AK123" i="1"/>
  <c r="AE193" i="1"/>
  <c r="AI193" i="1"/>
  <c r="AE135" i="1"/>
  <c r="AI135" i="1"/>
  <c r="AE76" i="1"/>
  <c r="AI76" i="1"/>
  <c r="AI171" i="1"/>
  <c r="AI82" i="1"/>
  <c r="AI72" i="1"/>
  <c r="AI66" i="1"/>
  <c r="AI123" i="1"/>
  <c r="AI194" i="1"/>
  <c r="AI91" i="1"/>
  <c r="AI196" i="1"/>
  <c r="AI139" i="1"/>
  <c r="AI77" i="1"/>
  <c r="AI90" i="1"/>
  <c r="M160" i="1"/>
  <c r="Q160" i="1"/>
  <c r="M176" i="1"/>
  <c r="Q176" i="1"/>
  <c r="M123" i="1"/>
  <c r="Q123" i="1"/>
  <c r="M190" i="1"/>
  <c r="Q190" i="1"/>
  <c r="M186" i="1"/>
  <c r="Q186" i="1"/>
  <c r="M122" i="1"/>
  <c r="Q122" i="1"/>
  <c r="M89" i="1"/>
  <c r="Q89" i="1"/>
  <c r="M174" i="1"/>
  <c r="Q174" i="1"/>
  <c r="M44" i="1"/>
  <c r="Q44" i="1"/>
  <c r="M136" i="1"/>
  <c r="Q136" i="1"/>
  <c r="M9" i="1"/>
  <c r="Q9" i="1"/>
  <c r="M173" i="1"/>
  <c r="Q173" i="1"/>
  <c r="M184" i="1"/>
  <c r="M194" i="1"/>
  <c r="Q194" i="1"/>
  <c r="M87" i="1"/>
  <c r="Q87" i="1"/>
  <c r="M90" i="1"/>
  <c r="Q90" i="1"/>
  <c r="M185" i="1"/>
  <c r="Q185" i="1"/>
  <c r="M82" i="1"/>
  <c r="Q82" i="1"/>
  <c r="M68" i="1"/>
  <c r="Q68" i="1"/>
  <c r="Q134" i="1"/>
  <c r="M134" i="1"/>
  <c r="M8" i="1"/>
  <c r="Q8" i="1"/>
  <c r="M183" i="1"/>
  <c r="Q183" i="1"/>
  <c r="M193" i="1"/>
  <c r="Q193" i="1"/>
  <c r="M15" i="1"/>
  <c r="Q15" i="1"/>
  <c r="M80" i="1"/>
  <c r="Q80" i="1"/>
  <c r="Q85" i="1"/>
  <c r="M85" i="1"/>
  <c r="M70" i="1"/>
  <c r="Q70" i="1"/>
  <c r="M171" i="1"/>
  <c r="Q171" i="1"/>
  <c r="M81" i="1"/>
  <c r="Q81" i="1"/>
  <c r="M79" i="1"/>
  <c r="M84" i="1"/>
  <c r="Q84" i="1"/>
  <c r="Q13" i="1"/>
  <c r="M13" i="1"/>
  <c r="Q78" i="1"/>
  <c r="M78" i="1"/>
  <c r="M189" i="1"/>
  <c r="Q189" i="1"/>
  <c r="M6" i="1"/>
  <c r="Q6" i="1"/>
  <c r="M191" i="1"/>
  <c r="Q191" i="1"/>
  <c r="M196" i="1"/>
  <c r="Q196" i="1"/>
  <c r="Q188" i="1"/>
  <c r="M188" i="1"/>
  <c r="M141" i="1"/>
  <c r="Q141" i="1"/>
  <c r="M121" i="1"/>
  <c r="Q121" i="1"/>
  <c r="DC140" i="1"/>
  <c r="DC139" i="1"/>
  <c r="CY90" i="1"/>
  <c r="DC172" i="1"/>
  <c r="CY172" i="1"/>
  <c r="CY69" i="1"/>
  <c r="DC124" i="1"/>
  <c r="CY124" i="1"/>
  <c r="CY191" i="1"/>
  <c r="DC191" i="1"/>
  <c r="CY171" i="1"/>
  <c r="DE185" i="1"/>
  <c r="CY14" i="1"/>
  <c r="DC14" i="1"/>
  <c r="DC13" i="1"/>
  <c r="CY13" i="1"/>
  <c r="DC174" i="1"/>
  <c r="DC23" i="1"/>
  <c r="AW49" i="1"/>
  <c r="BB49" i="1" s="1"/>
  <c r="AE49" i="1"/>
  <c r="AJ49" i="1" s="1"/>
  <c r="BA39" i="1"/>
  <c r="BS45" i="1"/>
  <c r="BO45" i="1"/>
  <c r="BT45" i="1" s="1"/>
  <c r="DC54" i="1"/>
  <c r="AI45" i="1"/>
  <c r="AE45" i="1"/>
  <c r="AJ45" i="1" s="1"/>
  <c r="CY133" i="1"/>
  <c r="DB133" i="1" s="1"/>
  <c r="DC133" i="1"/>
  <c r="BS39" i="1"/>
  <c r="BO39" i="1"/>
  <c r="BT39" i="1" s="1"/>
  <c r="CG132" i="1"/>
  <c r="CM132" i="1" s="1"/>
  <c r="CK132" i="1"/>
  <c r="Q163" i="1"/>
  <c r="M163" i="1"/>
  <c r="R163" i="1" s="1"/>
  <c r="AI3" i="1"/>
  <c r="AE3" i="1"/>
  <c r="AJ3" i="1" s="1"/>
  <c r="CG151" i="1"/>
  <c r="CM151" i="1" s="1"/>
  <c r="CK151" i="1"/>
  <c r="CY106" i="1"/>
  <c r="DD106" i="1" s="1"/>
  <c r="DC106" i="1"/>
  <c r="CY5" i="1"/>
  <c r="DB5" i="1" s="1"/>
  <c r="DC5" i="1"/>
  <c r="CG125" i="1"/>
  <c r="CM125" i="1" s="1"/>
  <c r="CK125" i="1"/>
  <c r="CK163" i="1"/>
  <c r="CG163" i="1"/>
  <c r="CL163" i="1" s="1"/>
  <c r="CK38" i="1"/>
  <c r="M3" i="1"/>
  <c r="R3" i="1" s="1"/>
  <c r="M131" i="1"/>
  <c r="R131" i="1" s="1"/>
  <c r="AE39" i="1"/>
  <c r="AJ39" i="1" s="1"/>
  <c r="DB54" i="1"/>
  <c r="DD54" i="1"/>
  <c r="DE54" i="1"/>
  <c r="DC12" i="1"/>
  <c r="CY12" i="1"/>
  <c r="CY4" i="1"/>
  <c r="DC39" i="1"/>
  <c r="CY39" i="1"/>
  <c r="CY38" i="1"/>
  <c r="DC38" i="1"/>
  <c r="CY125" i="1"/>
  <c r="DC125" i="1"/>
  <c r="DC65" i="1"/>
  <c r="CY65" i="1"/>
  <c r="CY46" i="1"/>
  <c r="DC46" i="1"/>
  <c r="CG36" i="1"/>
  <c r="CK36" i="1"/>
  <c r="CG165" i="1"/>
  <c r="CK165" i="1"/>
  <c r="CG130" i="1"/>
  <c r="CK130" i="1"/>
  <c r="CK51" i="1"/>
  <c r="CJ38" i="1"/>
  <c r="CL38" i="1"/>
  <c r="CM38" i="1"/>
  <c r="BR151" i="1"/>
  <c r="BT151" i="1"/>
  <c r="BU151" i="1"/>
  <c r="BT50" i="1"/>
  <c r="BU50" i="1"/>
  <c r="BR50" i="1"/>
  <c r="BT4" i="1"/>
  <c r="BS50" i="1"/>
  <c r="BS151" i="1"/>
  <c r="AZ164" i="1"/>
  <c r="BC164" i="1"/>
  <c r="BB164" i="1"/>
  <c r="AW106" i="1"/>
  <c r="BA106" i="1"/>
  <c r="AW133" i="1"/>
  <c r="AW54" i="1"/>
  <c r="BA54" i="1"/>
  <c r="BA164" i="1"/>
  <c r="AE53" i="1"/>
  <c r="AI53" i="1"/>
  <c r="AE5" i="1"/>
  <c r="AI5" i="1"/>
  <c r="AE133" i="1"/>
  <c r="AI133" i="1"/>
  <c r="AE105" i="1"/>
  <c r="AI105" i="1"/>
  <c r="AE125" i="1"/>
  <c r="AI125" i="1"/>
  <c r="AE106" i="1"/>
  <c r="AI106" i="1"/>
  <c r="AE38" i="1"/>
  <c r="AI38" i="1"/>
  <c r="AE103" i="1"/>
  <c r="AI103" i="1"/>
  <c r="M102" i="1"/>
  <c r="Q102" i="1"/>
  <c r="M54" i="1"/>
  <c r="Q54" i="1"/>
  <c r="M132" i="1"/>
  <c r="Q132" i="1"/>
  <c r="M50" i="1"/>
  <c r="Q50" i="1"/>
  <c r="M130" i="1"/>
  <c r="Q130" i="1"/>
  <c r="M105" i="1"/>
  <c r="Q105" i="1"/>
  <c r="M125" i="1"/>
  <c r="Q125" i="1"/>
  <c r="M151" i="1"/>
  <c r="Q151" i="1"/>
  <c r="Q165" i="1"/>
  <c r="M5" i="1"/>
  <c r="Q5" i="1"/>
  <c r="M46" i="1"/>
  <c r="Q46" i="1"/>
  <c r="M103" i="1"/>
  <c r="Q103" i="1"/>
  <c r="CG153" i="1"/>
  <c r="CJ153" i="1" s="1"/>
  <c r="CK153" i="1"/>
  <c r="AI154" i="1"/>
  <c r="AE154" i="1"/>
  <c r="AH154" i="1" s="1"/>
  <c r="AI27" i="1"/>
  <c r="AE27" i="1"/>
  <c r="AE127" i="1"/>
  <c r="AJ127" i="1" s="1"/>
  <c r="AI48" i="1"/>
  <c r="AE48" i="1"/>
  <c r="AJ48" i="1" s="1"/>
  <c r="AE24" i="1"/>
  <c r="AI24" i="1"/>
  <c r="CG155" i="1"/>
  <c r="CJ155" i="1" s="1"/>
  <c r="AI156" i="1"/>
  <c r="AE156" i="1"/>
  <c r="AJ156" i="1" s="1"/>
  <c r="CK156" i="1"/>
  <c r="CG156" i="1"/>
  <c r="CL156" i="1" s="1"/>
  <c r="AE157" i="1"/>
  <c r="AJ157" i="1" s="1"/>
  <c r="CG48" i="1"/>
  <c r="CL48" i="1" s="1"/>
  <c r="CK127" i="1"/>
  <c r="DC26" i="1"/>
  <c r="CY26" i="1"/>
  <c r="CY155" i="1"/>
  <c r="DC155" i="1"/>
  <c r="CY47" i="1"/>
  <c r="DC47" i="1"/>
  <c r="DC157" i="1"/>
  <c r="CY157" i="1"/>
  <c r="CJ127" i="1"/>
  <c r="CL127" i="1"/>
  <c r="CM127" i="1"/>
  <c r="CG158" i="1"/>
  <c r="BO147" i="1"/>
  <c r="BS147" i="1"/>
  <c r="BO153" i="1"/>
  <c r="BS153" i="1"/>
  <c r="AW152" i="1"/>
  <c r="BA152" i="1"/>
  <c r="BA27" i="1"/>
  <c r="AW27" i="1"/>
  <c r="BA26" i="1"/>
  <c r="AW25" i="1"/>
  <c r="BA25" i="1"/>
  <c r="BA158" i="1"/>
  <c r="AW158" i="1"/>
  <c r="BA154" i="1"/>
  <c r="M158" i="1"/>
  <c r="Q158" i="1"/>
  <c r="M27" i="1"/>
  <c r="Q27" i="1"/>
  <c r="M154" i="1"/>
  <c r="Q154" i="1"/>
  <c r="P155" i="1"/>
  <c r="R155" i="1"/>
  <c r="S155" i="1"/>
  <c r="P153" i="1"/>
  <c r="R153" i="1"/>
  <c r="S153" i="1"/>
  <c r="M152" i="1"/>
  <c r="Q152" i="1"/>
  <c r="Q26" i="1"/>
  <c r="P127" i="1"/>
  <c r="R127" i="1"/>
  <c r="S127" i="1"/>
  <c r="P147" i="1"/>
  <c r="R147" i="1"/>
  <c r="S147" i="1"/>
  <c r="Q127" i="1"/>
  <c r="Q153" i="1"/>
  <c r="Q147" i="1"/>
  <c r="Q47" i="1"/>
  <c r="CG101" i="1"/>
  <c r="CJ101" i="1" s="1"/>
  <c r="CK101" i="1"/>
  <c r="M107" i="1"/>
  <c r="P107" i="1" s="1"/>
  <c r="BA96" i="1"/>
  <c r="DC95" i="1"/>
  <c r="CY95" i="1"/>
  <c r="DB95" i="1" s="1"/>
  <c r="DC110" i="1"/>
  <c r="CY110" i="1"/>
  <c r="DB110" i="1" s="1"/>
  <c r="DC112" i="1"/>
  <c r="CK126" i="1"/>
  <c r="CY113" i="1"/>
  <c r="DD113" i="1" s="1"/>
  <c r="M113" i="1"/>
  <c r="R113" i="1" s="1"/>
  <c r="CK112" i="1"/>
  <c r="Q11" i="1"/>
  <c r="Q112" i="1"/>
  <c r="CG108" i="1"/>
  <c r="CL108" i="1" s="1"/>
  <c r="CJ126" i="1"/>
  <c r="CJ112" i="1"/>
  <c r="CL112" i="1"/>
  <c r="CM112" i="1"/>
  <c r="BO126" i="1"/>
  <c r="BS126" i="1"/>
  <c r="BO108" i="1"/>
  <c r="BS108" i="1"/>
  <c r="AZ109" i="1"/>
  <c r="BB109" i="1"/>
  <c r="BC109" i="1"/>
  <c r="BA107" i="1"/>
  <c r="AW126" i="1"/>
  <c r="BA126" i="1"/>
  <c r="BA109" i="1"/>
  <c r="AE97" i="1"/>
  <c r="AI97" i="1"/>
  <c r="AE109" i="1"/>
  <c r="AI109" i="1"/>
  <c r="AH126" i="1"/>
  <c r="AJ126" i="1"/>
  <c r="AK126" i="1"/>
  <c r="AH110" i="1"/>
  <c r="AH11" i="1"/>
  <c r="AJ11" i="1"/>
  <c r="AK11" i="1"/>
  <c r="AH112" i="1"/>
  <c r="AJ112" i="1"/>
  <c r="AK112" i="1"/>
  <c r="AI126" i="1"/>
  <c r="AI11" i="1"/>
  <c r="AI112" i="1"/>
  <c r="S11" i="1"/>
  <c r="S112" i="1"/>
  <c r="R11" i="1"/>
  <c r="R112" i="1"/>
  <c r="M52" i="1"/>
  <c r="R52" i="1" s="1"/>
  <c r="M40" i="1"/>
  <c r="S40" i="1" s="1"/>
  <c r="M43" i="1"/>
  <c r="P43" i="1" s="1"/>
  <c r="AW161" i="1"/>
  <c r="BB161" i="1" s="1"/>
  <c r="CG150" i="1"/>
  <c r="CJ150" i="1" s="1"/>
  <c r="DC52" i="1"/>
  <c r="Q149" i="1"/>
  <c r="M177" i="1"/>
  <c r="S177" i="1" s="1"/>
  <c r="M161" i="1"/>
  <c r="S161" i="1" s="1"/>
  <c r="BO161" i="1"/>
  <c r="BU161" i="1" s="1"/>
  <c r="CY161" i="1"/>
  <c r="DD161" i="1" s="1"/>
  <c r="AI94" i="1"/>
  <c r="DC114" i="1"/>
  <c r="DC40" i="1"/>
  <c r="M63" i="1"/>
  <c r="R63" i="1" s="1"/>
  <c r="Q63" i="1"/>
  <c r="M117" i="1"/>
  <c r="S117" i="1" s="1"/>
  <c r="Q117" i="1"/>
  <c r="AI40" i="1"/>
  <c r="AE40" i="1"/>
  <c r="AH40" i="1" s="1"/>
  <c r="AI150" i="1"/>
  <c r="AE150" i="1"/>
  <c r="AH150" i="1" s="1"/>
  <c r="AW92" i="1"/>
  <c r="BC92" i="1" s="1"/>
  <c r="BA92" i="1"/>
  <c r="M162" i="1"/>
  <c r="S162" i="1" s="1"/>
  <c r="Q162" i="1"/>
  <c r="DC119" i="1"/>
  <c r="AI146" i="1"/>
  <c r="AE149" i="1"/>
  <c r="AH149" i="1" s="1"/>
  <c r="AE177" i="1"/>
  <c r="AH177" i="1" s="1"/>
  <c r="DB52" i="1"/>
  <c r="DE52" i="1"/>
  <c r="DB150" i="1"/>
  <c r="DE150" i="1"/>
  <c r="BS55" i="1"/>
  <c r="BO55" i="1"/>
  <c r="BT55" i="1" s="1"/>
  <c r="DB167" i="1"/>
  <c r="DD167" i="1"/>
  <c r="AE145" i="1"/>
  <c r="AH145" i="1" s="1"/>
  <c r="CY166" i="1"/>
  <c r="DE166" i="1" s="1"/>
  <c r="DC166" i="1"/>
  <c r="DB119" i="1"/>
  <c r="DE119" i="1"/>
  <c r="DD117" i="1"/>
  <c r="DB40" i="1"/>
  <c r="DB117" i="1"/>
  <c r="DC167" i="1"/>
  <c r="DC150" i="1"/>
  <c r="DE40" i="1"/>
  <c r="DB114" i="1"/>
  <c r="DD114" i="1"/>
  <c r="DD119" i="1"/>
  <c r="DD52" i="1"/>
  <c r="DD150" i="1"/>
  <c r="CG111" i="1"/>
  <c r="CJ111" i="1" s="1"/>
  <c r="CG149" i="1"/>
  <c r="CJ149" i="1" s="1"/>
  <c r="CG146" i="1"/>
  <c r="CK146" i="1"/>
  <c r="CK114" i="1"/>
  <c r="CG114" i="1"/>
  <c r="CG94" i="1"/>
  <c r="CK94" i="1"/>
  <c r="CG41" i="1"/>
  <c r="CK41" i="1"/>
  <c r="CG61" i="1"/>
  <c r="CK61" i="1"/>
  <c r="CG62" i="1"/>
  <c r="CJ119" i="1"/>
  <c r="CL119" i="1"/>
  <c r="CM119" i="1"/>
  <c r="CG161" i="1"/>
  <c r="CG177" i="1"/>
  <c r="CG162" i="1"/>
  <c r="CJ159" i="1"/>
  <c r="CL159" i="1"/>
  <c r="CM159" i="1"/>
  <c r="CK119" i="1"/>
  <c r="CK159" i="1"/>
  <c r="BU56" i="1"/>
  <c r="BT56" i="1"/>
  <c r="BO94" i="1"/>
  <c r="BO120" i="1"/>
  <c r="BS120" i="1"/>
  <c r="BS56" i="1"/>
  <c r="BS63" i="1"/>
  <c r="AW94" i="1"/>
  <c r="BA94" i="1"/>
  <c r="AW146" i="1"/>
  <c r="BA146" i="1"/>
  <c r="AZ111" i="1"/>
  <c r="BB111" i="1"/>
  <c r="BC111" i="1"/>
  <c r="AW63" i="1"/>
  <c r="BA111" i="1"/>
  <c r="BA61" i="1"/>
  <c r="AW33" i="1"/>
  <c r="AZ159" i="1"/>
  <c r="BB159" i="1"/>
  <c r="BC159" i="1"/>
  <c r="AZ61" i="1"/>
  <c r="BB61" i="1"/>
  <c r="AW119" i="1"/>
  <c r="AW62" i="1"/>
  <c r="AW148" i="1"/>
  <c r="BA148" i="1"/>
  <c r="AZ118" i="1"/>
  <c r="BB118" i="1"/>
  <c r="BC118" i="1"/>
  <c r="AW177" i="1"/>
  <c r="BA118" i="1"/>
  <c r="BA159" i="1"/>
  <c r="AE111" i="1"/>
  <c r="AI111" i="1"/>
  <c r="AJ94" i="1"/>
  <c r="AH94" i="1"/>
  <c r="AK94" i="1"/>
  <c r="AE166" i="1"/>
  <c r="AI166" i="1"/>
  <c r="AH33" i="1"/>
  <c r="AJ33" i="1"/>
  <c r="AK33" i="1"/>
  <c r="AH159" i="1"/>
  <c r="AJ159" i="1"/>
  <c r="AK159" i="1"/>
  <c r="AE117" i="1"/>
  <c r="AI117" i="1"/>
  <c r="AE119" i="1"/>
  <c r="AI119" i="1"/>
  <c r="AH148" i="1"/>
  <c r="AJ148" i="1"/>
  <c r="AK148" i="1"/>
  <c r="AE114" i="1"/>
  <c r="AI33" i="1"/>
  <c r="AI148" i="1"/>
  <c r="AI159" i="1"/>
  <c r="P42" i="1"/>
  <c r="S42" i="1"/>
  <c r="R42" i="1"/>
  <c r="M166" i="1"/>
  <c r="Q166" i="1"/>
  <c r="S114" i="1"/>
  <c r="P114" i="1"/>
  <c r="R114" i="1"/>
  <c r="M92" i="1"/>
  <c r="Q92" i="1"/>
  <c r="P55" i="1"/>
  <c r="R55" i="1"/>
  <c r="S55" i="1"/>
  <c r="P41" i="1"/>
  <c r="R41" i="1"/>
  <c r="S41" i="1"/>
  <c r="Q42" i="1"/>
  <c r="Q114" i="1"/>
  <c r="Q146" i="1"/>
  <c r="R149" i="1"/>
  <c r="M74" i="1"/>
  <c r="Q74" i="1"/>
  <c r="M61" i="1"/>
  <c r="Q61" i="1"/>
  <c r="P149" i="1"/>
  <c r="M148" i="1"/>
  <c r="Q148" i="1"/>
  <c r="M33" i="1"/>
  <c r="Q33" i="1"/>
  <c r="M159" i="1"/>
  <c r="Q159" i="1"/>
  <c r="Q55" i="1"/>
  <c r="Q41" i="1"/>
  <c r="M118" i="1"/>
  <c r="Q118" i="1"/>
  <c r="M167" i="1"/>
  <c r="Q167" i="1"/>
  <c r="Q120" i="1"/>
  <c r="P120" i="1"/>
  <c r="R120" i="1"/>
  <c r="AI93" i="1"/>
  <c r="BO100" i="1"/>
  <c r="BT100" i="1" s="1"/>
  <c r="BS100" i="1"/>
  <c r="Q58" i="1"/>
  <c r="M58" i="1"/>
  <c r="S58" i="1" s="1"/>
  <c r="S60" i="1"/>
  <c r="R60" i="1"/>
  <c r="Q60" i="1"/>
  <c r="DC58" i="1"/>
  <c r="CY58" i="1"/>
  <c r="DB58" i="1" s="1"/>
  <c r="BA168" i="1"/>
  <c r="CY75" i="1"/>
  <c r="DB75" i="1" s="1"/>
  <c r="AI58" i="1"/>
  <c r="AE58" i="1"/>
  <c r="AH100" i="1"/>
  <c r="AH93" i="1"/>
  <c r="AJ93" i="1"/>
  <c r="AK93" i="1"/>
  <c r="BC168" i="1"/>
  <c r="BB168" i="1"/>
  <c r="AW75" i="1"/>
  <c r="BS58" i="1"/>
  <c r="BO58" i="1"/>
  <c r="CM100" i="1"/>
  <c r="CJ100" i="1"/>
  <c r="CL100" i="1"/>
  <c r="CK100" i="1"/>
  <c r="CG168" i="1"/>
  <c r="CK168" i="1"/>
  <c r="CK75" i="1"/>
  <c r="CG75" i="1"/>
  <c r="CY100" i="1"/>
  <c r="DC100" i="1"/>
  <c r="DD129" i="1"/>
  <c r="AE115" i="1"/>
  <c r="AH115" i="1" s="1"/>
  <c r="AI115" i="1"/>
  <c r="AE129" i="1"/>
  <c r="AH129" i="1" s="1"/>
  <c r="DE129" i="1"/>
  <c r="DC129" i="1"/>
  <c r="M115" i="1"/>
  <c r="Q115" i="1"/>
  <c r="AW115" i="1"/>
  <c r="BA115" i="1"/>
  <c r="Q129" i="1"/>
  <c r="CX99" i="1"/>
  <c r="CY99" i="1" s="1"/>
  <c r="CX57" i="1"/>
  <c r="DC57" i="1" s="1"/>
  <c r="CX59" i="1"/>
  <c r="DC59" i="1" s="1"/>
  <c r="AE59" i="1"/>
  <c r="AH59" i="1" s="1"/>
  <c r="CK99" i="1"/>
  <c r="R99" i="1"/>
  <c r="M143" i="1"/>
  <c r="R143" i="1" s="1"/>
  <c r="CY98" i="1"/>
  <c r="DC98" i="1"/>
  <c r="CJ99" i="1"/>
  <c r="CL99" i="1"/>
  <c r="CM99" i="1"/>
  <c r="CK98" i="1"/>
  <c r="CJ98" i="1"/>
  <c r="CL98" i="1"/>
  <c r="BS99" i="1"/>
  <c r="AH143" i="1"/>
  <c r="AJ143" i="1"/>
  <c r="AK143" i="1"/>
  <c r="AI143" i="1"/>
  <c r="AE99" i="1"/>
  <c r="AI99" i="1"/>
  <c r="M116" i="1"/>
  <c r="Q116" i="1"/>
  <c r="S99" i="1"/>
  <c r="Q99" i="1"/>
  <c r="M98" i="1"/>
  <c r="Q98" i="1"/>
  <c r="M57" i="1"/>
  <c r="Q57" i="1"/>
  <c r="BR144" i="1"/>
  <c r="BT144" i="1"/>
  <c r="BU144" i="1"/>
  <c r="BS144" i="1"/>
  <c r="CY97" i="1" l="1"/>
  <c r="CY156" i="1"/>
  <c r="Q142" i="1"/>
  <c r="CG106" i="1"/>
  <c r="AE30" i="1"/>
  <c r="CM174" i="1"/>
  <c r="CL174" i="1"/>
  <c r="AE65" i="1"/>
  <c r="AJ65" i="1" s="1"/>
  <c r="BA100" i="1"/>
  <c r="AI46" i="1"/>
  <c r="M181" i="1"/>
  <c r="P181" i="1" s="1"/>
  <c r="CY45" i="1"/>
  <c r="DE45" i="1" s="1"/>
  <c r="DC72" i="1"/>
  <c r="BA68" i="1"/>
  <c r="AK100" i="1"/>
  <c r="AI100" i="1"/>
  <c r="DC117" i="1"/>
  <c r="DF117" i="1" s="1"/>
  <c r="AI151" i="1"/>
  <c r="CY50" i="1"/>
  <c r="DD50" i="1" s="1"/>
  <c r="CJ118" i="1"/>
  <c r="DC148" i="1"/>
  <c r="AI161" i="1"/>
  <c r="CJ110" i="1"/>
  <c r="BS46" i="1"/>
  <c r="CG35" i="1"/>
  <c r="M169" i="1"/>
  <c r="R169" i="1" s="1"/>
  <c r="BR38" i="1"/>
  <c r="CK15" i="1"/>
  <c r="CK57" i="1"/>
  <c r="AI63" i="1"/>
  <c r="AK110" i="1"/>
  <c r="BA113" i="1"/>
  <c r="BS65" i="1"/>
  <c r="AE78" i="1"/>
  <c r="AW22" i="1"/>
  <c r="BB22" i="1" s="1"/>
  <c r="CK25" i="1"/>
  <c r="DE148" i="1"/>
  <c r="AW99" i="1"/>
  <c r="AZ99" i="1" s="1"/>
  <c r="BA43" i="1"/>
  <c r="AJ186" i="1"/>
  <c r="AH186" i="1"/>
  <c r="AW189" i="1"/>
  <c r="AZ189" i="1" s="1"/>
  <c r="AW181" i="1"/>
  <c r="AZ181" i="1" s="1"/>
  <c r="CK87" i="1"/>
  <c r="CM110" i="1"/>
  <c r="BS38" i="1"/>
  <c r="BA12" i="1"/>
  <c r="DC9" i="1"/>
  <c r="BU106" i="1"/>
  <c r="AW45" i="1"/>
  <c r="BB45" i="1" s="1"/>
  <c r="AW101" i="1"/>
  <c r="BB101" i="1" s="1"/>
  <c r="M96" i="1"/>
  <c r="R96" i="1" s="1"/>
  <c r="DC49" i="1"/>
  <c r="DC51" i="1"/>
  <c r="AI37" i="1"/>
  <c r="DC25" i="1"/>
  <c r="CY192" i="1"/>
  <c r="AI95" i="1"/>
  <c r="CK194" i="1"/>
  <c r="AI110" i="1"/>
  <c r="AJ107" i="1"/>
  <c r="CK66" i="1"/>
  <c r="M175" i="1"/>
  <c r="S175" i="1" s="1"/>
  <c r="BO146" i="1"/>
  <c r="BU146" i="1" s="1"/>
  <c r="M110" i="1"/>
  <c r="P110" i="1" s="1"/>
  <c r="BA103" i="1"/>
  <c r="CJ77" i="1"/>
  <c r="CL66" i="1"/>
  <c r="AW190" i="1"/>
  <c r="AZ190" i="1" s="1"/>
  <c r="CK167" i="1"/>
  <c r="AI153" i="1"/>
  <c r="AI138" i="1"/>
  <c r="CL167" i="1"/>
  <c r="BO37" i="1"/>
  <c r="BT37" i="1" s="1"/>
  <c r="AE113" i="1"/>
  <c r="AW37" i="1"/>
  <c r="BB37" i="1" s="1"/>
  <c r="AW170" i="1"/>
  <c r="BB170" i="1" s="1"/>
  <c r="AI107" i="1"/>
  <c r="AI84" i="1"/>
  <c r="BO136" i="1"/>
  <c r="AK107" i="1"/>
  <c r="BC125" i="1"/>
  <c r="DE173" i="1"/>
  <c r="AJ84" i="1"/>
  <c r="AZ6" i="1"/>
  <c r="CM167" i="1"/>
  <c r="AH84" i="1"/>
  <c r="AI165" i="1"/>
  <c r="DC10" i="1"/>
  <c r="M86" i="1"/>
  <c r="P86" i="1" s="1"/>
  <c r="CK72" i="1"/>
  <c r="CJ72" i="1"/>
  <c r="AK178" i="1"/>
  <c r="BS35" i="1"/>
  <c r="CK178" i="1"/>
  <c r="CK60" i="1"/>
  <c r="BT35" i="1"/>
  <c r="BS41" i="1"/>
  <c r="CK69" i="1"/>
  <c r="AW79" i="1"/>
  <c r="AZ79" i="1" s="1"/>
  <c r="AI57" i="1"/>
  <c r="BA167" i="1"/>
  <c r="BT106" i="1"/>
  <c r="DC44" i="1"/>
  <c r="AI186" i="1"/>
  <c r="AE44" i="1"/>
  <c r="BS191" i="1"/>
  <c r="M7" i="1"/>
  <c r="R7" i="1" s="1"/>
  <c r="DC20" i="1"/>
  <c r="CG12" i="1"/>
  <c r="CL12" i="1" s="1"/>
  <c r="CY141" i="1"/>
  <c r="DE141" i="1" s="1"/>
  <c r="BA70" i="1"/>
  <c r="BO24" i="1"/>
  <c r="CM53" i="1"/>
  <c r="CK104" i="1"/>
  <c r="CY66" i="1"/>
  <c r="DB66" i="1" s="1"/>
  <c r="AE188" i="1"/>
  <c r="AK188" i="1" s="1"/>
  <c r="CK82" i="1"/>
  <c r="DC143" i="1"/>
  <c r="Q145" i="1"/>
  <c r="DD148" i="1"/>
  <c r="CK110" i="1"/>
  <c r="BC12" i="1"/>
  <c r="BU5" i="1"/>
  <c r="Q170" i="1"/>
  <c r="BA71" i="1"/>
  <c r="BB71" i="1"/>
  <c r="CY31" i="1"/>
  <c r="DB31" i="1" s="1"/>
  <c r="AJ144" i="1"/>
  <c r="BA51" i="1"/>
  <c r="BA120" i="1"/>
  <c r="AK95" i="1"/>
  <c r="BS110" i="1"/>
  <c r="BT5" i="1"/>
  <c r="AI176" i="1"/>
  <c r="AZ71" i="1"/>
  <c r="BS122" i="1"/>
  <c r="CM82" i="1"/>
  <c r="BA19" i="1"/>
  <c r="M75" i="1"/>
  <c r="S75" i="1" s="1"/>
  <c r="BS119" i="1"/>
  <c r="CK118" i="1"/>
  <c r="CM118" i="1"/>
  <c r="AZ12" i="1"/>
  <c r="BB194" i="1"/>
  <c r="CM87" i="1"/>
  <c r="CL82" i="1"/>
  <c r="AI61" i="1"/>
  <c r="BO33" i="1"/>
  <c r="BU33" i="1" s="1"/>
  <c r="M59" i="1"/>
  <c r="R59" i="1" s="1"/>
  <c r="Q62" i="1"/>
  <c r="DC158" i="1"/>
  <c r="BS5" i="1"/>
  <c r="BT38" i="1"/>
  <c r="CL87" i="1"/>
  <c r="CK80" i="1"/>
  <c r="AI64" i="1"/>
  <c r="AK64" i="1"/>
  <c r="BT93" i="1"/>
  <c r="P150" i="1"/>
  <c r="BU35" i="1"/>
  <c r="DB74" i="1"/>
  <c r="AE74" i="1"/>
  <c r="AH74" i="1" s="1"/>
  <c r="BO95" i="1"/>
  <c r="BR95" i="1" s="1"/>
  <c r="BR130" i="1"/>
  <c r="AJ64" i="1"/>
  <c r="BA171" i="1"/>
  <c r="CK188" i="1"/>
  <c r="AE32" i="1"/>
  <c r="AJ32" i="1" s="1"/>
  <c r="BS117" i="1"/>
  <c r="BA59" i="1"/>
  <c r="AH101" i="1"/>
  <c r="M37" i="1"/>
  <c r="R37" i="1" s="1"/>
  <c r="AE36" i="1"/>
  <c r="AH36" i="1" s="1"/>
  <c r="BA53" i="1"/>
  <c r="AK41" i="1"/>
  <c r="AW153" i="1"/>
  <c r="AZ153" i="1" s="1"/>
  <c r="CL102" i="1"/>
  <c r="S94" i="1"/>
  <c r="AJ41" i="1"/>
  <c r="DE35" i="1"/>
  <c r="DD56" i="1"/>
  <c r="DE177" i="1"/>
  <c r="AI41" i="1"/>
  <c r="AH95" i="1"/>
  <c r="AI164" i="1"/>
  <c r="CM102" i="1"/>
  <c r="CK102" i="1"/>
  <c r="CK50" i="1"/>
  <c r="CY138" i="1"/>
  <c r="DB138" i="1" s="1"/>
  <c r="AK9" i="1"/>
  <c r="CM80" i="1"/>
  <c r="CK95" i="1"/>
  <c r="AE83" i="1"/>
  <c r="AJ83" i="1" s="1"/>
  <c r="CG45" i="1"/>
  <c r="CL45" i="1" s="1"/>
  <c r="BO139" i="1"/>
  <c r="BT139" i="1" s="1"/>
  <c r="DC116" i="1"/>
  <c r="AI98" i="1"/>
  <c r="Q94" i="1"/>
  <c r="R94" i="1"/>
  <c r="BS118" i="1"/>
  <c r="CK56" i="1"/>
  <c r="DE41" i="1"/>
  <c r="DE56" i="1"/>
  <c r="DB177" i="1"/>
  <c r="BA155" i="1"/>
  <c r="Q164" i="1"/>
  <c r="AI132" i="1"/>
  <c r="CY169" i="1"/>
  <c r="DD169" i="1" s="1"/>
  <c r="DC88" i="1"/>
  <c r="DD44" i="1"/>
  <c r="M135" i="1"/>
  <c r="P135" i="1" s="1"/>
  <c r="AE122" i="1"/>
  <c r="AJ122" i="1" s="1"/>
  <c r="BS82" i="1"/>
  <c r="CL80" i="1"/>
  <c r="AW14" i="1"/>
  <c r="AZ14" i="1" s="1"/>
  <c r="DC29" i="1"/>
  <c r="BS138" i="1"/>
  <c r="DE159" i="1"/>
  <c r="BS130" i="1"/>
  <c r="CK53" i="1"/>
  <c r="CK81" i="1"/>
  <c r="DC56" i="1"/>
  <c r="BB11" i="1"/>
  <c r="AK144" i="1"/>
  <c r="AW114" i="1"/>
  <c r="AZ114" i="1" s="1"/>
  <c r="DD159" i="1"/>
  <c r="CL53" i="1"/>
  <c r="BS12" i="1"/>
  <c r="AW3" i="1"/>
  <c r="BB3" i="1" s="1"/>
  <c r="BA194" i="1"/>
  <c r="BA138" i="1"/>
  <c r="BO62" i="1"/>
  <c r="BS109" i="1"/>
  <c r="DD101" i="1"/>
  <c r="DC101" i="1"/>
  <c r="CG49" i="1"/>
  <c r="CL49" i="1" s="1"/>
  <c r="CK65" i="1"/>
  <c r="Q14" i="1"/>
  <c r="AI79" i="1"/>
  <c r="AH6" i="1"/>
  <c r="BO91" i="1"/>
  <c r="BR91" i="1" s="1"/>
  <c r="BO68" i="1"/>
  <c r="BR68" i="1" s="1"/>
  <c r="CJ194" i="1"/>
  <c r="DC159" i="1"/>
  <c r="AZ50" i="1"/>
  <c r="CL121" i="1"/>
  <c r="DD149" i="1"/>
  <c r="BT130" i="1"/>
  <c r="CG103" i="1"/>
  <c r="CL103" i="1" s="1"/>
  <c r="S150" i="1"/>
  <c r="DC149" i="1"/>
  <c r="BS36" i="1"/>
  <c r="CK4" i="1"/>
  <c r="BO196" i="1"/>
  <c r="BT196" i="1" s="1"/>
  <c r="BO186" i="1"/>
  <c r="BU186" i="1" s="1"/>
  <c r="CG172" i="1"/>
  <c r="CJ172" i="1" s="1"/>
  <c r="BS73" i="1"/>
  <c r="P168" i="1"/>
  <c r="DD74" i="1"/>
  <c r="M109" i="1"/>
  <c r="P109" i="1" s="1"/>
  <c r="CJ4" i="1"/>
  <c r="CY15" i="1"/>
  <c r="DD15" i="1" s="1"/>
  <c r="AE68" i="1"/>
  <c r="AH68" i="1" s="1"/>
  <c r="AJ9" i="1"/>
  <c r="BC171" i="1"/>
  <c r="M133" i="1"/>
  <c r="P133" i="1" s="1"/>
  <c r="BA5" i="1"/>
  <c r="CM4" i="1"/>
  <c r="BB171" i="1"/>
  <c r="R168" i="1"/>
  <c r="CK27" i="1"/>
  <c r="CK147" i="1"/>
  <c r="CG39" i="1"/>
  <c r="CL39" i="1" s="1"/>
  <c r="DC89" i="1"/>
  <c r="DE149" i="1"/>
  <c r="BO167" i="1"/>
  <c r="BR167" i="1" s="1"/>
  <c r="AI81" i="1"/>
  <c r="BA136" i="1"/>
  <c r="BC136" i="1"/>
  <c r="DC181" i="1"/>
  <c r="CG144" i="1"/>
  <c r="CL144" i="1" s="1"/>
  <c r="CY63" i="1"/>
  <c r="DD63" i="1" s="1"/>
  <c r="AE96" i="1"/>
  <c r="AJ96" i="1" s="1"/>
  <c r="CG113" i="1"/>
  <c r="CL113" i="1" s="1"/>
  <c r="BO59" i="1"/>
  <c r="BU59" i="1" s="1"/>
  <c r="T42" i="1"/>
  <c r="BS101" i="1"/>
  <c r="Q24" i="1"/>
  <c r="Q4" i="1"/>
  <c r="BB53" i="1"/>
  <c r="BU36" i="1"/>
  <c r="BB136" i="1"/>
  <c r="AZ53" i="1"/>
  <c r="BT36" i="1"/>
  <c r="AI9" i="1"/>
  <c r="AK16" i="1"/>
  <c r="CY93" i="1"/>
  <c r="DB93" i="1" s="1"/>
  <c r="P62" i="1"/>
  <c r="DC74" i="1"/>
  <c r="T127" i="1"/>
  <c r="DC121" i="1"/>
  <c r="AW122" i="1"/>
  <c r="AZ122" i="1" s="1"/>
  <c r="AJ16" i="1"/>
  <c r="AI16" i="1"/>
  <c r="AI144" i="1"/>
  <c r="CG55" i="1"/>
  <c r="CJ55" i="1" s="1"/>
  <c r="M66" i="1"/>
  <c r="P66" i="1" s="1"/>
  <c r="DF40" i="1"/>
  <c r="DC86" i="1"/>
  <c r="CY187" i="1"/>
  <c r="DD187" i="1" s="1"/>
  <c r="DC185" i="1"/>
  <c r="DC41" i="1"/>
  <c r="DC152" i="1"/>
  <c r="DC186" i="1"/>
  <c r="CY61" i="1"/>
  <c r="DE61" i="1" s="1"/>
  <c r="DD185" i="1"/>
  <c r="DD41" i="1"/>
  <c r="CY146" i="1"/>
  <c r="DD146" i="1" s="1"/>
  <c r="DC111" i="1"/>
  <c r="CY7" i="1"/>
  <c r="DD7" i="1" s="1"/>
  <c r="CY37" i="1"/>
  <c r="DE37" i="1" s="1"/>
  <c r="DB176" i="1"/>
  <c r="DC35" i="1"/>
  <c r="DC189" i="1"/>
  <c r="DC79" i="1"/>
  <c r="DC91" i="1"/>
  <c r="CY144" i="1"/>
  <c r="DE144" i="1" s="1"/>
  <c r="DC118" i="1"/>
  <c r="DC127" i="1"/>
  <c r="DC102" i="1"/>
  <c r="CY188" i="1"/>
  <c r="DD188" i="1" s="1"/>
  <c r="CY55" i="1"/>
  <c r="DB55" i="1" s="1"/>
  <c r="DC183" i="1"/>
  <c r="CY78" i="1"/>
  <c r="DE78" i="1" s="1"/>
  <c r="DC82" i="1"/>
  <c r="CY34" i="1"/>
  <c r="DB34" i="1" s="1"/>
  <c r="DB35" i="1"/>
  <c r="DC83" i="1"/>
  <c r="CY62" i="1"/>
  <c r="DD62" i="1" s="1"/>
  <c r="DE176" i="1"/>
  <c r="DC176" i="1"/>
  <c r="CJ33" i="1"/>
  <c r="CK26" i="1"/>
  <c r="CK117" i="1"/>
  <c r="CK123" i="1"/>
  <c r="CK33" i="1"/>
  <c r="CK24" i="1"/>
  <c r="CG85" i="1"/>
  <c r="CL85" i="1" s="1"/>
  <c r="CG131" i="1"/>
  <c r="CL131" i="1" s="1"/>
  <c r="CG13" i="1"/>
  <c r="CL13" i="1" s="1"/>
  <c r="CM6" i="1"/>
  <c r="CG44" i="1"/>
  <c r="CJ44" i="1" s="1"/>
  <c r="CL6" i="1"/>
  <c r="CK6" i="1"/>
  <c r="CM123" i="1"/>
  <c r="CM33" i="1"/>
  <c r="CL123" i="1"/>
  <c r="CK181" i="1"/>
  <c r="BO111" i="1"/>
  <c r="BR111" i="1" s="1"/>
  <c r="BO25" i="1"/>
  <c r="BT25" i="1" s="1"/>
  <c r="BU51" i="1"/>
  <c r="BS93" i="1"/>
  <c r="BO150" i="1"/>
  <c r="BR150" i="1" s="1"/>
  <c r="BS127" i="1"/>
  <c r="BS132" i="1"/>
  <c r="BT51" i="1"/>
  <c r="BS67" i="1"/>
  <c r="BO142" i="1"/>
  <c r="BT142" i="1" s="1"/>
  <c r="BS90" i="1"/>
  <c r="BS51" i="1"/>
  <c r="BU133" i="1"/>
  <c r="BO160" i="1"/>
  <c r="BT160" i="1" s="1"/>
  <c r="BO169" i="1"/>
  <c r="BU169" i="1" s="1"/>
  <c r="BO195" i="1"/>
  <c r="BT195" i="1" s="1"/>
  <c r="BR16" i="1"/>
  <c r="BS57" i="1"/>
  <c r="BS143" i="1"/>
  <c r="BT129" i="1"/>
  <c r="BO177" i="1"/>
  <c r="BR177" i="1" s="1"/>
  <c r="BR132" i="1"/>
  <c r="BT133" i="1"/>
  <c r="BO183" i="1"/>
  <c r="BR183" i="1" s="1"/>
  <c r="BO140" i="1"/>
  <c r="BT140" i="1" s="1"/>
  <c r="BU16" i="1"/>
  <c r="BT143" i="1"/>
  <c r="BU129" i="1"/>
  <c r="BS11" i="1"/>
  <c r="BS96" i="1"/>
  <c r="BS47" i="1"/>
  <c r="BS152" i="1"/>
  <c r="BS133" i="1"/>
  <c r="BU165" i="1"/>
  <c r="BU132" i="1"/>
  <c r="BR143" i="1"/>
  <c r="BS106" i="1"/>
  <c r="BT165" i="1"/>
  <c r="BO49" i="1"/>
  <c r="BT49" i="1" s="1"/>
  <c r="BS129" i="1"/>
  <c r="BS107" i="1"/>
  <c r="BS155" i="1"/>
  <c r="BS165" i="1"/>
  <c r="BO179" i="1"/>
  <c r="BR179" i="1" s="1"/>
  <c r="BO21" i="1"/>
  <c r="BU21" i="1" s="1"/>
  <c r="BU93" i="1"/>
  <c r="BA117" i="1"/>
  <c r="BA47" i="1"/>
  <c r="BA125" i="1"/>
  <c r="AZ125" i="1"/>
  <c r="AW86" i="1"/>
  <c r="AZ86" i="1" s="1"/>
  <c r="BA135" i="1"/>
  <c r="BA139" i="1"/>
  <c r="BA57" i="1"/>
  <c r="BA93" i="1"/>
  <c r="BB105" i="1"/>
  <c r="BC42" i="1"/>
  <c r="BA110" i="1"/>
  <c r="BA105" i="1"/>
  <c r="BC105" i="1"/>
  <c r="AW65" i="1"/>
  <c r="BB65" i="1" s="1"/>
  <c r="BA6" i="1"/>
  <c r="BA38" i="1"/>
  <c r="BA42" i="1"/>
  <c r="BB42" i="1"/>
  <c r="BA66" i="1"/>
  <c r="BC66" i="1"/>
  <c r="BB66" i="1"/>
  <c r="BA76" i="1"/>
  <c r="BA41" i="1"/>
  <c r="BA11" i="1"/>
  <c r="AW98" i="1"/>
  <c r="AZ98" i="1" s="1"/>
  <c r="AW40" i="1"/>
  <c r="BB40" i="1" s="1"/>
  <c r="BC11" i="1"/>
  <c r="BC6" i="1"/>
  <c r="Q126" i="1"/>
  <c r="Q138" i="1"/>
  <c r="S62" i="1"/>
  <c r="CK133" i="1"/>
  <c r="BS166" i="1"/>
  <c r="DC154" i="1"/>
  <c r="BS72" i="1"/>
  <c r="CG19" i="1"/>
  <c r="CM19" i="1" s="1"/>
  <c r="M144" i="1"/>
  <c r="R144" i="1" s="1"/>
  <c r="BB35" i="1"/>
  <c r="BO74" i="1"/>
  <c r="BT74" i="1" s="1"/>
  <c r="BT19" i="1"/>
  <c r="BC64" i="1"/>
  <c r="Q56" i="1"/>
  <c r="BT2" i="1"/>
  <c r="BR2" i="1"/>
  <c r="CK148" i="1"/>
  <c r="CY80" i="1"/>
  <c r="DB80" i="1" s="1"/>
  <c r="CK174" i="1"/>
  <c r="CK185" i="1"/>
  <c r="CM194" i="1"/>
  <c r="CM72" i="1"/>
  <c r="BS29" i="1"/>
  <c r="CJ178" i="1"/>
  <c r="CY180" i="1"/>
  <c r="DD180" i="1" s="1"/>
  <c r="CL178" i="1"/>
  <c r="BS176" i="1"/>
  <c r="Q168" i="1"/>
  <c r="BA156" i="1"/>
  <c r="Q2" i="1"/>
  <c r="BA36" i="1"/>
  <c r="BB38" i="1"/>
  <c r="BS164" i="1"/>
  <c r="AZ139" i="1"/>
  <c r="AZ194" i="1"/>
  <c r="BS86" i="1"/>
  <c r="CK121" i="1"/>
  <c r="CM121" i="1"/>
  <c r="BU19" i="1"/>
  <c r="AZ38" i="1"/>
  <c r="BS2" i="1"/>
  <c r="DC53" i="1"/>
  <c r="M172" i="1"/>
  <c r="R172" i="1" s="1"/>
  <c r="Q71" i="1"/>
  <c r="AK6" i="1"/>
  <c r="BB174" i="1"/>
  <c r="BC91" i="1"/>
  <c r="BS16" i="1"/>
  <c r="BA112" i="1"/>
  <c r="BC163" i="1"/>
  <c r="DC173" i="1"/>
  <c r="AZ174" i="1"/>
  <c r="BB91" i="1"/>
  <c r="CL77" i="1"/>
  <c r="CL90" i="1"/>
  <c r="BS19" i="1"/>
  <c r="BS97" i="1"/>
  <c r="DD173" i="1"/>
  <c r="BB64" i="1"/>
  <c r="BS193" i="1"/>
  <c r="CK71" i="1"/>
  <c r="CG31" i="1"/>
  <c r="CM31" i="1" s="1"/>
  <c r="AI6" i="1"/>
  <c r="AE88" i="1"/>
  <c r="AJ88" i="1" s="1"/>
  <c r="AW10" i="1"/>
  <c r="BB10" i="1" s="1"/>
  <c r="CM71" i="1"/>
  <c r="BA141" i="1"/>
  <c r="BO10" i="1"/>
  <c r="BT10" i="1" s="1"/>
  <c r="CG192" i="1"/>
  <c r="CL192" i="1" s="1"/>
  <c r="AK63" i="1"/>
  <c r="AE52" i="1"/>
  <c r="AH52" i="1" s="1"/>
  <c r="CY92" i="1"/>
  <c r="DE92" i="1" s="1"/>
  <c r="Q155" i="1"/>
  <c r="T155" i="1" s="1"/>
  <c r="AW157" i="1"/>
  <c r="BB157" i="1" s="1"/>
  <c r="AJ63" i="1"/>
  <c r="AI92" i="1"/>
  <c r="BO128" i="1"/>
  <c r="BT128" i="1" s="1"/>
  <c r="CM126" i="1"/>
  <c r="CN126" i="1" s="1"/>
  <c r="DC153" i="1"/>
  <c r="BR164" i="1"/>
  <c r="DC36" i="1"/>
  <c r="DC87" i="1"/>
  <c r="BA91" i="1"/>
  <c r="BA64" i="1"/>
  <c r="BS6" i="1"/>
  <c r="BS141" i="1"/>
  <c r="BO79" i="1"/>
  <c r="BR79" i="1" s="1"/>
  <c r="CL71" i="1"/>
  <c r="CG40" i="1"/>
  <c r="CL40" i="1" s="1"/>
  <c r="Q150" i="1"/>
  <c r="AE62" i="1"/>
  <c r="AH62" i="1" s="1"/>
  <c r="BT164" i="1"/>
  <c r="AJ136" i="1"/>
  <c r="BS44" i="1"/>
  <c r="BA31" i="1"/>
  <c r="CY137" i="1"/>
  <c r="DB137" i="1" s="1"/>
  <c r="M77" i="1"/>
  <c r="R77" i="1" s="1"/>
  <c r="AI8" i="1"/>
  <c r="AH136" i="1"/>
  <c r="AE195" i="1"/>
  <c r="AJ195" i="1" s="1"/>
  <c r="BA17" i="1"/>
  <c r="CG28" i="1"/>
  <c r="CJ28" i="1" s="1"/>
  <c r="DC17" i="1"/>
  <c r="BA163" i="1"/>
  <c r="AI136" i="1"/>
  <c r="BA34" i="1"/>
  <c r="BO81" i="1"/>
  <c r="BR81" i="1" s="1"/>
  <c r="BC4" i="1"/>
  <c r="CY195" i="1"/>
  <c r="DB195" i="1" s="1"/>
  <c r="AI155" i="1"/>
  <c r="AI130" i="1"/>
  <c r="BA174" i="1"/>
  <c r="CK160" i="1"/>
  <c r="BO172" i="1"/>
  <c r="BT172" i="1" s="1"/>
  <c r="BU178" i="1"/>
  <c r="AI162" i="1"/>
  <c r="AI43" i="1"/>
  <c r="CG59" i="1"/>
  <c r="CJ59" i="1" s="1"/>
  <c r="CY60" i="1"/>
  <c r="DB60" i="1" s="1"/>
  <c r="Q111" i="1"/>
  <c r="AK146" i="1"/>
  <c r="CM148" i="1"/>
  <c r="AI101" i="1"/>
  <c r="BA147" i="1"/>
  <c r="AI51" i="1"/>
  <c r="CY151" i="1"/>
  <c r="DE151" i="1" s="1"/>
  <c r="DE23" i="1"/>
  <c r="CK141" i="1"/>
  <c r="BT178" i="1"/>
  <c r="AE182" i="1"/>
  <c r="AJ182" i="1" s="1"/>
  <c r="DB193" i="1"/>
  <c r="AJ146" i="1"/>
  <c r="BO114" i="1"/>
  <c r="BR114" i="1" s="1"/>
  <c r="CL148" i="1"/>
  <c r="DC94" i="1"/>
  <c r="BC95" i="1"/>
  <c r="BA95" i="1"/>
  <c r="DC27" i="1"/>
  <c r="Q12" i="1"/>
  <c r="DD23" i="1"/>
  <c r="DC135" i="1"/>
  <c r="BA178" i="1"/>
  <c r="BC166" i="1"/>
  <c r="M100" i="1"/>
  <c r="P100" i="1" s="1"/>
  <c r="BO148" i="1"/>
  <c r="BR148" i="1" s="1"/>
  <c r="Q97" i="1"/>
  <c r="AK101" i="1"/>
  <c r="AZ95" i="1"/>
  <c r="BC123" i="1"/>
  <c r="BS84" i="1"/>
  <c r="BB166" i="1"/>
  <c r="CK143" i="1"/>
  <c r="P129" i="1"/>
  <c r="DC115" i="1"/>
  <c r="S129" i="1"/>
  <c r="AW145" i="1"/>
  <c r="AZ145" i="1" s="1"/>
  <c r="AI25" i="1"/>
  <c r="AZ163" i="1"/>
  <c r="DC103" i="1"/>
  <c r="M67" i="1"/>
  <c r="R67" i="1" s="1"/>
  <c r="BA123" i="1"/>
  <c r="BB123" i="1"/>
  <c r="CK77" i="1"/>
  <c r="CG195" i="1"/>
  <c r="CJ195" i="1" s="1"/>
  <c r="Q20" i="1"/>
  <c r="CY182" i="1"/>
  <c r="DD182" i="1" s="1"/>
  <c r="AJ181" i="1"/>
  <c r="BU46" i="1"/>
  <c r="CY105" i="1"/>
  <c r="DB105" i="1" s="1"/>
  <c r="BA78" i="1"/>
  <c r="CK47" i="1"/>
  <c r="M48" i="1"/>
  <c r="P48" i="1" s="1"/>
  <c r="BB102" i="1"/>
  <c r="BU4" i="1"/>
  <c r="AI31" i="1"/>
  <c r="CJ136" i="1"/>
  <c r="CY43" i="1"/>
  <c r="DB43" i="1" s="1"/>
  <c r="DE120" i="1"/>
  <c r="CJ93" i="1"/>
  <c r="CG52" i="1"/>
  <c r="CJ52" i="1" s="1"/>
  <c r="DC120" i="1"/>
  <c r="DD120" i="1"/>
  <c r="AW48" i="1"/>
  <c r="AZ48" i="1" s="1"/>
  <c r="Q106" i="1"/>
  <c r="BC102" i="1"/>
  <c r="CL46" i="1"/>
  <c r="DD2" i="1"/>
  <c r="CK70" i="1"/>
  <c r="CL93" i="1"/>
  <c r="BA60" i="1"/>
  <c r="M65" i="1"/>
  <c r="R65" i="1" s="1"/>
  <c r="AI15" i="1"/>
  <c r="CG73" i="1"/>
  <c r="CJ73" i="1" s="1"/>
  <c r="CK16" i="1"/>
  <c r="CG97" i="1"/>
  <c r="CM97" i="1" s="1"/>
  <c r="BR103" i="1"/>
  <c r="AW131" i="1"/>
  <c r="BB131" i="1" s="1"/>
  <c r="CY84" i="1"/>
  <c r="DB84" i="1" s="1"/>
  <c r="BS9" i="1"/>
  <c r="BO52" i="1"/>
  <c r="BT52" i="1" s="1"/>
  <c r="BS112" i="1"/>
  <c r="M157" i="1"/>
  <c r="P157" i="1" s="1"/>
  <c r="AE158" i="1"/>
  <c r="AK158" i="1" s="1"/>
  <c r="CG5" i="1"/>
  <c r="CJ5" i="1" s="1"/>
  <c r="CG96" i="1"/>
  <c r="CL96" i="1" s="1"/>
  <c r="AW24" i="1"/>
  <c r="AZ24" i="1" s="1"/>
  <c r="CY175" i="1"/>
  <c r="DD175" i="1" s="1"/>
  <c r="DE70" i="1"/>
  <c r="Q91" i="1"/>
  <c r="AK15" i="1"/>
  <c r="CJ182" i="1"/>
  <c r="AW149" i="1"/>
  <c r="BC149" i="1" s="1"/>
  <c r="AZ35" i="1"/>
  <c r="BS159" i="1"/>
  <c r="BA35" i="1"/>
  <c r="BR46" i="1"/>
  <c r="DC70" i="1"/>
  <c r="DD70" i="1"/>
  <c r="AJ15" i="1"/>
  <c r="CK93" i="1"/>
  <c r="BO27" i="1"/>
  <c r="BT27" i="1" s="1"/>
  <c r="BA102" i="1"/>
  <c r="BS4" i="1"/>
  <c r="CY132" i="1"/>
  <c r="DD132" i="1" s="1"/>
  <c r="BO185" i="1"/>
  <c r="BR185" i="1" s="1"/>
  <c r="CK171" i="1"/>
  <c r="CG42" i="1"/>
  <c r="CJ42" i="1" s="1"/>
  <c r="BO70" i="1"/>
  <c r="BR70" i="1" s="1"/>
  <c r="CK23" i="1"/>
  <c r="DD20" i="1"/>
  <c r="CY108" i="1"/>
  <c r="DD108" i="1" s="1"/>
  <c r="CY123" i="1"/>
  <c r="DD123" i="1" s="1"/>
  <c r="AJ184" i="1"/>
  <c r="DE181" i="1"/>
  <c r="BB144" i="1"/>
  <c r="CG128" i="1"/>
  <c r="CJ128" i="1" s="1"/>
  <c r="AE55" i="1"/>
  <c r="AJ55" i="1" s="1"/>
  <c r="CG14" i="1"/>
  <c r="CM14" i="1" s="1"/>
  <c r="DC126" i="1"/>
  <c r="M38" i="1"/>
  <c r="R38" i="1" s="1"/>
  <c r="CK29" i="1"/>
  <c r="BC56" i="1"/>
  <c r="BB84" i="1"/>
  <c r="BS168" i="1"/>
  <c r="M35" i="1"/>
  <c r="P35" i="1" s="1"/>
  <c r="CK136" i="1"/>
  <c r="CK120" i="1"/>
  <c r="BT168" i="1"/>
  <c r="CK170" i="1"/>
  <c r="DB28" i="1"/>
  <c r="DE28" i="1"/>
  <c r="CL29" i="1"/>
  <c r="CJ29" i="1"/>
  <c r="CM29" i="1"/>
  <c r="CY134" i="1"/>
  <c r="DD134" i="1" s="1"/>
  <c r="AZ84" i="1"/>
  <c r="BO69" i="1"/>
  <c r="BT69" i="1" s="1"/>
  <c r="BO18" i="1"/>
  <c r="BU18" i="1" s="1"/>
  <c r="BB4" i="1"/>
  <c r="BU103" i="1"/>
  <c r="DC193" i="1"/>
  <c r="AE56" i="1"/>
  <c r="AK56" i="1" s="1"/>
  <c r="BS61" i="1"/>
  <c r="AW162" i="1"/>
  <c r="BB162" i="1" s="1"/>
  <c r="DC109" i="1"/>
  <c r="CJ46" i="1"/>
  <c r="CK46" i="1"/>
  <c r="CK164" i="1"/>
  <c r="CY165" i="1"/>
  <c r="DB165" i="1" s="1"/>
  <c r="AK184" i="1"/>
  <c r="DE20" i="1"/>
  <c r="AI178" i="1"/>
  <c r="CJ20" i="1"/>
  <c r="CM196" i="1"/>
  <c r="DC145" i="1"/>
  <c r="Q72" i="1"/>
  <c r="BC72" i="1"/>
  <c r="AW13" i="1"/>
  <c r="BB13" i="1" s="1"/>
  <c r="BS174" i="1"/>
  <c r="CG30" i="1"/>
  <c r="CM30" i="1" s="1"/>
  <c r="Q178" i="1"/>
  <c r="DC28" i="1"/>
  <c r="BC30" i="1"/>
  <c r="DE115" i="1"/>
  <c r="AI4" i="1"/>
  <c r="AK87" i="1"/>
  <c r="BA72" i="1"/>
  <c r="BB72" i="1"/>
  <c r="CM182" i="1"/>
  <c r="AW32" i="1"/>
  <c r="BB32" i="1" s="1"/>
  <c r="AI22" i="1"/>
  <c r="CG116" i="1"/>
  <c r="CJ116" i="1" s="1"/>
  <c r="AE42" i="1"/>
  <c r="AK42" i="1" s="1"/>
  <c r="AZ129" i="1"/>
  <c r="BA166" i="1"/>
  <c r="AW128" i="1"/>
  <c r="AZ128" i="1" s="1"/>
  <c r="CG92" i="1"/>
  <c r="CL92" i="1" s="1"/>
  <c r="DF114" i="1"/>
  <c r="CY104" i="1"/>
  <c r="DB104" i="1" s="1"/>
  <c r="DC3" i="1"/>
  <c r="DC170" i="1"/>
  <c r="DD170" i="1"/>
  <c r="M137" i="1"/>
  <c r="S137" i="1" s="1"/>
  <c r="AJ87" i="1"/>
  <c r="AK91" i="1"/>
  <c r="AL91" i="1" s="1"/>
  <c r="AZ77" i="1"/>
  <c r="BS89" i="1"/>
  <c r="CK196" i="1"/>
  <c r="CM171" i="1"/>
  <c r="CG140" i="1"/>
  <c r="CL140" i="1" s="1"/>
  <c r="BU180" i="1"/>
  <c r="DB115" i="1"/>
  <c r="CM107" i="1"/>
  <c r="AE47" i="1"/>
  <c r="AH47" i="1" s="1"/>
  <c r="BS48" i="1"/>
  <c r="DB170" i="1"/>
  <c r="BS23" i="1"/>
  <c r="CL171" i="1"/>
  <c r="M69" i="1"/>
  <c r="R69" i="1" s="1"/>
  <c r="AK22" i="1"/>
  <c r="BS103" i="1"/>
  <c r="AI87" i="1"/>
  <c r="CL107" i="1"/>
  <c r="S47" i="1"/>
  <c r="BS157" i="1"/>
  <c r="AI102" i="1"/>
  <c r="Q76" i="1"/>
  <c r="BB87" i="1"/>
  <c r="AW134" i="1"/>
  <c r="BB134" i="1" s="1"/>
  <c r="CL139" i="1"/>
  <c r="M192" i="1"/>
  <c r="BO83" i="1"/>
  <c r="BT83" i="1" s="1"/>
  <c r="AJ22" i="1"/>
  <c r="M19" i="1"/>
  <c r="R19" i="1" s="1"/>
  <c r="CK17" i="1"/>
  <c r="BU60" i="1"/>
  <c r="BO3" i="1"/>
  <c r="BT3" i="1" s="1"/>
  <c r="DE145" i="1"/>
  <c r="DB145" i="1"/>
  <c r="R47" i="1"/>
  <c r="AI152" i="1"/>
  <c r="AE131" i="1"/>
  <c r="AJ131" i="1" s="1"/>
  <c r="DC136" i="1"/>
  <c r="DE44" i="1"/>
  <c r="AH191" i="1"/>
  <c r="BC9" i="1"/>
  <c r="CG137" i="1"/>
  <c r="CM137" i="1" s="1"/>
  <c r="BA173" i="1"/>
  <c r="AL20" i="1"/>
  <c r="CG32" i="1"/>
  <c r="CL32" i="1" s="1"/>
  <c r="BC129" i="1"/>
  <c r="BS60" i="1"/>
  <c r="CG37" i="1"/>
  <c r="CL37" i="1" s="1"/>
  <c r="AE172" i="1"/>
  <c r="AH172" i="1" s="1"/>
  <c r="BB9" i="1"/>
  <c r="BO78" i="1"/>
  <c r="BT78" i="1" s="1"/>
  <c r="BS17" i="1"/>
  <c r="CG166" i="1"/>
  <c r="CJ166" i="1" s="1"/>
  <c r="BA129" i="1"/>
  <c r="AI108" i="1"/>
  <c r="BA4" i="1"/>
  <c r="DE193" i="1"/>
  <c r="BT60" i="1"/>
  <c r="BA97" i="1"/>
  <c r="CK107" i="1"/>
  <c r="AE10" i="1"/>
  <c r="AJ10" i="1" s="1"/>
  <c r="BA9" i="1"/>
  <c r="BS14" i="1"/>
  <c r="CN64" i="1"/>
  <c r="DD181" i="1"/>
  <c r="BR20" i="1"/>
  <c r="BT20" i="1"/>
  <c r="BU20" i="1"/>
  <c r="BO116" i="1"/>
  <c r="BU116" i="1" s="1"/>
  <c r="BU168" i="1"/>
  <c r="AH128" i="1"/>
  <c r="BS102" i="1"/>
  <c r="AE104" i="1"/>
  <c r="AJ104" i="1" s="1"/>
  <c r="M195" i="1"/>
  <c r="R195" i="1" s="1"/>
  <c r="AE175" i="1"/>
  <c r="AH175" i="1" s="1"/>
  <c r="BS123" i="1"/>
  <c r="BS173" i="1"/>
  <c r="CL196" i="1"/>
  <c r="CG142" i="1"/>
  <c r="CL142" i="1" s="1"/>
  <c r="CG187" i="1"/>
  <c r="CJ187" i="1" s="1"/>
  <c r="BO192" i="1"/>
  <c r="BT192" i="1" s="1"/>
  <c r="AZ30" i="1"/>
  <c r="AW116" i="1"/>
  <c r="BC116" i="1" s="1"/>
  <c r="AK128" i="1"/>
  <c r="BU61" i="1"/>
  <c r="DC11" i="1"/>
  <c r="Q36" i="1"/>
  <c r="BS105" i="1"/>
  <c r="BV50" i="1"/>
  <c r="BR105" i="1"/>
  <c r="DE122" i="1"/>
  <c r="Q23" i="1"/>
  <c r="CK122" i="1"/>
  <c r="BO32" i="1"/>
  <c r="BT32" i="1" s="1"/>
  <c r="DC107" i="1"/>
  <c r="AI2" i="1"/>
  <c r="BU105" i="1"/>
  <c r="CY85" i="1"/>
  <c r="DD85" i="1" s="1"/>
  <c r="DD122" i="1"/>
  <c r="DC71" i="1"/>
  <c r="AL82" i="1"/>
  <c r="BS8" i="1"/>
  <c r="CK68" i="1"/>
  <c r="BO188" i="1"/>
  <c r="BT188" i="1" s="1"/>
  <c r="CK180" i="1"/>
  <c r="AK17" i="1"/>
  <c r="BS20" i="1"/>
  <c r="BC97" i="1"/>
  <c r="CK43" i="1"/>
  <c r="BT61" i="1"/>
  <c r="BS42" i="1"/>
  <c r="BB97" i="1"/>
  <c r="M95" i="1"/>
  <c r="P95" i="1" s="1"/>
  <c r="BO158" i="1"/>
  <c r="BU158" i="1" s="1"/>
  <c r="BT102" i="1"/>
  <c r="DC122" i="1"/>
  <c r="DC196" i="1"/>
  <c r="Q139" i="1"/>
  <c r="AW23" i="1"/>
  <c r="AZ23" i="1" s="1"/>
  <c r="AJ17" i="1"/>
  <c r="BS28" i="1"/>
  <c r="BA30" i="1"/>
  <c r="S146" i="1"/>
  <c r="AE75" i="1"/>
  <c r="AJ75" i="1" s="1"/>
  <c r="R146" i="1"/>
  <c r="BB132" i="1"/>
  <c r="BU102" i="1"/>
  <c r="M104" i="1"/>
  <c r="R104" i="1" s="1"/>
  <c r="AE142" i="1"/>
  <c r="AJ142" i="1" s="1"/>
  <c r="BA84" i="1"/>
  <c r="BD121" i="1"/>
  <c r="BS64" i="1"/>
  <c r="CG83" i="1"/>
  <c r="CL83" i="1" s="1"/>
  <c r="AW81" i="1"/>
  <c r="AZ81" i="1" s="1"/>
  <c r="AI17" i="1"/>
  <c r="BA16" i="1"/>
  <c r="M108" i="1"/>
  <c r="R108" i="1" s="1"/>
  <c r="M156" i="1"/>
  <c r="R156" i="1" s="1"/>
  <c r="BA132" i="1"/>
  <c r="AZ132" i="1"/>
  <c r="M34" i="1"/>
  <c r="R34" i="1" s="1"/>
  <c r="BA44" i="1"/>
  <c r="CY162" i="1"/>
  <c r="DE162" i="1" s="1"/>
  <c r="BS162" i="1"/>
  <c r="AI120" i="1"/>
  <c r="CY42" i="1"/>
  <c r="DD42" i="1" s="1"/>
  <c r="AW74" i="1"/>
  <c r="BB74" i="1" s="1"/>
  <c r="CK152" i="1"/>
  <c r="BA2" i="1"/>
  <c r="DC130" i="1"/>
  <c r="CY184" i="1"/>
  <c r="DD184" i="1" s="1"/>
  <c r="AK183" i="1"/>
  <c r="AW85" i="1"/>
  <c r="BB85" i="1" s="1"/>
  <c r="CG169" i="1"/>
  <c r="CJ169" i="1" s="1"/>
  <c r="BA180" i="1"/>
  <c r="AI128" i="1"/>
  <c r="AI147" i="1"/>
  <c r="AI54" i="1"/>
  <c r="BA165" i="1"/>
  <c r="CK2" i="1"/>
  <c r="DC163" i="1"/>
  <c r="BO131" i="1"/>
  <c r="BT131" i="1" s="1"/>
  <c r="AI183" i="1"/>
  <c r="AJ183" i="1"/>
  <c r="BA193" i="1"/>
  <c r="BS31" i="1"/>
  <c r="BO26" i="1"/>
  <c r="BT26" i="1" s="1"/>
  <c r="Q51" i="1"/>
  <c r="CG3" i="1"/>
  <c r="CL3" i="1" s="1"/>
  <c r="CY73" i="1"/>
  <c r="DD73" i="1" s="1"/>
  <c r="DC190" i="1"/>
  <c r="Q64" i="1"/>
  <c r="BC77" i="1"/>
  <c r="BS194" i="1"/>
  <c r="BS190" i="1"/>
  <c r="CM136" i="1"/>
  <c r="CG18" i="1"/>
  <c r="CL18" i="1" s="1"/>
  <c r="DF119" i="1"/>
  <c r="AW58" i="1"/>
  <c r="BC58" i="1" s="1"/>
  <c r="AE124" i="1"/>
  <c r="AJ124" i="1" s="1"/>
  <c r="BA77" i="1"/>
  <c r="BV30" i="1"/>
  <c r="CG21" i="1"/>
  <c r="CL21" i="1" s="1"/>
  <c r="BR181" i="1"/>
  <c r="BT181" i="1"/>
  <c r="BU181" i="1"/>
  <c r="AH118" i="1"/>
  <c r="BO145" i="1"/>
  <c r="BT145" i="1" s="1"/>
  <c r="P119" i="1"/>
  <c r="R128" i="1"/>
  <c r="CN99" i="1"/>
  <c r="BA144" i="1"/>
  <c r="BO75" i="1"/>
  <c r="BR75" i="1" s="1"/>
  <c r="AK60" i="1"/>
  <c r="AJ168" i="1"/>
  <c r="BC144" i="1"/>
  <c r="CG129" i="1"/>
  <c r="CJ129" i="1" s="1"/>
  <c r="CG115" i="1"/>
  <c r="CJ115" i="1" s="1"/>
  <c r="CK58" i="1"/>
  <c r="AI167" i="1"/>
  <c r="AZ56" i="1"/>
  <c r="CJ63" i="1"/>
  <c r="BS149" i="1"/>
  <c r="CY33" i="1"/>
  <c r="DE33" i="1" s="1"/>
  <c r="M101" i="1"/>
  <c r="P101" i="1" s="1"/>
  <c r="CY24" i="1"/>
  <c r="DD24" i="1" s="1"/>
  <c r="CY147" i="1"/>
  <c r="DB147" i="1" s="1"/>
  <c r="DC2" i="1"/>
  <c r="BS163" i="1"/>
  <c r="CY64" i="1"/>
  <c r="DE64" i="1" s="1"/>
  <c r="DC67" i="1"/>
  <c r="AL171" i="1"/>
  <c r="AJ191" i="1"/>
  <c r="AH80" i="1"/>
  <c r="BA192" i="1"/>
  <c r="CK90" i="1"/>
  <c r="CK183" i="1"/>
  <c r="CM90" i="1"/>
  <c r="CM139" i="1"/>
  <c r="BT180" i="1"/>
  <c r="AK181" i="1"/>
  <c r="AW83" i="1"/>
  <c r="BB83" i="1" s="1"/>
  <c r="BO115" i="1"/>
  <c r="BT115" i="1" s="1"/>
  <c r="AL93" i="1"/>
  <c r="BS92" i="1"/>
  <c r="CY128" i="1"/>
  <c r="DB128" i="1" s="1"/>
  <c r="DE101" i="1"/>
  <c r="BB50" i="1"/>
  <c r="BS54" i="1"/>
  <c r="DE2" i="1"/>
  <c r="DC8" i="1"/>
  <c r="BC87" i="1"/>
  <c r="CN191" i="1"/>
  <c r="CM20" i="1"/>
  <c r="AW143" i="1"/>
  <c r="BB143" i="1" s="1"/>
  <c r="BS98" i="1"/>
  <c r="AK118" i="1"/>
  <c r="BD109" i="1"/>
  <c r="CN112" i="1"/>
  <c r="CY96" i="1"/>
  <c r="DD96" i="1" s="1"/>
  <c r="CN127" i="1"/>
  <c r="AE26" i="1"/>
  <c r="AJ26" i="1" s="1"/>
  <c r="CG157" i="1"/>
  <c r="CL157" i="1" s="1"/>
  <c r="BA46" i="1"/>
  <c r="BS53" i="1"/>
  <c r="BT53" i="1"/>
  <c r="BU54" i="1"/>
  <c r="AW104" i="1"/>
  <c r="BB104" i="1" s="1"/>
  <c r="DE68" i="1"/>
  <c r="M187" i="1"/>
  <c r="S187" i="1" s="1"/>
  <c r="AK174" i="1"/>
  <c r="AK71" i="1"/>
  <c r="BD80" i="1"/>
  <c r="BD186" i="1"/>
  <c r="CN9" i="1"/>
  <c r="BO7" i="1"/>
  <c r="BU7" i="1" s="1"/>
  <c r="BO124" i="1"/>
  <c r="BT124" i="1" s="1"/>
  <c r="CG184" i="1"/>
  <c r="CJ184" i="1" s="1"/>
  <c r="M124" i="1"/>
  <c r="R124" i="1" s="1"/>
  <c r="DC30" i="1"/>
  <c r="BS180" i="1"/>
  <c r="DC18" i="1"/>
  <c r="T114" i="1"/>
  <c r="AL33" i="1"/>
  <c r="BO40" i="1"/>
  <c r="BT40" i="1" s="1"/>
  <c r="BA55" i="1"/>
  <c r="BO43" i="1"/>
  <c r="BT43" i="1" s="1"/>
  <c r="BU92" i="1"/>
  <c r="CK109" i="1"/>
  <c r="Q53" i="1"/>
  <c r="BR53" i="1"/>
  <c r="BT54" i="1"/>
  <c r="CY131" i="1"/>
  <c r="DE131" i="1" s="1"/>
  <c r="M49" i="1"/>
  <c r="R49" i="1" s="1"/>
  <c r="AE163" i="1"/>
  <c r="AJ163" i="1" s="1"/>
  <c r="M39" i="1"/>
  <c r="R39" i="1" s="1"/>
  <c r="BO104" i="1"/>
  <c r="BT104" i="1" s="1"/>
  <c r="DD68" i="1"/>
  <c r="AI71" i="1"/>
  <c r="AJ174" i="1"/>
  <c r="AJ71" i="1"/>
  <c r="BC15" i="1"/>
  <c r="AW169" i="1"/>
  <c r="BB169" i="1" s="1"/>
  <c r="CN15" i="1"/>
  <c r="CN186" i="1"/>
  <c r="CM183" i="1"/>
  <c r="CG175" i="1"/>
  <c r="CJ175" i="1" s="1"/>
  <c r="BT22" i="1"/>
  <c r="CY32" i="1"/>
  <c r="DC164" i="1"/>
  <c r="DF54" i="1"/>
  <c r="M45" i="1"/>
  <c r="R45" i="1" s="1"/>
  <c r="DC160" i="1"/>
  <c r="DE8" i="1"/>
  <c r="DC6" i="1"/>
  <c r="M140" i="1"/>
  <c r="R140" i="1" s="1"/>
  <c r="AL196" i="1"/>
  <c r="BB15" i="1"/>
  <c r="BS77" i="1"/>
  <c r="CL183" i="1"/>
  <c r="DC22" i="1"/>
  <c r="BU22" i="1"/>
  <c r="AL19" i="1"/>
  <c r="BS22" i="1"/>
  <c r="AK167" i="1"/>
  <c r="CG145" i="1"/>
  <c r="CJ145" i="1" s="1"/>
  <c r="DF167" i="1"/>
  <c r="AW108" i="1"/>
  <c r="AZ108" i="1" s="1"/>
  <c r="CM11" i="1"/>
  <c r="Q25" i="1"/>
  <c r="AW127" i="1"/>
  <c r="AZ127" i="1" s="1"/>
  <c r="BS156" i="1"/>
  <c r="CK154" i="1"/>
  <c r="BT125" i="1"/>
  <c r="DC68" i="1"/>
  <c r="DC76" i="1"/>
  <c r="DC194" i="1"/>
  <c r="DE81" i="1"/>
  <c r="DD8" i="1"/>
  <c r="DE160" i="1"/>
  <c r="AI80" i="1"/>
  <c r="AI141" i="1"/>
  <c r="AW188" i="1"/>
  <c r="AZ188" i="1" s="1"/>
  <c r="BS80" i="1"/>
  <c r="CK190" i="1"/>
  <c r="AW182" i="1"/>
  <c r="BC182" i="1" s="1"/>
  <c r="Q119" i="1"/>
  <c r="P128" i="1"/>
  <c r="AJ167" i="1"/>
  <c r="AW150" i="1"/>
  <c r="BB150" i="1" s="1"/>
  <c r="CG74" i="1"/>
  <c r="CJ74" i="1" s="1"/>
  <c r="BS113" i="1"/>
  <c r="CL11" i="1"/>
  <c r="BA151" i="1"/>
  <c r="BB151" i="1"/>
  <c r="BA130" i="1"/>
  <c r="BR125" i="1"/>
  <c r="CK54" i="1"/>
  <c r="CK105" i="1"/>
  <c r="DD81" i="1"/>
  <c r="DD160" i="1"/>
  <c r="BA15" i="1"/>
  <c r="CK139" i="1"/>
  <c r="CG34" i="1"/>
  <c r="CL34" i="1" s="1"/>
  <c r="CG10" i="1"/>
  <c r="CJ10" i="1" s="1"/>
  <c r="BO187" i="1"/>
  <c r="BU187" i="1" s="1"/>
  <c r="AW185" i="1"/>
  <c r="AZ185" i="1" s="1"/>
  <c r="AI181" i="1"/>
  <c r="CK20" i="1"/>
  <c r="BS181" i="1"/>
  <c r="S119" i="1"/>
  <c r="BV144" i="1"/>
  <c r="AE116" i="1"/>
  <c r="AJ116" i="1" s="1"/>
  <c r="CY168" i="1"/>
  <c r="DB168" i="1" s="1"/>
  <c r="AI168" i="1"/>
  <c r="AK168" i="1"/>
  <c r="T55" i="1"/>
  <c r="CN159" i="1"/>
  <c r="CK11" i="1"/>
  <c r="S25" i="1"/>
  <c r="CY48" i="1"/>
  <c r="DD48" i="1" s="1"/>
  <c r="BC151" i="1"/>
  <c r="BB46" i="1"/>
  <c r="BS125" i="1"/>
  <c r="AE12" i="1"/>
  <c r="AJ12" i="1" s="1"/>
  <c r="DC81" i="1"/>
  <c r="CY142" i="1"/>
  <c r="DD142" i="1" s="1"/>
  <c r="BA87" i="1"/>
  <c r="BC90" i="1"/>
  <c r="CK173" i="1"/>
  <c r="M10" i="1"/>
  <c r="S10" i="1" s="1"/>
  <c r="AI60" i="1"/>
  <c r="M93" i="1"/>
  <c r="P93" i="1" s="1"/>
  <c r="AI118" i="1"/>
  <c r="AI35" i="1"/>
  <c r="BT92" i="1"/>
  <c r="CK63" i="1"/>
  <c r="CM63" i="1"/>
  <c r="BA56" i="1"/>
  <c r="R25" i="1"/>
  <c r="AZ46" i="1"/>
  <c r="AI174" i="1"/>
  <c r="AK80" i="1"/>
  <c r="BA90" i="1"/>
  <c r="BB90" i="1"/>
  <c r="CK193" i="1"/>
  <c r="BO184" i="1"/>
  <c r="BT184" i="1" s="1"/>
  <c r="CG7" i="1"/>
  <c r="CJ7" i="1" s="1"/>
  <c r="AW176" i="1"/>
  <c r="AZ176" i="1" s="1"/>
  <c r="BT98" i="1"/>
  <c r="BU98" i="1"/>
  <c r="AJ60" i="1"/>
  <c r="Q128" i="1"/>
  <c r="DC177" i="1"/>
  <c r="AW52" i="1"/>
  <c r="AZ52" i="1" s="1"/>
  <c r="BA50" i="1"/>
  <c r="AI191" i="1"/>
  <c r="CN98" i="1"/>
  <c r="BD61" i="1"/>
  <c r="DF52" i="1"/>
  <c r="AL11" i="1"/>
  <c r="T112" i="1"/>
  <c r="T153" i="1"/>
  <c r="CN38" i="1"/>
  <c r="BO121" i="1"/>
  <c r="BR121" i="1" s="1"/>
  <c r="BS121" i="1"/>
  <c r="AE121" i="1"/>
  <c r="AI121" i="1"/>
  <c r="BS34" i="1"/>
  <c r="BO34" i="1"/>
  <c r="BT34" i="1" s="1"/>
  <c r="CN100" i="1"/>
  <c r="T41" i="1"/>
  <c r="BV151" i="1"/>
  <c r="BD191" i="1"/>
  <c r="CY77" i="1"/>
  <c r="DB77" i="1" s="1"/>
  <c r="DC77" i="1"/>
  <c r="BA187" i="1"/>
  <c r="AW187" i="1"/>
  <c r="AZ187" i="1" s="1"/>
  <c r="CG76" i="1"/>
  <c r="CM76" i="1" s="1"/>
  <c r="CK76" i="1"/>
  <c r="BO154" i="1"/>
  <c r="BR154" i="1" s="1"/>
  <c r="BS154" i="1"/>
  <c r="BD159" i="1"/>
  <c r="AL94" i="1"/>
  <c r="BA89" i="1"/>
  <c r="AW89" i="1"/>
  <c r="AZ89" i="1" s="1"/>
  <c r="BD118" i="1"/>
  <c r="BD111" i="1"/>
  <c r="DC178" i="1"/>
  <c r="CK67" i="1"/>
  <c r="CG67" i="1"/>
  <c r="CJ67" i="1" s="1"/>
  <c r="AW8" i="1"/>
  <c r="BB8" i="1" s="1"/>
  <c r="BA8" i="1"/>
  <c r="CG79" i="1"/>
  <c r="CM79" i="1" s="1"/>
  <c r="CK79" i="1"/>
  <c r="AL143" i="1"/>
  <c r="T94" i="1"/>
  <c r="DC179" i="1"/>
  <c r="CY179" i="1"/>
  <c r="DD179" i="1" s="1"/>
  <c r="AL148" i="1"/>
  <c r="AL159" i="1"/>
  <c r="CN119" i="1"/>
  <c r="DF150" i="1"/>
  <c r="AL194" i="1"/>
  <c r="BS137" i="1"/>
  <c r="BO137" i="1"/>
  <c r="BT137" i="1" s="1"/>
  <c r="T99" i="1"/>
  <c r="AL112" i="1"/>
  <c r="AL126" i="1"/>
  <c r="T149" i="1"/>
  <c r="BV56" i="1"/>
  <c r="AI50" i="1"/>
  <c r="M22" i="1"/>
  <c r="P22" i="1" s="1"/>
  <c r="AL90" i="1"/>
  <c r="BD168" i="1"/>
  <c r="BD164" i="1"/>
  <c r="BD196" i="1"/>
  <c r="BD183" i="1"/>
  <c r="BD82" i="1"/>
  <c r="AL123" i="1"/>
  <c r="AL77" i="1"/>
  <c r="BA20" i="1"/>
  <c r="DF129" i="1"/>
  <c r="BO175" i="1"/>
  <c r="BT175" i="1" s="1"/>
  <c r="CG88" i="1"/>
  <c r="CJ88" i="1" s="1"/>
  <c r="M21" i="1"/>
  <c r="R21" i="1" s="1"/>
  <c r="AL139" i="1"/>
  <c r="CK91" i="1"/>
  <c r="CM91" i="1"/>
  <c r="T60" i="1"/>
  <c r="T147" i="1"/>
  <c r="CL91" i="1"/>
  <c r="CK179" i="1"/>
  <c r="AL66" i="1"/>
  <c r="CK138" i="1"/>
  <c r="BO88" i="1"/>
  <c r="BT88" i="1" s="1"/>
  <c r="DD28" i="1"/>
  <c r="CN84" i="1"/>
  <c r="T11" i="1"/>
  <c r="AL72" i="1"/>
  <c r="DB21" i="1"/>
  <c r="BB190" i="1"/>
  <c r="DB29" i="1"/>
  <c r="P88" i="1"/>
  <c r="S169" i="1"/>
  <c r="BR13" i="1"/>
  <c r="AJ69" i="1"/>
  <c r="CM179" i="1"/>
  <c r="CJ179" i="1"/>
  <c r="AK69" i="1"/>
  <c r="BU17" i="1"/>
  <c r="BT17" i="1"/>
  <c r="BU31" i="1"/>
  <c r="DE178" i="1"/>
  <c r="DD178" i="1"/>
  <c r="DE21" i="1"/>
  <c r="S88" i="1"/>
  <c r="BT31" i="1"/>
  <c r="DE29" i="1"/>
  <c r="DB18" i="1"/>
  <c r="DE18" i="1"/>
  <c r="DE17" i="1"/>
  <c r="AZ180" i="1"/>
  <c r="BC180" i="1"/>
  <c r="AZ16" i="1"/>
  <c r="BC16" i="1"/>
  <c r="BU28" i="1"/>
  <c r="BB180" i="1"/>
  <c r="BT28" i="1"/>
  <c r="CL17" i="1"/>
  <c r="CJ17" i="1"/>
  <c r="CL181" i="1"/>
  <c r="CJ181" i="1"/>
  <c r="DD17" i="1"/>
  <c r="AZ19" i="1"/>
  <c r="BC19" i="1"/>
  <c r="S180" i="1"/>
  <c r="P180" i="1"/>
  <c r="R180" i="1"/>
  <c r="S16" i="1"/>
  <c r="P16" i="1"/>
  <c r="R16" i="1"/>
  <c r="R29" i="1"/>
  <c r="S29" i="1"/>
  <c r="P29" i="1"/>
  <c r="R32" i="1"/>
  <c r="S32" i="1"/>
  <c r="P32" i="1"/>
  <c r="P20" i="1"/>
  <c r="R20" i="1"/>
  <c r="S20" i="1"/>
  <c r="R179" i="1"/>
  <c r="S179" i="1"/>
  <c r="P179" i="1"/>
  <c r="R182" i="1"/>
  <c r="S182" i="1"/>
  <c r="P182" i="1"/>
  <c r="P28" i="1"/>
  <c r="R28" i="1"/>
  <c r="S28" i="1"/>
  <c r="P17" i="1"/>
  <c r="R17" i="1"/>
  <c r="S17" i="1"/>
  <c r="P30" i="1"/>
  <c r="S30" i="1"/>
  <c r="R30" i="1"/>
  <c r="P178" i="1"/>
  <c r="R178" i="1"/>
  <c r="S178" i="1"/>
  <c r="P31" i="1"/>
  <c r="R31" i="1"/>
  <c r="S31" i="1"/>
  <c r="R18" i="1"/>
  <c r="S18" i="1"/>
  <c r="P18" i="1"/>
  <c r="AH31" i="1"/>
  <c r="AJ31" i="1"/>
  <c r="AK31" i="1"/>
  <c r="AJ21" i="1"/>
  <c r="AK21" i="1"/>
  <c r="AH21" i="1"/>
  <c r="AJ29" i="1"/>
  <c r="AK29" i="1"/>
  <c r="AH29" i="1"/>
  <c r="AH180" i="1"/>
  <c r="AJ180" i="1"/>
  <c r="AK180" i="1"/>
  <c r="AH30" i="1"/>
  <c r="AJ30" i="1"/>
  <c r="AK30" i="1"/>
  <c r="AJ18" i="1"/>
  <c r="AK18" i="1"/>
  <c r="AH18" i="1"/>
  <c r="AJ179" i="1"/>
  <c r="AK179" i="1"/>
  <c r="AH179" i="1"/>
  <c r="AH28" i="1"/>
  <c r="AJ28" i="1"/>
  <c r="AK28" i="1"/>
  <c r="AZ178" i="1"/>
  <c r="BB178" i="1"/>
  <c r="BC178" i="1"/>
  <c r="AZ17" i="1"/>
  <c r="BB17" i="1"/>
  <c r="BC17" i="1"/>
  <c r="BB29" i="1"/>
  <c r="BC29" i="1"/>
  <c r="AZ29" i="1"/>
  <c r="BB18" i="1"/>
  <c r="BC18" i="1"/>
  <c r="AZ18" i="1"/>
  <c r="BB179" i="1"/>
  <c r="BC179" i="1"/>
  <c r="AZ179" i="1"/>
  <c r="AZ31" i="1"/>
  <c r="BB31" i="1"/>
  <c r="BC31" i="1"/>
  <c r="AZ21" i="1"/>
  <c r="BB21" i="1"/>
  <c r="BC21" i="1"/>
  <c r="AZ28" i="1"/>
  <c r="BB28" i="1"/>
  <c r="BC28" i="1"/>
  <c r="AZ20" i="1"/>
  <c r="BB20" i="1"/>
  <c r="BC20" i="1"/>
  <c r="BT29" i="1"/>
  <c r="BU29" i="1"/>
  <c r="BR29" i="1"/>
  <c r="BT182" i="1"/>
  <c r="BU182" i="1"/>
  <c r="BR182" i="1"/>
  <c r="CM16" i="1"/>
  <c r="CJ16" i="1"/>
  <c r="CL16" i="1"/>
  <c r="CM22" i="1"/>
  <c r="CJ22" i="1"/>
  <c r="CL22" i="1"/>
  <c r="CM180" i="1"/>
  <c r="CJ180" i="1"/>
  <c r="CL180" i="1"/>
  <c r="DE16" i="1"/>
  <c r="DD16" i="1"/>
  <c r="DB16" i="1"/>
  <c r="DE30" i="1"/>
  <c r="DD30" i="1"/>
  <c r="DB30" i="1"/>
  <c r="DD19" i="1"/>
  <c r="DE19" i="1"/>
  <c r="DB19" i="1"/>
  <c r="DD22" i="1"/>
  <c r="DB22" i="1"/>
  <c r="DE22" i="1"/>
  <c r="BC190" i="1"/>
  <c r="BR85" i="1"/>
  <c r="BU85" i="1"/>
  <c r="AK7" i="1"/>
  <c r="AJ7" i="1"/>
  <c r="BR73" i="1"/>
  <c r="BU73" i="1"/>
  <c r="AK192" i="1"/>
  <c r="AJ192" i="1"/>
  <c r="BU134" i="1"/>
  <c r="BT134" i="1"/>
  <c r="AZ39" i="1"/>
  <c r="BC39" i="1"/>
  <c r="S83" i="1"/>
  <c r="BR65" i="1"/>
  <c r="R83" i="1"/>
  <c r="BR67" i="1"/>
  <c r="BU13" i="1"/>
  <c r="BU67" i="1"/>
  <c r="CM124" i="1"/>
  <c r="CL124" i="1"/>
  <c r="BC79" i="1"/>
  <c r="CM69" i="1"/>
  <c r="CL69" i="1"/>
  <c r="P73" i="1"/>
  <c r="BU172" i="1"/>
  <c r="S73" i="1"/>
  <c r="AK169" i="1"/>
  <c r="AZ135" i="1"/>
  <c r="BB135" i="1"/>
  <c r="BC135" i="1"/>
  <c r="AJ169" i="1"/>
  <c r="AZ160" i="1"/>
  <c r="BB160" i="1"/>
  <c r="BC160" i="1"/>
  <c r="AZ76" i="1"/>
  <c r="BB76" i="1"/>
  <c r="BC76" i="1"/>
  <c r="AZ141" i="1"/>
  <c r="BB141" i="1"/>
  <c r="BC141" i="1"/>
  <c r="AZ70" i="1"/>
  <c r="BB70" i="1"/>
  <c r="BC70" i="1"/>
  <c r="AZ193" i="1"/>
  <c r="BB193" i="1"/>
  <c r="BC193" i="1"/>
  <c r="AZ68" i="1"/>
  <c r="BB68" i="1"/>
  <c r="BC68" i="1"/>
  <c r="AZ138" i="1"/>
  <c r="BB138" i="1"/>
  <c r="BC138" i="1"/>
  <c r="AZ44" i="1"/>
  <c r="BB44" i="1"/>
  <c r="BC44" i="1"/>
  <c r="AZ173" i="1"/>
  <c r="BB173" i="1"/>
  <c r="BC173" i="1"/>
  <c r="CJ193" i="1"/>
  <c r="CL193" i="1"/>
  <c r="CM193" i="1"/>
  <c r="CJ81" i="1"/>
  <c r="CL81" i="1"/>
  <c r="CM81" i="1"/>
  <c r="CJ23" i="1"/>
  <c r="CL23" i="1"/>
  <c r="CM23" i="1"/>
  <c r="CJ185" i="1"/>
  <c r="CL185" i="1"/>
  <c r="CM185" i="1"/>
  <c r="CM141" i="1"/>
  <c r="CJ141" i="1"/>
  <c r="CL141" i="1"/>
  <c r="CJ176" i="1"/>
  <c r="CL176" i="1"/>
  <c r="CM176" i="1"/>
  <c r="CM89" i="1"/>
  <c r="CJ89" i="1"/>
  <c r="CL89" i="1"/>
  <c r="CM86" i="1"/>
  <c r="CJ86" i="1"/>
  <c r="CL86" i="1"/>
  <c r="CJ190" i="1"/>
  <c r="CL190" i="1"/>
  <c r="CM190" i="1"/>
  <c r="CJ173" i="1"/>
  <c r="CL173" i="1"/>
  <c r="CM173" i="1"/>
  <c r="CJ170" i="1"/>
  <c r="CL170" i="1"/>
  <c r="CM170" i="1"/>
  <c r="CM135" i="1"/>
  <c r="CJ135" i="1"/>
  <c r="CL135" i="1"/>
  <c r="CL188" i="1"/>
  <c r="CM188" i="1"/>
  <c r="CJ188" i="1"/>
  <c r="CL134" i="1"/>
  <c r="CM134" i="1"/>
  <c r="CJ134" i="1"/>
  <c r="CL78" i="1"/>
  <c r="CM78" i="1"/>
  <c r="CJ78" i="1"/>
  <c r="CJ70" i="1"/>
  <c r="CL70" i="1"/>
  <c r="CM70" i="1"/>
  <c r="CJ68" i="1"/>
  <c r="CL68" i="1"/>
  <c r="CM68" i="1"/>
  <c r="CM138" i="1"/>
  <c r="CJ138" i="1"/>
  <c r="CL138" i="1"/>
  <c r="CJ160" i="1"/>
  <c r="CL160" i="1"/>
  <c r="CM160" i="1"/>
  <c r="CJ189" i="1"/>
  <c r="CL189" i="1"/>
  <c r="CM189" i="1"/>
  <c r="CJ122" i="1"/>
  <c r="CL122" i="1"/>
  <c r="CM122" i="1"/>
  <c r="CJ8" i="1"/>
  <c r="CL8" i="1"/>
  <c r="CM8" i="1"/>
  <c r="BR196" i="1"/>
  <c r="BR194" i="1"/>
  <c r="BT194" i="1"/>
  <c r="BU194" i="1"/>
  <c r="BR186" i="1"/>
  <c r="BT186" i="1"/>
  <c r="BU190" i="1"/>
  <c r="BR190" i="1"/>
  <c r="BT190" i="1"/>
  <c r="BU89" i="1"/>
  <c r="BR89" i="1"/>
  <c r="BT89" i="1"/>
  <c r="BR84" i="1"/>
  <c r="BT84" i="1"/>
  <c r="BU84" i="1"/>
  <c r="BR6" i="1"/>
  <c r="BT6" i="1"/>
  <c r="BU6" i="1"/>
  <c r="BR135" i="1"/>
  <c r="BU135" i="1"/>
  <c r="BT135" i="1"/>
  <c r="BR136" i="1"/>
  <c r="BT136" i="1"/>
  <c r="BU136" i="1"/>
  <c r="BR170" i="1"/>
  <c r="BT170" i="1"/>
  <c r="BU170" i="1"/>
  <c r="BR123" i="1"/>
  <c r="BT123" i="1"/>
  <c r="BU123" i="1"/>
  <c r="BR15" i="1"/>
  <c r="BT15" i="1"/>
  <c r="BU15" i="1"/>
  <c r="BU23" i="1"/>
  <c r="BR23" i="1"/>
  <c r="BT23" i="1"/>
  <c r="BU193" i="1"/>
  <c r="BR193" i="1"/>
  <c r="BT193" i="1"/>
  <c r="BR189" i="1"/>
  <c r="BU189" i="1"/>
  <c r="BT189" i="1"/>
  <c r="BR72" i="1"/>
  <c r="BT72" i="1"/>
  <c r="BU72" i="1"/>
  <c r="BR9" i="1"/>
  <c r="BT9" i="1"/>
  <c r="BU9" i="1"/>
  <c r="BR44" i="1"/>
  <c r="BT44" i="1"/>
  <c r="BU44" i="1"/>
  <c r="BR141" i="1"/>
  <c r="BU141" i="1"/>
  <c r="BT141" i="1"/>
  <c r="BR66" i="1"/>
  <c r="BT66" i="1"/>
  <c r="BU66" i="1"/>
  <c r="BR87" i="1"/>
  <c r="BT87" i="1"/>
  <c r="BU87" i="1"/>
  <c r="BR77" i="1"/>
  <c r="BT77" i="1"/>
  <c r="BU77" i="1"/>
  <c r="BR64" i="1"/>
  <c r="BT64" i="1"/>
  <c r="BU64" i="1"/>
  <c r="BR82" i="1"/>
  <c r="BT82" i="1"/>
  <c r="BU82" i="1"/>
  <c r="BR90" i="1"/>
  <c r="BT90" i="1"/>
  <c r="BU90" i="1"/>
  <c r="BR173" i="1"/>
  <c r="BT173" i="1"/>
  <c r="BU173" i="1"/>
  <c r="BR191" i="1"/>
  <c r="BT191" i="1"/>
  <c r="BU191" i="1"/>
  <c r="BU86" i="1"/>
  <c r="BR86" i="1"/>
  <c r="BT86" i="1"/>
  <c r="BR176" i="1"/>
  <c r="BT176" i="1"/>
  <c r="BU176" i="1"/>
  <c r="BR14" i="1"/>
  <c r="BU14" i="1"/>
  <c r="BT14" i="1"/>
  <c r="BU138" i="1"/>
  <c r="BR138" i="1"/>
  <c r="BT138" i="1"/>
  <c r="BR174" i="1"/>
  <c r="BT174" i="1"/>
  <c r="BU174" i="1"/>
  <c r="BR171" i="1"/>
  <c r="BT171" i="1"/>
  <c r="BU171" i="1"/>
  <c r="BR71" i="1"/>
  <c r="BT71" i="1"/>
  <c r="BU71" i="1"/>
  <c r="BU122" i="1"/>
  <c r="BR122" i="1"/>
  <c r="BT122" i="1"/>
  <c r="BU76" i="1"/>
  <c r="BR76" i="1"/>
  <c r="BT76" i="1"/>
  <c r="BR8" i="1"/>
  <c r="BT8" i="1"/>
  <c r="BU8" i="1"/>
  <c r="BR139" i="1"/>
  <c r="BU139" i="1"/>
  <c r="BT79" i="1"/>
  <c r="BR80" i="1"/>
  <c r="BT80" i="1"/>
  <c r="BU80" i="1"/>
  <c r="BB88" i="1"/>
  <c r="BC88" i="1"/>
  <c r="AZ88" i="1"/>
  <c r="BB34" i="1"/>
  <c r="BC34" i="1"/>
  <c r="AZ34" i="1"/>
  <c r="BB192" i="1"/>
  <c r="BC192" i="1"/>
  <c r="AZ192" i="1"/>
  <c r="BB137" i="1"/>
  <c r="BC137" i="1"/>
  <c r="AZ137" i="1"/>
  <c r="BB195" i="1"/>
  <c r="BC195" i="1"/>
  <c r="AZ195" i="1"/>
  <c r="BB142" i="1"/>
  <c r="BC142" i="1"/>
  <c r="AZ142" i="1"/>
  <c r="BB124" i="1"/>
  <c r="BC124" i="1"/>
  <c r="AZ124" i="1"/>
  <c r="BB175" i="1"/>
  <c r="BC175" i="1"/>
  <c r="AZ175" i="1"/>
  <c r="BB67" i="1"/>
  <c r="BC67" i="1"/>
  <c r="AZ67" i="1"/>
  <c r="BB69" i="1"/>
  <c r="BC69" i="1"/>
  <c r="AZ69" i="1"/>
  <c r="BB7" i="1"/>
  <c r="BC7" i="1"/>
  <c r="AZ7" i="1"/>
  <c r="BB184" i="1"/>
  <c r="BC184" i="1"/>
  <c r="AZ184" i="1"/>
  <c r="BB140" i="1"/>
  <c r="BC140" i="1"/>
  <c r="AZ140" i="1"/>
  <c r="BB172" i="1"/>
  <c r="BC172" i="1"/>
  <c r="AZ172" i="1"/>
  <c r="BB78" i="1"/>
  <c r="BC78" i="1"/>
  <c r="AZ78" i="1"/>
  <c r="BB73" i="1"/>
  <c r="BC73" i="1"/>
  <c r="AZ73" i="1"/>
  <c r="AK89" i="1"/>
  <c r="AH89" i="1"/>
  <c r="AJ89" i="1"/>
  <c r="AH44" i="1"/>
  <c r="AJ44" i="1"/>
  <c r="AK44" i="1"/>
  <c r="AK76" i="1"/>
  <c r="AH76" i="1"/>
  <c r="AJ76" i="1"/>
  <c r="AH23" i="1"/>
  <c r="AJ23" i="1"/>
  <c r="AK23" i="1"/>
  <c r="AK86" i="1"/>
  <c r="AH86" i="1"/>
  <c r="AJ86" i="1"/>
  <c r="AH185" i="1"/>
  <c r="AJ185" i="1"/>
  <c r="AK185" i="1"/>
  <c r="AJ78" i="1"/>
  <c r="AK78" i="1"/>
  <c r="AH78" i="1"/>
  <c r="AJ85" i="1"/>
  <c r="AK85" i="1"/>
  <c r="AH85" i="1"/>
  <c r="AH81" i="1"/>
  <c r="AJ81" i="1"/>
  <c r="AK81" i="1"/>
  <c r="AJ137" i="1"/>
  <c r="AK137" i="1"/>
  <c r="AH137" i="1"/>
  <c r="AH176" i="1"/>
  <c r="AJ176" i="1"/>
  <c r="AK176" i="1"/>
  <c r="AK135" i="1"/>
  <c r="AH135" i="1"/>
  <c r="AJ135" i="1"/>
  <c r="AK141" i="1"/>
  <c r="AH141" i="1"/>
  <c r="AJ141" i="1"/>
  <c r="AH8" i="1"/>
  <c r="AJ8" i="1"/>
  <c r="AK8" i="1"/>
  <c r="AJ188" i="1"/>
  <c r="AH79" i="1"/>
  <c r="AK79" i="1"/>
  <c r="AJ79" i="1"/>
  <c r="AH173" i="1"/>
  <c r="AJ173" i="1"/>
  <c r="AK173" i="1"/>
  <c r="AJ34" i="1"/>
  <c r="AK34" i="1"/>
  <c r="AH34" i="1"/>
  <c r="AJ13" i="1"/>
  <c r="AK13" i="1"/>
  <c r="AH13" i="1"/>
  <c r="AH70" i="1"/>
  <c r="AJ70" i="1"/>
  <c r="AK70" i="1"/>
  <c r="AK138" i="1"/>
  <c r="AH138" i="1"/>
  <c r="AJ138" i="1"/>
  <c r="AH170" i="1"/>
  <c r="AJ170" i="1"/>
  <c r="AK170" i="1"/>
  <c r="AH190" i="1"/>
  <c r="AJ190" i="1"/>
  <c r="AK190" i="1"/>
  <c r="AJ187" i="1"/>
  <c r="AK187" i="1"/>
  <c r="AH187" i="1"/>
  <c r="AJ140" i="1"/>
  <c r="AK140" i="1"/>
  <c r="AH140" i="1"/>
  <c r="AJ67" i="1"/>
  <c r="AK67" i="1"/>
  <c r="AH67" i="1"/>
  <c r="AH193" i="1"/>
  <c r="AJ193" i="1"/>
  <c r="AK193" i="1"/>
  <c r="AH189" i="1"/>
  <c r="AK189" i="1"/>
  <c r="AJ189" i="1"/>
  <c r="AK14" i="1"/>
  <c r="AH14" i="1"/>
  <c r="AJ14" i="1"/>
  <c r="AJ73" i="1"/>
  <c r="AK73" i="1"/>
  <c r="AH73" i="1"/>
  <c r="AJ134" i="1"/>
  <c r="AK134" i="1"/>
  <c r="AH134" i="1"/>
  <c r="AH160" i="1"/>
  <c r="AJ160" i="1"/>
  <c r="AK160" i="1"/>
  <c r="P171" i="1"/>
  <c r="R171" i="1"/>
  <c r="S171" i="1"/>
  <c r="P8" i="1"/>
  <c r="R8" i="1"/>
  <c r="S8" i="1"/>
  <c r="P87" i="1"/>
  <c r="R87" i="1"/>
  <c r="S87" i="1"/>
  <c r="P174" i="1"/>
  <c r="R174" i="1"/>
  <c r="S174" i="1"/>
  <c r="P15" i="1"/>
  <c r="R15" i="1"/>
  <c r="S15" i="1"/>
  <c r="P64" i="1"/>
  <c r="R64" i="1"/>
  <c r="S64" i="1"/>
  <c r="P194" i="1"/>
  <c r="R194" i="1"/>
  <c r="S194" i="1"/>
  <c r="P139" i="1"/>
  <c r="R139" i="1"/>
  <c r="S139" i="1"/>
  <c r="P190" i="1"/>
  <c r="R190" i="1"/>
  <c r="S190" i="1"/>
  <c r="R13" i="1"/>
  <c r="S13" i="1"/>
  <c r="P13" i="1"/>
  <c r="P196" i="1"/>
  <c r="R196" i="1"/>
  <c r="S196" i="1"/>
  <c r="P68" i="1"/>
  <c r="R68" i="1"/>
  <c r="S68" i="1"/>
  <c r="R184" i="1"/>
  <c r="S184" i="1"/>
  <c r="P184" i="1"/>
  <c r="R142" i="1"/>
  <c r="S142" i="1"/>
  <c r="P142" i="1"/>
  <c r="P72" i="1"/>
  <c r="R72" i="1"/>
  <c r="S72" i="1"/>
  <c r="P170" i="1"/>
  <c r="R170" i="1"/>
  <c r="S170" i="1"/>
  <c r="P84" i="1"/>
  <c r="R84" i="1"/>
  <c r="S84" i="1"/>
  <c r="R135" i="1"/>
  <c r="P123" i="1"/>
  <c r="R123" i="1"/>
  <c r="S123" i="1"/>
  <c r="S76" i="1"/>
  <c r="P76" i="1"/>
  <c r="R76" i="1"/>
  <c r="P70" i="1"/>
  <c r="R70" i="1"/>
  <c r="S70" i="1"/>
  <c r="P82" i="1"/>
  <c r="R82" i="1"/>
  <c r="S82" i="1"/>
  <c r="P173" i="1"/>
  <c r="R173" i="1"/>
  <c r="S173" i="1"/>
  <c r="P91" i="1"/>
  <c r="R91" i="1"/>
  <c r="S91" i="1"/>
  <c r="P6" i="1"/>
  <c r="R6" i="1"/>
  <c r="S6" i="1"/>
  <c r="P23" i="1"/>
  <c r="R23" i="1"/>
  <c r="S23" i="1"/>
  <c r="R85" i="1"/>
  <c r="S85" i="1"/>
  <c r="P85" i="1"/>
  <c r="P121" i="1"/>
  <c r="R121" i="1"/>
  <c r="S121" i="1"/>
  <c r="S141" i="1"/>
  <c r="P141" i="1"/>
  <c r="R141" i="1"/>
  <c r="P193" i="1"/>
  <c r="R193" i="1"/>
  <c r="S193" i="1"/>
  <c r="R134" i="1"/>
  <c r="S134" i="1"/>
  <c r="P134" i="1"/>
  <c r="P9" i="1"/>
  <c r="R9" i="1"/>
  <c r="S9" i="1"/>
  <c r="S89" i="1"/>
  <c r="P89" i="1"/>
  <c r="R89" i="1"/>
  <c r="P122" i="1"/>
  <c r="R122" i="1"/>
  <c r="S122" i="1"/>
  <c r="P176" i="1"/>
  <c r="R176" i="1"/>
  <c r="S176" i="1"/>
  <c r="R188" i="1"/>
  <c r="S188" i="1"/>
  <c r="P188" i="1"/>
  <c r="P189" i="1"/>
  <c r="S189" i="1"/>
  <c r="R189" i="1"/>
  <c r="S66" i="1"/>
  <c r="S79" i="1"/>
  <c r="P79" i="1"/>
  <c r="R79" i="1"/>
  <c r="P185" i="1"/>
  <c r="R185" i="1"/>
  <c r="S185" i="1"/>
  <c r="P183" i="1"/>
  <c r="R183" i="1"/>
  <c r="S183" i="1"/>
  <c r="P71" i="1"/>
  <c r="R71" i="1"/>
  <c r="S71" i="1"/>
  <c r="P136" i="1"/>
  <c r="R136" i="1"/>
  <c r="S136" i="1"/>
  <c r="P186" i="1"/>
  <c r="R186" i="1"/>
  <c r="S186" i="1"/>
  <c r="P160" i="1"/>
  <c r="R160" i="1"/>
  <c r="S160" i="1"/>
  <c r="S14" i="1"/>
  <c r="P14" i="1"/>
  <c r="R14" i="1"/>
  <c r="P81" i="1"/>
  <c r="R81" i="1"/>
  <c r="S81" i="1"/>
  <c r="P90" i="1"/>
  <c r="R90" i="1"/>
  <c r="S90" i="1"/>
  <c r="P44" i="1"/>
  <c r="R44" i="1"/>
  <c r="S44" i="1"/>
  <c r="P191" i="1"/>
  <c r="R191" i="1"/>
  <c r="S191" i="1"/>
  <c r="R78" i="1"/>
  <c r="S78" i="1"/>
  <c r="P78" i="1"/>
  <c r="P80" i="1"/>
  <c r="R80" i="1"/>
  <c r="S80" i="1"/>
  <c r="S138" i="1"/>
  <c r="P138" i="1"/>
  <c r="R138" i="1"/>
  <c r="BU65" i="1"/>
  <c r="AZ49" i="1"/>
  <c r="S37" i="1"/>
  <c r="P37" i="1"/>
  <c r="AK3" i="1"/>
  <c r="BC49" i="1"/>
  <c r="AH3" i="1"/>
  <c r="DB76" i="1"/>
  <c r="DD76" i="1"/>
  <c r="DE76" i="1"/>
  <c r="DB171" i="1"/>
  <c r="DD171" i="1"/>
  <c r="DE171" i="1"/>
  <c r="DD124" i="1"/>
  <c r="DE124" i="1"/>
  <c r="DB124" i="1"/>
  <c r="DB139" i="1"/>
  <c r="DD139" i="1"/>
  <c r="DE139" i="1"/>
  <c r="DB79" i="1"/>
  <c r="DD79" i="1"/>
  <c r="DE79" i="1"/>
  <c r="DB136" i="1"/>
  <c r="DD136" i="1"/>
  <c r="DE136" i="1"/>
  <c r="DB14" i="1"/>
  <c r="DD14" i="1"/>
  <c r="DE14" i="1"/>
  <c r="DB86" i="1"/>
  <c r="DD86" i="1"/>
  <c r="DE86" i="1"/>
  <c r="DB87" i="1"/>
  <c r="DD87" i="1"/>
  <c r="DE87" i="1"/>
  <c r="DD69" i="1"/>
  <c r="DE69" i="1"/>
  <c r="DB69" i="1"/>
  <c r="DD67" i="1"/>
  <c r="DE67" i="1"/>
  <c r="DB67" i="1"/>
  <c r="DB174" i="1"/>
  <c r="DD174" i="1"/>
  <c r="DE174" i="1"/>
  <c r="DB189" i="1"/>
  <c r="DD189" i="1"/>
  <c r="DE189" i="1"/>
  <c r="DB186" i="1"/>
  <c r="DD186" i="1"/>
  <c r="DE186" i="1"/>
  <c r="DD83" i="1"/>
  <c r="DE83" i="1"/>
  <c r="DB83" i="1"/>
  <c r="DD10" i="1"/>
  <c r="DE10" i="1"/>
  <c r="DB10" i="1"/>
  <c r="DB72" i="1"/>
  <c r="DD72" i="1"/>
  <c r="DE72" i="1"/>
  <c r="DB194" i="1"/>
  <c r="DD194" i="1"/>
  <c r="DE194" i="1"/>
  <c r="DB91" i="1"/>
  <c r="DD91" i="1"/>
  <c r="DE91" i="1"/>
  <c r="DD192" i="1"/>
  <c r="DE192" i="1"/>
  <c r="DB192" i="1"/>
  <c r="DB121" i="1"/>
  <c r="DD121" i="1"/>
  <c r="DE121" i="1"/>
  <c r="DB9" i="1"/>
  <c r="DD9" i="1"/>
  <c r="DE9" i="1"/>
  <c r="DB196" i="1"/>
  <c r="DD196" i="1"/>
  <c r="DE196" i="1"/>
  <c r="DB135" i="1"/>
  <c r="DD135" i="1"/>
  <c r="DE135" i="1"/>
  <c r="DB71" i="1"/>
  <c r="DD71" i="1"/>
  <c r="DE71" i="1"/>
  <c r="DD172" i="1"/>
  <c r="DE172" i="1"/>
  <c r="DB172" i="1"/>
  <c r="DB89" i="1"/>
  <c r="DD89" i="1"/>
  <c r="DE89" i="1"/>
  <c r="DD140" i="1"/>
  <c r="DE140" i="1"/>
  <c r="DB140" i="1"/>
  <c r="DB190" i="1"/>
  <c r="DD190" i="1"/>
  <c r="DE190" i="1"/>
  <c r="DB6" i="1"/>
  <c r="DD6" i="1"/>
  <c r="DE6" i="1"/>
  <c r="DB183" i="1"/>
  <c r="DD183" i="1"/>
  <c r="DE183" i="1"/>
  <c r="DB82" i="1"/>
  <c r="DD82" i="1"/>
  <c r="DE82" i="1"/>
  <c r="DD88" i="1"/>
  <c r="DE88" i="1"/>
  <c r="DB88" i="1"/>
  <c r="DB90" i="1"/>
  <c r="DD90" i="1"/>
  <c r="DE90" i="1"/>
  <c r="DD13" i="1"/>
  <c r="DB13" i="1"/>
  <c r="DE13" i="1"/>
  <c r="DB191" i="1"/>
  <c r="DD191" i="1"/>
  <c r="DE191" i="1"/>
  <c r="BR12" i="1"/>
  <c r="BU12" i="1"/>
  <c r="DE133" i="1"/>
  <c r="DD133" i="1"/>
  <c r="AK37" i="1"/>
  <c r="P12" i="1"/>
  <c r="CJ39" i="1"/>
  <c r="S131" i="1"/>
  <c r="S12" i="1"/>
  <c r="AH37" i="1"/>
  <c r="P131" i="1"/>
  <c r="DB130" i="1"/>
  <c r="BC37" i="1"/>
  <c r="S3" i="1"/>
  <c r="DE51" i="1"/>
  <c r="DE130" i="1"/>
  <c r="DD51" i="1"/>
  <c r="AK39" i="1"/>
  <c r="CM163" i="1"/>
  <c r="CJ65" i="1"/>
  <c r="CM65" i="1"/>
  <c r="CJ163" i="1"/>
  <c r="AH39" i="1"/>
  <c r="BU39" i="1"/>
  <c r="BR39" i="1"/>
  <c r="CJ151" i="1"/>
  <c r="CL151" i="1"/>
  <c r="DE106" i="1"/>
  <c r="DB106" i="1"/>
  <c r="DE5" i="1"/>
  <c r="DD5" i="1"/>
  <c r="CM105" i="1"/>
  <c r="CJ105" i="1"/>
  <c r="CM164" i="1"/>
  <c r="CJ164" i="1"/>
  <c r="CJ50" i="1"/>
  <c r="CL132" i="1"/>
  <c r="CM50" i="1"/>
  <c r="AH65" i="1"/>
  <c r="AK65" i="1"/>
  <c r="P3" i="1"/>
  <c r="AK49" i="1"/>
  <c r="AH49" i="1"/>
  <c r="DE36" i="1"/>
  <c r="DD36" i="1"/>
  <c r="BU45" i="1"/>
  <c r="CJ132" i="1"/>
  <c r="BR45" i="1"/>
  <c r="AH45" i="1"/>
  <c r="BR163" i="1"/>
  <c r="DE103" i="1"/>
  <c r="BU163" i="1"/>
  <c r="CL125" i="1"/>
  <c r="BU37" i="1"/>
  <c r="AK45" i="1"/>
  <c r="S163" i="1"/>
  <c r="CL153" i="1"/>
  <c r="CM104" i="1"/>
  <c r="CJ125" i="1"/>
  <c r="DD103" i="1"/>
  <c r="P163" i="1"/>
  <c r="CJ104" i="1"/>
  <c r="DB4" i="1"/>
  <c r="DE4" i="1"/>
  <c r="DD4" i="1"/>
  <c r="DD163" i="1"/>
  <c r="DE163" i="1"/>
  <c r="DB163" i="1"/>
  <c r="DB164" i="1"/>
  <c r="DD164" i="1"/>
  <c r="DE164" i="1"/>
  <c r="DB151" i="1"/>
  <c r="DB102" i="1"/>
  <c r="DE102" i="1"/>
  <c r="DD102" i="1"/>
  <c r="DD12" i="1"/>
  <c r="DE12" i="1"/>
  <c r="DB12" i="1"/>
  <c r="DD65" i="1"/>
  <c r="DE65" i="1"/>
  <c r="DB65" i="1"/>
  <c r="DD49" i="1"/>
  <c r="DE49" i="1"/>
  <c r="DB49" i="1"/>
  <c r="DD3" i="1"/>
  <c r="DE3" i="1"/>
  <c r="DB3" i="1"/>
  <c r="DB38" i="1"/>
  <c r="DE38" i="1"/>
  <c r="DD38" i="1"/>
  <c r="DB53" i="1"/>
  <c r="DE53" i="1"/>
  <c r="DD53" i="1"/>
  <c r="DB125" i="1"/>
  <c r="DE125" i="1"/>
  <c r="DD125" i="1"/>
  <c r="DE46" i="1"/>
  <c r="DB46" i="1"/>
  <c r="DD46" i="1"/>
  <c r="DD39" i="1"/>
  <c r="DE39" i="1"/>
  <c r="DB39" i="1"/>
  <c r="CJ36" i="1"/>
  <c r="CL36" i="1"/>
  <c r="CM36" i="1"/>
  <c r="CJ106" i="1"/>
  <c r="CL106" i="1"/>
  <c r="CM106" i="1"/>
  <c r="CJ2" i="1"/>
  <c r="CL2" i="1"/>
  <c r="CM2" i="1"/>
  <c r="CJ54" i="1"/>
  <c r="CL54" i="1"/>
  <c r="CM54" i="1"/>
  <c r="CJ130" i="1"/>
  <c r="CL130" i="1"/>
  <c r="CM130" i="1"/>
  <c r="CJ165" i="1"/>
  <c r="CL165" i="1"/>
  <c r="CM165" i="1"/>
  <c r="CJ133" i="1"/>
  <c r="CL133" i="1"/>
  <c r="CM133" i="1"/>
  <c r="CJ51" i="1"/>
  <c r="CL51" i="1"/>
  <c r="CM51" i="1"/>
  <c r="AZ130" i="1"/>
  <c r="BB130" i="1"/>
  <c r="BC130" i="1"/>
  <c r="AZ106" i="1"/>
  <c r="BB106" i="1"/>
  <c r="BC106" i="1"/>
  <c r="AZ36" i="1"/>
  <c r="BB36" i="1"/>
  <c r="BC36" i="1"/>
  <c r="AZ54" i="1"/>
  <c r="BB54" i="1"/>
  <c r="BC54" i="1"/>
  <c r="AZ2" i="1"/>
  <c r="BB2" i="1"/>
  <c r="BC2" i="1"/>
  <c r="BB5" i="1"/>
  <c r="AZ5" i="1"/>
  <c r="BC5" i="1"/>
  <c r="BB165" i="1"/>
  <c r="AZ165" i="1"/>
  <c r="BC165" i="1"/>
  <c r="BB103" i="1"/>
  <c r="AZ103" i="1"/>
  <c r="BC103" i="1"/>
  <c r="AZ51" i="1"/>
  <c r="BB51" i="1"/>
  <c r="BC51" i="1"/>
  <c r="AZ133" i="1"/>
  <c r="BB133" i="1"/>
  <c r="BC133" i="1"/>
  <c r="AK102" i="1"/>
  <c r="AH102" i="1"/>
  <c r="AJ102" i="1"/>
  <c r="AH165" i="1"/>
  <c r="AJ165" i="1"/>
  <c r="AK165" i="1"/>
  <c r="AK105" i="1"/>
  <c r="AH105" i="1"/>
  <c r="AJ105" i="1"/>
  <c r="AH106" i="1"/>
  <c r="AJ106" i="1"/>
  <c r="AK106" i="1"/>
  <c r="AH130" i="1"/>
  <c r="AJ130" i="1"/>
  <c r="AK130" i="1"/>
  <c r="AH51" i="1"/>
  <c r="AJ51" i="1"/>
  <c r="AK51" i="1"/>
  <c r="AH103" i="1"/>
  <c r="AJ103" i="1"/>
  <c r="AK103" i="1"/>
  <c r="AH151" i="1"/>
  <c r="AK151" i="1"/>
  <c r="AJ151" i="1"/>
  <c r="AK50" i="1"/>
  <c r="AH50" i="1"/>
  <c r="AJ50" i="1"/>
  <c r="AK38" i="1"/>
  <c r="AH38" i="1"/>
  <c r="AJ38" i="1"/>
  <c r="AH133" i="1"/>
  <c r="AJ133" i="1"/>
  <c r="AK133" i="1"/>
  <c r="AK4" i="1"/>
  <c r="AH4" i="1"/>
  <c r="AJ4" i="1"/>
  <c r="AH5" i="1"/>
  <c r="AJ5" i="1"/>
  <c r="AK5" i="1"/>
  <c r="AH2" i="1"/>
  <c r="AJ2" i="1"/>
  <c r="AK2" i="1"/>
  <c r="AK46" i="1"/>
  <c r="AH46" i="1"/>
  <c r="AJ46" i="1"/>
  <c r="AK164" i="1"/>
  <c r="AH164" i="1"/>
  <c r="AJ164" i="1"/>
  <c r="AK125" i="1"/>
  <c r="AH125" i="1"/>
  <c r="AJ125" i="1"/>
  <c r="AH132" i="1"/>
  <c r="AK132" i="1"/>
  <c r="AJ132" i="1"/>
  <c r="AH53" i="1"/>
  <c r="AJ53" i="1"/>
  <c r="AK53" i="1"/>
  <c r="AH54" i="1"/>
  <c r="AJ54" i="1"/>
  <c r="AK54" i="1"/>
  <c r="P5" i="1"/>
  <c r="R5" i="1"/>
  <c r="S5" i="1"/>
  <c r="P130" i="1"/>
  <c r="R130" i="1"/>
  <c r="S130" i="1"/>
  <c r="R50" i="1"/>
  <c r="S50" i="1"/>
  <c r="P50" i="1"/>
  <c r="P54" i="1"/>
  <c r="R54" i="1"/>
  <c r="S54" i="1"/>
  <c r="P51" i="1"/>
  <c r="R51" i="1"/>
  <c r="S51" i="1"/>
  <c r="S151" i="1"/>
  <c r="R151" i="1"/>
  <c r="P151" i="1"/>
  <c r="P165" i="1"/>
  <c r="R165" i="1"/>
  <c r="S165" i="1"/>
  <c r="P36" i="1"/>
  <c r="R36" i="1"/>
  <c r="S36" i="1"/>
  <c r="P132" i="1"/>
  <c r="R132" i="1"/>
  <c r="S132" i="1"/>
  <c r="P164" i="1"/>
  <c r="S164" i="1"/>
  <c r="R164" i="1"/>
  <c r="P103" i="1"/>
  <c r="R103" i="1"/>
  <c r="S103" i="1"/>
  <c r="R46" i="1"/>
  <c r="P46" i="1"/>
  <c r="S46" i="1"/>
  <c r="R125" i="1"/>
  <c r="S125" i="1"/>
  <c r="P125" i="1"/>
  <c r="R53" i="1"/>
  <c r="S53" i="1"/>
  <c r="P53" i="1"/>
  <c r="R4" i="1"/>
  <c r="S4" i="1"/>
  <c r="P4" i="1"/>
  <c r="R102" i="1"/>
  <c r="S102" i="1"/>
  <c r="P102" i="1"/>
  <c r="R105" i="1"/>
  <c r="P105" i="1"/>
  <c r="S105" i="1"/>
  <c r="P2" i="1"/>
  <c r="R2" i="1"/>
  <c r="S2" i="1"/>
  <c r="P106" i="1"/>
  <c r="R106" i="1"/>
  <c r="S106" i="1"/>
  <c r="CM153" i="1"/>
  <c r="CL95" i="1"/>
  <c r="AK156" i="1"/>
  <c r="AK154" i="1"/>
  <c r="AH156" i="1"/>
  <c r="R107" i="1"/>
  <c r="CJ26" i="1"/>
  <c r="CL147" i="1"/>
  <c r="CJ147" i="1"/>
  <c r="P113" i="1"/>
  <c r="BB110" i="1"/>
  <c r="AK157" i="1"/>
  <c r="BC110" i="1"/>
  <c r="CM48" i="1"/>
  <c r="AH48" i="1"/>
  <c r="CM47" i="1"/>
  <c r="P40" i="1"/>
  <c r="CL47" i="1"/>
  <c r="AH157" i="1"/>
  <c r="S107" i="1"/>
  <c r="AK48" i="1"/>
  <c r="CM155" i="1"/>
  <c r="CL155" i="1"/>
  <c r="CJ48" i="1"/>
  <c r="AH127" i="1"/>
  <c r="AK127" i="1"/>
  <c r="AJ154" i="1"/>
  <c r="CM25" i="1"/>
  <c r="CM26" i="1"/>
  <c r="AH27" i="1"/>
  <c r="AJ27" i="1"/>
  <c r="AK27" i="1"/>
  <c r="CL25" i="1"/>
  <c r="AH24" i="1"/>
  <c r="AJ24" i="1"/>
  <c r="AK24" i="1"/>
  <c r="CM156" i="1"/>
  <c r="AH152" i="1"/>
  <c r="AJ152" i="1"/>
  <c r="AK152" i="1"/>
  <c r="CJ156" i="1"/>
  <c r="R40" i="1"/>
  <c r="R126" i="1"/>
  <c r="S126" i="1"/>
  <c r="DB127" i="1"/>
  <c r="DD127" i="1"/>
  <c r="DE127" i="1"/>
  <c r="DB27" i="1"/>
  <c r="DD27" i="1"/>
  <c r="DE27" i="1"/>
  <c r="DD156" i="1"/>
  <c r="DE156" i="1"/>
  <c r="DB156" i="1"/>
  <c r="DD157" i="1"/>
  <c r="DE157" i="1"/>
  <c r="DB157" i="1"/>
  <c r="DB25" i="1"/>
  <c r="DD25" i="1"/>
  <c r="DE25" i="1"/>
  <c r="DD26" i="1"/>
  <c r="DE26" i="1"/>
  <c r="DB26" i="1"/>
  <c r="DB153" i="1"/>
  <c r="DD153" i="1"/>
  <c r="DE153" i="1"/>
  <c r="DB47" i="1"/>
  <c r="DD47" i="1"/>
  <c r="DE47" i="1"/>
  <c r="DB152" i="1"/>
  <c r="DE152" i="1"/>
  <c r="DD152" i="1"/>
  <c r="DB155" i="1"/>
  <c r="DD155" i="1"/>
  <c r="DE155" i="1"/>
  <c r="DB158" i="1"/>
  <c r="DD158" i="1"/>
  <c r="DE158" i="1"/>
  <c r="DE154" i="1"/>
  <c r="DB154" i="1"/>
  <c r="DD154" i="1"/>
  <c r="CM27" i="1"/>
  <c r="CJ27" i="1"/>
  <c r="CL27" i="1"/>
  <c r="CM152" i="1"/>
  <c r="CJ152" i="1"/>
  <c r="CL152" i="1"/>
  <c r="CM158" i="1"/>
  <c r="CJ158" i="1"/>
  <c r="CL158" i="1"/>
  <c r="CM154" i="1"/>
  <c r="CJ154" i="1"/>
  <c r="CL154" i="1"/>
  <c r="CM24" i="1"/>
  <c r="CJ24" i="1"/>
  <c r="CL24" i="1"/>
  <c r="BT156" i="1"/>
  <c r="BU156" i="1"/>
  <c r="BR156" i="1"/>
  <c r="BR153" i="1"/>
  <c r="BT153" i="1"/>
  <c r="BU153" i="1"/>
  <c r="BR47" i="1"/>
  <c r="BT47" i="1"/>
  <c r="BU47" i="1"/>
  <c r="BT157" i="1"/>
  <c r="BU157" i="1"/>
  <c r="BR157" i="1"/>
  <c r="BR147" i="1"/>
  <c r="BT147" i="1"/>
  <c r="BU147" i="1"/>
  <c r="BR127" i="1"/>
  <c r="BT127" i="1"/>
  <c r="BU127" i="1"/>
  <c r="BR155" i="1"/>
  <c r="BT155" i="1"/>
  <c r="BU155" i="1"/>
  <c r="BR152" i="1"/>
  <c r="BT152" i="1"/>
  <c r="BU152" i="1"/>
  <c r="BT48" i="1"/>
  <c r="BU48" i="1"/>
  <c r="BR48" i="1"/>
  <c r="BR24" i="1"/>
  <c r="BT24" i="1"/>
  <c r="BU24" i="1"/>
  <c r="AZ147" i="1"/>
  <c r="BB147" i="1"/>
  <c r="BC147" i="1"/>
  <c r="BB156" i="1"/>
  <c r="BC156" i="1"/>
  <c r="AZ156" i="1"/>
  <c r="AZ25" i="1"/>
  <c r="BB25" i="1"/>
  <c r="BC25" i="1"/>
  <c r="AZ47" i="1"/>
  <c r="BB47" i="1"/>
  <c r="BC47" i="1"/>
  <c r="AZ152" i="1"/>
  <c r="BB152" i="1"/>
  <c r="BC152" i="1"/>
  <c r="AZ27" i="1"/>
  <c r="BB27" i="1"/>
  <c r="BC27" i="1"/>
  <c r="AZ155" i="1"/>
  <c r="BB155" i="1"/>
  <c r="BC155" i="1"/>
  <c r="AZ158" i="1"/>
  <c r="BB158" i="1"/>
  <c r="BC158" i="1"/>
  <c r="AZ154" i="1"/>
  <c r="BB154" i="1"/>
  <c r="BC154" i="1"/>
  <c r="BB26" i="1"/>
  <c r="BC26" i="1"/>
  <c r="AZ26" i="1"/>
  <c r="AH25" i="1"/>
  <c r="AJ25" i="1"/>
  <c r="AK25" i="1"/>
  <c r="AH155" i="1"/>
  <c r="AJ155" i="1"/>
  <c r="AK155" i="1"/>
  <c r="AH147" i="1"/>
  <c r="AJ147" i="1"/>
  <c r="AK147" i="1"/>
  <c r="AH153" i="1"/>
  <c r="AJ153" i="1"/>
  <c r="AK153" i="1"/>
  <c r="S27" i="1"/>
  <c r="P27" i="1"/>
  <c r="R27" i="1"/>
  <c r="S158" i="1"/>
  <c r="P158" i="1"/>
  <c r="R158" i="1"/>
  <c r="S24" i="1"/>
  <c r="P24" i="1"/>
  <c r="R24" i="1"/>
  <c r="R26" i="1"/>
  <c r="S26" i="1"/>
  <c r="P26" i="1"/>
  <c r="S154" i="1"/>
  <c r="P154" i="1"/>
  <c r="R154" i="1"/>
  <c r="S152" i="1"/>
  <c r="P152" i="1"/>
  <c r="R152" i="1"/>
  <c r="DD95" i="1"/>
  <c r="S113" i="1"/>
  <c r="DE95" i="1"/>
  <c r="CM95" i="1"/>
  <c r="DD126" i="1"/>
  <c r="DE126" i="1"/>
  <c r="DD11" i="1"/>
  <c r="AK40" i="1"/>
  <c r="DD107" i="1"/>
  <c r="CM101" i="1"/>
  <c r="DE113" i="1"/>
  <c r="DE11" i="1"/>
  <c r="CL101" i="1"/>
  <c r="AZ161" i="1"/>
  <c r="DE107" i="1"/>
  <c r="P52" i="1"/>
  <c r="BC161" i="1"/>
  <c r="S52" i="1"/>
  <c r="DB113" i="1"/>
  <c r="DD112" i="1"/>
  <c r="AZ92" i="1"/>
  <c r="BB96" i="1"/>
  <c r="AZ96" i="1"/>
  <c r="CM108" i="1"/>
  <c r="DE110" i="1"/>
  <c r="DE112" i="1"/>
  <c r="BC96" i="1"/>
  <c r="CJ108" i="1"/>
  <c r="DD110" i="1"/>
  <c r="DD109" i="1"/>
  <c r="DB109" i="1"/>
  <c r="DE109" i="1"/>
  <c r="DD97" i="1"/>
  <c r="DE97" i="1"/>
  <c r="DB97" i="1"/>
  <c r="CM109" i="1"/>
  <c r="CJ109" i="1"/>
  <c r="CL109" i="1"/>
  <c r="BR107" i="1"/>
  <c r="BT107" i="1"/>
  <c r="BU107" i="1"/>
  <c r="BR101" i="1"/>
  <c r="BT101" i="1"/>
  <c r="BU101" i="1"/>
  <c r="BT96" i="1"/>
  <c r="BU96" i="1"/>
  <c r="BR96" i="1"/>
  <c r="BT108" i="1"/>
  <c r="BU108" i="1"/>
  <c r="BR108" i="1"/>
  <c r="BU109" i="1"/>
  <c r="BR109" i="1"/>
  <c r="BT109" i="1"/>
  <c r="BR112" i="1"/>
  <c r="BT112" i="1"/>
  <c r="BU112" i="1"/>
  <c r="BR110" i="1"/>
  <c r="BT110" i="1"/>
  <c r="BU110" i="1"/>
  <c r="BR11" i="1"/>
  <c r="BT11" i="1"/>
  <c r="BU11" i="1"/>
  <c r="BR126" i="1"/>
  <c r="BT126" i="1"/>
  <c r="BU126" i="1"/>
  <c r="BT113" i="1"/>
  <c r="BU113" i="1"/>
  <c r="BR113" i="1"/>
  <c r="BR97" i="1"/>
  <c r="BU97" i="1"/>
  <c r="BT97" i="1"/>
  <c r="BB126" i="1"/>
  <c r="AZ126" i="1"/>
  <c r="BC126" i="1"/>
  <c r="AZ112" i="1"/>
  <c r="BB112" i="1"/>
  <c r="BC112" i="1"/>
  <c r="BB107" i="1"/>
  <c r="AZ107" i="1"/>
  <c r="BC107" i="1"/>
  <c r="BB113" i="1"/>
  <c r="BC113" i="1"/>
  <c r="AZ113" i="1"/>
  <c r="AZ101" i="1"/>
  <c r="BC101" i="1"/>
  <c r="AJ108" i="1"/>
  <c r="AK108" i="1"/>
  <c r="AH108" i="1"/>
  <c r="AK109" i="1"/>
  <c r="AH109" i="1"/>
  <c r="AJ109" i="1"/>
  <c r="AJ113" i="1"/>
  <c r="AK113" i="1"/>
  <c r="AH113" i="1"/>
  <c r="AK97" i="1"/>
  <c r="AH97" i="1"/>
  <c r="AJ97" i="1"/>
  <c r="S97" i="1"/>
  <c r="P97" i="1"/>
  <c r="R97" i="1"/>
  <c r="BB92" i="1"/>
  <c r="AJ161" i="1"/>
  <c r="DE161" i="1"/>
  <c r="BU149" i="1"/>
  <c r="R161" i="1"/>
  <c r="BT149" i="1"/>
  <c r="S43" i="1"/>
  <c r="R162" i="1"/>
  <c r="P162" i="1"/>
  <c r="BT161" i="1"/>
  <c r="R117" i="1"/>
  <c r="P117" i="1"/>
  <c r="BU150" i="1"/>
  <c r="BR41" i="1"/>
  <c r="P177" i="1"/>
  <c r="DE63" i="1"/>
  <c r="CL111" i="1"/>
  <c r="DB161" i="1"/>
  <c r="CM111" i="1"/>
  <c r="P161" i="1"/>
  <c r="R177" i="1"/>
  <c r="R43" i="1"/>
  <c r="CM150" i="1"/>
  <c r="CL150" i="1"/>
  <c r="BU177" i="1"/>
  <c r="AK161" i="1"/>
  <c r="DD61" i="1"/>
  <c r="AH43" i="1"/>
  <c r="CM149" i="1"/>
  <c r="AK43" i="1"/>
  <c r="S63" i="1"/>
  <c r="AK149" i="1"/>
  <c r="P63" i="1"/>
  <c r="AJ149" i="1"/>
  <c r="BU41" i="1"/>
  <c r="BR55" i="1"/>
  <c r="AJ40" i="1"/>
  <c r="BU55" i="1"/>
  <c r="BR161" i="1"/>
  <c r="AK177" i="1"/>
  <c r="AJ177" i="1"/>
  <c r="AK150" i="1"/>
  <c r="AJ150" i="1"/>
  <c r="DD166" i="1"/>
  <c r="DB166" i="1"/>
  <c r="CL149" i="1"/>
  <c r="AZ117" i="1"/>
  <c r="BC117" i="1"/>
  <c r="DE111" i="1"/>
  <c r="DB111" i="1"/>
  <c r="DD111" i="1"/>
  <c r="BR166" i="1"/>
  <c r="BT166" i="1"/>
  <c r="BU166" i="1"/>
  <c r="DE62" i="1"/>
  <c r="DB118" i="1"/>
  <c r="DE118" i="1"/>
  <c r="DE94" i="1"/>
  <c r="DD94" i="1"/>
  <c r="DB94" i="1"/>
  <c r="AK145" i="1"/>
  <c r="AJ145" i="1"/>
  <c r="BR42" i="1"/>
  <c r="BT42" i="1"/>
  <c r="AZ120" i="1"/>
  <c r="BC120" i="1"/>
  <c r="CL177" i="1"/>
  <c r="CM177" i="1"/>
  <c r="CJ177" i="1"/>
  <c r="CJ61" i="1"/>
  <c r="CM61" i="1"/>
  <c r="CL61" i="1"/>
  <c r="CM41" i="1"/>
  <c r="CJ41" i="1"/>
  <c r="CL41" i="1"/>
  <c r="CM43" i="1"/>
  <c r="CJ43" i="1"/>
  <c r="CL43" i="1"/>
  <c r="CJ35" i="1"/>
  <c r="CL35" i="1"/>
  <c r="CM35" i="1"/>
  <c r="CJ117" i="1"/>
  <c r="CL117" i="1"/>
  <c r="CM117" i="1"/>
  <c r="CJ56" i="1"/>
  <c r="CL56" i="1"/>
  <c r="CM56" i="1"/>
  <c r="CJ162" i="1"/>
  <c r="CL162" i="1"/>
  <c r="CM162" i="1"/>
  <c r="CJ94" i="1"/>
  <c r="CL94" i="1"/>
  <c r="CM94" i="1"/>
  <c r="CM114" i="1"/>
  <c r="CJ114" i="1"/>
  <c r="CL114" i="1"/>
  <c r="CL161" i="1"/>
  <c r="CM161" i="1"/>
  <c r="CJ161" i="1"/>
  <c r="CJ120" i="1"/>
  <c r="CL120" i="1"/>
  <c r="CM120" i="1"/>
  <c r="CL62" i="1"/>
  <c r="CM62" i="1"/>
  <c r="CJ62" i="1"/>
  <c r="CM146" i="1"/>
  <c r="CJ146" i="1"/>
  <c r="CL146" i="1"/>
  <c r="BR63" i="1"/>
  <c r="BT63" i="1"/>
  <c r="BU63" i="1"/>
  <c r="BR159" i="1"/>
  <c r="BT159" i="1"/>
  <c r="BU159" i="1"/>
  <c r="BT62" i="1"/>
  <c r="BU62" i="1"/>
  <c r="BR62" i="1"/>
  <c r="BR33" i="1"/>
  <c r="BT33" i="1"/>
  <c r="BT94" i="1"/>
  <c r="BU94" i="1"/>
  <c r="BR94" i="1"/>
  <c r="BR118" i="1"/>
  <c r="BT118" i="1"/>
  <c r="BU118" i="1"/>
  <c r="BR162" i="1"/>
  <c r="BT162" i="1"/>
  <c r="BU162" i="1"/>
  <c r="BR120" i="1"/>
  <c r="BT120" i="1"/>
  <c r="BU120" i="1"/>
  <c r="BR117" i="1"/>
  <c r="BT117" i="1"/>
  <c r="BU117" i="1"/>
  <c r="BT119" i="1"/>
  <c r="BU119" i="1"/>
  <c r="BR119" i="1"/>
  <c r="AZ119" i="1"/>
  <c r="BB119" i="1"/>
  <c r="BC119" i="1"/>
  <c r="AZ146" i="1"/>
  <c r="BB146" i="1"/>
  <c r="BC146" i="1"/>
  <c r="AZ43" i="1"/>
  <c r="BB43" i="1"/>
  <c r="BC43" i="1"/>
  <c r="AZ167" i="1"/>
  <c r="BB167" i="1"/>
  <c r="BC167" i="1"/>
  <c r="AZ33" i="1"/>
  <c r="BB33" i="1"/>
  <c r="BC33" i="1"/>
  <c r="AZ55" i="1"/>
  <c r="BB55" i="1"/>
  <c r="BC55" i="1"/>
  <c r="AZ41" i="1"/>
  <c r="BB41" i="1"/>
  <c r="BC41" i="1"/>
  <c r="AZ94" i="1"/>
  <c r="BB94" i="1"/>
  <c r="BC94" i="1"/>
  <c r="AZ63" i="1"/>
  <c r="BB63" i="1"/>
  <c r="BC63" i="1"/>
  <c r="BB177" i="1"/>
  <c r="BC177" i="1"/>
  <c r="AZ177" i="1"/>
  <c r="AZ148" i="1"/>
  <c r="BB148" i="1"/>
  <c r="BC148" i="1"/>
  <c r="BC62" i="1"/>
  <c r="AZ62" i="1"/>
  <c r="BB62" i="1"/>
  <c r="AH162" i="1"/>
  <c r="AJ162" i="1"/>
  <c r="AK162" i="1"/>
  <c r="AH92" i="1"/>
  <c r="AJ92" i="1"/>
  <c r="AK92" i="1"/>
  <c r="AJ61" i="1"/>
  <c r="AK61" i="1"/>
  <c r="AH61" i="1"/>
  <c r="AK114" i="1"/>
  <c r="AH114" i="1"/>
  <c r="AJ114" i="1"/>
  <c r="AH166" i="1"/>
  <c r="AJ166" i="1"/>
  <c r="AK166" i="1"/>
  <c r="AH117" i="1"/>
  <c r="AJ117" i="1"/>
  <c r="AK117" i="1"/>
  <c r="AH35" i="1"/>
  <c r="AJ35" i="1"/>
  <c r="AK35" i="1"/>
  <c r="AH120" i="1"/>
  <c r="AJ120" i="1"/>
  <c r="AK120" i="1"/>
  <c r="AH119" i="1"/>
  <c r="AJ119" i="1"/>
  <c r="AK119" i="1"/>
  <c r="AH111" i="1"/>
  <c r="AJ111" i="1"/>
  <c r="AK111" i="1"/>
  <c r="S145" i="1"/>
  <c r="P145" i="1"/>
  <c r="R145" i="1"/>
  <c r="P148" i="1"/>
  <c r="S148" i="1"/>
  <c r="R148" i="1"/>
  <c r="P118" i="1"/>
  <c r="S118" i="1"/>
  <c r="R118" i="1"/>
  <c r="P166" i="1"/>
  <c r="R166" i="1"/>
  <c r="S166" i="1"/>
  <c r="P61" i="1"/>
  <c r="R61" i="1"/>
  <c r="S61" i="1"/>
  <c r="S74" i="1"/>
  <c r="P74" i="1"/>
  <c r="R74" i="1"/>
  <c r="P33" i="1"/>
  <c r="S33" i="1"/>
  <c r="R33" i="1"/>
  <c r="P167" i="1"/>
  <c r="S167" i="1"/>
  <c r="R167" i="1"/>
  <c r="P159" i="1"/>
  <c r="S159" i="1"/>
  <c r="R159" i="1"/>
  <c r="P111" i="1"/>
  <c r="R111" i="1"/>
  <c r="S111" i="1"/>
  <c r="P92" i="1"/>
  <c r="R92" i="1"/>
  <c r="S92" i="1"/>
  <c r="P56" i="1"/>
  <c r="R56" i="1"/>
  <c r="S56" i="1"/>
  <c r="BR100" i="1"/>
  <c r="CY57" i="1"/>
  <c r="DD57" i="1" s="1"/>
  <c r="DD75" i="1"/>
  <c r="DE75" i="1"/>
  <c r="BU100" i="1"/>
  <c r="R58" i="1"/>
  <c r="DE58" i="1"/>
  <c r="DD58" i="1"/>
  <c r="P58" i="1"/>
  <c r="P75" i="1"/>
  <c r="R75" i="1"/>
  <c r="AZ60" i="1"/>
  <c r="BC60" i="1"/>
  <c r="AJ58" i="1"/>
  <c r="AK58" i="1"/>
  <c r="AH58" i="1"/>
  <c r="BB75" i="1"/>
  <c r="BC75" i="1"/>
  <c r="AZ75" i="1"/>
  <c r="AZ100" i="1"/>
  <c r="BC100" i="1"/>
  <c r="BB100" i="1"/>
  <c r="AZ93" i="1"/>
  <c r="BB93" i="1"/>
  <c r="BC93" i="1"/>
  <c r="BR58" i="1"/>
  <c r="BT58" i="1"/>
  <c r="BU58" i="1"/>
  <c r="CJ75" i="1"/>
  <c r="CL75" i="1"/>
  <c r="CM75" i="1"/>
  <c r="CJ58" i="1"/>
  <c r="CL58" i="1"/>
  <c r="CM58" i="1"/>
  <c r="CJ168" i="1"/>
  <c r="CM168" i="1"/>
  <c r="CL168" i="1"/>
  <c r="CJ60" i="1"/>
  <c r="CM60" i="1"/>
  <c r="CL60" i="1"/>
  <c r="DB100" i="1"/>
  <c r="DD100" i="1"/>
  <c r="DE100" i="1"/>
  <c r="AK115" i="1"/>
  <c r="AJ115" i="1"/>
  <c r="AJ129" i="1"/>
  <c r="AK129" i="1"/>
  <c r="BC115" i="1"/>
  <c r="AZ115" i="1"/>
  <c r="BB115" i="1"/>
  <c r="P115" i="1"/>
  <c r="S115" i="1"/>
  <c r="R115" i="1"/>
  <c r="CY59" i="1"/>
  <c r="DB59" i="1" s="1"/>
  <c r="DE99" i="1"/>
  <c r="DB99" i="1"/>
  <c r="DD99" i="1"/>
  <c r="DC99" i="1"/>
  <c r="AJ98" i="1"/>
  <c r="P143" i="1"/>
  <c r="P59" i="1"/>
  <c r="AK59" i="1"/>
  <c r="AJ59" i="1"/>
  <c r="DE116" i="1"/>
  <c r="DD116" i="1"/>
  <c r="AK98" i="1"/>
  <c r="S143" i="1"/>
  <c r="CL143" i="1"/>
  <c r="CJ143" i="1"/>
  <c r="CM143" i="1"/>
  <c r="BB59" i="1"/>
  <c r="AZ59" i="1"/>
  <c r="DE143" i="1"/>
  <c r="DB143" i="1"/>
  <c r="DD143" i="1"/>
  <c r="DB98" i="1"/>
  <c r="DE98" i="1"/>
  <c r="DD98" i="1"/>
  <c r="BR99" i="1"/>
  <c r="BT99" i="1"/>
  <c r="BU99" i="1"/>
  <c r="AH99" i="1"/>
  <c r="AJ99" i="1"/>
  <c r="AK99" i="1"/>
  <c r="R116" i="1"/>
  <c r="S116" i="1"/>
  <c r="P116" i="1"/>
  <c r="P98" i="1"/>
  <c r="R98" i="1"/>
  <c r="S98" i="1"/>
  <c r="CJ57" i="1"/>
  <c r="CL57" i="1"/>
  <c r="CM57" i="1"/>
  <c r="BR57" i="1"/>
  <c r="BT57" i="1"/>
  <c r="BU57" i="1"/>
  <c r="AZ57" i="1"/>
  <c r="BB57" i="1"/>
  <c r="BC57" i="1"/>
  <c r="AH57" i="1"/>
  <c r="AJ57" i="1"/>
  <c r="AK57" i="1"/>
  <c r="P57" i="1"/>
  <c r="R57" i="1"/>
  <c r="S57" i="1"/>
  <c r="DD78" i="1" l="1"/>
  <c r="DB15" i="1"/>
  <c r="CN66" i="1"/>
  <c r="CN174" i="1"/>
  <c r="BR27" i="1"/>
  <c r="S181" i="1"/>
  <c r="R181" i="1"/>
  <c r="BC22" i="1"/>
  <c r="CN110" i="1"/>
  <c r="AZ22" i="1"/>
  <c r="BD22" i="1" s="1"/>
  <c r="DF148" i="1"/>
  <c r="DD45" i="1"/>
  <c r="P169" i="1"/>
  <c r="T169" i="1" s="1"/>
  <c r="BR37" i="1"/>
  <c r="BV37" i="1" s="1"/>
  <c r="AZ45" i="1"/>
  <c r="BD45" i="1" s="1"/>
  <c r="CJ142" i="1"/>
  <c r="BU115" i="1"/>
  <c r="BC45" i="1"/>
  <c r="BC99" i="1"/>
  <c r="BB99" i="1"/>
  <c r="BD99" i="1" s="1"/>
  <c r="DB45" i="1"/>
  <c r="AL100" i="1"/>
  <c r="BU179" i="1"/>
  <c r="BD71" i="1"/>
  <c r="BT179" i="1"/>
  <c r="AL101" i="1"/>
  <c r="AH42" i="1"/>
  <c r="DB62" i="1"/>
  <c r="AK74" i="1"/>
  <c r="BU128" i="1"/>
  <c r="BT150" i="1"/>
  <c r="BV150" i="1" s="1"/>
  <c r="BC10" i="1"/>
  <c r="AJ74" i="1"/>
  <c r="AZ10" i="1"/>
  <c r="BD10" i="1" s="1"/>
  <c r="BB58" i="1"/>
  <c r="R35" i="1"/>
  <c r="DB146" i="1"/>
  <c r="DF146" i="1" s="1"/>
  <c r="P96" i="1"/>
  <c r="S96" i="1"/>
  <c r="DE50" i="1"/>
  <c r="BR146" i="1"/>
  <c r="CL55" i="1"/>
  <c r="CJ40" i="1"/>
  <c r="DB50" i="1"/>
  <c r="DF50" i="1" s="1"/>
  <c r="AZ37" i="1"/>
  <c r="BD37" i="1" s="1"/>
  <c r="R86" i="1"/>
  <c r="CN72" i="1"/>
  <c r="BV106" i="1"/>
  <c r="BT146" i="1"/>
  <c r="CM55" i="1"/>
  <c r="CN55" i="1" s="1"/>
  <c r="BC181" i="1"/>
  <c r="S35" i="1"/>
  <c r="CM40" i="1"/>
  <c r="DE146" i="1"/>
  <c r="AZ170" i="1"/>
  <c r="BB181" i="1"/>
  <c r="DB63" i="1"/>
  <c r="DF63" i="1" s="1"/>
  <c r="BR26" i="1"/>
  <c r="BV26" i="1" s="1"/>
  <c r="BB48" i="1"/>
  <c r="BD48" i="1" s="1"/>
  <c r="BC189" i="1"/>
  <c r="S110" i="1"/>
  <c r="AK36" i="1"/>
  <c r="P175" i="1"/>
  <c r="CJ31" i="1"/>
  <c r="S86" i="1"/>
  <c r="BC48" i="1"/>
  <c r="AZ157" i="1"/>
  <c r="BU26" i="1"/>
  <c r="AJ36" i="1"/>
  <c r="CL172" i="1"/>
  <c r="R175" i="1"/>
  <c r="T175" i="1" s="1"/>
  <c r="AL107" i="1"/>
  <c r="AH195" i="1"/>
  <c r="R110" i="1"/>
  <c r="T110" i="1" s="1"/>
  <c r="BC157" i="1"/>
  <c r="DB169" i="1"/>
  <c r="BB79" i="1"/>
  <c r="DF74" i="1"/>
  <c r="CN53" i="1"/>
  <c r="AL41" i="1"/>
  <c r="BD12" i="1"/>
  <c r="AL95" i="1"/>
  <c r="AL84" i="1"/>
  <c r="AL110" i="1"/>
  <c r="DD144" i="1"/>
  <c r="BT148" i="1"/>
  <c r="BU27" i="1"/>
  <c r="BV27" i="1" s="1"/>
  <c r="DD105" i="1"/>
  <c r="DE169" i="1"/>
  <c r="BC170" i="1"/>
  <c r="BB189" i="1"/>
  <c r="BT21" i="1"/>
  <c r="CN118" i="1"/>
  <c r="BU114" i="1"/>
  <c r="AZ58" i="1"/>
  <c r="BD58" i="1" s="1"/>
  <c r="CM144" i="1"/>
  <c r="S59" i="1"/>
  <c r="AJ42" i="1"/>
  <c r="DB61" i="1"/>
  <c r="DF61" i="1" s="1"/>
  <c r="DD151" i="1"/>
  <c r="CM172" i="1"/>
  <c r="DD31" i="1"/>
  <c r="AL178" i="1"/>
  <c r="BV38" i="1"/>
  <c r="AL186" i="1"/>
  <c r="AZ40" i="1"/>
  <c r="BT111" i="1"/>
  <c r="BV111" i="1" s="1"/>
  <c r="BC40" i="1"/>
  <c r="BR25" i="1"/>
  <c r="CJ137" i="1"/>
  <c r="CN80" i="1"/>
  <c r="BU167" i="1"/>
  <c r="CL59" i="1"/>
  <c r="BT167" i="1"/>
  <c r="CM129" i="1"/>
  <c r="BU111" i="1"/>
  <c r="BU25" i="1"/>
  <c r="AZ65" i="1"/>
  <c r="AJ68" i="1"/>
  <c r="BU185" i="1"/>
  <c r="AK182" i="1"/>
  <c r="CM59" i="1"/>
  <c r="DB187" i="1"/>
  <c r="BT185" i="1"/>
  <c r="CJ19" i="1"/>
  <c r="AH182" i="1"/>
  <c r="T150" i="1"/>
  <c r="DE187" i="1"/>
  <c r="P19" i="1"/>
  <c r="BU183" i="1"/>
  <c r="S7" i="1"/>
  <c r="AK55" i="1"/>
  <c r="BT183" i="1"/>
  <c r="P7" i="1"/>
  <c r="T62" i="1"/>
  <c r="BC74" i="1"/>
  <c r="AH55" i="1"/>
  <c r="AK68" i="1"/>
  <c r="BB14" i="1"/>
  <c r="BB98" i="1"/>
  <c r="DE15" i="1"/>
  <c r="DB78" i="1"/>
  <c r="DF78" i="1" s="1"/>
  <c r="BC14" i="1"/>
  <c r="CN87" i="1"/>
  <c r="CN167" i="1"/>
  <c r="BC65" i="1"/>
  <c r="CJ140" i="1"/>
  <c r="BV35" i="1"/>
  <c r="BD6" i="1"/>
  <c r="CL129" i="1"/>
  <c r="AH32" i="1"/>
  <c r="AK32" i="1"/>
  <c r="CM85" i="1"/>
  <c r="AL144" i="1"/>
  <c r="BV5" i="1"/>
  <c r="AJ52" i="1"/>
  <c r="DF149" i="1"/>
  <c r="BU160" i="1"/>
  <c r="BU91" i="1"/>
  <c r="CM12" i="1"/>
  <c r="BU81" i="1"/>
  <c r="AK52" i="1"/>
  <c r="AK116" i="1"/>
  <c r="BT81" i="1"/>
  <c r="AH116" i="1"/>
  <c r="CN82" i="1"/>
  <c r="S109" i="1"/>
  <c r="CN155" i="1"/>
  <c r="DB188" i="1"/>
  <c r="DF101" i="1"/>
  <c r="DE188" i="1"/>
  <c r="BR21" i="1"/>
  <c r="BT177" i="1"/>
  <c r="DE31" i="1"/>
  <c r="DF185" i="1"/>
  <c r="DF159" i="1"/>
  <c r="R66" i="1"/>
  <c r="T66" i="1" s="1"/>
  <c r="S135" i="1"/>
  <c r="T135" i="1" s="1"/>
  <c r="BD64" i="1"/>
  <c r="DF56" i="1"/>
  <c r="AJ62" i="1"/>
  <c r="DE80" i="1"/>
  <c r="DE66" i="1"/>
  <c r="P69" i="1"/>
  <c r="AL9" i="1"/>
  <c r="AH96" i="1"/>
  <c r="BU95" i="1"/>
  <c r="DD80" i="1"/>
  <c r="DD66" i="1"/>
  <c r="BD139" i="1"/>
  <c r="DD55" i="1"/>
  <c r="AK96" i="1"/>
  <c r="BT95" i="1"/>
  <c r="AH188" i="1"/>
  <c r="AL188" i="1" s="1"/>
  <c r="CN194" i="1"/>
  <c r="BB153" i="1"/>
  <c r="DF44" i="1"/>
  <c r="DD141" i="1"/>
  <c r="BT91" i="1"/>
  <c r="P21" i="1"/>
  <c r="BD194" i="1"/>
  <c r="BD125" i="1"/>
  <c r="S133" i="1"/>
  <c r="CM5" i="1"/>
  <c r="CJ45" i="1"/>
  <c r="CN45" i="1" s="1"/>
  <c r="DD195" i="1"/>
  <c r="DB141" i="1"/>
  <c r="BC86" i="1"/>
  <c r="CL187" i="1"/>
  <c r="CL52" i="1"/>
  <c r="R133" i="1"/>
  <c r="CL5" i="1"/>
  <c r="BR49" i="1"/>
  <c r="BC3" i="1"/>
  <c r="CJ13" i="1"/>
  <c r="BB86" i="1"/>
  <c r="DB180" i="1"/>
  <c r="BC145" i="1"/>
  <c r="BD145" i="1" s="1"/>
  <c r="CM52" i="1"/>
  <c r="CM45" i="1"/>
  <c r="P77" i="1"/>
  <c r="CM13" i="1"/>
  <c r="DE180" i="1"/>
  <c r="BD11" i="1"/>
  <c r="BV133" i="1"/>
  <c r="CN102" i="1"/>
  <c r="AL64" i="1"/>
  <c r="AZ162" i="1"/>
  <c r="S38" i="1"/>
  <c r="BV93" i="1"/>
  <c r="BV130" i="1"/>
  <c r="BB145" i="1"/>
  <c r="P38" i="1"/>
  <c r="BU131" i="1"/>
  <c r="AH83" i="1"/>
  <c r="BT70" i="1"/>
  <c r="AK83" i="1"/>
  <c r="BU70" i="1"/>
  <c r="BC122" i="1"/>
  <c r="BV129" i="1"/>
  <c r="BU49" i="1"/>
  <c r="BU68" i="1"/>
  <c r="BB122" i="1"/>
  <c r="BD53" i="1"/>
  <c r="BD171" i="1"/>
  <c r="BT68" i="1"/>
  <c r="BU196" i="1"/>
  <c r="BV196" i="1" s="1"/>
  <c r="BD136" i="1"/>
  <c r="BT114" i="1"/>
  <c r="BU148" i="1"/>
  <c r="CJ12" i="1"/>
  <c r="AZ3" i="1"/>
  <c r="AZ149" i="1"/>
  <c r="DD37" i="1"/>
  <c r="CM49" i="1"/>
  <c r="DE7" i="1"/>
  <c r="AL59" i="1"/>
  <c r="AH122" i="1"/>
  <c r="BR160" i="1"/>
  <c r="CL19" i="1"/>
  <c r="BU10" i="1"/>
  <c r="CM103" i="1"/>
  <c r="BR10" i="1"/>
  <c r="BT59" i="1"/>
  <c r="DE168" i="1"/>
  <c r="CM113" i="1"/>
  <c r="CJ103" i="1"/>
  <c r="CM28" i="1"/>
  <c r="BV51" i="1"/>
  <c r="BV36" i="1"/>
  <c r="DD168" i="1"/>
  <c r="CJ113" i="1"/>
  <c r="CL7" i="1"/>
  <c r="BV168" i="1"/>
  <c r="BD38" i="1"/>
  <c r="BV165" i="1"/>
  <c r="BV132" i="1"/>
  <c r="CN6" i="1"/>
  <c r="DF176" i="1"/>
  <c r="CM195" i="1"/>
  <c r="P172" i="1"/>
  <c r="CJ83" i="1"/>
  <c r="AL6" i="1"/>
  <c r="BV19" i="1"/>
  <c r="AL16" i="1"/>
  <c r="CN4" i="1"/>
  <c r="DE55" i="1"/>
  <c r="DF55" i="1" s="1"/>
  <c r="DE138" i="1"/>
  <c r="S172" i="1"/>
  <c r="BC188" i="1"/>
  <c r="CM83" i="1"/>
  <c r="CM7" i="1"/>
  <c r="BR142" i="1"/>
  <c r="R109" i="1"/>
  <c r="DB37" i="1"/>
  <c r="DD34" i="1"/>
  <c r="DD138" i="1"/>
  <c r="DE93" i="1"/>
  <c r="BB114" i="1"/>
  <c r="BB149" i="1"/>
  <c r="BR52" i="1"/>
  <c r="BC153" i="1"/>
  <c r="CJ49" i="1"/>
  <c r="CN49" i="1" s="1"/>
  <c r="CM39" i="1"/>
  <c r="DB7" i="1"/>
  <c r="CJ85" i="1"/>
  <c r="CL28" i="1"/>
  <c r="DF177" i="1"/>
  <c r="DF35" i="1"/>
  <c r="BC114" i="1"/>
  <c r="CN123" i="1"/>
  <c r="DD93" i="1"/>
  <c r="BU52" i="1"/>
  <c r="AK122" i="1"/>
  <c r="BU83" i="1"/>
  <c r="BR59" i="1"/>
  <c r="CM128" i="1"/>
  <c r="AK62" i="1"/>
  <c r="BD105" i="1"/>
  <c r="T180" i="1"/>
  <c r="T168" i="1"/>
  <c r="CJ144" i="1"/>
  <c r="CN144" i="1" s="1"/>
  <c r="S48" i="1"/>
  <c r="BU79" i="1"/>
  <c r="BV79" i="1" s="1"/>
  <c r="CM44" i="1"/>
  <c r="R48" i="1"/>
  <c r="CL44" i="1"/>
  <c r="AZ131" i="1"/>
  <c r="AH88" i="1"/>
  <c r="BR43" i="1"/>
  <c r="DB108" i="1"/>
  <c r="AK88" i="1"/>
  <c r="BD35" i="1"/>
  <c r="BV16" i="1"/>
  <c r="BR145" i="1"/>
  <c r="AH142" i="1"/>
  <c r="CL97" i="1"/>
  <c r="DE108" i="1"/>
  <c r="AK142" i="1"/>
  <c r="CM37" i="1"/>
  <c r="T14" i="1"/>
  <c r="BC131" i="1"/>
  <c r="CN33" i="1"/>
  <c r="CJ37" i="1"/>
  <c r="BD42" i="1"/>
  <c r="T132" i="1"/>
  <c r="T193" i="1"/>
  <c r="T142" i="1"/>
  <c r="T129" i="1"/>
  <c r="BD66" i="1"/>
  <c r="BV143" i="1"/>
  <c r="BV164" i="1"/>
  <c r="BV4" i="1"/>
  <c r="CN90" i="1"/>
  <c r="CN178" i="1"/>
  <c r="DF127" i="1"/>
  <c r="DF41" i="1"/>
  <c r="DF181" i="1"/>
  <c r="DF18" i="1"/>
  <c r="DF68" i="1"/>
  <c r="DD137" i="1"/>
  <c r="DD104" i="1"/>
  <c r="DE24" i="1"/>
  <c r="DF173" i="1"/>
  <c r="DB144" i="1"/>
  <c r="DF164" i="1"/>
  <c r="DF14" i="1"/>
  <c r="DF79" i="1"/>
  <c r="DE104" i="1"/>
  <c r="DE137" i="1"/>
  <c r="DF23" i="1"/>
  <c r="DB92" i="1"/>
  <c r="DE34" i="1"/>
  <c r="DF70" i="1"/>
  <c r="DD92" i="1"/>
  <c r="CL116" i="1"/>
  <c r="CN182" i="1"/>
  <c r="CM116" i="1"/>
  <c r="CN46" i="1"/>
  <c r="CN93" i="1"/>
  <c r="CL14" i="1"/>
  <c r="CN196" i="1"/>
  <c r="CJ14" i="1"/>
  <c r="CM131" i="1"/>
  <c r="CM96" i="1"/>
  <c r="CJ131" i="1"/>
  <c r="BV2" i="1"/>
  <c r="BT169" i="1"/>
  <c r="BR74" i="1"/>
  <c r="BU74" i="1"/>
  <c r="BR169" i="1"/>
  <c r="BU195" i="1"/>
  <c r="BR140" i="1"/>
  <c r="BU140" i="1"/>
  <c r="BU142" i="1"/>
  <c r="BR195" i="1"/>
  <c r="BC24" i="1"/>
  <c r="BD9" i="1"/>
  <c r="BB24" i="1"/>
  <c r="BC98" i="1"/>
  <c r="BD174" i="1"/>
  <c r="T68" i="1"/>
  <c r="T8" i="1"/>
  <c r="T105" i="1"/>
  <c r="T40" i="1"/>
  <c r="T164" i="1"/>
  <c r="T18" i="1"/>
  <c r="T79" i="1"/>
  <c r="T181" i="1"/>
  <c r="AL146" i="1"/>
  <c r="P67" i="1"/>
  <c r="S67" i="1"/>
  <c r="BB188" i="1"/>
  <c r="CM142" i="1"/>
  <c r="CN142" i="1" s="1"/>
  <c r="BU88" i="1"/>
  <c r="S19" i="1"/>
  <c r="BR69" i="1"/>
  <c r="DE42" i="1"/>
  <c r="CJ97" i="1"/>
  <c r="CM3" i="1"/>
  <c r="BC8" i="1"/>
  <c r="S69" i="1"/>
  <c r="T69" i="1" s="1"/>
  <c r="CL31" i="1"/>
  <c r="CN31" i="1" s="1"/>
  <c r="CN121" i="1"/>
  <c r="AZ8" i="1"/>
  <c r="DE84" i="1"/>
  <c r="DB142" i="1"/>
  <c r="AK172" i="1"/>
  <c r="S93" i="1"/>
  <c r="DB48" i="1"/>
  <c r="DD84" i="1"/>
  <c r="DE142" i="1"/>
  <c r="AJ172" i="1"/>
  <c r="CM140" i="1"/>
  <c r="DF20" i="1"/>
  <c r="CN148" i="1"/>
  <c r="AL136" i="1"/>
  <c r="BD91" i="1"/>
  <c r="CJ3" i="1"/>
  <c r="DB42" i="1"/>
  <c r="DE48" i="1"/>
  <c r="BD102" i="1"/>
  <c r="BD163" i="1"/>
  <c r="BV178" i="1"/>
  <c r="CN71" i="1"/>
  <c r="CL195" i="1"/>
  <c r="CN195" i="1" s="1"/>
  <c r="AL63" i="1"/>
  <c r="R93" i="1"/>
  <c r="P144" i="1"/>
  <c r="CL128" i="1"/>
  <c r="S77" i="1"/>
  <c r="BR88" i="1"/>
  <c r="BC23" i="1"/>
  <c r="S144" i="1"/>
  <c r="CJ96" i="1"/>
  <c r="S157" i="1"/>
  <c r="AK195" i="1"/>
  <c r="AL195" i="1" s="1"/>
  <c r="CM187" i="1"/>
  <c r="CN171" i="1"/>
  <c r="DD64" i="1"/>
  <c r="BC150" i="1"/>
  <c r="AZ74" i="1"/>
  <c r="BD74" i="1" s="1"/>
  <c r="R157" i="1"/>
  <c r="BV103" i="1"/>
  <c r="DF115" i="1"/>
  <c r="BU43" i="1"/>
  <c r="S21" i="1"/>
  <c r="S101" i="1"/>
  <c r="BC187" i="1"/>
  <c r="BR172" i="1"/>
  <c r="BV172" i="1" s="1"/>
  <c r="BU69" i="1"/>
  <c r="BB187" i="1"/>
  <c r="CN63" i="1"/>
  <c r="DB123" i="1"/>
  <c r="BD123" i="1"/>
  <c r="BC162" i="1"/>
  <c r="BD162" i="1" s="1"/>
  <c r="DE105" i="1"/>
  <c r="DF105" i="1" s="1"/>
  <c r="DE195" i="1"/>
  <c r="BD144" i="1"/>
  <c r="BV102" i="1"/>
  <c r="BD166" i="1"/>
  <c r="BV46" i="1"/>
  <c r="DB96" i="1"/>
  <c r="DB73" i="1"/>
  <c r="R187" i="1"/>
  <c r="AL115" i="1"/>
  <c r="AH131" i="1"/>
  <c r="DB175" i="1"/>
  <c r="AL169" i="1"/>
  <c r="CM192" i="1"/>
  <c r="AZ182" i="1"/>
  <c r="P39" i="1"/>
  <c r="DE175" i="1"/>
  <c r="DB132" i="1"/>
  <c r="BB128" i="1"/>
  <c r="CJ192" i="1"/>
  <c r="R100" i="1"/>
  <c r="BC128" i="1"/>
  <c r="DE60" i="1"/>
  <c r="BV180" i="1"/>
  <c r="DD60" i="1"/>
  <c r="BR128" i="1"/>
  <c r="BV128" i="1" s="1"/>
  <c r="CN77" i="1"/>
  <c r="BD95" i="1"/>
  <c r="AL15" i="1"/>
  <c r="DF160" i="1"/>
  <c r="BB52" i="1"/>
  <c r="AK131" i="1"/>
  <c r="AL168" i="1"/>
  <c r="DE73" i="1"/>
  <c r="BR83" i="1"/>
  <c r="CM169" i="1"/>
  <c r="BD77" i="1"/>
  <c r="CN136" i="1"/>
  <c r="DF145" i="1"/>
  <c r="AL87" i="1"/>
  <c r="CN107" i="1"/>
  <c r="CJ30" i="1"/>
  <c r="DF170" i="1"/>
  <c r="P34" i="1"/>
  <c r="DD43" i="1"/>
  <c r="BR131" i="1"/>
  <c r="S34" i="1"/>
  <c r="DE182" i="1"/>
  <c r="DB182" i="1"/>
  <c r="BB81" i="1"/>
  <c r="S100" i="1"/>
  <c r="DE43" i="1"/>
  <c r="CN164" i="1"/>
  <c r="S45" i="1"/>
  <c r="CL73" i="1"/>
  <c r="CM92" i="1"/>
  <c r="CL169" i="1"/>
  <c r="CM73" i="1"/>
  <c r="CM42" i="1"/>
  <c r="DE134" i="1"/>
  <c r="CJ92" i="1"/>
  <c r="DF58" i="1"/>
  <c r="CL42" i="1"/>
  <c r="CN135" i="1"/>
  <c r="BC81" i="1"/>
  <c r="AJ158" i="1"/>
  <c r="BC104" i="1"/>
  <c r="CL79" i="1"/>
  <c r="DF122" i="1"/>
  <c r="DF193" i="1"/>
  <c r="AZ104" i="1"/>
  <c r="R137" i="1"/>
  <c r="CJ79" i="1"/>
  <c r="BC89" i="1"/>
  <c r="BV17" i="1"/>
  <c r="BV20" i="1"/>
  <c r="BD30" i="1"/>
  <c r="AH158" i="1"/>
  <c r="P195" i="1"/>
  <c r="BU121" i="1"/>
  <c r="BB89" i="1"/>
  <c r="BD84" i="1"/>
  <c r="BV60" i="1"/>
  <c r="BD110" i="1"/>
  <c r="BT121" i="1"/>
  <c r="CM10" i="1"/>
  <c r="CN20" i="1"/>
  <c r="BD151" i="1"/>
  <c r="BV61" i="1"/>
  <c r="AL17" i="1"/>
  <c r="DD131" i="1"/>
  <c r="DB134" i="1"/>
  <c r="DE132" i="1"/>
  <c r="P65" i="1"/>
  <c r="DE77" i="1"/>
  <c r="BU145" i="1"/>
  <c r="DF11" i="1"/>
  <c r="BR158" i="1"/>
  <c r="AL156" i="1"/>
  <c r="S65" i="1"/>
  <c r="CL30" i="1"/>
  <c r="AL60" i="1"/>
  <c r="T47" i="1"/>
  <c r="BD129" i="1"/>
  <c r="S195" i="1"/>
  <c r="CJ34" i="1"/>
  <c r="BB182" i="1"/>
  <c r="BV31" i="1"/>
  <c r="CM32" i="1"/>
  <c r="DB162" i="1"/>
  <c r="CL166" i="1"/>
  <c r="BC108" i="1"/>
  <c r="AK47" i="1"/>
  <c r="DB131" i="1"/>
  <c r="T3" i="1"/>
  <c r="S49" i="1"/>
  <c r="AK175" i="1"/>
  <c r="AH124" i="1"/>
  <c r="AZ13" i="1"/>
  <c r="AZ83" i="1"/>
  <c r="BB23" i="1"/>
  <c r="CN181" i="1"/>
  <c r="AL22" i="1"/>
  <c r="BD72" i="1"/>
  <c r="AL184" i="1"/>
  <c r="BD4" i="1"/>
  <c r="BT187" i="1"/>
  <c r="AJ56" i="1"/>
  <c r="AH56" i="1"/>
  <c r="CM166" i="1"/>
  <c r="BB108" i="1"/>
  <c r="R101" i="1"/>
  <c r="AJ47" i="1"/>
  <c r="P45" i="1"/>
  <c r="DF133" i="1"/>
  <c r="AJ175" i="1"/>
  <c r="AK124" i="1"/>
  <c r="BC13" i="1"/>
  <c r="BC83" i="1"/>
  <c r="BV139" i="1"/>
  <c r="BV71" i="1"/>
  <c r="BV14" i="1"/>
  <c r="BV90" i="1"/>
  <c r="BV23" i="1"/>
  <c r="BV190" i="1"/>
  <c r="CM67" i="1"/>
  <c r="S108" i="1"/>
  <c r="DD162" i="1"/>
  <c r="BV181" i="1"/>
  <c r="CL67" i="1"/>
  <c r="S95" i="1"/>
  <c r="P156" i="1"/>
  <c r="AH163" i="1"/>
  <c r="DB85" i="1"/>
  <c r="AZ134" i="1"/>
  <c r="BU78" i="1"/>
  <c r="CL184" i="1"/>
  <c r="BR187" i="1"/>
  <c r="CN139" i="1"/>
  <c r="S156" i="1"/>
  <c r="DE147" i="1"/>
  <c r="AK26" i="1"/>
  <c r="DE96" i="1"/>
  <c r="DE85" i="1"/>
  <c r="DB184" i="1"/>
  <c r="AH10" i="1"/>
  <c r="BC134" i="1"/>
  <c r="BV171" i="1"/>
  <c r="BR188" i="1"/>
  <c r="BV73" i="1"/>
  <c r="CJ32" i="1"/>
  <c r="AL183" i="1"/>
  <c r="AH26" i="1"/>
  <c r="AH75" i="1"/>
  <c r="AK75" i="1"/>
  <c r="CL145" i="1"/>
  <c r="P108" i="1"/>
  <c r="DD147" i="1"/>
  <c r="DE184" i="1"/>
  <c r="AK10" i="1"/>
  <c r="AZ85" i="1"/>
  <c r="CL10" i="1"/>
  <c r="CN124" i="1"/>
  <c r="AL181" i="1"/>
  <c r="BR40" i="1"/>
  <c r="CJ157" i="1"/>
  <c r="CL175" i="1"/>
  <c r="AZ143" i="1"/>
  <c r="BC143" i="1"/>
  <c r="BT116" i="1"/>
  <c r="CM145" i="1"/>
  <c r="R95" i="1"/>
  <c r="CN50" i="1"/>
  <c r="DE123" i="1"/>
  <c r="P137" i="1"/>
  <c r="P187" i="1"/>
  <c r="BC85" i="1"/>
  <c r="BR78" i="1"/>
  <c r="CM184" i="1"/>
  <c r="CM175" i="1"/>
  <c r="BR116" i="1"/>
  <c r="BU188" i="1"/>
  <c r="DF81" i="1"/>
  <c r="T146" i="1"/>
  <c r="CN29" i="1"/>
  <c r="AL39" i="1"/>
  <c r="P104" i="1"/>
  <c r="S104" i="1"/>
  <c r="T80" i="1"/>
  <c r="T90" i="1"/>
  <c r="T160" i="1"/>
  <c r="T183" i="1"/>
  <c r="T9" i="1"/>
  <c r="T91" i="1"/>
  <c r="T84" i="1"/>
  <c r="T64" i="1"/>
  <c r="CL88" i="1"/>
  <c r="BT18" i="1"/>
  <c r="CL137" i="1"/>
  <c r="CM88" i="1"/>
  <c r="BD97" i="1"/>
  <c r="T98" i="1"/>
  <c r="CN41" i="1"/>
  <c r="BU154" i="1"/>
  <c r="P140" i="1"/>
  <c r="BB185" i="1"/>
  <c r="BC185" i="1"/>
  <c r="BR32" i="1"/>
  <c r="CJ18" i="1"/>
  <c r="DB64" i="1"/>
  <c r="BT154" i="1"/>
  <c r="CN95" i="1"/>
  <c r="S140" i="1"/>
  <c r="AL138" i="1"/>
  <c r="AL141" i="1"/>
  <c r="BR3" i="1"/>
  <c r="BR192" i="1"/>
  <c r="BV134" i="1"/>
  <c r="BU32" i="1"/>
  <c r="CM18" i="1"/>
  <c r="CM21" i="1"/>
  <c r="DD128" i="1"/>
  <c r="DD33" i="1"/>
  <c r="AL45" i="1"/>
  <c r="AL174" i="1"/>
  <c r="DE128" i="1"/>
  <c r="BC127" i="1"/>
  <c r="AK12" i="1"/>
  <c r="AK104" i="1"/>
  <c r="BU3" i="1"/>
  <c r="BD79" i="1"/>
  <c r="CN17" i="1"/>
  <c r="AL118" i="1"/>
  <c r="BD132" i="1"/>
  <c r="AL128" i="1"/>
  <c r="BC32" i="1"/>
  <c r="CJ21" i="1"/>
  <c r="BV53" i="1"/>
  <c r="DD165" i="1"/>
  <c r="BV87" i="1"/>
  <c r="AZ32" i="1"/>
  <c r="T25" i="1"/>
  <c r="BV125" i="1"/>
  <c r="R192" i="1"/>
  <c r="S192" i="1"/>
  <c r="P192" i="1"/>
  <c r="BB127" i="1"/>
  <c r="BU75" i="1"/>
  <c r="BT75" i="1"/>
  <c r="AH12" i="1"/>
  <c r="BR104" i="1"/>
  <c r="DE165" i="1"/>
  <c r="S39" i="1"/>
  <c r="BR18" i="1"/>
  <c r="DF28" i="1"/>
  <c r="BD46" i="1"/>
  <c r="BD87" i="1"/>
  <c r="CN11" i="1"/>
  <c r="BU104" i="1"/>
  <c r="AH104" i="1"/>
  <c r="BV8" i="1"/>
  <c r="BU192" i="1"/>
  <c r="T128" i="1"/>
  <c r="BB116" i="1"/>
  <c r="BD100" i="1"/>
  <c r="AL129" i="1"/>
  <c r="CN75" i="1"/>
  <c r="AL149" i="1"/>
  <c r="CN150" i="1"/>
  <c r="BT158" i="1"/>
  <c r="DB24" i="1"/>
  <c r="DF24" i="1" s="1"/>
  <c r="BV76" i="1"/>
  <c r="CN81" i="1"/>
  <c r="P10" i="1"/>
  <c r="BD17" i="1"/>
  <c r="AL28" i="1"/>
  <c r="AL180" i="1"/>
  <c r="T178" i="1"/>
  <c r="T20" i="1"/>
  <c r="AL69" i="1"/>
  <c r="DF21" i="1"/>
  <c r="BD15" i="1"/>
  <c r="BV54" i="1"/>
  <c r="T2" i="1"/>
  <c r="T54" i="1"/>
  <c r="T5" i="1"/>
  <c r="AL5" i="1"/>
  <c r="AL106" i="1"/>
  <c r="AL165" i="1"/>
  <c r="BD51" i="1"/>
  <c r="BD54" i="1"/>
  <c r="CN130" i="1"/>
  <c r="CN54" i="1"/>
  <c r="CN106" i="1"/>
  <c r="DF53" i="1"/>
  <c r="AL3" i="1"/>
  <c r="CN70" i="1"/>
  <c r="BD19" i="1"/>
  <c r="DE179" i="1"/>
  <c r="BV11" i="1"/>
  <c r="CN170" i="1"/>
  <c r="CN176" i="1"/>
  <c r="CN23" i="1"/>
  <c r="CN193" i="1"/>
  <c r="T83" i="1"/>
  <c r="DF31" i="1"/>
  <c r="BD90" i="1"/>
  <c r="DF95" i="1"/>
  <c r="BV105" i="1"/>
  <c r="CN101" i="1"/>
  <c r="CN104" i="1"/>
  <c r="BV141" i="1"/>
  <c r="BV72" i="1"/>
  <c r="BV123" i="1"/>
  <c r="BV194" i="1"/>
  <c r="CN160" i="1"/>
  <c r="CN141" i="1"/>
  <c r="BR34" i="1"/>
  <c r="T16" i="1"/>
  <c r="DF29" i="1"/>
  <c r="DF62" i="1"/>
  <c r="AL43" i="1"/>
  <c r="CN147" i="1"/>
  <c r="AL49" i="1"/>
  <c r="DF51" i="1"/>
  <c r="AZ169" i="1"/>
  <c r="BV28" i="1"/>
  <c r="DB179" i="1"/>
  <c r="BV98" i="1"/>
  <c r="BV92" i="1"/>
  <c r="CN183" i="1"/>
  <c r="DF116" i="1"/>
  <c r="AL150" i="1"/>
  <c r="AL40" i="1"/>
  <c r="CN47" i="1"/>
  <c r="DF130" i="1"/>
  <c r="BC169" i="1"/>
  <c r="BD29" i="1"/>
  <c r="AL179" i="1"/>
  <c r="CM115" i="1"/>
  <c r="DF112" i="1"/>
  <c r="DF140" i="1"/>
  <c r="DF83" i="1"/>
  <c r="T87" i="1"/>
  <c r="AL160" i="1"/>
  <c r="AL189" i="1"/>
  <c r="AL190" i="1"/>
  <c r="AL170" i="1"/>
  <c r="AL70" i="1"/>
  <c r="AL185" i="1"/>
  <c r="BV170" i="1"/>
  <c r="BV6" i="1"/>
  <c r="BV84" i="1"/>
  <c r="CN69" i="1"/>
  <c r="AL167" i="1"/>
  <c r="DF8" i="1"/>
  <c r="DF2" i="1"/>
  <c r="CL115" i="1"/>
  <c r="T154" i="1"/>
  <c r="T24" i="1"/>
  <c r="CN154" i="1"/>
  <c r="AL154" i="1"/>
  <c r="DF103" i="1"/>
  <c r="BD50" i="1"/>
  <c r="AL71" i="1"/>
  <c r="BV177" i="1"/>
  <c r="BV64" i="1"/>
  <c r="BV22" i="1"/>
  <c r="AL80" i="1"/>
  <c r="BD56" i="1"/>
  <c r="T119" i="1"/>
  <c r="AZ116" i="1"/>
  <c r="T131" i="1"/>
  <c r="DF174" i="1"/>
  <c r="T136" i="1"/>
  <c r="T176" i="1"/>
  <c r="T121" i="1"/>
  <c r="T173" i="1"/>
  <c r="T70" i="1"/>
  <c r="T123" i="1"/>
  <c r="T170" i="1"/>
  <c r="T139" i="1"/>
  <c r="T15" i="1"/>
  <c r="AL8" i="1"/>
  <c r="AL176" i="1"/>
  <c r="AL89" i="1"/>
  <c r="BU34" i="1"/>
  <c r="AL191" i="1"/>
  <c r="BV55" i="1"/>
  <c r="DF161" i="1"/>
  <c r="T162" i="1"/>
  <c r="AL147" i="1"/>
  <c r="BD154" i="1"/>
  <c r="BD27" i="1"/>
  <c r="BD47" i="1"/>
  <c r="BD147" i="1"/>
  <c r="BV155" i="1"/>
  <c r="BV47" i="1"/>
  <c r="DF158" i="1"/>
  <c r="DF47" i="1"/>
  <c r="DF106" i="1"/>
  <c r="DF90" i="1"/>
  <c r="DF183" i="1"/>
  <c r="DF89" i="1"/>
  <c r="AL111" i="1"/>
  <c r="CN111" i="1"/>
  <c r="DF98" i="1"/>
  <c r="T115" i="1"/>
  <c r="BR115" i="1"/>
  <c r="BV115" i="1" s="1"/>
  <c r="CN60" i="1"/>
  <c r="AZ150" i="1"/>
  <c r="BV94" i="1"/>
  <c r="BV62" i="1"/>
  <c r="AL177" i="1"/>
  <c r="DB33" i="1"/>
  <c r="BD112" i="1"/>
  <c r="BV97" i="1"/>
  <c r="BV110" i="1"/>
  <c r="DF126" i="1"/>
  <c r="T152" i="1"/>
  <c r="T27" i="1"/>
  <c r="CN24" i="1"/>
  <c r="CN27" i="1"/>
  <c r="T126" i="1"/>
  <c r="AL27" i="1"/>
  <c r="T113" i="1"/>
  <c r="T103" i="1"/>
  <c r="T36" i="1"/>
  <c r="AL51" i="1"/>
  <c r="BD2" i="1"/>
  <c r="BD36" i="1"/>
  <c r="CN51" i="1"/>
  <c r="P49" i="1"/>
  <c r="AK163" i="1"/>
  <c r="DF13" i="1"/>
  <c r="BR137" i="1"/>
  <c r="AL192" i="1"/>
  <c r="DF16" i="1"/>
  <c r="DF17" i="1"/>
  <c r="S124" i="1"/>
  <c r="AL13" i="1"/>
  <c r="R10" i="1"/>
  <c r="P124" i="1"/>
  <c r="BR7" i="1"/>
  <c r="BT7" i="1"/>
  <c r="BD141" i="1"/>
  <c r="BV112" i="1"/>
  <c r="T165" i="1"/>
  <c r="AL133" i="1"/>
  <c r="BD106" i="1"/>
  <c r="CN36" i="1"/>
  <c r="DF38" i="1"/>
  <c r="CN132" i="1"/>
  <c r="BD68" i="1"/>
  <c r="CN149" i="1"/>
  <c r="BC52" i="1"/>
  <c r="CM157" i="1"/>
  <c r="CM34" i="1"/>
  <c r="CN180" i="1"/>
  <c r="DD32" i="1"/>
  <c r="DE32" i="1"/>
  <c r="DB32" i="1"/>
  <c r="T92" i="1"/>
  <c r="DF75" i="1"/>
  <c r="BD120" i="1"/>
  <c r="BV101" i="1"/>
  <c r="DF113" i="1"/>
  <c r="CN156" i="1"/>
  <c r="AL132" i="1"/>
  <c r="T163" i="1"/>
  <c r="BU40" i="1"/>
  <c r="T43" i="1"/>
  <c r="BV41" i="1"/>
  <c r="AL52" i="1"/>
  <c r="AL161" i="1"/>
  <c r="BD126" i="1"/>
  <c r="BV109" i="1"/>
  <c r="CN109" i="1"/>
  <c r="DF110" i="1"/>
  <c r="BD26" i="1"/>
  <c r="BD156" i="1"/>
  <c r="BV157" i="1"/>
  <c r="AL48" i="1"/>
  <c r="AL125" i="1"/>
  <c r="AL105" i="1"/>
  <c r="BD165" i="1"/>
  <c r="CN125" i="1"/>
  <c r="CN151" i="1"/>
  <c r="T185" i="1"/>
  <c r="T122" i="1"/>
  <c r="T6" i="1"/>
  <c r="T196" i="1"/>
  <c r="T190" i="1"/>
  <c r="BV173" i="1"/>
  <c r="BV82" i="1"/>
  <c r="BV77" i="1"/>
  <c r="BV66" i="1"/>
  <c r="BV9" i="1"/>
  <c r="BD190" i="1"/>
  <c r="DF178" i="1"/>
  <c r="CN168" i="1"/>
  <c r="BV149" i="1"/>
  <c r="AL2" i="1"/>
  <c r="CN133" i="1"/>
  <c r="BU124" i="1"/>
  <c r="AL98" i="1"/>
  <c r="AL61" i="1"/>
  <c r="BD177" i="1"/>
  <c r="BV119" i="1"/>
  <c r="CL74" i="1"/>
  <c r="CN25" i="1"/>
  <c r="BV163" i="1"/>
  <c r="DF87" i="1"/>
  <c r="CL76" i="1"/>
  <c r="BD193" i="1"/>
  <c r="BR184" i="1"/>
  <c r="BC176" i="1"/>
  <c r="BR124" i="1"/>
  <c r="S22" i="1"/>
  <c r="T159" i="1"/>
  <c r="BV58" i="1"/>
  <c r="CN26" i="1"/>
  <c r="AL54" i="1"/>
  <c r="AL151" i="1"/>
  <c r="CM74" i="1"/>
  <c r="CN153" i="1"/>
  <c r="DF5" i="1"/>
  <c r="BD49" i="1"/>
  <c r="CJ76" i="1"/>
  <c r="BU184" i="1"/>
  <c r="AL145" i="1"/>
  <c r="DF36" i="1"/>
  <c r="AL134" i="1"/>
  <c r="BD20" i="1"/>
  <c r="BD70" i="1"/>
  <c r="BU137" i="1"/>
  <c r="BB176" i="1"/>
  <c r="AL21" i="1"/>
  <c r="T29" i="1"/>
  <c r="CN91" i="1"/>
  <c r="T59" i="1"/>
  <c r="T75" i="1"/>
  <c r="T118" i="1"/>
  <c r="BD117" i="1"/>
  <c r="BV113" i="1"/>
  <c r="AL155" i="1"/>
  <c r="BD158" i="1"/>
  <c r="BD25" i="1"/>
  <c r="BV24" i="1"/>
  <c r="BV127" i="1"/>
  <c r="BV153" i="1"/>
  <c r="DF155" i="1"/>
  <c r="DF153" i="1"/>
  <c r="AL157" i="1"/>
  <c r="T125" i="1"/>
  <c r="T151" i="1"/>
  <c r="T50" i="1"/>
  <c r="DF163" i="1"/>
  <c r="BV45" i="1"/>
  <c r="DF191" i="1"/>
  <c r="DF121" i="1"/>
  <c r="DF186" i="1"/>
  <c r="DF86" i="1"/>
  <c r="DF139" i="1"/>
  <c r="T78" i="1"/>
  <c r="T134" i="1"/>
  <c r="AL67" i="1"/>
  <c r="AL44" i="1"/>
  <c r="BD184" i="1"/>
  <c r="BD192" i="1"/>
  <c r="CN78" i="1"/>
  <c r="CN188" i="1"/>
  <c r="BD173" i="1"/>
  <c r="AL7" i="1"/>
  <c r="CN22" i="1"/>
  <c r="BD16" i="1"/>
  <c r="BV13" i="1"/>
  <c r="T57" i="1"/>
  <c r="CN57" i="1"/>
  <c r="DF143" i="1"/>
  <c r="T143" i="1"/>
  <c r="DF99" i="1"/>
  <c r="BD115" i="1"/>
  <c r="T58" i="1"/>
  <c r="T35" i="1"/>
  <c r="AL166" i="1"/>
  <c r="BD63" i="1"/>
  <c r="BD119" i="1"/>
  <c r="BV117" i="1"/>
  <c r="BV159" i="1"/>
  <c r="CN120" i="1"/>
  <c r="CN117" i="1"/>
  <c r="DF118" i="1"/>
  <c r="T177" i="1"/>
  <c r="BD101" i="1"/>
  <c r="CN108" i="1"/>
  <c r="BV48" i="1"/>
  <c r="DF26" i="1"/>
  <c r="DF156" i="1"/>
  <c r="AL102" i="1"/>
  <c r="BD103" i="1"/>
  <c r="CN105" i="1"/>
  <c r="BV12" i="1"/>
  <c r="DF88" i="1"/>
  <c r="DF169" i="1"/>
  <c r="DF192" i="1"/>
  <c r="DF67" i="1"/>
  <c r="DF124" i="1"/>
  <c r="AL173" i="1"/>
  <c r="AL78" i="1"/>
  <c r="CN138" i="1"/>
  <c r="CN86" i="1"/>
  <c r="BD138" i="1"/>
  <c r="BD135" i="1"/>
  <c r="BD21" i="1"/>
  <c r="AL30" i="1"/>
  <c r="T31" i="1"/>
  <c r="T28" i="1"/>
  <c r="CN179" i="1"/>
  <c r="T88" i="1"/>
  <c r="BV67" i="1"/>
  <c r="DF30" i="1"/>
  <c r="BV182" i="1"/>
  <c r="T32" i="1"/>
  <c r="R22" i="1"/>
  <c r="AL73" i="1"/>
  <c r="BD59" i="1"/>
  <c r="AL58" i="1"/>
  <c r="BV100" i="1"/>
  <c r="T167" i="1"/>
  <c r="T61" i="1"/>
  <c r="AL114" i="1"/>
  <c r="CN146" i="1"/>
  <c r="CN114" i="1"/>
  <c r="BV166" i="1"/>
  <c r="DF166" i="1"/>
  <c r="T63" i="1"/>
  <c r="BD113" i="1"/>
  <c r="DF97" i="1"/>
  <c r="AL25" i="1"/>
  <c r="BD155" i="1"/>
  <c r="BD152" i="1"/>
  <c r="BV147" i="1"/>
  <c r="DF152" i="1"/>
  <c r="AL24" i="1"/>
  <c r="T102" i="1"/>
  <c r="DF3" i="1"/>
  <c r="CN163" i="1"/>
  <c r="DF6" i="1"/>
  <c r="DF71" i="1"/>
  <c r="DF196" i="1"/>
  <c r="DF194" i="1"/>
  <c r="DF189" i="1"/>
  <c r="DF76" i="1"/>
  <c r="T13" i="1"/>
  <c r="AL140" i="1"/>
  <c r="AL137" i="1"/>
  <c r="AL23" i="1"/>
  <c r="BD73" i="1"/>
  <c r="BD172" i="1"/>
  <c r="BD69" i="1"/>
  <c r="BD124" i="1"/>
  <c r="BD137" i="1"/>
  <c r="BD76" i="1"/>
  <c r="AL162" i="1"/>
  <c r="BD167" i="1"/>
  <c r="BD93" i="1"/>
  <c r="BV107" i="1"/>
  <c r="CN158" i="1"/>
  <c r="AL127" i="1"/>
  <c r="T106" i="1"/>
  <c r="T51" i="1"/>
  <c r="AL103" i="1"/>
  <c r="CN165" i="1"/>
  <c r="DD77" i="1"/>
  <c r="T191" i="1"/>
  <c r="T44" i="1"/>
  <c r="T81" i="1"/>
  <c r="T186" i="1"/>
  <c r="T71" i="1"/>
  <c r="T189" i="1"/>
  <c r="T23" i="1"/>
  <c r="T82" i="1"/>
  <c r="T72" i="1"/>
  <c r="T194" i="1"/>
  <c r="T174" i="1"/>
  <c r="T171" i="1"/>
  <c r="AL193" i="1"/>
  <c r="BV80" i="1"/>
  <c r="BV174" i="1"/>
  <c r="BV176" i="1"/>
  <c r="BV191" i="1"/>
  <c r="BV44" i="1"/>
  <c r="BV185" i="1"/>
  <c r="BV189" i="1"/>
  <c r="BV136" i="1"/>
  <c r="CN8" i="1"/>
  <c r="CN122" i="1"/>
  <c r="CN68" i="1"/>
  <c r="CN173" i="1"/>
  <c r="BD170" i="1"/>
  <c r="AL57" i="1"/>
  <c r="BD148" i="1"/>
  <c r="CN35" i="1"/>
  <c r="AL99" i="1"/>
  <c r="T130" i="1"/>
  <c r="AL130" i="1"/>
  <c r="BD130" i="1"/>
  <c r="CN2" i="1"/>
  <c r="DF102" i="1"/>
  <c r="AL65" i="1"/>
  <c r="T56" i="1"/>
  <c r="T111" i="1"/>
  <c r="T33" i="1"/>
  <c r="T166" i="1"/>
  <c r="T148" i="1"/>
  <c r="BD62" i="1"/>
  <c r="CN43" i="1"/>
  <c r="BV42" i="1"/>
  <c r="BV161" i="1"/>
  <c r="T117" i="1"/>
  <c r="AL55" i="1"/>
  <c r="AL113" i="1"/>
  <c r="AL108" i="1"/>
  <c r="BV108" i="1"/>
  <c r="T52" i="1"/>
  <c r="AL153" i="1"/>
  <c r="BV152" i="1"/>
  <c r="DF25" i="1"/>
  <c r="DF27" i="1"/>
  <c r="CN48" i="1"/>
  <c r="T4" i="1"/>
  <c r="DF39" i="1"/>
  <c r="DF65" i="1"/>
  <c r="DF82" i="1"/>
  <c r="DF190" i="1"/>
  <c r="DF135" i="1"/>
  <c r="DF9" i="1"/>
  <c r="DF91" i="1"/>
  <c r="DF72" i="1"/>
  <c r="DF136" i="1"/>
  <c r="DF171" i="1"/>
  <c r="T188" i="1"/>
  <c r="T184" i="1"/>
  <c r="AL14" i="1"/>
  <c r="AL187" i="1"/>
  <c r="AL81" i="1"/>
  <c r="BD78" i="1"/>
  <c r="BD140" i="1"/>
  <c r="BD175" i="1"/>
  <c r="BD142" i="1"/>
  <c r="BD34" i="1"/>
  <c r="CN134" i="1"/>
  <c r="BD44" i="1"/>
  <c r="BD160" i="1"/>
  <c r="T73" i="1"/>
  <c r="BV85" i="1"/>
  <c r="DF22" i="1"/>
  <c r="CN16" i="1"/>
  <c r="AL182" i="1"/>
  <c r="AL119" i="1"/>
  <c r="BV167" i="1"/>
  <c r="CN58" i="1"/>
  <c r="BV126" i="1"/>
  <c r="DF154" i="1"/>
  <c r="AL53" i="1"/>
  <c r="BD133" i="1"/>
  <c r="DF125" i="1"/>
  <c r="DF4" i="1"/>
  <c r="BD57" i="1"/>
  <c r="AL120" i="1"/>
  <c r="AL117" i="1"/>
  <c r="BD94" i="1"/>
  <c r="BD55" i="1"/>
  <c r="BD43" i="1"/>
  <c r="BV162" i="1"/>
  <c r="BV33" i="1"/>
  <c r="BV63" i="1"/>
  <c r="CN94" i="1"/>
  <c r="CN162" i="1"/>
  <c r="CN61" i="1"/>
  <c r="T161" i="1"/>
  <c r="T97" i="1"/>
  <c r="BD107" i="1"/>
  <c r="BV156" i="1"/>
  <c r="AL152" i="1"/>
  <c r="T46" i="1"/>
  <c r="AL164" i="1"/>
  <c r="AL38" i="1"/>
  <c r="BD5" i="1"/>
  <c r="DF151" i="1"/>
  <c r="CN65" i="1"/>
  <c r="CN39" i="1"/>
  <c r="AL79" i="1"/>
  <c r="AL135" i="1"/>
  <c r="BV122" i="1"/>
  <c r="BV138" i="1"/>
  <c r="BV86" i="1"/>
  <c r="BD39" i="1"/>
  <c r="BD28" i="1"/>
  <c r="BD31" i="1"/>
  <c r="BD178" i="1"/>
  <c r="T30" i="1"/>
  <c r="T17" i="1"/>
  <c r="BD180" i="1"/>
  <c r="AL35" i="1"/>
  <c r="BV120" i="1"/>
  <c r="BV99" i="1"/>
  <c r="DF100" i="1"/>
  <c r="DF111" i="1"/>
  <c r="CN143" i="1"/>
  <c r="T74" i="1"/>
  <c r="T145" i="1"/>
  <c r="CN62" i="1"/>
  <c r="CN161" i="1"/>
  <c r="CN177" i="1"/>
  <c r="BD96" i="1"/>
  <c r="BD161" i="1"/>
  <c r="T158" i="1"/>
  <c r="CN152" i="1"/>
  <c r="AL37" i="1"/>
  <c r="T37" i="1"/>
  <c r="AL34" i="1"/>
  <c r="AL86" i="1"/>
  <c r="AL76" i="1"/>
  <c r="BV15" i="1"/>
  <c r="BV135" i="1"/>
  <c r="BV186" i="1"/>
  <c r="CN189" i="1"/>
  <c r="CN44" i="1"/>
  <c r="CN190" i="1"/>
  <c r="CN185" i="1"/>
  <c r="BR175" i="1"/>
  <c r="DF19" i="1"/>
  <c r="BV29" i="1"/>
  <c r="BD179" i="1"/>
  <c r="BD18" i="1"/>
  <c r="AL18" i="1"/>
  <c r="AL29" i="1"/>
  <c r="T182" i="1"/>
  <c r="T116" i="1"/>
  <c r="BD75" i="1"/>
  <c r="T53" i="1"/>
  <c r="DF104" i="1"/>
  <c r="DF49" i="1"/>
  <c r="T85" i="1"/>
  <c r="BD7" i="1"/>
  <c r="BD67" i="1"/>
  <c r="BD195" i="1"/>
  <c r="BD88" i="1"/>
  <c r="BU175" i="1"/>
  <c r="BV65" i="1"/>
  <c r="AJ121" i="1"/>
  <c r="AK121" i="1"/>
  <c r="AH121" i="1"/>
  <c r="DF94" i="1"/>
  <c r="BV96" i="1"/>
  <c r="BV57" i="1"/>
  <c r="BD60" i="1"/>
  <c r="AL92" i="1"/>
  <c r="BD41" i="1"/>
  <c r="BD33" i="1"/>
  <c r="BD146" i="1"/>
  <c r="BV118" i="1"/>
  <c r="CN56" i="1"/>
  <c r="AL97" i="1"/>
  <c r="AL109" i="1"/>
  <c r="DF109" i="1"/>
  <c r="BD92" i="1"/>
  <c r="T26" i="1"/>
  <c r="DF157" i="1"/>
  <c r="T38" i="1"/>
  <c r="AL46" i="1"/>
  <c r="AL4" i="1"/>
  <c r="AL50" i="1"/>
  <c r="DF46" i="1"/>
  <c r="BV39" i="1"/>
  <c r="DF172" i="1"/>
  <c r="DF10" i="1"/>
  <c r="DF69" i="1"/>
  <c r="T138" i="1"/>
  <c r="T89" i="1"/>
  <c r="T141" i="1"/>
  <c r="T76" i="1"/>
  <c r="AL85" i="1"/>
  <c r="BV193" i="1"/>
  <c r="BV89" i="1"/>
  <c r="CN89" i="1"/>
  <c r="AL31" i="1"/>
  <c r="DB57" i="1"/>
  <c r="DE57" i="1"/>
  <c r="DE59" i="1"/>
  <c r="DD59" i="1"/>
  <c r="DF15" i="1" l="1"/>
  <c r="DF45" i="1"/>
  <c r="CN5" i="1"/>
  <c r="BD189" i="1"/>
  <c r="T109" i="1"/>
  <c r="BD122" i="1"/>
  <c r="DF188" i="1"/>
  <c r="T96" i="1"/>
  <c r="AL42" i="1"/>
  <c r="CN131" i="1"/>
  <c r="CN59" i="1"/>
  <c r="BV52" i="1"/>
  <c r="BV146" i="1"/>
  <c r="BV179" i="1"/>
  <c r="CN137" i="1"/>
  <c r="BV148" i="1"/>
  <c r="CN172" i="1"/>
  <c r="T86" i="1"/>
  <c r="DF66" i="1"/>
  <c r="BV25" i="1"/>
  <c r="AL36" i="1"/>
  <c r="AL74" i="1"/>
  <c r="BD181" i="1"/>
  <c r="DF168" i="1"/>
  <c r="BV95" i="1"/>
  <c r="CN140" i="1"/>
  <c r="AL62" i="1"/>
  <c r="DF144" i="1"/>
  <c r="BV114" i="1"/>
  <c r="DF195" i="1"/>
  <c r="DF137" i="1"/>
  <c r="T48" i="1"/>
  <c r="DF37" i="1"/>
  <c r="BV160" i="1"/>
  <c r="BV91" i="1"/>
  <c r="AL32" i="1"/>
  <c r="BD157" i="1"/>
  <c r="CN40" i="1"/>
  <c r="BD188" i="1"/>
  <c r="BD86" i="1"/>
  <c r="CN103" i="1"/>
  <c r="BD3" i="1"/>
  <c r="BV183" i="1"/>
  <c r="BD65" i="1"/>
  <c r="BD40" i="1"/>
  <c r="T19" i="1"/>
  <c r="AL116" i="1"/>
  <c r="CN83" i="1"/>
  <c r="AL122" i="1"/>
  <c r="BV68" i="1"/>
  <c r="CN52" i="1"/>
  <c r="DF141" i="1"/>
  <c r="AL96" i="1"/>
  <c r="AL68" i="1"/>
  <c r="BV21" i="1"/>
  <c r="T45" i="1"/>
  <c r="CN12" i="1"/>
  <c r="BV83" i="1"/>
  <c r="CN19" i="1"/>
  <c r="BV70" i="1"/>
  <c r="BV81" i="1"/>
  <c r="DF187" i="1"/>
  <c r="CN85" i="1"/>
  <c r="BD24" i="1"/>
  <c r="T7" i="1"/>
  <c r="BV49" i="1"/>
  <c r="CN129" i="1"/>
  <c r="BD98" i="1"/>
  <c r="T172" i="1"/>
  <c r="CN97" i="1"/>
  <c r="AL142" i="1"/>
  <c r="BD149" i="1"/>
  <c r="BD114" i="1"/>
  <c r="BD14" i="1"/>
  <c r="CN113" i="1"/>
  <c r="DF80" i="1"/>
  <c r="AL83" i="1"/>
  <c r="DF180" i="1"/>
  <c r="T133" i="1"/>
  <c r="BD153" i="1"/>
  <c r="DF7" i="1"/>
  <c r="CN14" i="1"/>
  <c r="DF93" i="1"/>
  <c r="CN28" i="1"/>
  <c r="BD131" i="1"/>
  <c r="CN13" i="1"/>
  <c r="DF123" i="1"/>
  <c r="CN115" i="1"/>
  <c r="T21" i="1"/>
  <c r="BV195" i="1"/>
  <c r="CN187" i="1"/>
  <c r="DF96" i="1"/>
  <c r="BV43" i="1"/>
  <c r="BV142" i="1"/>
  <c r="BV59" i="1"/>
  <c r="CN79" i="1"/>
  <c r="T77" i="1"/>
  <c r="DF138" i="1"/>
  <c r="CN7" i="1"/>
  <c r="BV10" i="1"/>
  <c r="BV131" i="1"/>
  <c r="CN128" i="1"/>
  <c r="BV88" i="1"/>
  <c r="AL88" i="1"/>
  <c r="T144" i="1"/>
  <c r="BV74" i="1"/>
  <c r="DF92" i="1"/>
  <c r="CN37" i="1"/>
  <c r="CN157" i="1"/>
  <c r="BV116" i="1"/>
  <c r="DF34" i="1"/>
  <c r="DF108" i="1"/>
  <c r="DF84" i="1"/>
  <c r="CN166" i="1"/>
  <c r="CN116" i="1"/>
  <c r="BV169" i="1"/>
  <c r="BD52" i="1"/>
  <c r="AL172" i="1"/>
  <c r="T195" i="1"/>
  <c r="CN92" i="1"/>
  <c r="CN192" i="1"/>
  <c r="BV69" i="1"/>
  <c r="CN42" i="1"/>
  <c r="BV145" i="1"/>
  <c r="CN96" i="1"/>
  <c r="T187" i="1"/>
  <c r="T67" i="1"/>
  <c r="BD23" i="1"/>
  <c r="BV140" i="1"/>
  <c r="CN3" i="1"/>
  <c r="CN10" i="1"/>
  <c r="CN67" i="1"/>
  <c r="CN73" i="1"/>
  <c r="DF147" i="1"/>
  <c r="DF42" i="1"/>
  <c r="DF132" i="1"/>
  <c r="DF142" i="1"/>
  <c r="DF131" i="1"/>
  <c r="DF43" i="1"/>
  <c r="DF77" i="1"/>
  <c r="DF48" i="1"/>
  <c r="DF73" i="1"/>
  <c r="DF184" i="1"/>
  <c r="BV40" i="1"/>
  <c r="BD187" i="1"/>
  <c r="BD8" i="1"/>
  <c r="T101" i="1"/>
  <c r="T34" i="1"/>
  <c r="T39" i="1"/>
  <c r="T93" i="1"/>
  <c r="BD108" i="1"/>
  <c r="T157" i="1"/>
  <c r="DF60" i="1"/>
  <c r="DF175" i="1"/>
  <c r="BD104" i="1"/>
  <c r="CN34" i="1"/>
  <c r="BD89" i="1"/>
  <c r="CN145" i="1"/>
  <c r="DF182" i="1"/>
  <c r="BD32" i="1"/>
  <c r="T95" i="1"/>
  <c r="CN184" i="1"/>
  <c r="DF134" i="1"/>
  <c r="CN169" i="1"/>
  <c r="T100" i="1"/>
  <c r="BD128" i="1"/>
  <c r="AL131" i="1"/>
  <c r="BD182" i="1"/>
  <c r="BD143" i="1"/>
  <c r="BV188" i="1"/>
  <c r="BD127" i="1"/>
  <c r="DF64" i="1"/>
  <c r="BD150" i="1"/>
  <c r="BV104" i="1"/>
  <c r="BV18" i="1"/>
  <c r="BD134" i="1"/>
  <c r="T65" i="1"/>
  <c r="AL158" i="1"/>
  <c r="BD81" i="1"/>
  <c r="CN30" i="1"/>
  <c r="CN18" i="1"/>
  <c r="DF85" i="1"/>
  <c r="T108" i="1"/>
  <c r="BV32" i="1"/>
  <c r="BD85" i="1"/>
  <c r="AL124" i="1"/>
  <c r="T156" i="1"/>
  <c r="T104" i="1"/>
  <c r="CN175" i="1"/>
  <c r="AL47" i="1"/>
  <c r="BV121" i="1"/>
  <c r="T137" i="1"/>
  <c r="AL163" i="1"/>
  <c r="BV34" i="1"/>
  <c r="AL75" i="1"/>
  <c r="BV187" i="1"/>
  <c r="AL56" i="1"/>
  <c r="AL12" i="1"/>
  <c r="T192" i="1"/>
  <c r="CN32" i="1"/>
  <c r="T124" i="1"/>
  <c r="T10" i="1"/>
  <c r="BV3" i="1"/>
  <c r="CN88" i="1"/>
  <c r="DF165" i="1"/>
  <c r="DF128" i="1"/>
  <c r="BD185" i="1"/>
  <c r="BD83" i="1"/>
  <c r="BD169" i="1"/>
  <c r="BD116" i="1"/>
  <c r="BV75" i="1"/>
  <c r="BV154" i="1"/>
  <c r="AL26" i="1"/>
  <c r="AL10" i="1"/>
  <c r="BV78" i="1"/>
  <c r="DF162" i="1"/>
  <c r="AL175" i="1"/>
  <c r="BD13" i="1"/>
  <c r="BV158" i="1"/>
  <c r="T49" i="1"/>
  <c r="T140" i="1"/>
  <c r="AL104" i="1"/>
  <c r="BV184" i="1"/>
  <c r="CN21" i="1"/>
  <c r="BD176" i="1"/>
  <c r="CN76" i="1"/>
  <c r="BV137" i="1"/>
  <c r="DF33" i="1"/>
  <c r="BV192" i="1"/>
  <c r="BV175" i="1"/>
  <c r="T22" i="1"/>
  <c r="BV124" i="1"/>
  <c r="DF59" i="1"/>
  <c r="BV7" i="1"/>
  <c r="DF32" i="1"/>
  <c r="CN74" i="1"/>
  <c r="DF57" i="1"/>
  <c r="AL1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1C2B66-CA0C-43F8-B326-23057DFD1590}" keepAlive="1" name="Query - Table5" description="Connection to the 'Table5' query in the workbook." type="5" refreshedVersion="8" background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<sst xmlns="http://schemas.openxmlformats.org/spreadsheetml/2006/main" count="2902" uniqueCount="314">
  <si>
    <t>Diff</t>
  </si>
  <si>
    <t>Stars</t>
  </si>
  <si>
    <t>DIFF</t>
  </si>
  <si>
    <t>Percent Stars</t>
  </si>
  <si>
    <t>Last 10 Stars</t>
  </si>
  <si>
    <t>Stars Difference</t>
  </si>
  <si>
    <t>Stars Diff</t>
  </si>
  <si>
    <t>L10 Stars</t>
  </si>
  <si>
    <t>% Stars</t>
  </si>
  <si>
    <t>Team</t>
  </si>
  <si>
    <t>Batter</t>
  </si>
  <si>
    <t>Predicted AVG R</t>
  </si>
  <si>
    <t>Predicted R MAX</t>
  </si>
  <si>
    <t>Predicted R MIN</t>
  </si>
  <si>
    <t>Predicted AVG H</t>
  </si>
  <si>
    <t>Predicted H MAX</t>
  </si>
  <si>
    <t>Predicted H MIN</t>
  </si>
  <si>
    <t>Predicted AVG HR</t>
  </si>
  <si>
    <t>Predicted HR MAX</t>
  </si>
  <si>
    <t>Predicted HR MIN</t>
  </si>
  <si>
    <t>Predicted AVG RBI</t>
  </si>
  <si>
    <t>Predicted RBI MAX</t>
  </si>
  <si>
    <t>Predicted RBI MIN</t>
  </si>
  <si>
    <t xml:space="preserve"> Predicted AVG SB</t>
  </si>
  <si>
    <t>Predicted SB MAX</t>
  </si>
  <si>
    <t>Predicted SB MIN</t>
  </si>
  <si>
    <t>Predicted AVG TB</t>
  </si>
  <si>
    <t>Predicted TB MAX</t>
  </si>
  <si>
    <t>Predicted TB MIN</t>
  </si>
  <si>
    <t>LINE USED R</t>
  </si>
  <si>
    <t>Hits FD</t>
  </si>
  <si>
    <t>LINE USED Hits</t>
  </si>
  <si>
    <t>HR FD</t>
  </si>
  <si>
    <t>LINE USED HR</t>
  </si>
  <si>
    <t>RBI FD</t>
  </si>
  <si>
    <t>LINE USED RBI</t>
  </si>
  <si>
    <t>SB FD</t>
  </si>
  <si>
    <t>LINE USED SB</t>
  </si>
  <si>
    <t>TB FD</t>
  </si>
  <si>
    <t>LINE USED TB</t>
  </si>
  <si>
    <t>R</t>
  </si>
  <si>
    <t>H</t>
  </si>
  <si>
    <t>HR</t>
  </si>
  <si>
    <t>RBI</t>
  </si>
  <si>
    <t>SB</t>
  </si>
  <si>
    <t>TB</t>
  </si>
  <si>
    <t>###</t>
  </si>
  <si>
    <t>Pick Runs</t>
  </si>
  <si>
    <t>Final Stars Runs</t>
  </si>
  <si>
    <t>Pick Hits</t>
  </si>
  <si>
    <t>Final Stars Hits</t>
  </si>
  <si>
    <t>Pick HR</t>
  </si>
  <si>
    <t>Final Stars HR</t>
  </si>
  <si>
    <t>Pick RBI</t>
  </si>
  <si>
    <t>Final Stars RBI</t>
  </si>
  <si>
    <t>Pick SB</t>
  </si>
  <si>
    <t>Final Stars SB</t>
  </si>
  <si>
    <t>Pick TB</t>
  </si>
  <si>
    <t>Final Stars TB</t>
  </si>
  <si>
    <t>HR Blank</t>
  </si>
  <si>
    <t>RBI Blank</t>
  </si>
  <si>
    <t>1+ RBI</t>
  </si>
  <si>
    <t>SB Blank</t>
  </si>
  <si>
    <t>1+ SB</t>
  </si>
  <si>
    <t>1.5+ Ratio O/U Last 10</t>
  </si>
  <si>
    <t>1+ Hit</t>
  </si>
  <si>
    <t>2+ Hits</t>
  </si>
  <si>
    <t>1+ HR</t>
  </si>
  <si>
    <t>Total Bases DK</t>
  </si>
  <si>
    <t>Total Bases BetRivers</t>
  </si>
  <si>
    <t>Total BasesMGM</t>
  </si>
  <si>
    <t>MIN</t>
  </si>
  <si>
    <t>Carlos Santana</t>
  </si>
  <si>
    <t>Max Kepler</t>
  </si>
  <si>
    <t>Royce Lewis</t>
  </si>
  <si>
    <t>Willi Castro</t>
  </si>
  <si>
    <t>LAD</t>
  </si>
  <si>
    <t>Freddie Freeman</t>
  </si>
  <si>
    <t>Gavin Lux</t>
  </si>
  <si>
    <t>Shohei Ohtani</t>
  </si>
  <si>
    <t>Teoscar Hernandez</t>
  </si>
  <si>
    <t>Will Smith</t>
  </si>
  <si>
    <t>Ceddanne Rafaela</t>
  </si>
  <si>
    <t>BOS</t>
  </si>
  <si>
    <t>Connor Wong</t>
  </si>
  <si>
    <t>David Hamilton</t>
  </si>
  <si>
    <t>Masataka Yoshida</t>
  </si>
  <si>
    <t>Rafael Devers</t>
  </si>
  <si>
    <t>TEX</t>
  </si>
  <si>
    <t>Adolis Garcia</t>
  </si>
  <si>
    <t>Corey Seager</t>
  </si>
  <si>
    <t>Jonah Heim</t>
  </si>
  <si>
    <t>Josh Jung</t>
  </si>
  <si>
    <t>Josh Smith</t>
  </si>
  <si>
    <t>Marcus Semien</t>
  </si>
  <si>
    <t>Nathaniel Lowe</t>
  </si>
  <si>
    <t>Wyatt Langford</t>
  </si>
  <si>
    <t>Austin Martin</t>
  </si>
  <si>
    <t>Leody Taveras</t>
  </si>
  <si>
    <t>Mookie Betts</t>
  </si>
  <si>
    <t>Opp</t>
  </si>
  <si>
    <t>@NYM</t>
  </si>
  <si>
    <t>BAL</t>
  </si>
  <si>
    <t>Anthony Santander</t>
  </si>
  <si>
    <t>Colton Cowser</t>
  </si>
  <si>
    <t>Gunnar Henderson</t>
  </si>
  <si>
    <t>Jackson Holliday</t>
  </si>
  <si>
    <t>Ryan Mountcastle</t>
  </si>
  <si>
    <t>SEA</t>
  </si>
  <si>
    <t>NYM</t>
  </si>
  <si>
    <t>Francisco Lindor</t>
  </si>
  <si>
    <t>Harrison Bader</t>
  </si>
  <si>
    <t>Jeff McNeil</t>
  </si>
  <si>
    <t>Mark Vientos</t>
  </si>
  <si>
    <t>Pete Alonso</t>
  </si>
  <si>
    <t>Cal Raleigh</t>
  </si>
  <si>
    <t>Dylan Moore</t>
  </si>
  <si>
    <t>Jorge Polanco</t>
  </si>
  <si>
    <t>Randy Arozarena</t>
  </si>
  <si>
    <t>Victor Robles</t>
  </si>
  <si>
    <t>Jarren Duran</t>
  </si>
  <si>
    <t>Cedric Mullins</t>
  </si>
  <si>
    <t>Ramon Urias</t>
  </si>
  <si>
    <t>@TEX</t>
  </si>
  <si>
    <t>J.D. Martinez</t>
  </si>
  <si>
    <t>Bobby Witt</t>
  </si>
  <si>
    <t>KCR</t>
  </si>
  <si>
    <t>Freddy Fermin</t>
  </si>
  <si>
    <t>Hunter Renfroe</t>
  </si>
  <si>
    <t>Maikel Garcia</t>
  </si>
  <si>
    <t>Salvador Perez</t>
  </si>
  <si>
    <t>Vinnie Pasquantino</t>
  </si>
  <si>
    <t>Alejandro Kirk</t>
  </si>
  <si>
    <t>TOR</t>
  </si>
  <si>
    <t>Daulton Varsho</t>
  </si>
  <si>
    <t>Ernie Clement</t>
  </si>
  <si>
    <t>George Springer</t>
  </si>
  <si>
    <t>Leo Jimenez</t>
  </si>
  <si>
    <t>Spencer Horwitz</t>
  </si>
  <si>
    <t>ARI</t>
  </si>
  <si>
    <t>Corbin Carroll</t>
  </si>
  <si>
    <t>Eugenio Suarez</t>
  </si>
  <si>
    <t>Geraldo Perdomo</t>
  </si>
  <si>
    <t>Jake McCarthy</t>
  </si>
  <si>
    <t>Josh Bell</t>
  </si>
  <si>
    <t>Lourdes Gurriel</t>
  </si>
  <si>
    <t>HOU</t>
  </si>
  <si>
    <t>CWS</t>
  </si>
  <si>
    <t>Chas McCormick</t>
  </si>
  <si>
    <t>Jake Meyers</t>
  </si>
  <si>
    <t>Jeremy Pena</t>
  </si>
  <si>
    <t>Jose Altuve</t>
  </si>
  <si>
    <t>Mauricio Dubon</t>
  </si>
  <si>
    <t>Yainer Diaz</t>
  </si>
  <si>
    <t>Yordan Alvarez</t>
  </si>
  <si>
    <t>Zach Dezenzo</t>
  </si>
  <si>
    <t>Ben Rortvedt</t>
  </si>
  <si>
    <t>TBR</t>
  </si>
  <si>
    <t>Brandon Lowe</t>
  </si>
  <si>
    <t>Christopher Morel</t>
  </si>
  <si>
    <t>Dylan Carlson</t>
  </si>
  <si>
    <t>Josh Lowe</t>
  </si>
  <si>
    <t>Junior Caminero</t>
  </si>
  <si>
    <t>Taylor Walls</t>
  </si>
  <si>
    <t>Ali Sanchez</t>
  </si>
  <si>
    <t>MIA</t>
  </si>
  <si>
    <t>Derek Hill</t>
  </si>
  <si>
    <t>Emmanuel Rivera</t>
  </si>
  <si>
    <t>Jake Burger</t>
  </si>
  <si>
    <t>Jesus Sanchez</t>
  </si>
  <si>
    <t>Jonah Bride</t>
  </si>
  <si>
    <t>Kyle Stowers</t>
  </si>
  <si>
    <t>Otto Lopez</t>
  </si>
  <si>
    <t>Xavier Edwards</t>
  </si>
  <si>
    <t>PIT</t>
  </si>
  <si>
    <t>Bryan De La Cruz</t>
  </si>
  <si>
    <t>Bryan Reynolds</t>
  </si>
  <si>
    <t>Isiah Kiner-Falefa</t>
  </si>
  <si>
    <t>Joey Bart</t>
  </si>
  <si>
    <t>Ke'Bryan Hayes</t>
  </si>
  <si>
    <t>Michael Taylor</t>
  </si>
  <si>
    <t>Oneil Cruz</t>
  </si>
  <si>
    <t>Rowdy Tellez</t>
  </si>
  <si>
    <t>Kevin Kiermaier</t>
  </si>
  <si>
    <t>Andrew Benintendi</t>
  </si>
  <si>
    <t>CHW</t>
  </si>
  <si>
    <t>@HOU</t>
  </si>
  <si>
    <t>Andrew Vaughn</t>
  </si>
  <si>
    <t>Brooks Baldwin</t>
  </si>
  <si>
    <t>Dominic Fletcher</t>
  </si>
  <si>
    <t>Gavin Sheets</t>
  </si>
  <si>
    <t>Korey Lee</t>
  </si>
  <si>
    <t>Miguel Vargas</t>
  </si>
  <si>
    <t>Nicky Lopez</t>
  </si>
  <si>
    <t>Anthony Rendon</t>
  </si>
  <si>
    <t>LAA</t>
  </si>
  <si>
    <t>Brandon Drury</t>
  </si>
  <si>
    <t>Jo Adell</t>
  </si>
  <si>
    <t>Logan O'Hoppe</t>
  </si>
  <si>
    <t>Michael Stefanic</t>
  </si>
  <si>
    <t>Mickey Moniak</t>
  </si>
  <si>
    <t>Nolan Schanuel</t>
  </si>
  <si>
    <t>Taylor Ward</t>
  </si>
  <si>
    <t>Zach Neto</t>
  </si>
  <si>
    <t>Elly De La Cruz</t>
  </si>
  <si>
    <t>CIN</t>
  </si>
  <si>
    <t>Jake Fraley</t>
  </si>
  <si>
    <t>Jeimer Candelario</t>
  </si>
  <si>
    <t>Jonathan India</t>
  </si>
  <si>
    <t>Noelvi Marte</t>
  </si>
  <si>
    <t>Spencer Steer</t>
  </si>
  <si>
    <t>TJ Friedl</t>
  </si>
  <si>
    <t>Ty France</t>
  </si>
  <si>
    <t>Tyler Stephenson</t>
  </si>
  <si>
    <t>Francisco Alvarez</t>
  </si>
  <si>
    <t>Rob Refsnyder</t>
  </si>
  <si>
    <t>SDP</t>
  </si>
  <si>
    <t>Jackson Merrill</t>
  </si>
  <si>
    <t>Jake Cronenworth</t>
  </si>
  <si>
    <t>Jurickson Profar</t>
  </si>
  <si>
    <t>Luis Arraez</t>
  </si>
  <si>
    <t>Manny Machado</t>
  </si>
  <si>
    <t>Xander Bogaerts</t>
  </si>
  <si>
    <t>Julio Rodriguez</t>
  </si>
  <si>
    <t>HR Avg Last 10</t>
  </si>
  <si>
    <t>RBI Avg Last 10</t>
  </si>
  <si>
    <t>SB Avg Last 10</t>
  </si>
  <si>
    <t>TB Avg Last 10</t>
  </si>
  <si>
    <t>Brent Rooker</t>
  </si>
  <si>
    <t>OAK</t>
  </si>
  <si>
    <t>JJ Bleday</t>
  </si>
  <si>
    <t>Lawrence Butler</t>
  </si>
  <si>
    <t>Max Schuemann</t>
  </si>
  <si>
    <t>Miguel Andujar</t>
  </si>
  <si>
    <t>Seth Brown</t>
  </si>
  <si>
    <t>Shea Langeliers</t>
  </si>
  <si>
    <t>Zack Gelof</t>
  </si>
  <si>
    <t>Addison Barger</t>
  </si>
  <si>
    <t>Eloy Jimenez</t>
  </si>
  <si>
    <t>James McCann</t>
  </si>
  <si>
    <t>Jose Herrera</t>
  </si>
  <si>
    <t>Kevin Newman</t>
  </si>
  <si>
    <t>Randal Grichuk</t>
  </si>
  <si>
    <t>Jon Singleton</t>
  </si>
  <si>
    <t>Jose Caballero</t>
  </si>
  <si>
    <t>Christian Vazquez</t>
  </si>
  <si>
    <t>Edouard Julien</t>
  </si>
  <si>
    <t>Matt Wallner</t>
  </si>
  <si>
    <t>Trevor Larnach</t>
  </si>
  <si>
    <t>Miguel Rojas</t>
  </si>
  <si>
    <t>Lenyn Sosa</t>
  </si>
  <si>
    <t>Brett Wisely</t>
  </si>
  <si>
    <t>SFG</t>
  </si>
  <si>
    <t>@OAK</t>
  </si>
  <si>
    <t>Grant McCray</t>
  </si>
  <si>
    <t>Heliot Ramos</t>
  </si>
  <si>
    <t>Matt Chapman</t>
  </si>
  <si>
    <t>Michael Conforto</t>
  </si>
  <si>
    <t>Mike Yastrzemski</t>
  </si>
  <si>
    <t>Patrick Bailey</t>
  </si>
  <si>
    <t>Tyler Fitzgerald</t>
  </si>
  <si>
    <t>Danny Jansen</t>
  </si>
  <si>
    <t>Triston Casas</t>
  </si>
  <si>
    <t>Tyler O'Neill</t>
  </si>
  <si>
    <t>Luis Campusano</t>
  </si>
  <si>
    <t>Tyler Wade</t>
  </si>
  <si>
    <t>Runs DK</t>
  </si>
  <si>
    <t>Runs FD</t>
  </si>
  <si>
    <t>Runs MGM</t>
  </si>
  <si>
    <t>Runs BetRivers</t>
  </si>
  <si>
    <t>% Games Hit Over last 10 R</t>
  </si>
  <si>
    <t>Runs AVG Last 10</t>
  </si>
  <si>
    <t>% Over Line last 10 Hits</t>
  </si>
  <si>
    <t>Hits Avg Last 10</t>
  </si>
  <si>
    <t>% Over Hit last 10 HR</t>
  </si>
  <si>
    <t>% Over Hit last 10 RBI</t>
  </si>
  <si>
    <t>% Over Hit last 10 SB</t>
  </si>
  <si>
    <t>% Over Hit last 10 TB</t>
  </si>
  <si>
    <t>Abraham Toro</t>
  </si>
  <si>
    <t>Kyle Isbel</t>
  </si>
  <si>
    <t>MJ Melendez</t>
  </si>
  <si>
    <t>Michael Massey</t>
  </si>
  <si>
    <t>Joey Loperfido</t>
  </si>
  <si>
    <t>Will Wagner</t>
  </si>
  <si>
    <t>Adley Rutschman</t>
  </si>
  <si>
    <t>Carson Kelly</t>
  </si>
  <si>
    <t>Adrian Del Castillo</t>
  </si>
  <si>
    <t>@MIA</t>
  </si>
  <si>
    <t>Joc Pederson</t>
  </si>
  <si>
    <t>Alex Bregman</t>
  </si>
  <si>
    <t>Pedro Leon</t>
  </si>
  <si>
    <t>Shay Whitcomb</t>
  </si>
  <si>
    <t>Jose Siri</t>
  </si>
  <si>
    <t>@SD</t>
  </si>
  <si>
    <t>Jose Miranda</t>
  </si>
  <si>
    <t>Manuel Margot</t>
  </si>
  <si>
    <t>Ryan Jeffers</t>
  </si>
  <si>
    <t>Vidal Brujan</t>
  </si>
  <si>
    <t>Jared Triolo</t>
  </si>
  <si>
    <t>@SF</t>
  </si>
  <si>
    <t>Corey Julks</t>
  </si>
  <si>
    <t>@KC</t>
  </si>
  <si>
    <t>Niko Kavadas</t>
  </si>
  <si>
    <t>@TOR</t>
  </si>
  <si>
    <t>Jose Iglesias</t>
  </si>
  <si>
    <t>Luis Torrens</t>
  </si>
  <si>
    <t>Starling Marte</t>
  </si>
  <si>
    <t>Tyrone Taylor</t>
  </si>
  <si>
    <t>Romy Gonzalez</t>
  </si>
  <si>
    <t>David Peralta</t>
  </si>
  <si>
    <t>@LAD</t>
  </si>
  <si>
    <t>Dominic Canzone</t>
  </si>
  <si>
    <t>Josh Rojas</t>
  </si>
  <si>
    <t>Luke Raley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</si>
</sst>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21212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2" fontId="0" fillId="2" borderId="0" xfId="0" applyNumberFormat="1" applyFill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2" fontId="2" fillId="0" borderId="0" xfId="0" applyNumberFormat="1" applyFont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4" fillId="0" borderId="1" xfId="0" applyFont="1" applyBorder="1" applyAlignment="1">
      <alignment horizontal="center" vertical="top"/>
    </xf>
    <xf numFmtId="2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298"/>
  <sheetViews>
    <sheetView tabSelected="1"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6" sqref="A1:XFD1048576"/>
    </sheetView>
  </sheetViews>
  <sheetFormatPr defaultRowHeight="14.4" x14ac:dyDescent="0.3"/>
  <cols>
    <col min="11" max="11" width="13.5546875" bestFit="1" customWidth="1"/>
    <col min="12" max="12" width="6.5546875" bestFit="1" customWidth="1"/>
    <col min="13" max="13" width="11.21875" bestFit="1" customWidth="1"/>
    <col min="14" max="14" width="12" bestFit="1" customWidth="1"/>
    <col min="15" max="15" width="13.109375" bestFit="1" customWidth="1"/>
    <col min="16" max="16" width="7.6640625" bestFit="1" customWidth="1"/>
    <col min="17" max="17" width="11.109375" bestFit="1" customWidth="1"/>
    <col min="18" max="18" width="11.21875" bestFit="1" customWidth="1"/>
    <col min="19" max="19" width="9.5546875" bestFit="1" customWidth="1"/>
    <col min="20" max="20" width="16.6640625" bestFit="1" customWidth="1"/>
    <col min="21" max="21" width="7.109375" bestFit="1" customWidth="1"/>
    <col min="25" max="25" width="11.77734375" bestFit="1" customWidth="1"/>
    <col min="28" max="28" width="13.33203125" bestFit="1" customWidth="1"/>
    <col min="29" max="29" width="15.6640625" bestFit="1" customWidth="1"/>
    <col min="30" max="30" width="6.5546875" bestFit="1" customWidth="1"/>
    <col min="31" max="31" width="10.44140625" bestFit="1" customWidth="1"/>
    <col min="32" max="32" width="12" bestFit="1" customWidth="1"/>
    <col min="33" max="33" width="13.21875" bestFit="1" customWidth="1"/>
    <col min="34" max="34" width="7.6640625" bestFit="1" customWidth="1"/>
    <col min="35" max="35" width="17.109375" bestFit="1" customWidth="1"/>
    <col min="36" max="36" width="14.109375" bestFit="1" customWidth="1"/>
    <col min="37" max="37" width="14.88671875" bestFit="1" customWidth="1"/>
    <col min="38" max="38" width="15.6640625" bestFit="1" customWidth="1"/>
    <col min="39" max="39" width="4.6640625" bestFit="1" customWidth="1"/>
    <col min="43" max="43" width="13.21875" bestFit="1" customWidth="1"/>
    <col min="44" max="44" width="11" bestFit="1" customWidth="1"/>
    <col min="46" max="46" width="13.21875" bestFit="1" customWidth="1"/>
    <col min="47" max="47" width="14.88671875" bestFit="1" customWidth="1"/>
    <col min="48" max="48" width="6.5546875" bestFit="1" customWidth="1"/>
    <col min="49" max="49" width="9.5546875" bestFit="1" customWidth="1"/>
    <col min="50" max="50" width="6" bestFit="1" customWidth="1"/>
    <col min="51" max="51" width="14.33203125" bestFit="1" customWidth="1"/>
    <col min="52" max="52" width="7.6640625" bestFit="1" customWidth="1"/>
    <col min="53" max="53" width="17.109375" bestFit="1" customWidth="1"/>
    <col min="54" max="54" width="14.109375" bestFit="1" customWidth="1"/>
    <col min="55" max="56" width="14.88671875" bestFit="1" customWidth="1"/>
    <col min="57" max="57" width="5.77734375" bestFit="1" customWidth="1"/>
    <col min="61" max="61" width="13.5546875" bestFit="1" customWidth="1"/>
    <col min="62" max="62" width="11.21875" bestFit="1" customWidth="1"/>
    <col min="64" max="64" width="13.5546875" bestFit="1" customWidth="1"/>
    <col min="65" max="65" width="15.33203125" bestFit="1" customWidth="1"/>
    <col min="66" max="66" width="6.5546875" bestFit="1" customWidth="1"/>
    <col min="67" max="67" width="9.88671875" bestFit="1" customWidth="1"/>
    <col min="68" max="68" width="6" bestFit="1" customWidth="1"/>
    <col min="69" max="69" width="14.77734375" bestFit="1" customWidth="1"/>
    <col min="70" max="70" width="7.6640625" bestFit="1" customWidth="1"/>
    <col min="71" max="71" width="17.109375" bestFit="1" customWidth="1"/>
    <col min="72" max="72" width="14.109375" bestFit="1" customWidth="1"/>
    <col min="73" max="73" width="14.88671875" bestFit="1" customWidth="1"/>
    <col min="74" max="74" width="15.109375" bestFit="1" customWidth="1"/>
    <col min="75" max="75" width="6.109375" bestFit="1" customWidth="1"/>
    <col min="79" max="79" width="12.88671875" bestFit="1" customWidth="1"/>
    <col min="80" max="80" width="10.6640625" bestFit="1" customWidth="1"/>
    <col min="82" max="82" width="12.88671875" bestFit="1" customWidth="1"/>
    <col min="83" max="83" width="14.5546875" bestFit="1" customWidth="1"/>
    <col min="84" max="84" width="7.109375" bestFit="1" customWidth="1"/>
    <col min="85" max="85" width="9.33203125" bestFit="1" customWidth="1"/>
    <col min="86" max="86" width="12" bestFit="1" customWidth="1"/>
    <col min="87" max="87" width="14.109375" bestFit="1" customWidth="1"/>
    <col min="88" max="88" width="7.6640625" bestFit="1" customWidth="1"/>
    <col min="89" max="89" width="17.109375" bestFit="1" customWidth="1"/>
    <col min="90" max="90" width="14.109375" bestFit="1" customWidth="1"/>
    <col min="91" max="91" width="14.88671875" bestFit="1" customWidth="1"/>
    <col min="92" max="92" width="14.44140625" bestFit="1" customWidth="1"/>
    <col min="93" max="93" width="5.5546875" bestFit="1" customWidth="1"/>
    <col min="99" max="99" width="9" customWidth="1"/>
    <col min="101" max="101" width="14.5546875" bestFit="1" customWidth="1"/>
    <col min="102" max="102" width="7.109375" bestFit="1" customWidth="1"/>
    <col min="103" max="103" width="9.33203125" bestFit="1" customWidth="1"/>
    <col min="104" max="104" width="12" bestFit="1" customWidth="1"/>
    <col min="105" max="105" width="14.109375" bestFit="1" customWidth="1"/>
    <col min="106" max="106" width="7.6640625" bestFit="1" customWidth="1"/>
    <col min="107" max="107" width="17.109375" bestFit="1" customWidth="1"/>
    <col min="108" max="108" width="14.109375" bestFit="1" customWidth="1"/>
    <col min="109" max="109" width="14.88671875" bestFit="1" customWidth="1"/>
    <col min="110" max="110" width="14.44140625" bestFit="1" customWidth="1"/>
    <col min="111" max="111" width="5.5546875" bestFit="1" customWidth="1"/>
  </cols>
  <sheetData>
    <row r="1" spans="1:111" x14ac:dyDescent="0.3">
      <c r="A1" s="7" t="s">
        <v>10</v>
      </c>
      <c r="B1" s="7" t="s">
        <v>9</v>
      </c>
      <c r="C1" s="7" t="s">
        <v>100</v>
      </c>
      <c r="D1" s="7" t="s">
        <v>11</v>
      </c>
      <c r="E1" s="7" t="s">
        <v>12</v>
      </c>
      <c r="F1" s="7" t="s">
        <v>13</v>
      </c>
      <c r="G1" s="3" t="s">
        <v>266</v>
      </c>
      <c r="H1" s="3" t="s">
        <v>267</v>
      </c>
      <c r="I1" s="3" t="s">
        <v>268</v>
      </c>
      <c r="J1" s="3" t="s">
        <v>269</v>
      </c>
      <c r="K1" s="8" t="s">
        <v>29</v>
      </c>
      <c r="L1" s="4" t="s">
        <v>0</v>
      </c>
      <c r="M1" s="4" t="s">
        <v>47</v>
      </c>
      <c r="N1" s="3" t="s">
        <v>271</v>
      </c>
      <c r="O1" s="4" t="s">
        <v>270</v>
      </c>
      <c r="P1" s="4" t="s">
        <v>1</v>
      </c>
      <c r="Q1" s="4" t="s">
        <v>6</v>
      </c>
      <c r="R1" s="4" t="s">
        <v>7</v>
      </c>
      <c r="S1" s="4" t="s">
        <v>8</v>
      </c>
      <c r="T1" s="4" t="s">
        <v>48</v>
      </c>
      <c r="U1" s="9" t="s">
        <v>40</v>
      </c>
      <c r="V1" s="7" t="s">
        <v>14</v>
      </c>
      <c r="W1" s="7" t="s">
        <v>15</v>
      </c>
      <c r="X1" s="7" t="s">
        <v>16</v>
      </c>
      <c r="Y1" s="3" t="s">
        <v>30</v>
      </c>
      <c r="Z1" s="7" t="s">
        <v>65</v>
      </c>
      <c r="AA1" s="7" t="s">
        <v>66</v>
      </c>
      <c r="AB1" s="3" t="s">
        <v>64</v>
      </c>
      <c r="AC1" s="8" t="s">
        <v>31</v>
      </c>
      <c r="AD1" s="4" t="s">
        <v>0</v>
      </c>
      <c r="AE1" s="4" t="s">
        <v>49</v>
      </c>
      <c r="AF1" s="3" t="s">
        <v>273</v>
      </c>
      <c r="AG1" s="4" t="s">
        <v>272</v>
      </c>
      <c r="AH1" s="4" t="s">
        <v>1</v>
      </c>
      <c r="AI1" s="4" t="s">
        <v>5</v>
      </c>
      <c r="AJ1" s="4" t="s">
        <v>4</v>
      </c>
      <c r="AK1" s="4" t="s">
        <v>3</v>
      </c>
      <c r="AL1" s="4" t="s">
        <v>50</v>
      </c>
      <c r="AM1" s="5" t="s">
        <v>41</v>
      </c>
      <c r="AN1" s="7" t="s">
        <v>17</v>
      </c>
      <c r="AO1" s="7" t="s">
        <v>18</v>
      </c>
      <c r="AP1" s="7" t="s">
        <v>19</v>
      </c>
      <c r="AQ1" s="3" t="s">
        <v>59</v>
      </c>
      <c r="AR1" s="3" t="s">
        <v>32</v>
      </c>
      <c r="AS1" s="7" t="s">
        <v>67</v>
      </c>
      <c r="AT1" s="3" t="s">
        <v>59</v>
      </c>
      <c r="AU1" s="8" t="s">
        <v>33</v>
      </c>
      <c r="AV1" s="4" t="s">
        <v>0</v>
      </c>
      <c r="AW1" s="4" t="s">
        <v>51</v>
      </c>
      <c r="AX1" s="3" t="s">
        <v>224</v>
      </c>
      <c r="AY1" s="5" t="s">
        <v>274</v>
      </c>
      <c r="AZ1" s="4" t="s">
        <v>1</v>
      </c>
      <c r="BA1" s="4" t="s">
        <v>5</v>
      </c>
      <c r="BB1" s="4" t="s">
        <v>4</v>
      </c>
      <c r="BC1" s="4" t="s">
        <v>3</v>
      </c>
      <c r="BD1" s="4" t="s">
        <v>52</v>
      </c>
      <c r="BE1" s="5" t="s">
        <v>42</v>
      </c>
      <c r="BF1" s="7" t="s">
        <v>20</v>
      </c>
      <c r="BG1" s="7" t="s">
        <v>21</v>
      </c>
      <c r="BH1" s="7" t="s">
        <v>22</v>
      </c>
      <c r="BI1" s="3" t="s">
        <v>60</v>
      </c>
      <c r="BJ1" s="3" t="s">
        <v>34</v>
      </c>
      <c r="BK1" s="7" t="s">
        <v>61</v>
      </c>
      <c r="BL1" s="3" t="s">
        <v>60</v>
      </c>
      <c r="BM1" s="8" t="s">
        <v>35</v>
      </c>
      <c r="BN1" s="4" t="s">
        <v>0</v>
      </c>
      <c r="BO1" s="4" t="s">
        <v>53</v>
      </c>
      <c r="BP1" s="3" t="s">
        <v>225</v>
      </c>
      <c r="BQ1" s="5" t="s">
        <v>275</v>
      </c>
      <c r="BR1" s="4" t="s">
        <v>1</v>
      </c>
      <c r="BS1" s="4" t="s">
        <v>5</v>
      </c>
      <c r="BT1" s="4" t="s">
        <v>4</v>
      </c>
      <c r="BU1" s="4" t="s">
        <v>3</v>
      </c>
      <c r="BV1" s="4" t="s">
        <v>54</v>
      </c>
      <c r="BW1" s="5" t="s">
        <v>43</v>
      </c>
      <c r="BX1" s="7" t="s">
        <v>23</v>
      </c>
      <c r="BY1" s="7" t="s">
        <v>24</v>
      </c>
      <c r="BZ1" s="7" t="s">
        <v>25</v>
      </c>
      <c r="CA1" s="3" t="s">
        <v>62</v>
      </c>
      <c r="CB1" s="3" t="s">
        <v>36</v>
      </c>
      <c r="CC1" s="7" t="s">
        <v>63</v>
      </c>
      <c r="CD1" s="3" t="s">
        <v>62</v>
      </c>
      <c r="CE1" s="8" t="s">
        <v>37</v>
      </c>
      <c r="CF1" s="8" t="s">
        <v>2</v>
      </c>
      <c r="CG1" s="4" t="s">
        <v>55</v>
      </c>
      <c r="CH1" s="3" t="s">
        <v>226</v>
      </c>
      <c r="CI1" s="5" t="s">
        <v>276</v>
      </c>
      <c r="CJ1" s="4" t="s">
        <v>1</v>
      </c>
      <c r="CK1" s="4" t="s">
        <v>5</v>
      </c>
      <c r="CL1" s="4" t="s">
        <v>4</v>
      </c>
      <c r="CM1" s="4" t="s">
        <v>3</v>
      </c>
      <c r="CN1" s="4" t="s">
        <v>56</v>
      </c>
      <c r="CO1" s="5" t="s">
        <v>44</v>
      </c>
      <c r="CP1" s="7" t="s">
        <v>26</v>
      </c>
      <c r="CQ1" s="7" t="s">
        <v>27</v>
      </c>
      <c r="CR1" s="7" t="s">
        <v>28</v>
      </c>
      <c r="CS1" s="3" t="s">
        <v>68</v>
      </c>
      <c r="CT1" s="3" t="s">
        <v>38</v>
      </c>
      <c r="CU1" s="3" t="s">
        <v>70</v>
      </c>
      <c r="CV1" s="3" t="s">
        <v>69</v>
      </c>
      <c r="CW1" s="8" t="s">
        <v>39</v>
      </c>
      <c r="CX1" s="8" t="s">
        <v>2</v>
      </c>
      <c r="CY1" s="4" t="s">
        <v>57</v>
      </c>
      <c r="CZ1" s="3" t="s">
        <v>227</v>
      </c>
      <c r="DA1" s="5" t="s">
        <v>277</v>
      </c>
      <c r="DB1" s="4" t="s">
        <v>1</v>
      </c>
      <c r="DC1" s="4" t="s">
        <v>5</v>
      </c>
      <c r="DD1" s="4" t="s">
        <v>4</v>
      </c>
      <c r="DE1" s="4" t="s">
        <v>3</v>
      </c>
      <c r="DF1" s="4" t="s">
        <v>58</v>
      </c>
      <c r="DG1" s="5" t="s">
        <v>45</v>
      </c>
    </row>
    <row r="2" spans="1:111" x14ac:dyDescent="0.3">
      <c r="A2" t="s">
        <v>286</v>
      </c>
      <c r="B2" t="s">
        <v>139</v>
      </c>
      <c r="C2" t="s">
        <v>287</v>
      </c>
      <c r="D2">
        <v>0.56045586135283476</v>
      </c>
      <c r="E2">
        <v>0.74951551911943104</v>
      </c>
      <c r="F2">
        <v>0.39716877240800502</v>
      </c>
      <c r="G2" t="s">
        <v>46</v>
      </c>
      <c r="H2" t="s">
        <v>46</v>
      </c>
      <c r="I2" t="s">
        <v>46</v>
      </c>
      <c r="J2" t="s">
        <v>46</v>
      </c>
      <c r="K2" s="6">
        <f>IF(D2&gt;MIN(G2:J2),MIN(G2:J2),MAX(G2:J2))</f>
        <v>0</v>
      </c>
      <c r="L2" s="6">
        <f>D2-K2</f>
        <v>0.56045586135283476</v>
      </c>
      <c r="M2" s="6" t="str">
        <f>IF(L2 &lt; 0, "Under", "Over")</f>
        <v>Over</v>
      </c>
      <c r="N2">
        <v>0.625</v>
      </c>
      <c r="O2">
        <v>0.7142857142857143</v>
      </c>
      <c r="P2" s="6">
        <f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3</v>
      </c>
      <c r="Q2" s="6">
        <f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5</v>
      </c>
      <c r="R2" s="6">
        <f>IF(AND(M2="Over", N2&gt;K2), 1, IF(AND(M2="Under", N2&lt;=K2), 1, 0))</f>
        <v>1</v>
      </c>
      <c r="S2" s="6">
        <f>IF(AND(M2="Over", O2&gt;0.5), 1, IF(AND(M2="Under", O2&lt;=0.5), 1, 0))</f>
        <v>1</v>
      </c>
      <c r="T2" s="6">
        <f>IF(K2&lt;&gt;0, SUM(P2:S2), 0)</f>
        <v>0</v>
      </c>
      <c r="V2" s="1">
        <v>1.0488796470043551</v>
      </c>
      <c r="W2" s="1">
        <v>1.07686265672431</v>
      </c>
      <c r="X2" s="1">
        <v>1.0009731412093601</v>
      </c>
      <c r="Y2" s="1">
        <v>0.5</v>
      </c>
      <c r="Z2" s="1">
        <v>-185</v>
      </c>
      <c r="AA2" s="1">
        <v>310</v>
      </c>
      <c r="AB2" s="1">
        <v>0.2857142857142857</v>
      </c>
      <c r="AC2" s="2">
        <f>Y2</f>
        <v>0.5</v>
      </c>
      <c r="AD2" s="2">
        <f>V2-AC2</f>
        <v>0.5488796470043551</v>
      </c>
      <c r="AE2" s="2" t="str">
        <f>IF(AD2 &lt; 0, "Under", "Over")</f>
        <v>Over</v>
      </c>
      <c r="AF2" s="1">
        <v>1.125</v>
      </c>
      <c r="AG2" s="1">
        <v>0.5714285714285714</v>
      </c>
      <c r="AH2" s="2">
        <f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2">
        <f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2">
        <f>IF(AND(AE2="Over", AF2&gt;AC2), 1, IF(AND(AE2="Under", AF2&lt;=AC2), 1, 0))</f>
        <v>1</v>
      </c>
      <c r="AK2" s="2">
        <f>IF(AND(AE2="Over", AG2&gt;0.5), 1, IF(AND(AE2="Under", AG2&lt;=0.5), 1, 0))</f>
        <v>1</v>
      </c>
      <c r="AL2" s="2">
        <f>IF(AC2&lt;&gt;0, SUM(AH2:AK2), 0)</f>
        <v>9</v>
      </c>
      <c r="AN2">
        <v>0.11030368452026559</v>
      </c>
      <c r="AO2">
        <v>0.20186265672431999</v>
      </c>
      <c r="AP2">
        <v>-7.4549922313782199E-5</v>
      </c>
      <c r="AQ2" t="s">
        <v>46</v>
      </c>
      <c r="AR2">
        <v>0.5</v>
      </c>
      <c r="AS2">
        <v>830</v>
      </c>
      <c r="AT2" t="s">
        <v>46</v>
      </c>
      <c r="AU2" s="6">
        <f>AR2</f>
        <v>0.5</v>
      </c>
      <c r="AV2" s="6">
        <f>AN2-AU2</f>
        <v>-0.38969631547973438</v>
      </c>
      <c r="AW2" s="6" t="str">
        <f>IF(AV2 &lt; 0, "Under", "Over")</f>
        <v>Under</v>
      </c>
      <c r="AX2">
        <v>0.25</v>
      </c>
      <c r="AY2">
        <v>0.2857142857142857</v>
      </c>
      <c r="AZ2" s="6">
        <f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6">
        <f>IF(OR(AV2&gt;0.1),5,
IF(OR(AND(AV2&lt;=0.1,AV2&gt;0.08)),4,
IF(OR(AND(AV2&lt;=0.08,AV2&gt;0.06)),3,
IF(OR(AND(AV2&lt;=0.06,AV2&gt;0.03)),2,
IF(OR(AV2&lt;=0.03),1,"")
)
)
))</f>
        <v>1</v>
      </c>
      <c r="BB2" s="6">
        <f>IF(AND(AW2="Over", AX2&gt;AU2), 1, IF(AND(AW2="Under", AX2&lt;=AU2), 0, 0))</f>
        <v>0</v>
      </c>
      <c r="BC2" s="6">
        <f>IF(AND(AW2="Over", AY2&gt;=0.5), 1, IF(AND(AW2="Under", AY2&lt;0.5), 0, 0))</f>
        <v>0</v>
      </c>
      <c r="BD2" s="6">
        <f>IF(AU2&lt;&gt;0, SUM(AZ2:BC2), 0)</f>
        <v>4</v>
      </c>
      <c r="BF2">
        <v>0.63212314478201059</v>
      </c>
      <c r="BG2">
        <v>1.1589326336833301</v>
      </c>
      <c r="BH2">
        <v>0.30099671422836599</v>
      </c>
      <c r="BI2" t="s">
        <v>46</v>
      </c>
      <c r="BJ2">
        <v>0.5</v>
      </c>
      <c r="BK2">
        <v>175</v>
      </c>
      <c r="BL2" t="s">
        <v>46</v>
      </c>
      <c r="BM2" s="6">
        <f>BJ2</f>
        <v>0.5</v>
      </c>
      <c r="BN2" s="6">
        <f>BF2-BM2</f>
        <v>0.13212314478201059</v>
      </c>
      <c r="BO2" s="6" t="str">
        <f>IF(BN2 &lt; 0, "Under", "Over")</f>
        <v>Over</v>
      </c>
      <c r="BP2">
        <v>1</v>
      </c>
      <c r="BQ2">
        <v>0.42857142857142849</v>
      </c>
      <c r="BR2" s="6">
        <f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2</v>
      </c>
      <c r="BS2" s="6">
        <f>IF(OR(BN2&gt;0.5),5,
IF(OR(AND(BN2&lt;=0.5,BN2&gt;0.25)),4,
IF(OR(AND(BN2&lt;=0.25,BN2&gt;0.15)),3,
IF(OR(AND(BN2&lt;=0.15,BN2&gt;0.075)),2,
IF(OR(BN2&lt;=0.075),1,"")
)
)
))</f>
        <v>2</v>
      </c>
      <c r="BT2" s="6">
        <f>IF(AND(BO2="Over", BP2&gt;BM2), 1, IF(AND(BO2="Under", BP2&lt;=BM2), 1, 0))</f>
        <v>1</v>
      </c>
      <c r="BU2" s="6">
        <f>IF(AND(BO2="Over", BQ2&gt;0.5), 1, IF(AND(BO2="Under", BQ2&lt;=0.5), 1, 0))</f>
        <v>0</v>
      </c>
      <c r="BV2" s="6">
        <f>IF(BM2&lt;&gt;0, SUM(BR2:BU2), 0)</f>
        <v>5</v>
      </c>
      <c r="BX2">
        <v>0.20735933457149089</v>
      </c>
      <c r="BY2">
        <v>0.599537307573074</v>
      </c>
      <c r="BZ2">
        <v>9.5186408371419701E-2</v>
      </c>
      <c r="CA2" t="s">
        <v>46</v>
      </c>
      <c r="CB2">
        <v>0.5</v>
      </c>
      <c r="CC2" t="s">
        <v>46</v>
      </c>
      <c r="CD2" t="s">
        <v>46</v>
      </c>
      <c r="CE2" s="6">
        <f>CB2</f>
        <v>0.5</v>
      </c>
      <c r="CF2" s="6">
        <f>BX2-CE2</f>
        <v>-0.29264066542850908</v>
      </c>
      <c r="CG2" s="6" t="str">
        <f>IF(CF2 &lt; 0, "Under", "Over")</f>
        <v>Under</v>
      </c>
      <c r="CH2">
        <v>0</v>
      </c>
      <c r="CI2">
        <v>0</v>
      </c>
      <c r="CJ2" s="6">
        <f>IF(
    AND(CG2="Over", COUNTIF(BX2:BZ2, "&gt;"&amp;CE2) = 3),
    3,
    IF(
        AND(CG2="Under", COUNTIF(BX2:BZ2, "&lt;"&amp;CE2) = 3),
        3,
        IF(
            AND(CG2="Over", COUNTIF(BX2:BZ2, "&gt;"&amp;CE2) = 2),
            2,
            IF(
                AND(CG2="Under", COUNTIF(BX2:BZ2, "&lt;"&amp;CE2) = 2),
                2,
                IF(
                    AND(CG2="Over", OR(BX2&gt;CE2, BY2&gt;CE2, BZ2&gt;CE2)),
                    1,
                    IF(
                        AND(CG2="Under", OR(BX2&lt;CE2, BY2&lt;CE2, BZ2&lt;CE2)),
                        1,
                        0
                    )
                )
            )
        )
    )
)</f>
        <v>2</v>
      </c>
      <c r="CK2" s="6">
        <f>IF(OR(CF2&gt;0.25),5,
IF(OR(AND(CF2&lt;=0.25,CF2&gt;0.15)),4,
IF(OR(AND(CF2&lt;=0.15,CF2&gt;0.1)),3,
IF(OR(AND(CF2&lt;=0.1,CF2&gt;0.05)),2,
IF(OR(CF2&lt;=0.05),1,"")
)
)
))</f>
        <v>1</v>
      </c>
      <c r="CL2" s="6">
        <f>IF(AND(CG2="Over", CH2&gt;CE2), 1, IF(AND(CG2="Under", CH2&lt;=CE2), 1, 0))</f>
        <v>1</v>
      </c>
      <c r="CM2" s="6">
        <f>IF(AND(CG2="Over", CI2&gt;0.5), 1, IF(AND(CG2="Under", CI2&lt;=0.5), 1, 0))</f>
        <v>1</v>
      </c>
      <c r="CN2" s="6">
        <f>IF(CE2&lt;&gt;0, SUM(CJ2:CM2), 0)</f>
        <v>5</v>
      </c>
      <c r="CP2">
        <v>1.923810300215677</v>
      </c>
      <c r="CQ2">
        <v>1.9510489823196999</v>
      </c>
      <c r="CR2">
        <v>1.87999550878886</v>
      </c>
      <c r="CS2" t="s">
        <v>46</v>
      </c>
      <c r="CT2" t="s">
        <v>46</v>
      </c>
      <c r="CU2" t="s">
        <v>46</v>
      </c>
      <c r="CV2" t="s">
        <v>46</v>
      </c>
      <c r="CW2" s="6">
        <f>IF(CP2&gt;MIN(CS2:CV2),MIN(CS2:CV2),MAX(CS2:CV2))</f>
        <v>0</v>
      </c>
      <c r="CX2" s="6">
        <f>CP2-CW2</f>
        <v>1.923810300215677</v>
      </c>
      <c r="CY2" s="6" t="str">
        <f>IF(CX2 &lt; 0, "Under", "Over")</f>
        <v>Over</v>
      </c>
      <c r="CZ2">
        <v>2.125</v>
      </c>
      <c r="DA2">
        <v>0.5714285714285714</v>
      </c>
      <c r="DB2" s="6">
        <f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6">
        <f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4</v>
      </c>
      <c r="DD2" s="6">
        <f>IF(AND(CY2="Over", CZ2&gt;CW2), 1, IF(AND(CY2="Under", CZ2&lt;=CW2), 1, 0))</f>
        <v>1</v>
      </c>
      <c r="DE2" s="6">
        <f>IF(AND(CY2="Over", DA2&gt;0.5), 1, IF(AND(CY2="Under", DA2&lt;=0.5), 1, 0))</f>
        <v>1</v>
      </c>
      <c r="DF2" s="6">
        <f>IF(CW2&lt;&gt;0, SUM(DB2:DE2), 0)</f>
        <v>0</v>
      </c>
    </row>
    <row r="3" spans="1:111" x14ac:dyDescent="0.3">
      <c r="A3" t="s">
        <v>140</v>
      </c>
      <c r="B3" t="s">
        <v>139</v>
      </c>
      <c r="C3" t="s">
        <v>287</v>
      </c>
      <c r="D3">
        <v>0.56225524792537784</v>
      </c>
      <c r="E3">
        <v>0.72699999999999998</v>
      </c>
      <c r="F3">
        <v>0.38482446287926497</v>
      </c>
      <c r="G3" t="s">
        <v>46</v>
      </c>
      <c r="H3" t="s">
        <v>46</v>
      </c>
      <c r="I3">
        <v>0.5</v>
      </c>
      <c r="J3">
        <v>0.5</v>
      </c>
      <c r="K3" s="6">
        <f>IF(D3&gt;MIN(G3:J3),MIN(G3:J3),MAX(G3:J3))</f>
        <v>0.5</v>
      </c>
      <c r="L3" s="6">
        <f>D3-K3</f>
        <v>6.2255247925377843E-2</v>
      </c>
      <c r="M3" s="6" t="str">
        <f>IF(L3 &lt; 0, "Under", "Over")</f>
        <v>Over</v>
      </c>
      <c r="N3">
        <v>1.2</v>
      </c>
      <c r="O3">
        <v>0.8</v>
      </c>
      <c r="P3" s="6">
        <f>IF(
    AND(M3="Over", COUNTIF(D3:F3, "&gt;"&amp;K3) = 3),
    3,
    IF(
        AND(M3="Under", COUNTIF(D3:F3, "&lt;"&amp;K3) = 3),
        3,
        IF(
            AND(M3="Over", COUNTIF(D3:F3, "&gt;"&amp;K3) = 2),
            2,
            IF(
                AND(M3="Under", COUNTIF(D3:F3, "&lt;"&amp;K3) = 2),
                2,
                IF(
                    AND(M3="Over", OR(D3&gt;K3, E3&gt;K3, F3&gt;K3)),
                    1,
                    IF(
                        AND(M3="Under", OR(D3&lt;K3, E3&lt;K3, F3&lt;K3)),
                        1,
                        0
                    )
                )
            )
        )
    )
)</f>
        <v>2</v>
      </c>
      <c r="Q3" s="6">
        <f>IF(OR(L3 &gt; 0.5, L3 &lt; -0.5), 5,
    IF(OR(AND(L3 &lt;= 0.5, L3 &gt; 0.25), AND(L3 &gt;= -0.5, L3 &lt; -0.25)), 4,
        IF(OR(AND(L3 &lt;= 0.25, L3 &gt; 0.15), AND(L3 &gt;= -0.25, L3 &lt; -0.15)), 3,
            IF(OR(AND(L3 &lt;= 0.15, L3 &gt; 0.05), AND(L3 &gt;= -0.15, L3 &lt; -0.05)), 2,
                IF(OR(L3 &lt;= 0.05, L3 &gt;= -0.05), 1, "")
            )
        )
    )
)</f>
        <v>2</v>
      </c>
      <c r="R3" s="6">
        <f>IF(AND(M3="Over", N3&gt;K3), 1, IF(AND(M3="Under", N3&lt;=K3), 1, 0))</f>
        <v>1</v>
      </c>
      <c r="S3" s="6">
        <f>IF(AND(M3="Over", O3&gt;0.5), 1, IF(AND(M3="Under", O3&lt;=0.5), 1, 0))</f>
        <v>1</v>
      </c>
      <c r="T3" s="6">
        <f>IF(K3&lt;&gt;0, SUM(P3:S3), 0)</f>
        <v>6</v>
      </c>
      <c r="U3" s="6"/>
      <c r="V3" s="1">
        <v>0.90772222335238006</v>
      </c>
      <c r="W3" s="1">
        <v>0.99211677282923805</v>
      </c>
      <c r="X3" s="1">
        <v>0.84523351815196701</v>
      </c>
      <c r="Y3" s="1">
        <v>0.5</v>
      </c>
      <c r="Z3" s="1">
        <v>-260</v>
      </c>
      <c r="AA3" s="1">
        <v>200</v>
      </c>
      <c r="AB3" s="1">
        <v>0.2</v>
      </c>
      <c r="AC3" s="2">
        <f>Y3</f>
        <v>0.5</v>
      </c>
      <c r="AD3" s="2">
        <f>V3-AC3</f>
        <v>0.40772222335238006</v>
      </c>
      <c r="AE3" s="2" t="str">
        <f>IF(AD3 &lt; 0, "Under", "Over")</f>
        <v>Over</v>
      </c>
      <c r="AF3" s="1">
        <v>1</v>
      </c>
      <c r="AG3" s="1">
        <v>0.8</v>
      </c>
      <c r="AH3" s="2">
        <f>IF(
    AND(AE3="Over", COUNTIF(V3:X3, "&gt;"&amp;AC3) = 3),
    3,
    IF(
        AND(AE3="Under", COUNTIF(V3:X3, "&lt;"&amp;AC3) = 3),
        3,
        IF(
            AND(AE3="Over", COUNTIF(V3:X3, "&gt;"&amp;AC3) = 2),
            2,
            IF(
                AND(AE3="Under", COUNTIF(V3:X3, "&lt;"&amp;AC3) = 2),
                2,
                IF(
                    AND(AE3="Over", OR(V3&gt;AC3, W3&gt;AC3, X3&gt;AC3)),
                    1,
                    IF(
                        AND(AE3="Under", OR(V3&lt;AC3, W3&lt;AC3, X3&lt;AC3)),
                        1,
                        0
                    )
                )
            )
        )
    )
)</f>
        <v>3</v>
      </c>
      <c r="AI3" s="2">
        <f>IF(OR(AD3&gt;0.75,AD3&lt;-0.75),5,
IF(OR(AND(AD3&lt;=0.75,AD3&gt;0.5),AND(AD3&gt;=-0.75,AD3&lt;-0.5)),4,
IF(OR(AND(AD3&lt;=0.5,AD3&gt;0.25),AND(AD3&gt;=-0.5,AD3&lt;-0.25)),3,
IF(OR(AND(AD3&lt;=0.25,AD3&gt;0.1),AND(AD3&gt;=-0.25,AD3&lt;-0.1)),2,
IF(OR(AD3&lt;=0.1,AD3&gt;=-0.1),1,"")
)
)
))</f>
        <v>3</v>
      </c>
      <c r="AJ3" s="2">
        <f>IF(AND(AE3="Over", AF3&gt;AC3), 1, IF(AND(AE3="Under", AF3&lt;=AC3), 1, 0))</f>
        <v>1</v>
      </c>
      <c r="AK3" s="2">
        <f>IF(AND(AE3="Over", AG3&gt;0.5), 1, IF(AND(AE3="Under", AG3&lt;=0.5), 1, 0))</f>
        <v>1</v>
      </c>
      <c r="AL3" s="2">
        <f>IF(AC3&lt;&gt;0, SUM(AH3:AK3), 0)</f>
        <v>8</v>
      </c>
      <c r="AM3" s="6"/>
      <c r="AN3">
        <v>0.16121128336661811</v>
      </c>
      <c r="AO3">
        <v>0.29677767848840297</v>
      </c>
      <c r="AP3">
        <v>8.0177054279128804E-3</v>
      </c>
      <c r="AQ3" t="s">
        <v>46</v>
      </c>
      <c r="AR3">
        <v>0.5</v>
      </c>
      <c r="AS3">
        <v>500</v>
      </c>
      <c r="AT3" t="s">
        <v>46</v>
      </c>
      <c r="AU3" s="6">
        <f>AR3</f>
        <v>0.5</v>
      </c>
      <c r="AV3" s="6">
        <f>AN3-AU3</f>
        <v>-0.33878871663338189</v>
      </c>
      <c r="AW3" s="6" t="str">
        <f>IF(AV3 &lt; 0, "Under", "Over")</f>
        <v>Under</v>
      </c>
      <c r="AX3">
        <v>0.4</v>
      </c>
      <c r="AY3">
        <v>0.4</v>
      </c>
      <c r="AZ3" s="6">
        <f>IF(
    AND(AW3="Over", COUNTIF(AN3:AP3, "&gt;"&amp;AU3) = 3),
    3,
    IF(
        AND(AW3="Under", COUNTIF(AN3:AP3, "&lt;"&amp;AU3) = 3),
        3,
        IF(
            AND(AW3="Over", COUNTIF(AN3:AP3, "&gt;"&amp;AU3) = 2),
            2,
            IF(
                AND(AW3="Under", COUNTIF(AN3:AP3, "&lt;"&amp;AU3) = 2),
                2,
                IF(
                    AND(AW3="Over", OR(AN3&gt;AU3, AO3&gt;AU3, AP3&gt;AU3)),
                    1,
                    IF(
                        AND(AW3="Under", OR(AN3&lt;AU3, AO3&lt;AU3, AP3&lt;AU3)),
                        1,
                        0
                    )
                )
            )
        )
    )
)</f>
        <v>3</v>
      </c>
      <c r="BA3" s="6">
        <f>IF(OR(AV3&gt;0.1),5,
IF(OR(AND(AV3&lt;=0.1,AV3&gt;0.08)),4,
IF(OR(AND(AV3&lt;=0.08,AV3&gt;0.06)),3,
IF(OR(AND(AV3&lt;=0.06,AV3&gt;0.03)),2,
IF(OR(AV3&lt;=0.03),1,"")
)
)
))</f>
        <v>1</v>
      </c>
      <c r="BB3" s="6">
        <f>IF(AND(AW3="Over", AX3&gt;AU3), 1, IF(AND(AW3="Under", AX3&lt;=AU3), 0, 0))</f>
        <v>0</v>
      </c>
      <c r="BC3" s="6">
        <f>IF(AND(AW3="Over", AY3&gt;=0.5), 1, IF(AND(AW3="Under", AY3&lt;0.5), 0, 0))</f>
        <v>0</v>
      </c>
      <c r="BD3" s="6">
        <f>IF(AU3&lt;&gt;0, SUM(AZ3:BC3), 0)</f>
        <v>4</v>
      </c>
      <c r="BE3" s="6"/>
      <c r="BF3">
        <v>0.68273110777596258</v>
      </c>
      <c r="BG3">
        <v>1.0826719308921999</v>
      </c>
      <c r="BH3">
        <v>0.429169873676848</v>
      </c>
      <c r="BI3" t="s">
        <v>46</v>
      </c>
      <c r="BJ3">
        <v>0.5</v>
      </c>
      <c r="BK3">
        <v>130</v>
      </c>
      <c r="BL3" t="s">
        <v>46</v>
      </c>
      <c r="BM3" s="6">
        <f>BJ3</f>
        <v>0.5</v>
      </c>
      <c r="BN3" s="6">
        <f>BF3-BM3</f>
        <v>0.18273110777596258</v>
      </c>
      <c r="BO3" s="6" t="str">
        <f>IF(BN3 &lt; 0, "Under", "Over")</f>
        <v>Over</v>
      </c>
      <c r="BP3">
        <v>0.9</v>
      </c>
      <c r="BQ3">
        <v>0.4</v>
      </c>
      <c r="BR3" s="6">
        <f>IF(
    AND(BO3="Over", COUNTIF(BF3:BH3, "&gt;"&amp;BM3) = 3),
    3,
    IF(
        AND(BO3="Under", COUNTIF(BF3:BH3, "&lt;"&amp;BM3) = 3),
        3,
        IF(
            AND(BO3="Over", COUNTIF(BF3:BH3, "&gt;"&amp;BM3) = 2),
            2,
            IF(
                AND(BO3="Under", COUNTIF(BF3:BH3, "&lt;"&amp;BM3) = 2),
                2,
                IF(
                    AND(BO3="Over", OR(BF3&gt;BM3, BG3&gt;BM3, BH3&gt;BM3)),
                    1,
                    IF(
                        AND(BO3="Under", OR(BF3&lt;BM3, BG3&lt;BM3, BH3&lt;BM3)),
                        1,
                        0
                    )
                )
            )
        )
    )
)</f>
        <v>2</v>
      </c>
      <c r="BS3" s="6">
        <f>IF(OR(BN3&gt;0.5),5,
IF(OR(AND(BN3&lt;=0.5,BN3&gt;0.25)),4,
IF(OR(AND(BN3&lt;=0.25,BN3&gt;0.15)),3,
IF(OR(AND(BN3&lt;=0.15,BN3&gt;0.075)),2,
IF(OR(BN3&lt;=0.075),1,"")
)
)
))</f>
        <v>3</v>
      </c>
      <c r="BT3" s="6">
        <f>IF(AND(BO3="Over", BP3&gt;BM3), 1, IF(AND(BO3="Under", BP3&lt;=BM3), 1, 0))</f>
        <v>1</v>
      </c>
      <c r="BU3" s="6">
        <f>IF(AND(BO3="Over", BQ3&gt;0.5), 1, IF(AND(BO3="Under", BQ3&lt;=0.5), 1, 0))</f>
        <v>0</v>
      </c>
      <c r="BV3" s="6">
        <f>IF(BM3&lt;&gt;0, SUM(BR3:BU3), 0)</f>
        <v>6</v>
      </c>
      <c r="BW3" s="6"/>
      <c r="BX3">
        <v>0.16772298437146671</v>
      </c>
      <c r="BY3">
        <v>0.49541684831799698</v>
      </c>
      <c r="BZ3">
        <v>2.8532705628091001E-2</v>
      </c>
      <c r="CA3" t="s">
        <v>46</v>
      </c>
      <c r="CB3">
        <v>0.5</v>
      </c>
      <c r="CC3" t="s">
        <v>46</v>
      </c>
      <c r="CD3" t="s">
        <v>46</v>
      </c>
      <c r="CE3" s="6">
        <f>CB3</f>
        <v>0.5</v>
      </c>
      <c r="CF3" s="6">
        <f>BX3-CE3</f>
        <v>-0.33227701562853329</v>
      </c>
      <c r="CG3" s="6" t="str">
        <f>IF(CF3 &lt; 0, "Under", "Over")</f>
        <v>Under</v>
      </c>
      <c r="CH3">
        <v>0</v>
      </c>
      <c r="CI3">
        <v>0</v>
      </c>
      <c r="CJ3" s="6">
        <f>IF(
    AND(CG3="Over", COUNTIF(BX3:BZ3, "&gt;"&amp;CE3) = 3),
    3,
    IF(
        AND(CG3="Under", COUNTIF(BX3:BZ3, "&lt;"&amp;CE3) = 3),
        3,
        IF(
            AND(CG3="Over", COUNTIF(BX3:BZ3, "&gt;"&amp;CE3) = 2),
            2,
            IF(
                AND(CG3="Under", COUNTIF(BX3:BZ3, "&lt;"&amp;CE3) = 2),
                2,
                IF(
                    AND(CG3="Over", OR(BX3&gt;CE3, BY3&gt;CE3, BZ3&gt;CE3)),
                    1,
                    IF(
                        AND(CG3="Under", OR(BX3&lt;CE3, BY3&lt;CE3, BZ3&lt;CE3)),
                        1,
                        0
                    )
                )
            )
        )
    )
)</f>
        <v>3</v>
      </c>
      <c r="CK3" s="6">
        <f>IF(OR(CF3&gt;0.25),5,
IF(OR(AND(CF3&lt;=0.25,CF3&gt;0.15)),4,
IF(OR(AND(CF3&lt;=0.15,CF3&gt;0.1)),3,
IF(OR(AND(CF3&lt;=0.1,CF3&gt;0.05)),2,
IF(OR(CF3&lt;=0.05),1,"")
)
)
))</f>
        <v>1</v>
      </c>
      <c r="CL3" s="6">
        <f>IF(AND(CG3="Over", CH3&gt;CE3), 1, IF(AND(CG3="Under", CH3&lt;=CE3), 1, 0))</f>
        <v>1</v>
      </c>
      <c r="CM3" s="6">
        <f>IF(AND(CG3="Over", CI3&gt;0.5), 1, IF(AND(CG3="Under", CI3&lt;=0.5), 1, 0))</f>
        <v>1</v>
      </c>
      <c r="CN3" s="6">
        <f>IF(CE3&lt;&gt;0, SUM(CJ3:CM3), 0)</f>
        <v>6</v>
      </c>
      <c r="CO3" s="6"/>
      <c r="CP3">
        <v>2.03635119122398</v>
      </c>
      <c r="CQ3">
        <v>2.22495220242662</v>
      </c>
      <c r="CR3">
        <v>1.9463897966914301</v>
      </c>
      <c r="CS3">
        <v>1.5</v>
      </c>
      <c r="CT3" t="s">
        <v>46</v>
      </c>
      <c r="CU3">
        <v>1.5</v>
      </c>
      <c r="CV3">
        <v>1.5</v>
      </c>
      <c r="CW3" s="6">
        <f>IF(CP3&gt;MIN(CS3:CV3),MIN(CS3:CV3),MAX(CS3:CV3))</f>
        <v>1.5</v>
      </c>
      <c r="CX3" s="6">
        <f>CP3-CW3</f>
        <v>0.53635119122398001</v>
      </c>
      <c r="CY3" s="6" t="str">
        <f>IF(CX3 &lt; 0, "Under", "Over")</f>
        <v>Over</v>
      </c>
      <c r="CZ3">
        <v>2.4</v>
      </c>
      <c r="DA3">
        <v>0.5</v>
      </c>
      <c r="DB3" s="6">
        <f>IF(
    AND(CY3="Over", COUNTIF(CP3:CR3, "&gt;"&amp;CW3) = 3),
    3,
    IF(
        AND(CY3="Under", COUNTIF(CP3:CR3, "&lt;"&amp;CW3) = 3),
        3,
        IF(
            AND(CY3="Over", COUNTIF(CP3:CR3, "&gt;"&amp;CW3) = 2),
            2,
            IF(
                AND(CY3="Under", COUNTIF(CP3:CR3, "&lt;"&amp;CW3) = 2),
                2,
                IF(
                    AND(CY3="Over", OR(CP3&gt;CW3, CQ3&gt;CW3, CR3&gt;CW3)),
                    1,
                    IF(
                        AND(CY3="Under", OR(CP3&lt;CW3, CQ3&lt;CW3, CR3&lt;CW3)),
                        1,
                        0
                    )
                )
            )
        )
    )
)</f>
        <v>3</v>
      </c>
      <c r="DC3" s="6">
        <f>IF(OR(CX3&gt;2,CX3&lt;-2),5,
IF(OR(AND(CX3&lt;=2,CX3&gt;1.5),AND(CX3&gt;=-2,CX3&lt;-1.5)),4,
IF(OR(AND(CX3&lt;=1.5,CX3&gt;1),AND(CX3&gt;=-1.5,CX3&lt;-1)),3,
IF(OR(AND(CX3&lt;=1,CX3&gt;0.5),AND(CX3&gt;=1,CX3&lt;-0.5)),2,
IF(OR(CX3&lt;=0.5,CX3&gt;=-0.5),1,"")
)
)
))</f>
        <v>2</v>
      </c>
      <c r="DD3" s="6">
        <f>IF(AND(CY3="Over", CZ3&gt;CW3), 1, IF(AND(CY3="Under", CZ3&lt;=CW3), 1, 0))</f>
        <v>1</v>
      </c>
      <c r="DE3" s="6">
        <f>IF(AND(CY3="Over", DA3&gt;0.5), 1, IF(AND(CY3="Under", DA3&lt;=0.5), 1, 0))</f>
        <v>0</v>
      </c>
      <c r="DF3" s="6">
        <f>IF(CW3&lt;&gt;0, SUM(DB3:DE3), 0)</f>
        <v>6</v>
      </c>
      <c r="DG3" s="6"/>
    </row>
    <row r="4" spans="1:111" x14ac:dyDescent="0.3">
      <c r="A4" t="s">
        <v>141</v>
      </c>
      <c r="B4" t="s">
        <v>139</v>
      </c>
      <c r="C4" t="s">
        <v>287</v>
      </c>
      <c r="D4">
        <v>0.48809765442397213</v>
      </c>
      <c r="E4">
        <v>0.61260694437867802</v>
      </c>
      <c r="F4">
        <v>0.33900000000000002</v>
      </c>
      <c r="G4" t="s">
        <v>46</v>
      </c>
      <c r="H4" t="s">
        <v>46</v>
      </c>
      <c r="I4">
        <v>0.5</v>
      </c>
      <c r="J4">
        <v>0.5</v>
      </c>
      <c r="K4" s="6">
        <f>IF(D4&gt;MIN(G4:J4),MIN(G4:J4),MAX(G4:J4))</f>
        <v>0.5</v>
      </c>
      <c r="L4" s="6">
        <f>D4-K4</f>
        <v>-1.1902345576027873E-2</v>
      </c>
      <c r="M4" s="6" t="str">
        <f>IF(L4 &lt; 0, "Under", "Over")</f>
        <v>Under</v>
      </c>
      <c r="N4">
        <v>0.7</v>
      </c>
      <c r="O4">
        <v>0.6</v>
      </c>
      <c r="P4" s="6">
        <f>IF(
    AND(M4="Over", COUNTIF(D4:F4, "&gt;"&amp;K4) = 3),
    3,
    IF(
        AND(M4="Under", COUNTIF(D4:F4, "&lt;"&amp;K4) = 3),
        3,
        IF(
            AND(M4="Over", COUNTIF(D4:F4, "&gt;"&amp;K4) = 2),
            2,
            IF(
                AND(M4="Under", COUNTIF(D4:F4, "&lt;"&amp;K4) = 2),
                2,
                IF(
                    AND(M4="Over", OR(D4&gt;K4, E4&gt;K4, F4&gt;K4)),
                    1,
                    IF(
                        AND(M4="Under", OR(D4&lt;K4, E4&lt;K4, F4&lt;K4)),
                        1,
                        0
                    )
                )
            )
        )
    )
)</f>
        <v>2</v>
      </c>
      <c r="Q4" s="6">
        <f>IF(OR(L4 &gt; 0.5, L4 &lt; -0.5), 5,
    IF(OR(AND(L4 &lt;= 0.5, L4 &gt; 0.25), AND(L4 &gt;= -0.5, L4 &lt; -0.25)), 4,
        IF(OR(AND(L4 &lt;= 0.25, L4 &gt; 0.15), AND(L4 &gt;= -0.25, L4 &lt; -0.15)), 3,
            IF(OR(AND(L4 &lt;= 0.15, L4 &gt; 0.05), AND(L4 &gt;= -0.15, L4 &lt; -0.05)), 2,
                IF(OR(L4 &lt;= 0.05, L4 &gt;= -0.05), 1, "")
            )
        )
    )
)</f>
        <v>1</v>
      </c>
      <c r="R4" s="6">
        <f>IF(AND(M4="Over", N4&gt;K4), 1, IF(AND(M4="Under", N4&lt;=K4), 1, 0))</f>
        <v>0</v>
      </c>
      <c r="S4" s="6">
        <f>IF(AND(M4="Over", O4&gt;0.5), 1, IF(AND(M4="Under", O4&lt;=0.5), 1, 0))</f>
        <v>0</v>
      </c>
      <c r="T4" s="6">
        <f>IF(K4&lt;&gt;0, SUM(P4:S4), 0)</f>
        <v>3</v>
      </c>
      <c r="U4" s="6"/>
      <c r="V4" s="1">
        <v>0.96204293297791454</v>
      </c>
      <c r="W4" s="1">
        <v>0.98239127154346595</v>
      </c>
      <c r="X4" s="1">
        <v>0.92000268515523798</v>
      </c>
      <c r="Y4" s="1">
        <v>0.5</v>
      </c>
      <c r="Z4" s="1">
        <v>-195</v>
      </c>
      <c r="AA4" s="1">
        <v>290</v>
      </c>
      <c r="AB4" s="1">
        <v>0.2</v>
      </c>
      <c r="AC4" s="2">
        <f>Y4</f>
        <v>0.5</v>
      </c>
      <c r="AD4" s="2">
        <f>V4-AC4</f>
        <v>0.46204293297791454</v>
      </c>
      <c r="AE4" s="2" t="str">
        <f>IF(AD4 &lt; 0, "Under", "Over")</f>
        <v>Over</v>
      </c>
      <c r="AF4" s="1">
        <v>1</v>
      </c>
      <c r="AG4" s="1">
        <v>0.7</v>
      </c>
      <c r="AH4" s="2">
        <f>IF(
    AND(AE4="Over", COUNTIF(V4:X4, "&gt;"&amp;AC4) = 3),
    3,
    IF(
        AND(AE4="Under", COUNTIF(V4:X4, "&lt;"&amp;AC4) = 3),
        3,
        IF(
            AND(AE4="Over", COUNTIF(V4:X4, "&gt;"&amp;AC4) = 2),
            2,
            IF(
                AND(AE4="Under", COUNTIF(V4:X4, "&lt;"&amp;AC4) = 2),
                2,
                IF(
                    AND(AE4="Over", OR(V4&gt;AC4, W4&gt;AC4, X4&gt;AC4)),
                    1,
                    IF(
                        AND(AE4="Under", OR(V4&lt;AC4, W4&lt;AC4, X4&lt;AC4)),
                        1,
                        0
                    )
                )
            )
        )
    )
)</f>
        <v>3</v>
      </c>
      <c r="AI4" s="2">
        <f>IF(OR(AD4&gt;0.75,AD4&lt;-0.75),5,
IF(OR(AND(AD4&lt;=0.75,AD4&gt;0.5),AND(AD4&gt;=-0.75,AD4&lt;-0.5)),4,
IF(OR(AND(AD4&lt;=0.5,AD4&gt;0.25),AND(AD4&gt;=-0.5,AD4&lt;-0.25)),3,
IF(OR(AND(AD4&lt;=0.25,AD4&gt;0.1),AND(AD4&gt;=-0.25,AD4&lt;-0.1)),2,
IF(OR(AD4&lt;=0.1,AD4&gt;=-0.1),1,"")
)
)
))</f>
        <v>3</v>
      </c>
      <c r="AJ4" s="2">
        <f>IF(AND(AE4="Over", AF4&gt;AC4), 1, IF(AND(AE4="Under", AF4&lt;=AC4), 1, 0))</f>
        <v>1</v>
      </c>
      <c r="AK4" s="2">
        <f>IF(AND(AE4="Over", AG4&gt;0.5), 1, IF(AND(AE4="Under", AG4&lt;=0.5), 1, 0))</f>
        <v>1</v>
      </c>
      <c r="AL4" s="2">
        <f>IF(AC4&lt;&gt;0, SUM(AH4:AK4), 0)</f>
        <v>8</v>
      </c>
      <c r="AM4" s="6"/>
      <c r="AN4">
        <v>9.5663100885359939E-2</v>
      </c>
      <c r="AO4">
        <v>0.17288970266998899</v>
      </c>
      <c r="AP4">
        <v>-7.4549922313782199E-5</v>
      </c>
      <c r="AQ4" t="s">
        <v>46</v>
      </c>
      <c r="AR4">
        <v>0.5</v>
      </c>
      <c r="AS4">
        <v>500</v>
      </c>
      <c r="AT4" t="s">
        <v>46</v>
      </c>
      <c r="AU4" s="6">
        <f>AR4</f>
        <v>0.5</v>
      </c>
      <c r="AV4" s="6">
        <f>AN4-AU4</f>
        <v>-0.40433689911464005</v>
      </c>
      <c r="AW4" s="6" t="str">
        <f>IF(AV4 &lt; 0, "Under", "Over")</f>
        <v>Under</v>
      </c>
      <c r="AX4">
        <v>0.2</v>
      </c>
      <c r="AY4">
        <v>0.2</v>
      </c>
      <c r="AZ4" s="6">
        <f>IF(
    AND(AW4="Over", COUNTIF(AN4:AP4, "&gt;"&amp;AU4) = 3),
    3,
    IF(
        AND(AW4="Under", COUNTIF(AN4:AP4, "&lt;"&amp;AU4) = 3),
        3,
        IF(
            AND(AW4="Over", COUNTIF(AN4:AP4, "&gt;"&amp;AU4) = 2),
            2,
            IF(
                AND(AW4="Under", COUNTIF(AN4:AP4, "&lt;"&amp;AU4) = 2),
                2,
                IF(
                    AND(AW4="Over", OR(AN4&gt;AU4, AO4&gt;AU4, AP4&gt;AU4)),
                    1,
                    IF(
                        AND(AW4="Under", OR(AN4&lt;AU4, AO4&lt;AU4, AP4&lt;AU4)),
                        1,
                        0
                    )
                )
            )
        )
    )
)</f>
        <v>3</v>
      </c>
      <c r="BA4" s="6">
        <f>IF(OR(AV4&gt;0.1),5,
IF(OR(AND(AV4&lt;=0.1,AV4&gt;0.08)),4,
IF(OR(AND(AV4&lt;=0.08,AV4&gt;0.06)),3,
IF(OR(AND(AV4&lt;=0.06,AV4&gt;0.03)),2,
IF(OR(AV4&lt;=0.03),1,"")
)
)
))</f>
        <v>1</v>
      </c>
      <c r="BB4" s="6">
        <f>IF(AND(AW4="Over", AX4&gt;AU4), 1, IF(AND(AW4="Under", AX4&lt;=AU4), 0, 0))</f>
        <v>0</v>
      </c>
      <c r="BC4" s="6">
        <f>IF(AND(AW4="Over", AY4&gt;=0.5), 1, IF(AND(AW4="Under", AY4&lt;0.5), 0, 0))</f>
        <v>0</v>
      </c>
      <c r="BD4" s="6">
        <f>IF(AU4&lt;&gt;0, SUM(AZ4:BC4), 0)</f>
        <v>4</v>
      </c>
      <c r="BE4" s="6"/>
      <c r="BF4">
        <v>0.61943308443586431</v>
      </c>
      <c r="BG4">
        <v>1.1589326336833301</v>
      </c>
      <c r="BH4">
        <v>0.40523853178390301</v>
      </c>
      <c r="BI4" t="s">
        <v>46</v>
      </c>
      <c r="BJ4">
        <v>0.5</v>
      </c>
      <c r="BK4">
        <v>135</v>
      </c>
      <c r="BL4" t="s">
        <v>46</v>
      </c>
      <c r="BM4" s="6">
        <f>BJ4</f>
        <v>0.5</v>
      </c>
      <c r="BN4" s="6">
        <f>BF4-BM4</f>
        <v>0.11943308443586431</v>
      </c>
      <c r="BO4" s="6" t="str">
        <f>IF(BN4 &lt; 0, "Under", "Over")</f>
        <v>Over</v>
      </c>
      <c r="BP4">
        <v>0.7</v>
      </c>
      <c r="BQ4">
        <v>0.3</v>
      </c>
      <c r="BR4" s="6">
        <f>IF(
    AND(BO4="Over", COUNTIF(BF4:BH4, "&gt;"&amp;BM4) = 3),
    3,
    IF(
        AND(BO4="Under", COUNTIF(BF4:BH4, "&lt;"&amp;BM4) = 3),
        3,
        IF(
            AND(BO4="Over", COUNTIF(BF4:BH4, "&gt;"&amp;BM4) = 2),
            2,
            IF(
                AND(BO4="Under", COUNTIF(BF4:BH4, "&lt;"&amp;BM4) = 2),
                2,
                IF(
                    AND(BO4="Over", OR(BF4&gt;BM4, BG4&gt;BM4, BH4&gt;BM4)),
                    1,
                    IF(
                        AND(BO4="Under", OR(BF4&lt;BM4, BG4&lt;BM4, BH4&lt;BM4)),
                        1,
                        0
                    )
                )
            )
        )
    )
)</f>
        <v>2</v>
      </c>
      <c r="BS4" s="6">
        <f>IF(OR(BN4&gt;0.5),5,
IF(OR(AND(BN4&lt;=0.5,BN4&gt;0.25)),4,
IF(OR(AND(BN4&lt;=0.25,BN4&gt;0.15)),3,
IF(OR(AND(BN4&lt;=0.15,BN4&gt;0.075)),2,
IF(OR(BN4&lt;=0.075),1,"")
)
)
))</f>
        <v>2</v>
      </c>
      <c r="BT4" s="6">
        <f>IF(AND(BO4="Over", BP4&gt;BM4), 1, IF(AND(BO4="Under", BP4&lt;=BM4), 1, 0))</f>
        <v>1</v>
      </c>
      <c r="BU4" s="6">
        <f>IF(AND(BO4="Over", BQ4&gt;0.5), 1, IF(AND(BO4="Under", BQ4&lt;=0.5), 1, 0))</f>
        <v>0</v>
      </c>
      <c r="BV4" s="6">
        <f>IF(BM4&lt;&gt;0, SUM(BR4:BU4), 0)</f>
        <v>5</v>
      </c>
      <c r="BW4" s="6"/>
      <c r="BX4">
        <v>0.16531418854487251</v>
      </c>
      <c r="BY4">
        <v>0.49570126419181598</v>
      </c>
      <c r="BZ4">
        <v>4.6194118390840498E-2</v>
      </c>
      <c r="CA4" t="s">
        <v>46</v>
      </c>
      <c r="CB4">
        <v>0.5</v>
      </c>
      <c r="CC4" t="s">
        <v>46</v>
      </c>
      <c r="CD4" t="s">
        <v>46</v>
      </c>
      <c r="CE4" s="6">
        <f>CB4</f>
        <v>0.5</v>
      </c>
      <c r="CF4" s="6">
        <f>BX4-CE4</f>
        <v>-0.33468581145512749</v>
      </c>
      <c r="CG4" s="6" t="str">
        <f>IF(CF4 &lt; 0, "Under", "Over")</f>
        <v>Under</v>
      </c>
      <c r="CH4">
        <v>0</v>
      </c>
      <c r="CI4">
        <v>0</v>
      </c>
      <c r="CJ4" s="6">
        <f>IF(
    AND(CG4="Over", COUNTIF(BX4:BZ4, "&gt;"&amp;CE4) = 3),
    3,
    IF(
        AND(CG4="Under", COUNTIF(BX4:BZ4, "&lt;"&amp;CE4) = 3),
        3,
        IF(
            AND(CG4="Over", COUNTIF(BX4:BZ4, "&gt;"&amp;CE4) = 2),
            2,
            IF(
                AND(CG4="Under", COUNTIF(BX4:BZ4, "&lt;"&amp;CE4) = 2),
                2,
                IF(
                    AND(CG4="Over", OR(BX4&gt;CE4, BY4&gt;CE4, BZ4&gt;CE4)),
                    1,
                    IF(
                        AND(CG4="Under", OR(BX4&lt;CE4, BY4&lt;CE4, BZ4&lt;CE4)),
                        1,
                        0
                    )
                )
            )
        )
    )
)</f>
        <v>3</v>
      </c>
      <c r="CK4" s="6">
        <f>IF(OR(CF4&gt;0.25),5,
IF(OR(AND(CF4&lt;=0.25,CF4&gt;0.15)),4,
IF(OR(AND(CF4&lt;=0.15,CF4&gt;0.1)),3,
IF(OR(AND(CF4&lt;=0.1,CF4&gt;0.05)),2,
IF(OR(CF4&lt;=0.05),1,"")
)
)
))</f>
        <v>1</v>
      </c>
      <c r="CL4" s="6">
        <f>IF(AND(CG4="Over", CH4&gt;CE4), 1, IF(AND(CG4="Under", CH4&lt;=CE4), 1, 0))</f>
        <v>1</v>
      </c>
      <c r="CM4" s="6">
        <f>IF(AND(CG4="Over", CI4&gt;0.5), 1, IF(AND(CG4="Under", CI4&lt;=0.5), 1, 0))</f>
        <v>1</v>
      </c>
      <c r="CN4" s="6">
        <f>IF(CE4&lt;&gt;0, SUM(CJ4:CM4), 0)</f>
        <v>6</v>
      </c>
      <c r="CO4" s="6"/>
      <c r="CP4">
        <v>1.8124865671359149</v>
      </c>
      <c r="CQ4">
        <v>1.87999550878886</v>
      </c>
      <c r="CR4">
        <v>1.7868751914355301</v>
      </c>
      <c r="CS4">
        <v>1.5</v>
      </c>
      <c r="CT4" t="s">
        <v>46</v>
      </c>
      <c r="CU4">
        <v>1.5</v>
      </c>
      <c r="CV4">
        <v>1.5</v>
      </c>
      <c r="CW4" s="6">
        <f>IF(CP4&gt;MIN(CS4:CV4),MIN(CS4:CV4),MAX(CS4:CV4))</f>
        <v>1.5</v>
      </c>
      <c r="CX4" s="6">
        <f>CP4-CW4</f>
        <v>0.31248656713591494</v>
      </c>
      <c r="CY4" s="6" t="str">
        <f>IF(CX4 &lt; 0, "Under", "Over")</f>
        <v>Over</v>
      </c>
      <c r="CZ4">
        <v>1.9</v>
      </c>
      <c r="DA4">
        <v>0.4</v>
      </c>
      <c r="DB4" s="6">
        <f>IF(
    AND(CY4="Over", COUNTIF(CP4:CR4, "&gt;"&amp;CW4) = 3),
    3,
    IF(
        AND(CY4="Under", COUNTIF(CP4:CR4, "&lt;"&amp;CW4) = 3),
        3,
        IF(
            AND(CY4="Over", COUNTIF(CP4:CR4, "&gt;"&amp;CW4) = 2),
            2,
            IF(
                AND(CY4="Under", COUNTIF(CP4:CR4, "&lt;"&amp;CW4) = 2),
                2,
                IF(
                    AND(CY4="Over", OR(CP4&gt;CW4, CQ4&gt;CW4, CR4&gt;CW4)),
                    1,
                    IF(
                        AND(CY4="Under", OR(CP4&lt;CW4, CQ4&lt;CW4, CR4&lt;CW4)),
                        1,
                        0
                    )
                )
            )
        )
    )
)</f>
        <v>3</v>
      </c>
      <c r="DC4" s="6">
        <f>IF(OR(CX4&gt;2,CX4&lt;-2),5,
IF(OR(AND(CX4&lt;=2,CX4&gt;1.5),AND(CX4&gt;=-2,CX4&lt;-1.5)),4,
IF(OR(AND(CX4&lt;=1.5,CX4&gt;1),AND(CX4&gt;=-1.5,CX4&lt;-1)),3,
IF(OR(AND(CX4&lt;=1,CX4&gt;0.5),AND(CX4&gt;=1,CX4&lt;-0.5)),2,
IF(OR(CX4&lt;=0.5,CX4&gt;=-0.5),1,"")
)
)
))</f>
        <v>1</v>
      </c>
      <c r="DD4" s="6">
        <f>IF(AND(CY4="Over", CZ4&gt;CW4), 1, IF(AND(CY4="Under", CZ4&lt;=CW4), 1, 0))</f>
        <v>1</v>
      </c>
      <c r="DE4" s="6">
        <f>IF(AND(CY4="Over", DA4&gt;0.5), 1, IF(AND(CY4="Under", DA4&lt;=0.5), 1, 0))</f>
        <v>0</v>
      </c>
      <c r="DF4" s="6">
        <f>IF(CW4&lt;&gt;0, SUM(DB4:DE4), 0)</f>
        <v>5</v>
      </c>
      <c r="DG4" s="6"/>
    </row>
    <row r="5" spans="1:111" x14ac:dyDescent="0.3">
      <c r="A5" t="s">
        <v>142</v>
      </c>
      <c r="B5" t="s">
        <v>139</v>
      </c>
      <c r="C5" t="s">
        <v>287</v>
      </c>
      <c r="D5">
        <v>0.38367432283004588</v>
      </c>
      <c r="E5">
        <v>0.59762186372159698</v>
      </c>
      <c r="F5">
        <v>5.4590491345606002E-3</v>
      </c>
      <c r="G5" t="s">
        <v>46</v>
      </c>
      <c r="H5" t="s">
        <v>46</v>
      </c>
      <c r="I5">
        <v>0.5</v>
      </c>
      <c r="J5">
        <v>0.5</v>
      </c>
      <c r="K5" s="6">
        <f>IF(D5&gt;MIN(G5:J5),MIN(G5:J5),MAX(G5:J5))</f>
        <v>0.5</v>
      </c>
      <c r="L5" s="6">
        <f>D5-K5</f>
        <v>-0.11632567716995412</v>
      </c>
      <c r="M5" s="6" t="str">
        <f>IF(L5 &lt; 0, "Under", "Over")</f>
        <v>Under</v>
      </c>
      <c r="N5">
        <v>0.6</v>
      </c>
      <c r="O5">
        <v>0.4</v>
      </c>
      <c r="P5" s="6">
        <f>IF(
    AND(M5="Over", COUNTIF(D5:F5, "&gt;"&amp;K5) = 3),
    3,
    IF(
        AND(M5="Under", COUNTIF(D5:F5, "&lt;"&amp;K5) = 3),
        3,
        IF(
            AND(M5="Over", COUNTIF(D5:F5, "&gt;"&amp;K5) = 2),
            2,
            IF(
                AND(M5="Under", COUNTIF(D5:F5, "&lt;"&amp;K5) = 2),
                2,
                IF(
                    AND(M5="Over", OR(D5&gt;K5, E5&gt;K5, F5&gt;K5)),
                    1,
                    IF(
                        AND(M5="Under", OR(D5&lt;K5, E5&lt;K5, F5&lt;K5)),
                        1,
                        0
                    )
                )
            )
        )
    )
)</f>
        <v>2</v>
      </c>
      <c r="Q5" s="6">
        <f>IF(OR(L5 &gt; 0.5, L5 &lt; -0.5), 5,
    IF(OR(AND(L5 &lt;= 0.5, L5 &gt; 0.25), AND(L5 &gt;= -0.5, L5 &lt; -0.25)), 4,
        IF(OR(AND(L5 &lt;= 0.25, L5 &gt; 0.15), AND(L5 &gt;= -0.25, L5 &lt; -0.15)), 3,
            IF(OR(AND(L5 &lt;= 0.15, L5 &gt; 0.05), AND(L5 &gt;= -0.15, L5 &lt; -0.05)), 2,
                IF(OR(L5 &lt;= 0.05, L5 &gt;= -0.05), 1, "")
            )
        )
    )
)</f>
        <v>2</v>
      </c>
      <c r="R5" s="6">
        <f>IF(AND(M5="Over", N5&gt;K5), 1, IF(AND(M5="Under", N5&lt;=K5), 1, 0))</f>
        <v>0</v>
      </c>
      <c r="S5" s="6">
        <f>IF(AND(M5="Over", O5&gt;0.5), 1, IF(AND(M5="Under", O5&lt;=0.5), 1, 0))</f>
        <v>1</v>
      </c>
      <c r="T5" s="6">
        <f>IF(K5&lt;&gt;0, SUM(P5:S5), 0)</f>
        <v>5</v>
      </c>
      <c r="V5" s="1">
        <v>1.090169868364705</v>
      </c>
      <c r="W5" s="1">
        <v>1.13342672476124</v>
      </c>
      <c r="X5" s="1">
        <v>1.0009731412093601</v>
      </c>
      <c r="Y5" s="1">
        <v>0.5</v>
      </c>
      <c r="Z5" s="1">
        <v>-160</v>
      </c>
      <c r="AA5" s="1">
        <v>360</v>
      </c>
      <c r="AB5" s="1">
        <v>0.3</v>
      </c>
      <c r="AC5" s="2">
        <f>Y5</f>
        <v>0.5</v>
      </c>
      <c r="AD5" s="2">
        <f>V5-AC5</f>
        <v>0.59016986836470497</v>
      </c>
      <c r="AE5" s="2" t="str">
        <f>IF(AD5 &lt; 0, "Under", "Over")</f>
        <v>Over</v>
      </c>
      <c r="AF5" s="1">
        <v>1.1000000000000001</v>
      </c>
      <c r="AG5" s="1">
        <v>0.7</v>
      </c>
      <c r="AH5" s="2">
        <f>IF(
    AND(AE5="Over", COUNTIF(V5:X5, "&gt;"&amp;AC5) = 3),
    3,
    IF(
        AND(AE5="Under", COUNTIF(V5:X5, "&lt;"&amp;AC5) = 3),
        3,
        IF(
            AND(AE5="Over", COUNTIF(V5:X5, "&gt;"&amp;AC5) = 2),
            2,
            IF(
                AND(AE5="Under", COUNTIF(V5:X5, "&lt;"&amp;AC5) = 2),
                2,
                IF(
                    AND(AE5="Over", OR(V5&gt;AC5, W5&gt;AC5, X5&gt;AC5)),
                    1,
                    IF(
                        AND(AE5="Under", OR(V5&lt;AC5, W5&lt;AC5, X5&lt;AC5)),
                        1,
                        0
                    )
                )
            )
        )
    )
)</f>
        <v>3</v>
      </c>
      <c r="AI5" s="2">
        <f>IF(OR(AD5&gt;0.75,AD5&lt;-0.75),5,
IF(OR(AND(AD5&lt;=0.75,AD5&gt;0.5),AND(AD5&gt;=-0.75,AD5&lt;-0.5)),4,
IF(OR(AND(AD5&lt;=0.5,AD5&gt;0.25),AND(AD5&gt;=-0.5,AD5&lt;-0.25)),3,
IF(OR(AND(AD5&lt;=0.25,AD5&gt;0.1),AND(AD5&gt;=-0.25,AD5&lt;-0.1)),2,
IF(OR(AD5&lt;=0.1,AD5&gt;=-0.1),1,"")
)
)
))</f>
        <v>4</v>
      </c>
      <c r="AJ5" s="2">
        <f>IF(AND(AE5="Over", AF5&gt;AC5), 1, IF(AND(AE5="Under", AF5&lt;=AC5), 1, 0))</f>
        <v>1</v>
      </c>
      <c r="AK5" s="2">
        <f>IF(AND(AE5="Over", AG5&gt;0.5), 1, IF(AND(AE5="Under", AG5&lt;=0.5), 1, 0))</f>
        <v>1</v>
      </c>
      <c r="AL5" s="2">
        <f>IF(AC5&lt;&gt;0, SUM(AH5:AK5), 0)</f>
        <v>9</v>
      </c>
      <c r="AN5">
        <v>2.4614879053628729E-2</v>
      </c>
      <c r="AO5">
        <v>8.0700956655393397E-2</v>
      </c>
      <c r="AP5">
        <v>-7.4549922313782199E-5</v>
      </c>
      <c r="AQ5" t="s">
        <v>46</v>
      </c>
      <c r="AR5">
        <v>0.5</v>
      </c>
      <c r="AS5">
        <v>1060</v>
      </c>
      <c r="AT5" t="s">
        <v>46</v>
      </c>
      <c r="AU5" s="6">
        <f>AR5</f>
        <v>0.5</v>
      </c>
      <c r="AV5" s="6">
        <f>AN5-AU5</f>
        <v>-0.47538512094637125</v>
      </c>
      <c r="AW5" s="6" t="str">
        <f>IF(AV5 &lt; 0, "Under", "Over")</f>
        <v>Under</v>
      </c>
      <c r="AX5">
        <v>0</v>
      </c>
      <c r="AY5">
        <v>0</v>
      </c>
      <c r="AZ5" s="6">
        <f>IF(
    AND(AW5="Over", COUNTIF(AN5:AP5, "&gt;"&amp;AU5) = 3),
    3,
    IF(
        AND(AW5="Under", COUNTIF(AN5:AP5, "&lt;"&amp;AU5) = 3),
        3,
        IF(
            AND(AW5="Over", COUNTIF(AN5:AP5, "&gt;"&amp;AU5) = 2),
            2,
            IF(
                AND(AW5="Under", COUNTIF(AN5:AP5, "&lt;"&amp;AU5) = 2),
                2,
                IF(
                    AND(AW5="Over", OR(AN5&gt;AU5, AO5&gt;AU5, AP5&gt;AU5)),
                    1,
                    IF(
                        AND(AW5="Under", OR(AN5&lt;AU5, AO5&lt;AU5, AP5&lt;AU5)),
                        1,
                        0
                    )
                )
            )
        )
    )
)</f>
        <v>3</v>
      </c>
      <c r="BA5" s="6">
        <f>IF(OR(AV5&gt;0.1),5,
IF(OR(AND(AV5&lt;=0.1,AV5&gt;0.08)),4,
IF(OR(AND(AV5&lt;=0.08,AV5&gt;0.06)),3,
IF(OR(AND(AV5&lt;=0.06,AV5&gt;0.03)),2,
IF(OR(AV5&lt;=0.03),1,"")
)
)
))</f>
        <v>1</v>
      </c>
      <c r="BB5" s="6">
        <f>IF(AND(AW5="Over", AX5&gt;AU5), 1, IF(AND(AW5="Under", AX5&lt;=AU5), 0, 0))</f>
        <v>0</v>
      </c>
      <c r="BC5" s="6">
        <f>IF(AND(AW5="Over", AY5&gt;=0.5), 1, IF(AND(AW5="Under", AY5&lt;0.5), 0, 0))</f>
        <v>0</v>
      </c>
      <c r="BD5" s="6">
        <f>IF(AU5&lt;&gt;0, SUM(AZ5:BC5), 0)</f>
        <v>4</v>
      </c>
      <c r="BF5">
        <v>0.43701303195774732</v>
      </c>
      <c r="BG5">
        <v>0.727533389992013</v>
      </c>
      <c r="BH5">
        <v>0.26784547592333702</v>
      </c>
      <c r="BI5" t="s">
        <v>46</v>
      </c>
      <c r="BJ5">
        <v>0.5</v>
      </c>
      <c r="BK5">
        <v>230</v>
      </c>
      <c r="BL5" t="s">
        <v>46</v>
      </c>
      <c r="BM5" s="6">
        <f>BJ5</f>
        <v>0.5</v>
      </c>
      <c r="BN5" s="6">
        <f>BF5-BM5</f>
        <v>-6.2986968042252678E-2</v>
      </c>
      <c r="BO5" s="6" t="str">
        <f>IF(BN5 &lt; 0, "Under", "Over")</f>
        <v>Under</v>
      </c>
      <c r="BP5">
        <v>0.1</v>
      </c>
      <c r="BQ5">
        <v>0.1</v>
      </c>
      <c r="BR5" s="6">
        <f>IF(
    AND(BO5="Over", COUNTIF(BF5:BH5, "&gt;"&amp;BM5) = 3),
    3,
    IF(
        AND(BO5="Under", COUNTIF(BF5:BH5, "&lt;"&amp;BM5) = 3),
        3,
        IF(
            AND(BO5="Over", COUNTIF(BF5:BH5, "&gt;"&amp;BM5) = 2),
            2,
            IF(
                AND(BO5="Under", COUNTIF(BF5:BH5, "&lt;"&amp;BM5) = 2),
                2,
                IF(
                    AND(BO5="Over", OR(BF5&gt;BM5, BG5&gt;BM5, BH5&gt;BM5)),
                    1,
                    IF(
                        AND(BO5="Under", OR(BF5&lt;BM5, BG5&lt;BM5, BH5&lt;BM5)),
                        1,
                        0
                    )
                )
            )
        )
    )
)</f>
        <v>2</v>
      </c>
      <c r="BS5" s="6">
        <f>IF(OR(BN5&gt;0.5),5,
IF(OR(AND(BN5&lt;=0.5,BN5&gt;0.25)),4,
IF(OR(AND(BN5&lt;=0.25,BN5&gt;0.15)),3,
IF(OR(AND(BN5&lt;=0.15,BN5&gt;0.075)),2,
IF(OR(BN5&lt;=0.075),1,"")
)
)
))</f>
        <v>1</v>
      </c>
      <c r="BT5" s="6">
        <f>IF(AND(BO5="Over", BP5&gt;BM5), 1, IF(AND(BO5="Under", BP5&lt;=BM5), 1, 0))</f>
        <v>1</v>
      </c>
      <c r="BU5" s="6">
        <f>IF(AND(BO5="Over", BQ5&gt;0.5), 1, IF(AND(BO5="Under", BQ5&lt;=0.5), 1, 0))</f>
        <v>1</v>
      </c>
      <c r="BV5" s="6">
        <f>IF(BM5&lt;&gt;0, SUM(BR5:BU5), 0)</f>
        <v>5</v>
      </c>
      <c r="BX5">
        <v>0.21346412103379439</v>
      </c>
      <c r="BY5">
        <v>0.56057489664350901</v>
      </c>
      <c r="BZ5">
        <v>0.12</v>
      </c>
      <c r="CA5" t="s">
        <v>46</v>
      </c>
      <c r="CB5">
        <v>0.5</v>
      </c>
      <c r="CC5" t="s">
        <v>46</v>
      </c>
      <c r="CD5" t="s">
        <v>46</v>
      </c>
      <c r="CE5" s="6">
        <f>CB5</f>
        <v>0.5</v>
      </c>
      <c r="CF5" s="6">
        <f>BX5-CE5</f>
        <v>-0.28653587896620558</v>
      </c>
      <c r="CG5" s="6" t="str">
        <f>IF(CF5 &lt; 0, "Under", "Over")</f>
        <v>Under</v>
      </c>
      <c r="CH5">
        <v>0.1</v>
      </c>
      <c r="CI5">
        <v>0.1</v>
      </c>
      <c r="CJ5" s="6">
        <f>IF(
    AND(CG5="Over", COUNTIF(BX5:BZ5, "&gt;"&amp;CE5) = 3),
    3,
    IF(
        AND(CG5="Under", COUNTIF(BX5:BZ5, "&lt;"&amp;CE5) = 3),
        3,
        IF(
            AND(CG5="Over", COUNTIF(BX5:BZ5, "&gt;"&amp;CE5) = 2),
            2,
            IF(
                AND(CG5="Under", COUNTIF(BX5:BZ5, "&lt;"&amp;CE5) = 2),
                2,
                IF(
                    AND(CG5="Over", OR(BX5&gt;CE5, BY5&gt;CE5, BZ5&gt;CE5)),
                    1,
                    IF(
                        AND(CG5="Under", OR(BX5&lt;CE5, BY5&lt;CE5, BZ5&lt;CE5)),
                        1,
                        0
                    )
                )
            )
        )
    )
)</f>
        <v>2</v>
      </c>
      <c r="CK5" s="6">
        <f>IF(OR(CF5&gt;0.25),5,
IF(OR(AND(CF5&lt;=0.25,CF5&gt;0.15)),4,
IF(OR(AND(CF5&lt;=0.15,CF5&gt;0.1)),3,
IF(OR(AND(CF5&lt;=0.1,CF5&gt;0.05)),2,
IF(OR(CF5&lt;=0.05),1,"")
)
)
))</f>
        <v>1</v>
      </c>
      <c r="CL5" s="6">
        <f>IF(AND(CG5="Over", CH5&gt;CE5), 1, IF(AND(CG5="Under", CH5&lt;=CE5), 1, 0))</f>
        <v>1</v>
      </c>
      <c r="CM5" s="6">
        <f>IF(AND(CG5="Over", CI5&gt;0.5), 1, IF(AND(CG5="Under", CI5&lt;=0.5), 1, 0))</f>
        <v>1</v>
      </c>
      <c r="CN5" s="6">
        <f>IF(CE5&lt;&gt;0, SUM(CJ5:CM5), 0)</f>
        <v>5</v>
      </c>
      <c r="CP5">
        <v>1.3440744342550099</v>
      </c>
      <c r="CQ5">
        <v>1.39261940670829</v>
      </c>
      <c r="CR5">
        <v>1.31637023140682</v>
      </c>
      <c r="CS5">
        <v>0.5</v>
      </c>
      <c r="CT5" t="s">
        <v>46</v>
      </c>
      <c r="CU5">
        <v>0.5</v>
      </c>
      <c r="CV5">
        <v>1.5</v>
      </c>
      <c r="CW5" s="6">
        <f>IF(CP5&gt;MIN(CS5:CV5),MIN(CS5:CV5),MAX(CS5:CV5))</f>
        <v>0.5</v>
      </c>
      <c r="CX5" s="6">
        <f>CP5-CW5</f>
        <v>0.84407443425500994</v>
      </c>
      <c r="CY5" s="6" t="str">
        <f>IF(CX5 &lt; 0, "Under", "Over")</f>
        <v>Over</v>
      </c>
      <c r="CZ5">
        <v>1.2</v>
      </c>
      <c r="DA5">
        <v>0.7</v>
      </c>
      <c r="DB5" s="6">
        <f>IF(
    AND(CY5="Over", COUNTIF(CP5:CR5, "&gt;"&amp;CW5) = 3),
    3,
    IF(
        AND(CY5="Under", COUNTIF(CP5:CR5, "&lt;"&amp;CW5) = 3),
        3,
        IF(
            AND(CY5="Over", COUNTIF(CP5:CR5, "&gt;"&amp;CW5) = 2),
            2,
            IF(
                AND(CY5="Under", COUNTIF(CP5:CR5, "&lt;"&amp;CW5) = 2),
                2,
                IF(
                    AND(CY5="Over", OR(CP5&gt;CW5, CQ5&gt;CW5, CR5&gt;CW5)),
                    1,
                    IF(
                        AND(CY5="Under", OR(CP5&lt;CW5, CQ5&lt;CW5, CR5&lt;CW5)),
                        1,
                        0
                    )
                )
            )
        )
    )
)</f>
        <v>3</v>
      </c>
      <c r="DC5" s="6">
        <f>IF(OR(CX5&gt;2,CX5&lt;-2),5,
IF(OR(AND(CX5&lt;=2,CX5&gt;1.5),AND(CX5&gt;=-2,CX5&lt;-1.5)),4,
IF(OR(AND(CX5&lt;=1.5,CX5&gt;1),AND(CX5&gt;=-1.5,CX5&lt;-1)),3,
IF(OR(AND(CX5&lt;=1,CX5&gt;0.5),AND(CX5&gt;=1,CX5&lt;-0.5)),2,
IF(OR(CX5&lt;=0.5,CX5&gt;=-0.5),1,"")
)
)
))</f>
        <v>2</v>
      </c>
      <c r="DD5" s="6">
        <f>IF(AND(CY5="Over", CZ5&gt;CW5), 1, IF(AND(CY5="Under", CZ5&lt;=CW5), 1, 0))</f>
        <v>1</v>
      </c>
      <c r="DE5" s="6">
        <f>IF(AND(CY5="Over", DA5&gt;0.5), 1, IF(AND(CY5="Under", DA5&lt;=0.5), 1, 0))</f>
        <v>1</v>
      </c>
      <c r="DF5" s="6">
        <f>IF(CW5&lt;&gt;0, SUM(DB5:DE5), 0)</f>
        <v>7</v>
      </c>
    </row>
    <row r="6" spans="1:111" x14ac:dyDescent="0.3">
      <c r="A6" t="s">
        <v>143</v>
      </c>
      <c r="B6" t="s">
        <v>139</v>
      </c>
      <c r="C6" t="s">
        <v>287</v>
      </c>
      <c r="D6" s="1">
        <v>0.86705631622597146</v>
      </c>
      <c r="E6" s="1">
        <v>1.26188424688117</v>
      </c>
      <c r="F6" s="1">
        <v>0.68200000000000005</v>
      </c>
      <c r="G6" s="1" t="s">
        <v>46</v>
      </c>
      <c r="H6" s="1" t="s">
        <v>46</v>
      </c>
      <c r="I6" s="1">
        <v>0.5</v>
      </c>
      <c r="J6" s="1">
        <v>0.5</v>
      </c>
      <c r="K6" s="2">
        <f>IF(D6&gt;MIN(G6:J6),MIN(G6:J6),MAX(G6:J6))</f>
        <v>0.5</v>
      </c>
      <c r="L6" s="2">
        <f>D6-K6</f>
        <v>0.36705631622597146</v>
      </c>
      <c r="M6" s="2" t="str">
        <f>IF(L6 &lt; 0, "Under", "Over")</f>
        <v>Over</v>
      </c>
      <c r="N6" s="1">
        <v>0.7</v>
      </c>
      <c r="O6" s="1">
        <v>0.6</v>
      </c>
      <c r="P6" s="2">
        <f>IF(
    AND(M6="Over", COUNTIF(D6:F6, "&gt;"&amp;K6) = 3),
    3,
    IF(
        AND(M6="Under", COUNTIF(D6:F6, "&lt;"&amp;K6) = 3),
        3,
        IF(
            AND(M6="Over", COUNTIF(D6:F6, "&gt;"&amp;K6) = 2),
            2,
            IF(
                AND(M6="Under", COUNTIF(D6:F6, "&lt;"&amp;K6) = 2),
                2,
                IF(
                    AND(M6="Over", OR(D6&gt;K6, E6&gt;K6, F6&gt;K6)),
                    1,
                    IF(
                        AND(M6="Under", OR(D6&lt;K6, E6&lt;K6, F6&lt;K6)),
                        1,
                        0
                    )
                )
            )
        )
    )
)</f>
        <v>3</v>
      </c>
      <c r="Q6" s="2">
        <f>IF(OR(L6 &gt; 0.5, L6 &lt; -0.5), 5,
    IF(OR(AND(L6 &lt;= 0.5, L6 &gt; 0.25), AND(L6 &gt;= -0.5, L6 &lt; -0.25)), 4,
        IF(OR(AND(L6 &lt;= 0.25, L6 &gt; 0.15), AND(L6 &gt;= -0.25, L6 &lt; -0.15)), 3,
            IF(OR(AND(L6 &lt;= 0.15, L6 &gt; 0.05), AND(L6 &gt;= -0.15, L6 &lt; -0.05)), 2,
                IF(OR(L6 &lt;= 0.05, L6 &gt;= -0.05), 1, "")
            )
        )
    )
)</f>
        <v>4</v>
      </c>
      <c r="R6" s="2">
        <f>IF(AND(M6="Over", N6&gt;K6), 1, IF(AND(M6="Under", N6&lt;=K6), 1, 0))</f>
        <v>1</v>
      </c>
      <c r="S6" s="2">
        <f>IF(AND(M6="Over", O6&gt;0.5), 1, IF(AND(M6="Under", O6&lt;=0.5), 1, 0))</f>
        <v>1</v>
      </c>
      <c r="T6" s="2">
        <f>IF(K6&lt;&gt;0, SUM(P6:S6), 0)</f>
        <v>9</v>
      </c>
      <c r="V6" s="1">
        <v>1.701092984863555</v>
      </c>
      <c r="W6" s="1">
        <v>1.9208503804614001</v>
      </c>
      <c r="X6" s="1">
        <v>1.60414124083161</v>
      </c>
      <c r="Y6" s="1">
        <v>0.5</v>
      </c>
      <c r="Z6" s="1">
        <v>-250</v>
      </c>
      <c r="AA6" s="1">
        <v>230</v>
      </c>
      <c r="AB6" s="1">
        <v>0.2</v>
      </c>
      <c r="AC6" s="2">
        <f>Y6</f>
        <v>0.5</v>
      </c>
      <c r="AD6" s="2">
        <f>V6-AC6</f>
        <v>1.201092984863555</v>
      </c>
      <c r="AE6" s="2" t="str">
        <f>IF(AD6 &lt; 0, "Under", "Over")</f>
        <v>Over</v>
      </c>
      <c r="AF6" s="1">
        <v>1.7</v>
      </c>
      <c r="AG6" s="1">
        <v>0.8</v>
      </c>
      <c r="AH6" s="2">
        <f>IF(
    AND(AE6="Over", COUNTIF(V6:X6, "&gt;"&amp;AC6) = 3),
    3,
    IF(
        AND(AE6="Under", COUNTIF(V6:X6, "&lt;"&amp;AC6) = 3),
        3,
        IF(
            AND(AE6="Over", COUNTIF(V6:X6, "&gt;"&amp;AC6) = 2),
            2,
            IF(
                AND(AE6="Under", COUNTIF(V6:X6, "&lt;"&amp;AC6) = 2),
                2,
                IF(
                    AND(AE6="Over", OR(V6&gt;AC6, W6&gt;AC6, X6&gt;AC6)),
                    1,
                    IF(
                        AND(AE6="Under", OR(V6&lt;AC6, W6&lt;AC6, X6&lt;AC6)),
                        1,
                        0
                    )
                )
            )
        )
    )
)</f>
        <v>3</v>
      </c>
      <c r="AI6" s="2">
        <f>IF(OR(AD6&gt;0.75,AD6&lt;-0.75),5,
IF(OR(AND(AD6&lt;=0.75,AD6&gt;0.5),AND(AD6&gt;=-0.75,AD6&lt;-0.5)),4,
IF(OR(AND(AD6&lt;=0.5,AD6&gt;0.25),AND(AD6&gt;=-0.5,AD6&lt;-0.25)),3,
IF(OR(AND(AD6&lt;=0.25,AD6&gt;0.1),AND(AD6&gt;=-0.25,AD6&lt;-0.1)),2,
IF(OR(AD6&lt;=0.1,AD6&gt;=-0.1),1,"")
)
)
))</f>
        <v>5</v>
      </c>
      <c r="AJ6" s="2">
        <f>IF(AND(AE6="Over", AF6&gt;AC6), 1, IF(AND(AE6="Under", AF6&lt;=AC6), 1, 0))</f>
        <v>1</v>
      </c>
      <c r="AK6" s="2">
        <f>IF(AND(AE6="Over", AG6&gt;0.5), 1, IF(AND(AE6="Under", AG6&lt;=0.5), 1, 0))</f>
        <v>1</v>
      </c>
      <c r="AL6" s="2">
        <f>IF(AC6&lt;&gt;0, SUM(AH6:AK6), 0)</f>
        <v>10</v>
      </c>
      <c r="AN6">
        <v>0.16368959720756041</v>
      </c>
      <c r="AO6">
        <v>0.27191097397462999</v>
      </c>
      <c r="AP6">
        <v>0</v>
      </c>
      <c r="AQ6" t="s">
        <v>46</v>
      </c>
      <c r="AR6">
        <v>0.5</v>
      </c>
      <c r="AS6">
        <v>1000</v>
      </c>
      <c r="AT6" t="s">
        <v>46</v>
      </c>
      <c r="AU6" s="6">
        <f>AR6</f>
        <v>0.5</v>
      </c>
      <c r="AV6" s="6">
        <f>AN6-AU6</f>
        <v>-0.33631040279243962</v>
      </c>
      <c r="AW6" s="6" t="str">
        <f>IF(AV6 &lt; 0, "Under", "Over")</f>
        <v>Under</v>
      </c>
      <c r="AX6">
        <v>0.3</v>
      </c>
      <c r="AY6">
        <v>0.2</v>
      </c>
      <c r="AZ6" s="6">
        <f>IF(
    AND(AW6="Over", COUNTIF(AN6:AP6, "&gt;"&amp;AU6) = 3),
    3,
    IF(
        AND(AW6="Under", COUNTIF(AN6:AP6, "&lt;"&amp;AU6) = 3),
        3,
        IF(
            AND(AW6="Over", COUNTIF(AN6:AP6, "&gt;"&amp;AU6) = 2),
            2,
            IF(
                AND(AW6="Under", COUNTIF(AN6:AP6, "&lt;"&amp;AU6) = 2),
                2,
                IF(
                    AND(AW6="Over", OR(AN6&gt;AU6, AO6&gt;AU6, AP6&gt;AU6)),
                    1,
                    IF(
                        AND(AW6="Under", OR(AN6&lt;AU6, AO6&lt;AU6, AP6&lt;AU6)),
                        1,
                        0
                    )
                )
            )
        )
    )
)</f>
        <v>3</v>
      </c>
      <c r="BA6" s="6">
        <f>IF(OR(AV6&gt;0.1),5,
IF(OR(AND(AV6&lt;=0.1,AV6&gt;0.08)),4,
IF(OR(AND(AV6&lt;=0.08,AV6&gt;0.06)),3,
IF(OR(AND(AV6&lt;=0.06,AV6&gt;0.03)),2,
IF(OR(AV6&lt;=0.03),1,"")
)
)
))</f>
        <v>1</v>
      </c>
      <c r="BB6" s="6">
        <f>IF(AND(AW6="Over", AX6&gt;AU6), 1, IF(AND(AW6="Under", AX6&lt;=AU6), 0, 0))</f>
        <v>0</v>
      </c>
      <c r="BC6" s="6">
        <f>IF(AND(AW6="Over", AY6&gt;=0.5), 1, IF(AND(AW6="Under", AY6&lt;0.5), 0, 0))</f>
        <v>0</v>
      </c>
      <c r="BD6" s="6">
        <f>IF(AU6&lt;&gt;0, SUM(AZ6:BC6), 0)</f>
        <v>4</v>
      </c>
      <c r="BF6" s="1">
        <v>1.116532352368427</v>
      </c>
      <c r="BG6" s="1">
        <v>1.8215863729299799</v>
      </c>
      <c r="BH6" s="1">
        <v>0.90228124785969299</v>
      </c>
      <c r="BI6" s="1" t="s">
        <v>46</v>
      </c>
      <c r="BJ6" s="1">
        <v>0.5</v>
      </c>
      <c r="BK6" s="1">
        <v>140</v>
      </c>
      <c r="BL6" s="1" t="s">
        <v>46</v>
      </c>
      <c r="BM6" s="2">
        <f>BJ6</f>
        <v>0.5</v>
      </c>
      <c r="BN6" s="2">
        <f>BF6-BM6</f>
        <v>0.61653235236842696</v>
      </c>
      <c r="BO6" s="2" t="str">
        <f>IF(BN6 &lt; 0, "Under", "Over")</f>
        <v>Over</v>
      </c>
      <c r="BP6" s="1">
        <v>1.6</v>
      </c>
      <c r="BQ6" s="1">
        <v>0.6</v>
      </c>
      <c r="BR6" s="2">
        <f>IF(
    AND(BO6="Over", COUNTIF(BF6:BH6, "&gt;"&amp;BM6) = 3),
    3,
    IF(
        AND(BO6="Under", COUNTIF(BF6:BH6, "&lt;"&amp;BM6) = 3),
        3,
        IF(
            AND(BO6="Over", COUNTIF(BF6:BH6, "&gt;"&amp;BM6) = 2),
            2,
            IF(
                AND(BO6="Under", COUNTIF(BF6:BH6, "&lt;"&amp;BM6) = 2),
                2,
                IF(
                    AND(BO6="Over", OR(BF6&gt;BM6, BG6&gt;BM6, BH6&gt;BM6)),
                    1,
                    IF(
                        AND(BO6="Under", OR(BF6&lt;BM6, BG6&lt;BM6, BH6&lt;BM6)),
                        1,
                        0
                    )
                )
            )
        )
    )
)</f>
        <v>3</v>
      </c>
      <c r="BS6" s="2">
        <f>IF(OR(BN6&gt;0.5),5,
IF(OR(AND(BN6&lt;=0.5,BN6&gt;0.25)),4,
IF(OR(AND(BN6&lt;=0.25,BN6&gt;0.15)),3,
IF(OR(AND(BN6&lt;=0.15,BN6&gt;0.075)),2,
IF(OR(BN6&lt;=0.075),1,"")
)
)
))</f>
        <v>5</v>
      </c>
      <c r="BT6" s="2">
        <f>IF(AND(BO6="Over", BP6&gt;BM6), 1, IF(AND(BO6="Under", BP6&lt;=BM6), 1, 0))</f>
        <v>1</v>
      </c>
      <c r="BU6" s="2">
        <f>IF(AND(BO6="Over", BQ6&gt;0.5), 1, IF(AND(BO6="Under", BQ6&lt;=0.5), 1, 0))</f>
        <v>1</v>
      </c>
      <c r="BV6" s="2">
        <f>IF(BM6&lt;&gt;0, SUM(BR6:BU6), 0)</f>
        <v>10</v>
      </c>
      <c r="BX6">
        <v>0.22250432016020191</v>
      </c>
      <c r="BY6">
        <v>0.59882725391001002</v>
      </c>
      <c r="BZ6">
        <v>9.9431071596769602E-2</v>
      </c>
      <c r="CA6" t="s">
        <v>46</v>
      </c>
      <c r="CB6">
        <v>0.5</v>
      </c>
      <c r="CC6" t="s">
        <v>46</v>
      </c>
      <c r="CD6" t="s">
        <v>46</v>
      </c>
      <c r="CE6" s="6">
        <f>CB6</f>
        <v>0.5</v>
      </c>
      <c r="CF6" s="6">
        <f>BX6-CE6</f>
        <v>-0.27749567983979806</v>
      </c>
      <c r="CG6" s="6" t="str">
        <f>IF(CF6 &lt; 0, "Under", "Over")</f>
        <v>Under</v>
      </c>
      <c r="CH6">
        <v>0.2</v>
      </c>
      <c r="CI6">
        <v>0.2</v>
      </c>
      <c r="CJ6" s="6">
        <f>IF(
    AND(CG6="Over", COUNTIF(BX6:BZ6, "&gt;"&amp;CE6) = 3),
    3,
    IF(
        AND(CG6="Under", COUNTIF(BX6:BZ6, "&lt;"&amp;CE6) = 3),
        3,
        IF(
            AND(CG6="Over", COUNTIF(BX6:BZ6, "&gt;"&amp;CE6) = 2),
            2,
            IF(
                AND(CG6="Under", COUNTIF(BX6:BZ6, "&lt;"&amp;CE6) = 2),
                2,
                IF(
                    AND(CG6="Over", OR(BX6&gt;CE6, BY6&gt;CE6, BZ6&gt;CE6)),
                    1,
                    IF(
                        AND(CG6="Under", OR(BX6&lt;CE6, BY6&lt;CE6, BZ6&lt;CE6)),
                        1,
                        0
                    )
                )
            )
        )
    )
)</f>
        <v>2</v>
      </c>
      <c r="CK6" s="6">
        <f>IF(OR(CF6&gt;0.25),5,
IF(OR(AND(CF6&lt;=0.25,CF6&gt;0.15)),4,
IF(OR(AND(CF6&lt;=0.15,CF6&gt;0.1)),3,
IF(OR(AND(CF6&lt;=0.1,CF6&gt;0.05)),2,
IF(OR(CF6&lt;=0.05),1,"")
)
)
))</f>
        <v>1</v>
      </c>
      <c r="CL6" s="6">
        <f>IF(AND(CG6="Over", CH6&gt;CE6), 1, IF(AND(CG6="Under", CH6&lt;=CE6), 1, 0))</f>
        <v>1</v>
      </c>
      <c r="CM6" s="6">
        <f>IF(AND(CG6="Over", CI6&gt;0.5), 1, IF(AND(CG6="Under", CI6&lt;=0.5), 1, 0))</f>
        <v>1</v>
      </c>
      <c r="CN6" s="6">
        <f>IF(CE6&lt;&gt;0, SUM(CJ6:CM6), 0)</f>
        <v>5</v>
      </c>
      <c r="CP6" s="1">
        <v>2.790866836870495</v>
      </c>
      <c r="CQ6" s="1">
        <v>3.17951303251259</v>
      </c>
      <c r="CR6" s="1">
        <v>2.6585973226266599</v>
      </c>
      <c r="CS6" s="1">
        <v>1.5</v>
      </c>
      <c r="CT6" s="1" t="s">
        <v>46</v>
      </c>
      <c r="CU6" s="1">
        <v>1.5</v>
      </c>
      <c r="CV6" s="1">
        <v>1.5</v>
      </c>
      <c r="CW6" s="2">
        <f>IF(CP6&gt;MIN(CS6:CV6),MIN(CS6:CV6),MAX(CS6:CV6))</f>
        <v>1.5</v>
      </c>
      <c r="CX6" s="2">
        <f>CP6-CW6</f>
        <v>1.290866836870495</v>
      </c>
      <c r="CY6" s="2" t="str">
        <f>IF(CX6 &lt; 0, "Under", "Over")</f>
        <v>Over</v>
      </c>
      <c r="CZ6" s="1">
        <v>2.9</v>
      </c>
      <c r="DA6" s="1">
        <v>0.6</v>
      </c>
      <c r="DB6" s="2">
        <f>IF(
    AND(CY6="Over", COUNTIF(CP6:CR6, "&gt;"&amp;CW6) = 3),
    3,
    IF(
        AND(CY6="Under", COUNTIF(CP6:CR6, "&lt;"&amp;CW6) = 3),
        3,
        IF(
            AND(CY6="Over", COUNTIF(CP6:CR6, "&gt;"&amp;CW6) = 2),
            2,
            IF(
                AND(CY6="Under", COUNTIF(CP6:CR6, "&lt;"&amp;CW6) = 2),
                2,
                IF(
                    AND(CY6="Over", OR(CP6&gt;CW6, CQ6&gt;CW6, CR6&gt;CW6)),
                    1,
                    IF(
                        AND(CY6="Under", OR(CP6&lt;CW6, CQ6&lt;CW6, CR6&lt;CW6)),
                        1,
                        0
                    )
                )
            )
        )
    )
)</f>
        <v>3</v>
      </c>
      <c r="DC6" s="2">
        <f>IF(OR(CX6&gt;2,CX6&lt;-2),5,
IF(OR(AND(CX6&lt;=2,CX6&gt;1.5),AND(CX6&gt;=-2,CX6&lt;-1.5)),4,
IF(OR(AND(CX6&lt;=1.5,CX6&gt;1),AND(CX6&gt;=-1.5,CX6&lt;-1)),3,
IF(OR(AND(CX6&lt;=1,CX6&gt;0.5),AND(CX6&gt;=1,CX6&lt;-0.5)),2,
IF(OR(CX6&lt;=0.5,CX6&gt;=-0.5),1,"")
)
)
))</f>
        <v>3</v>
      </c>
      <c r="DD6" s="2">
        <f>IF(AND(CY6="Over", CZ6&gt;CW6), 1, IF(AND(CY6="Under", CZ6&lt;=CW6), 1, 0))</f>
        <v>1</v>
      </c>
      <c r="DE6" s="2">
        <f>IF(AND(CY6="Over", DA6&gt;0.5), 1, IF(AND(CY6="Under", DA6&lt;=0.5), 1, 0))</f>
        <v>1</v>
      </c>
      <c r="DF6" s="2">
        <f>IF(CW6&lt;&gt;0, SUM(DB6:DE6), 0)</f>
        <v>8</v>
      </c>
    </row>
    <row r="7" spans="1:111" x14ac:dyDescent="0.3">
      <c r="A7" t="s">
        <v>288</v>
      </c>
      <c r="B7" t="s">
        <v>139</v>
      </c>
      <c r="C7" t="s">
        <v>287</v>
      </c>
      <c r="D7">
        <v>0.5120821404970114</v>
      </c>
      <c r="E7">
        <v>0.73318912057667496</v>
      </c>
      <c r="F7">
        <v>0.26421295051365501</v>
      </c>
      <c r="G7" t="s">
        <v>46</v>
      </c>
      <c r="H7" t="s">
        <v>46</v>
      </c>
      <c r="I7">
        <v>0.5</v>
      </c>
      <c r="J7">
        <v>0.5</v>
      </c>
      <c r="K7" s="6">
        <f>IF(D7&gt;MIN(G7:J7),MIN(G7:J7),MAX(G7:J7))</f>
        <v>0.5</v>
      </c>
      <c r="L7" s="6">
        <f>D7-K7</f>
        <v>1.2082140497011395E-2</v>
      </c>
      <c r="M7" s="6" t="str">
        <f>IF(L7 &lt; 0, "Under", "Over")</f>
        <v>Over</v>
      </c>
      <c r="N7">
        <v>0.6</v>
      </c>
      <c r="O7">
        <v>0.5</v>
      </c>
      <c r="P7" s="6">
        <f>IF(
    AND(M7="Over", COUNTIF(D7:F7, "&gt;"&amp;K7) = 3),
    3,
    IF(
        AND(M7="Under", COUNTIF(D7:F7, "&lt;"&amp;K7) = 3),
        3,
        IF(
            AND(M7="Over", COUNTIF(D7:F7, "&gt;"&amp;K7) = 2),
            2,
            IF(
                AND(M7="Under", COUNTIF(D7:F7, "&lt;"&amp;K7) = 2),
                2,
                IF(
                    AND(M7="Over", OR(D7&gt;K7, E7&gt;K7, F7&gt;K7)),
                    1,
                    IF(
                        AND(M7="Under", OR(D7&lt;K7, E7&lt;K7, F7&lt;K7)),
                        1,
                        0
                    )
                )
            )
        )
    )
)</f>
        <v>2</v>
      </c>
      <c r="Q7" s="6">
        <f>IF(OR(L7 &gt; 0.5, L7 &lt; -0.5), 5,
    IF(OR(AND(L7 &lt;= 0.5, L7 &gt; 0.25), AND(L7 &gt;= -0.5, L7 &lt; -0.25)), 4,
        IF(OR(AND(L7 &lt;= 0.25, L7 &gt; 0.15), AND(L7 &gt;= -0.25, L7 &lt; -0.15)), 3,
            IF(OR(AND(L7 &lt;= 0.15, L7 &gt; 0.05), AND(L7 &gt;= -0.15, L7 &lt; -0.05)), 2,
                IF(OR(L7 &lt;= 0.05, L7 &gt;= -0.05), 1, "")
            )
        )
    )
)</f>
        <v>1</v>
      </c>
      <c r="R7" s="6">
        <f>IF(AND(M7="Over", N7&gt;K7), 1, IF(AND(M7="Under", N7&lt;=K7), 1, 0))</f>
        <v>1</v>
      </c>
      <c r="S7" s="6">
        <f>IF(AND(M7="Over", O7&gt;0.5), 1, IF(AND(M7="Under", O7&lt;=0.5), 1, 0))</f>
        <v>0</v>
      </c>
      <c r="T7" s="6">
        <f>IF(K7&lt;&gt;0, SUM(P7:S7), 0)</f>
        <v>4</v>
      </c>
      <c r="V7" s="1">
        <v>0.94143414406183146</v>
      </c>
      <c r="W7" s="1">
        <v>0.99513306596923301</v>
      </c>
      <c r="X7" s="1">
        <v>0.89527869874874</v>
      </c>
      <c r="Y7" s="1">
        <v>0.5</v>
      </c>
      <c r="Z7" s="1" t="s">
        <v>46</v>
      </c>
      <c r="AA7" s="1" t="s">
        <v>46</v>
      </c>
      <c r="AB7" s="1">
        <v>0.2</v>
      </c>
      <c r="AC7" s="2">
        <f>Y7</f>
        <v>0.5</v>
      </c>
      <c r="AD7" s="2">
        <f>V7-AC7</f>
        <v>0.44143414406183146</v>
      </c>
      <c r="AE7" s="2" t="str">
        <f>IF(AD7 &lt; 0, "Under", "Over")</f>
        <v>Over</v>
      </c>
      <c r="AF7" s="1">
        <v>0.9</v>
      </c>
      <c r="AG7" s="1">
        <v>0.7</v>
      </c>
      <c r="AH7" s="2">
        <f>IF(
    AND(AE7="Over", COUNTIF(V7:X7, "&gt;"&amp;AC7) = 3),
    3,
    IF(
        AND(AE7="Under", COUNTIF(V7:X7, "&lt;"&amp;AC7) = 3),
        3,
        IF(
            AND(AE7="Over", COUNTIF(V7:X7, "&gt;"&amp;AC7) = 2),
            2,
            IF(
                AND(AE7="Under", COUNTIF(V7:X7, "&lt;"&amp;AC7) = 2),
                2,
                IF(
                    AND(AE7="Over", OR(V7&gt;AC7, W7&gt;AC7, X7&gt;AC7)),
                    1,
                    IF(
                        AND(AE7="Under", OR(V7&lt;AC7, W7&lt;AC7, X7&lt;AC7)),
                        1,
                        0
                    )
                )
            )
        )
    )
)</f>
        <v>3</v>
      </c>
      <c r="AI7" s="2">
        <f>IF(OR(AD7&gt;0.75,AD7&lt;-0.75),5,
IF(OR(AND(AD7&lt;=0.75,AD7&gt;0.5),AND(AD7&gt;=-0.75,AD7&lt;-0.5)),4,
IF(OR(AND(AD7&lt;=0.5,AD7&gt;0.25),AND(AD7&gt;=-0.5,AD7&lt;-0.25)),3,
IF(OR(AND(AD7&lt;=0.25,AD7&gt;0.1),AND(AD7&gt;=-0.25,AD7&lt;-0.1)),2,
IF(OR(AD7&lt;=0.1,AD7&gt;=-0.1),1,"")
)
)
))</f>
        <v>3</v>
      </c>
      <c r="AJ7" s="2">
        <f>IF(AND(AE7="Over", AF7&gt;AC7), 1, IF(AND(AE7="Under", AF7&lt;=AC7), 1, 0))</f>
        <v>1</v>
      </c>
      <c r="AK7" s="2">
        <f>IF(AND(AE7="Over", AG7&gt;0.5), 1, IF(AND(AE7="Under", AG7&lt;=0.5), 1, 0))</f>
        <v>1</v>
      </c>
      <c r="AL7" s="2">
        <f>IF(AC7&lt;&gt;0, SUM(AH7:AK7), 0)</f>
        <v>8</v>
      </c>
      <c r="AN7">
        <v>7.5922671769244651E-2</v>
      </c>
      <c r="AO7">
        <v>0.13767317721345501</v>
      </c>
      <c r="AP7">
        <v>0</v>
      </c>
      <c r="AQ7" t="s">
        <v>46</v>
      </c>
      <c r="AR7">
        <v>0.5</v>
      </c>
      <c r="AS7" t="s">
        <v>46</v>
      </c>
      <c r="AT7" t="s">
        <v>46</v>
      </c>
      <c r="AU7" s="6">
        <f>AR7</f>
        <v>0.5</v>
      </c>
      <c r="AV7" s="6">
        <f>AN7-AU7</f>
        <v>-0.42407732823075533</v>
      </c>
      <c r="AW7" s="6" t="str">
        <f>IF(AV7 &lt; 0, "Under", "Over")</f>
        <v>Under</v>
      </c>
      <c r="AX7">
        <v>0.1</v>
      </c>
      <c r="AY7">
        <v>0.1</v>
      </c>
      <c r="AZ7" s="6">
        <f>IF(
    AND(AW7="Over", COUNTIF(AN7:AP7, "&gt;"&amp;AU7) = 3),
    3,
    IF(
        AND(AW7="Under", COUNTIF(AN7:AP7, "&lt;"&amp;AU7) = 3),
        3,
        IF(
            AND(AW7="Over", COUNTIF(AN7:AP7, "&gt;"&amp;AU7) = 2),
            2,
            IF(
                AND(AW7="Under", COUNTIF(AN7:AP7, "&lt;"&amp;AU7) = 2),
                2,
                IF(
                    AND(AW7="Over", OR(AN7&gt;AU7, AO7&gt;AU7, AP7&gt;AU7)),
                    1,
                    IF(
                        AND(AW7="Under", OR(AN7&lt;AU7, AO7&lt;AU7, AP7&lt;AU7)),
                        1,
                        0
                    )
                )
            )
        )
    )
)</f>
        <v>3</v>
      </c>
      <c r="BA7" s="6">
        <f>IF(OR(AV7&gt;0.1),5,
IF(OR(AND(AV7&lt;=0.1,AV7&gt;0.08)),4,
IF(OR(AND(AV7&lt;=0.08,AV7&gt;0.06)),3,
IF(OR(AND(AV7&lt;=0.06,AV7&gt;0.03)),2,
IF(OR(AV7&lt;=0.03),1,"")
)
)
))</f>
        <v>1</v>
      </c>
      <c r="BB7" s="6">
        <f>IF(AND(AW7="Over", AX7&gt;AU7), 1, IF(AND(AW7="Under", AX7&lt;=AU7), 0, 0))</f>
        <v>0</v>
      </c>
      <c r="BC7" s="6">
        <f>IF(AND(AW7="Over", AY7&gt;=0.5), 1, IF(AND(AW7="Under", AY7&lt;0.5), 0, 0))</f>
        <v>0</v>
      </c>
      <c r="BD7" s="6">
        <f>IF(AU7&lt;&gt;0, SUM(AZ7:BC7), 0)</f>
        <v>4</v>
      </c>
      <c r="BF7">
        <v>0.47581816218398909</v>
      </c>
      <c r="BG7">
        <v>0.93665906053752801</v>
      </c>
      <c r="BH7">
        <v>0.16071071085177499</v>
      </c>
      <c r="BI7" t="s">
        <v>46</v>
      </c>
      <c r="BJ7">
        <v>0.5</v>
      </c>
      <c r="BK7" t="s">
        <v>46</v>
      </c>
      <c r="BL7" t="s">
        <v>46</v>
      </c>
      <c r="BM7" s="6">
        <f>BJ7</f>
        <v>0.5</v>
      </c>
      <c r="BN7" s="6">
        <f>BF7-BM7</f>
        <v>-2.4181837816010909E-2</v>
      </c>
      <c r="BO7" s="6" t="str">
        <f>IF(BN7 &lt; 0, "Under", "Over")</f>
        <v>Under</v>
      </c>
      <c r="BP7">
        <v>0.5</v>
      </c>
      <c r="BQ7">
        <v>0.4</v>
      </c>
      <c r="BR7" s="6">
        <f>IF(
    AND(BO7="Over", COUNTIF(BF7:BH7, "&gt;"&amp;BM7) = 3),
    3,
    IF(
        AND(BO7="Under", COUNTIF(BF7:BH7, "&lt;"&amp;BM7) = 3),
        3,
        IF(
            AND(BO7="Over", COUNTIF(BF7:BH7, "&gt;"&amp;BM7) = 2),
            2,
            IF(
                AND(BO7="Under", COUNTIF(BF7:BH7, "&lt;"&amp;BM7) = 2),
                2,
                IF(
                    AND(BO7="Over", OR(BF7&gt;BM7, BG7&gt;BM7, BH7&gt;BM7)),
                    1,
                    IF(
                        AND(BO7="Under", OR(BF7&lt;BM7, BG7&lt;BM7, BH7&lt;BM7)),
                        1,
                        0
                    )
                )
            )
        )
    )
)</f>
        <v>2</v>
      </c>
      <c r="BS7" s="6">
        <f>IF(OR(BN7&gt;0.5),5,
IF(OR(AND(BN7&lt;=0.5,BN7&gt;0.25)),4,
IF(OR(AND(BN7&lt;=0.25,BN7&gt;0.15)),3,
IF(OR(AND(BN7&lt;=0.15,BN7&gt;0.075)),2,
IF(OR(BN7&lt;=0.075),1,"")
)
)
))</f>
        <v>1</v>
      </c>
      <c r="BT7" s="6">
        <f>IF(AND(BO7="Over", BP7&gt;BM7), 1, IF(AND(BO7="Under", BP7&lt;=BM7), 1, 0))</f>
        <v>1</v>
      </c>
      <c r="BU7" s="6">
        <f>IF(AND(BO7="Over", BQ7&gt;0.5), 1, IF(AND(BO7="Under", BQ7&lt;=0.5), 1, 0))</f>
        <v>1</v>
      </c>
      <c r="BV7" s="6">
        <f>IF(BM7&lt;&gt;0, SUM(BR7:BU7), 0)</f>
        <v>5</v>
      </c>
      <c r="BX7">
        <v>0.1957525181592672</v>
      </c>
      <c r="BY7">
        <v>0.59324466047539004</v>
      </c>
      <c r="BZ7">
        <v>3.6999999999999998E-2</v>
      </c>
      <c r="CA7" t="s">
        <v>46</v>
      </c>
      <c r="CB7">
        <v>0.5</v>
      </c>
      <c r="CC7" t="s">
        <v>46</v>
      </c>
      <c r="CD7" t="s">
        <v>46</v>
      </c>
      <c r="CE7" s="6">
        <f>CB7</f>
        <v>0.5</v>
      </c>
      <c r="CF7" s="6">
        <f>BX7-CE7</f>
        <v>-0.3042474818407328</v>
      </c>
      <c r="CG7" s="6" t="str">
        <f>IF(CF7 &lt; 0, "Under", "Over")</f>
        <v>Under</v>
      </c>
      <c r="CH7">
        <v>0</v>
      </c>
      <c r="CI7">
        <v>0</v>
      </c>
      <c r="CJ7" s="6">
        <f>IF(
    AND(CG7="Over", COUNTIF(BX7:BZ7, "&gt;"&amp;CE7) = 3),
    3,
    IF(
        AND(CG7="Under", COUNTIF(BX7:BZ7, "&lt;"&amp;CE7) = 3),
        3,
        IF(
            AND(CG7="Over", COUNTIF(BX7:BZ7, "&gt;"&amp;CE7) = 2),
            2,
            IF(
                AND(CG7="Under", COUNTIF(BX7:BZ7, "&lt;"&amp;CE7) = 2),
                2,
                IF(
                    AND(CG7="Over", OR(BX7&gt;CE7, BY7&gt;CE7, BZ7&gt;CE7)),
                    1,
                    IF(
                        AND(CG7="Under", OR(BX7&lt;CE7, BY7&lt;CE7, BZ7&lt;CE7)),
                        1,
                        0
                    )
                )
            )
        )
    )
)</f>
        <v>2</v>
      </c>
      <c r="CK7" s="6">
        <f>IF(OR(CF7&gt;0.25),5,
IF(OR(AND(CF7&lt;=0.25,CF7&gt;0.15)),4,
IF(OR(AND(CF7&lt;=0.15,CF7&gt;0.1)),3,
IF(OR(AND(CF7&lt;=0.1,CF7&gt;0.05)),2,
IF(OR(CF7&lt;=0.05),1,"")
)
)
))</f>
        <v>1</v>
      </c>
      <c r="CL7" s="6">
        <f>IF(AND(CG7="Over", CH7&gt;CE7), 1, IF(AND(CG7="Under", CH7&lt;=CE7), 1, 0))</f>
        <v>1</v>
      </c>
      <c r="CM7" s="6">
        <f>IF(AND(CG7="Over", CI7&gt;0.5), 1, IF(AND(CG7="Under", CI7&lt;=0.5), 1, 0))</f>
        <v>1</v>
      </c>
      <c r="CN7" s="6">
        <f>IF(CE7&lt;&gt;0, SUM(CJ7:CM7), 0)</f>
        <v>5</v>
      </c>
      <c r="CP7">
        <v>1.5566735290766549</v>
      </c>
      <c r="CQ7">
        <v>1.88387597108134</v>
      </c>
      <c r="CR7">
        <v>1.44148048858876</v>
      </c>
      <c r="CS7">
        <v>1.5</v>
      </c>
      <c r="CT7" t="s">
        <v>46</v>
      </c>
      <c r="CU7">
        <v>1.5</v>
      </c>
      <c r="CV7">
        <v>1.5</v>
      </c>
      <c r="CW7" s="6">
        <f>IF(CP7&gt;MIN(CS7:CV7),MIN(CS7:CV7),MAX(CS7:CV7))</f>
        <v>1.5</v>
      </c>
      <c r="CX7" s="6">
        <f>CP7-CW7</f>
        <v>5.6673529076654905E-2</v>
      </c>
      <c r="CY7" s="6" t="str">
        <f>IF(CX7 &lt; 0, "Under", "Over")</f>
        <v>Over</v>
      </c>
      <c r="CZ7">
        <v>1.3</v>
      </c>
      <c r="DA7">
        <v>0.4</v>
      </c>
      <c r="DB7" s="6">
        <f>IF(
    AND(CY7="Over", COUNTIF(CP7:CR7, "&gt;"&amp;CW7) = 3),
    3,
    IF(
        AND(CY7="Under", COUNTIF(CP7:CR7, "&lt;"&amp;CW7) = 3),
        3,
        IF(
            AND(CY7="Over", COUNTIF(CP7:CR7, "&gt;"&amp;CW7) = 2),
            2,
            IF(
                AND(CY7="Under", COUNTIF(CP7:CR7, "&lt;"&amp;CW7) = 2),
                2,
                IF(
                    AND(CY7="Over", OR(CP7&gt;CW7, CQ7&gt;CW7, CR7&gt;CW7)),
                    1,
                    IF(
                        AND(CY7="Under", OR(CP7&lt;CW7, CQ7&lt;CW7, CR7&lt;CW7)),
                        1,
                        0
                    )
                )
            )
        )
    )
)</f>
        <v>2</v>
      </c>
      <c r="DC7" s="6">
        <f>IF(OR(CX7&gt;2,CX7&lt;-2),5,
IF(OR(AND(CX7&lt;=2,CX7&gt;1.5),AND(CX7&gt;=-2,CX7&lt;-1.5)),4,
IF(OR(AND(CX7&lt;=1.5,CX7&gt;1),AND(CX7&gt;=-1.5,CX7&lt;-1)),3,
IF(OR(AND(CX7&lt;=1,CX7&gt;0.5),AND(CX7&gt;=1,CX7&lt;-0.5)),2,
IF(OR(CX7&lt;=0.5,CX7&gt;=-0.5),1,"")
)
)
))</f>
        <v>1</v>
      </c>
      <c r="DD7" s="6">
        <f>IF(AND(CY7="Over", CZ7&gt;CW7), 1, IF(AND(CY7="Under", CZ7&lt;=CW7), 1, 0))</f>
        <v>0</v>
      </c>
      <c r="DE7" s="6">
        <f>IF(AND(CY7="Over", DA7&gt;0.5), 1, IF(AND(CY7="Under", DA7&lt;=0.5), 1, 0))</f>
        <v>0</v>
      </c>
      <c r="DF7" s="6">
        <f>IF(CW7&lt;&gt;0, SUM(DB7:DE7), 0)</f>
        <v>3</v>
      </c>
    </row>
    <row r="8" spans="1:111" x14ac:dyDescent="0.3">
      <c r="A8" t="s">
        <v>240</v>
      </c>
      <c r="B8" t="s">
        <v>139</v>
      </c>
      <c r="C8" t="s">
        <v>287</v>
      </c>
      <c r="D8" s="1">
        <v>0.29849715959309209</v>
      </c>
      <c r="E8" s="1">
        <v>0.467644140597614</v>
      </c>
      <c r="F8" s="1">
        <v>0.17826832596578199</v>
      </c>
      <c r="G8" s="1" t="s">
        <v>46</v>
      </c>
      <c r="H8" s="1" t="s">
        <v>46</v>
      </c>
      <c r="I8" s="1">
        <v>0.5</v>
      </c>
      <c r="J8" s="1" t="s">
        <v>46</v>
      </c>
      <c r="K8" s="2">
        <f>IF(D8&gt;MIN(G8:J8),MIN(G8:J8),MAX(G8:J8))</f>
        <v>0.5</v>
      </c>
      <c r="L8" s="2">
        <f>D8-K8</f>
        <v>-0.20150284040690791</v>
      </c>
      <c r="M8" s="2" t="str">
        <f>IF(L8 &lt; 0, "Under", "Over")</f>
        <v>Under</v>
      </c>
      <c r="N8" s="1">
        <v>0.2</v>
      </c>
      <c r="O8" s="1">
        <v>0.2</v>
      </c>
      <c r="P8" s="2">
        <f>IF(
    AND(M8="Over", COUNTIF(D8:F8, "&gt;"&amp;K8) = 3),
    3,
    IF(
        AND(M8="Under", COUNTIF(D8:F8, "&lt;"&amp;K8) = 3),
        3,
        IF(
            AND(M8="Over", COUNTIF(D8:F8, "&gt;"&amp;K8) = 2),
            2,
            IF(
                AND(M8="Under", COUNTIF(D8:F8, "&lt;"&amp;K8) = 2),
                2,
                IF(
                    AND(M8="Over", OR(D8&gt;K8, E8&gt;K8, F8&gt;K8)),
                    1,
                    IF(
                        AND(M8="Under", OR(D8&lt;K8, E8&lt;K8, F8&lt;K8)),
                        1,
                        0
                    )
                )
            )
        )
    )
)</f>
        <v>3</v>
      </c>
      <c r="Q8" s="2">
        <f>IF(OR(L8 &gt; 0.5, L8 &lt; -0.5), 5,
    IF(OR(AND(L8 &lt;= 0.5, L8 &gt; 0.25), AND(L8 &gt;= -0.5, L8 &lt; -0.25)), 4,
        IF(OR(AND(L8 &lt;= 0.25, L8 &gt; 0.15), AND(L8 &gt;= -0.25, L8 &lt; -0.15)), 3,
            IF(OR(AND(L8 &lt;= 0.15, L8 &gt; 0.05), AND(L8 &gt;= -0.15, L8 &lt; -0.05)), 2,
                IF(OR(L8 &lt;= 0.05, L8 &gt;= -0.05), 1, "")
            )
        )
    )
)</f>
        <v>3</v>
      </c>
      <c r="R8" s="2">
        <f>IF(AND(M8="Over", N8&gt;K8), 1, IF(AND(M8="Under", N8&lt;=K8), 1, 0))</f>
        <v>1</v>
      </c>
      <c r="S8" s="2">
        <f>IF(AND(M8="Over", O8&gt;0.5), 1, IF(AND(M8="Under", O8&lt;=0.5), 1, 0))</f>
        <v>1</v>
      </c>
      <c r="T8" s="2">
        <f>IF(K8&lt;&gt;0, SUM(P8:S8), 0)</f>
        <v>8</v>
      </c>
      <c r="U8" s="6"/>
      <c r="V8">
        <v>0.49722413360450252</v>
      </c>
      <c r="W8">
        <v>0.83984610561079198</v>
      </c>
      <c r="X8">
        <v>0.36629868980295499</v>
      </c>
      <c r="Y8">
        <v>0.5</v>
      </c>
      <c r="Z8" t="s">
        <v>46</v>
      </c>
      <c r="AA8" t="s">
        <v>46</v>
      </c>
      <c r="AB8">
        <v>0</v>
      </c>
      <c r="AC8" s="6">
        <f>Y8</f>
        <v>0.5</v>
      </c>
      <c r="AD8" s="6">
        <f>V8-AC8</f>
        <v>-2.7758663954974838E-3</v>
      </c>
      <c r="AE8" s="6" t="str">
        <f>IF(AD8 &lt; 0, "Under", "Over")</f>
        <v>Under</v>
      </c>
      <c r="AF8">
        <v>0.4</v>
      </c>
      <c r="AG8">
        <v>0.4</v>
      </c>
      <c r="AH8" s="6">
        <f>IF(
    AND(AE8="Over", COUNTIF(V8:X8, "&gt;"&amp;AC8) = 3),
    3,
    IF(
        AND(AE8="Under", COUNTIF(V8:X8, "&lt;"&amp;AC8) = 3),
        3,
        IF(
            AND(AE8="Over", COUNTIF(V8:X8, "&gt;"&amp;AC8) = 2),
            2,
            IF(
                AND(AE8="Under", COUNTIF(V8:X8, "&lt;"&amp;AC8) = 2),
                2,
                IF(
                    AND(AE8="Over", OR(V8&gt;AC8, W8&gt;AC8, X8&gt;AC8)),
                    1,
                    IF(
                        AND(AE8="Under", OR(V8&lt;AC8, W8&lt;AC8, X8&lt;AC8)),
                        1,
                        0
                    )
                )
            )
        )
    )
)</f>
        <v>2</v>
      </c>
      <c r="AI8" s="6">
        <f>IF(OR(AD8&gt;0.75,AD8&lt;-0.75),5,
IF(OR(AND(AD8&lt;=0.75,AD8&gt;0.5),AND(AD8&gt;=-0.75,AD8&lt;-0.5)),4,
IF(OR(AND(AD8&lt;=0.5,AD8&gt;0.25),AND(AD8&gt;=-0.5,AD8&lt;-0.25)),3,
IF(OR(AND(AD8&lt;=0.25,AD8&gt;0.1),AND(AD8&gt;=-0.25,AD8&lt;-0.1)),2,
IF(OR(AD8&lt;=0.1,AD8&gt;=-0.1),1,"")
)
)
))</f>
        <v>1</v>
      </c>
      <c r="AJ8" s="6">
        <f>IF(AND(AE8="Over", AF8&gt;AC8), 1, IF(AND(AE8="Under", AF8&lt;=AC8), 1, 0))</f>
        <v>1</v>
      </c>
      <c r="AK8" s="6">
        <f>IF(AND(AE8="Over", AG8&gt;0.5), 1, IF(AND(AE8="Under", AG8&lt;=0.5), 1, 0))</f>
        <v>1</v>
      </c>
      <c r="AL8" s="6">
        <f>IF(AC8&lt;&gt;0, SUM(AH8:AK8), 0)</f>
        <v>5</v>
      </c>
      <c r="AM8" s="6"/>
      <c r="AN8">
        <v>-1.932682368446177E-3</v>
      </c>
      <c r="AO8">
        <v>3.6309227504139202E-2</v>
      </c>
      <c r="AP8">
        <v>-3.07656739268054E-2</v>
      </c>
      <c r="AQ8" t="s">
        <v>46</v>
      </c>
      <c r="AR8">
        <v>0.5</v>
      </c>
      <c r="AS8" t="s">
        <v>46</v>
      </c>
      <c r="AT8" t="s">
        <v>46</v>
      </c>
      <c r="AU8" s="6">
        <f>AR8</f>
        <v>0.5</v>
      </c>
      <c r="AV8" s="6">
        <f>AN8-AU8</f>
        <v>-0.50193268236844613</v>
      </c>
      <c r="AW8" s="6" t="str">
        <f>IF(AV8 &lt; 0, "Under", "Over")</f>
        <v>Under</v>
      </c>
      <c r="AX8">
        <v>0</v>
      </c>
      <c r="AY8">
        <v>0</v>
      </c>
      <c r="AZ8" s="6">
        <f>IF(
    AND(AW8="Over", COUNTIF(AN8:AP8, "&gt;"&amp;AU8) = 3),
    3,
    IF(
        AND(AW8="Under", COUNTIF(AN8:AP8, "&lt;"&amp;AU8) = 3),
        3,
        IF(
            AND(AW8="Over", COUNTIF(AN8:AP8, "&gt;"&amp;AU8) = 2),
            2,
            IF(
                AND(AW8="Under", COUNTIF(AN8:AP8, "&lt;"&amp;AU8) = 2),
                2,
                IF(
                    AND(AW8="Over", OR(AN8&gt;AU8, AO8&gt;AU8, AP8&gt;AU8)),
                    1,
                    IF(
                        AND(AW8="Under", OR(AN8&lt;AU8, AO8&lt;AU8, AP8&lt;AU8)),
                        1,
                        0
                    )
                )
            )
        )
    )
)</f>
        <v>3</v>
      </c>
      <c r="BA8" s="6">
        <f>IF(OR(AV8&gt;0.1),5,
IF(OR(AND(AV8&lt;=0.1,AV8&gt;0.08)),4,
IF(OR(AND(AV8&lt;=0.08,AV8&gt;0.06)),3,
IF(OR(AND(AV8&lt;=0.06,AV8&gt;0.03)),2,
IF(OR(AV8&lt;=0.03),1,"")
)
)
))</f>
        <v>1</v>
      </c>
      <c r="BB8" s="6">
        <f>IF(AND(AW8="Over", AX8&gt;AU8), 1, IF(AND(AW8="Under", AX8&lt;=AU8), 0, 0))</f>
        <v>0</v>
      </c>
      <c r="BC8" s="6">
        <f>IF(AND(AW8="Over", AY8&gt;=0.5), 1, IF(AND(AW8="Under", AY8&lt;0.5), 0, 0))</f>
        <v>0</v>
      </c>
      <c r="BD8" s="6">
        <f>IF(AU8&lt;&gt;0, SUM(AZ8:BC8), 0)</f>
        <v>4</v>
      </c>
      <c r="BE8" s="6"/>
      <c r="BF8">
        <v>0.28321027861624881</v>
      </c>
      <c r="BG8">
        <v>0.65073365910442005</v>
      </c>
      <c r="BH8">
        <v>0.188417455509369</v>
      </c>
      <c r="BI8" t="s">
        <v>46</v>
      </c>
      <c r="BJ8">
        <v>0.5</v>
      </c>
      <c r="BK8" t="s">
        <v>46</v>
      </c>
      <c r="BL8" t="s">
        <v>46</v>
      </c>
      <c r="BM8" s="6">
        <f>BJ8</f>
        <v>0.5</v>
      </c>
      <c r="BN8" s="6">
        <f>BF8-BM8</f>
        <v>-0.21678972138375119</v>
      </c>
      <c r="BO8" s="6" t="str">
        <f>IF(BN8 &lt; 0, "Under", "Over")</f>
        <v>Under</v>
      </c>
      <c r="BP8">
        <v>0.2</v>
      </c>
      <c r="BQ8">
        <v>0.2</v>
      </c>
      <c r="BR8" s="6">
        <f>IF(
    AND(BO8="Over", COUNTIF(BF8:BH8, "&gt;"&amp;BM8) = 3),
    3,
    IF(
        AND(BO8="Under", COUNTIF(BF8:BH8, "&lt;"&amp;BM8) = 3),
        3,
        IF(
            AND(BO8="Over", COUNTIF(BF8:BH8, "&gt;"&amp;BM8) = 2),
            2,
            IF(
                AND(BO8="Under", COUNTIF(BF8:BH8, "&lt;"&amp;BM8) = 2),
                2,
                IF(
                    AND(BO8="Over", OR(BF8&gt;BM8, BG8&gt;BM8, BH8&gt;BM8)),
                    1,
                    IF(
                        AND(BO8="Under", OR(BF8&lt;BM8, BG8&lt;BM8, BH8&lt;BM8)),
                        1,
                        0
                    )
                )
            )
        )
    )
)</f>
        <v>2</v>
      </c>
      <c r="BS8" s="6">
        <f>IF(OR(BN8&gt;0.5),5,
IF(OR(AND(BN8&lt;=0.5,BN8&gt;0.25)),4,
IF(OR(AND(BN8&lt;=0.25,BN8&gt;0.15)),3,
IF(OR(AND(BN8&lt;=0.15,BN8&gt;0.075)),2,
IF(OR(BN8&lt;=0.075),1,"")
)
)
))</f>
        <v>1</v>
      </c>
      <c r="BT8" s="6">
        <f>IF(AND(BO8="Over", BP8&gt;BM8), 1, IF(AND(BO8="Under", BP8&lt;=BM8), 1, 0))</f>
        <v>1</v>
      </c>
      <c r="BU8" s="6">
        <f>IF(AND(BO8="Over", BQ8&gt;0.5), 1, IF(AND(BO8="Under", BQ8&lt;=0.5), 1, 0))</f>
        <v>1</v>
      </c>
      <c r="BV8" s="6">
        <f>IF(BM8&lt;&gt;0, SUM(BR8:BU8), 0)</f>
        <v>5</v>
      </c>
      <c r="BW8" s="6"/>
      <c r="BX8">
        <v>0.13507168514039569</v>
      </c>
      <c r="BY8">
        <v>0.45456359110709199</v>
      </c>
      <c r="BZ8">
        <v>1.52783772273872E-2</v>
      </c>
      <c r="CA8" t="s">
        <v>46</v>
      </c>
      <c r="CB8">
        <v>0.5</v>
      </c>
      <c r="CC8" t="s">
        <v>46</v>
      </c>
      <c r="CD8" t="s">
        <v>46</v>
      </c>
      <c r="CE8" s="6">
        <f>CB8</f>
        <v>0.5</v>
      </c>
      <c r="CF8" s="6">
        <f>BX8-CE8</f>
        <v>-0.36492831485960431</v>
      </c>
      <c r="CG8" s="6" t="str">
        <f>IF(CF8 &lt; 0, "Under", "Over")</f>
        <v>Under</v>
      </c>
      <c r="CH8">
        <v>0</v>
      </c>
      <c r="CI8">
        <v>0</v>
      </c>
      <c r="CJ8" s="6">
        <f>IF(
    AND(CG8="Over", COUNTIF(BX8:BZ8, "&gt;"&amp;CE8) = 3),
    3,
    IF(
        AND(CG8="Under", COUNTIF(BX8:BZ8, "&lt;"&amp;CE8) = 3),
        3,
        IF(
            AND(CG8="Over", COUNTIF(BX8:BZ8, "&gt;"&amp;CE8) = 2),
            2,
            IF(
                AND(CG8="Under", COUNTIF(BX8:BZ8, "&lt;"&amp;CE8) = 2),
                2,
                IF(
                    AND(CG8="Over", OR(BX8&gt;CE8, BY8&gt;CE8, BZ8&gt;CE8)),
                    1,
                    IF(
                        AND(CG8="Under", OR(BX8&lt;CE8, BY8&lt;CE8, BZ8&lt;CE8)),
                        1,
                        0
                    )
                )
            )
        )
    )
)</f>
        <v>3</v>
      </c>
      <c r="CK8" s="6">
        <f>IF(OR(CF8&gt;0.25),5,
IF(OR(AND(CF8&lt;=0.25,CF8&gt;0.15)),4,
IF(OR(AND(CF8&lt;=0.15,CF8&gt;0.1)),3,
IF(OR(AND(CF8&lt;=0.1,CF8&gt;0.05)),2,
IF(OR(CF8&lt;=0.05),1,"")
)
)
))</f>
        <v>1</v>
      </c>
      <c r="CL8" s="6">
        <f>IF(AND(CG8="Over", CH8&gt;CE8), 1, IF(AND(CG8="Under", CH8&lt;=CE8), 1, 0))</f>
        <v>1</v>
      </c>
      <c r="CM8" s="6">
        <f>IF(AND(CG8="Over", CI8&gt;0.5), 1, IF(AND(CG8="Under", CI8&lt;=0.5), 1, 0))</f>
        <v>1</v>
      </c>
      <c r="CN8" s="6">
        <f>IF(CE8&lt;&gt;0, SUM(CJ8:CM8), 0)</f>
        <v>6</v>
      </c>
      <c r="CO8" s="6"/>
      <c r="CP8">
        <v>0.67860086229852257</v>
      </c>
      <c r="CQ8">
        <v>1.38549163280143</v>
      </c>
      <c r="CR8">
        <v>0.39774532416388603</v>
      </c>
      <c r="CS8">
        <v>0.5</v>
      </c>
      <c r="CT8" t="s">
        <v>46</v>
      </c>
      <c r="CU8">
        <v>0.5</v>
      </c>
      <c r="CV8" t="s">
        <v>46</v>
      </c>
      <c r="CW8" s="6">
        <f>IF(CP8&gt;MIN(CS8:CV8),MIN(CS8:CV8),MAX(CS8:CV8))</f>
        <v>0.5</v>
      </c>
      <c r="CX8" s="6">
        <f>CP8-CW8</f>
        <v>0.17860086229852257</v>
      </c>
      <c r="CY8" s="6" t="str">
        <f>IF(CX8 &lt; 0, "Under", "Over")</f>
        <v>Over</v>
      </c>
      <c r="CZ8">
        <v>0.5</v>
      </c>
      <c r="DA8">
        <v>0.4</v>
      </c>
      <c r="DB8" s="6">
        <f>IF(
    AND(CY8="Over", COUNTIF(CP8:CR8, "&gt;"&amp;CW8) = 3),
    3,
    IF(
        AND(CY8="Under", COUNTIF(CP8:CR8, "&lt;"&amp;CW8) = 3),
        3,
        IF(
            AND(CY8="Over", COUNTIF(CP8:CR8, "&gt;"&amp;CW8) = 2),
            2,
            IF(
                AND(CY8="Under", COUNTIF(CP8:CR8, "&lt;"&amp;CW8) = 2),
                2,
                IF(
                    AND(CY8="Over", OR(CP8&gt;CW8, CQ8&gt;CW8, CR8&gt;CW8)),
                    1,
                    IF(
                        AND(CY8="Under", OR(CP8&lt;CW8, CQ8&lt;CW8, CR8&lt;CW8)),
                        1,
                        0
                    )
                )
            )
        )
    )
)</f>
        <v>2</v>
      </c>
      <c r="DC8" s="6">
        <f>IF(OR(CX8&gt;2,CX8&lt;-2),5,
IF(OR(AND(CX8&lt;=2,CX8&gt;1.5),AND(CX8&gt;=-2,CX8&lt;-1.5)),4,
IF(OR(AND(CX8&lt;=1.5,CX8&gt;1),AND(CX8&gt;=-1.5,CX8&lt;-1)),3,
IF(OR(AND(CX8&lt;=1,CX8&gt;0.5),AND(CX8&gt;=1,CX8&lt;-0.5)),2,
IF(OR(CX8&lt;=0.5,CX8&gt;=-0.5),1,"")
)
)
))</f>
        <v>1</v>
      </c>
      <c r="DD8" s="6">
        <f>IF(AND(CY8="Over", CZ8&gt;CW8), 1, IF(AND(CY8="Under", CZ8&lt;=CW8), 1, 0))</f>
        <v>0</v>
      </c>
      <c r="DE8" s="6">
        <f>IF(AND(CY8="Over", DA8&gt;0.5), 1, IF(AND(CY8="Under", DA8&lt;=0.5), 1, 0))</f>
        <v>0</v>
      </c>
      <c r="DF8" s="6">
        <f>IF(CW8&lt;&gt;0, SUM(DB8:DE8), 0)</f>
        <v>3</v>
      </c>
      <c r="DG8" s="6"/>
    </row>
    <row r="9" spans="1:111" x14ac:dyDescent="0.3">
      <c r="A9" t="s">
        <v>144</v>
      </c>
      <c r="B9" t="s">
        <v>139</v>
      </c>
      <c r="C9" t="s">
        <v>287</v>
      </c>
      <c r="D9">
        <v>0.42325171837039338</v>
      </c>
      <c r="E9">
        <v>0.53780150019266204</v>
      </c>
      <c r="F9">
        <v>0.225079334156883</v>
      </c>
      <c r="G9" t="s">
        <v>46</v>
      </c>
      <c r="H9" t="s">
        <v>46</v>
      </c>
      <c r="I9">
        <v>0.5</v>
      </c>
      <c r="J9">
        <v>0.5</v>
      </c>
      <c r="K9" s="6">
        <f>IF(D9&gt;MIN(G9:J9),MIN(G9:J9),MAX(G9:J9))</f>
        <v>0.5</v>
      </c>
      <c r="L9" s="6">
        <f>D9-K9</f>
        <v>-7.6748281629606618E-2</v>
      </c>
      <c r="M9" s="6" t="str">
        <f>IF(L9 &lt; 0, "Under", "Over")</f>
        <v>Under</v>
      </c>
      <c r="N9">
        <v>0.6</v>
      </c>
      <c r="O9">
        <v>0.4</v>
      </c>
      <c r="P9" s="6">
        <f>IF(
    AND(M9="Over", COUNTIF(D9:F9, "&gt;"&amp;K9) = 3),
    3,
    IF(
        AND(M9="Under", COUNTIF(D9:F9, "&lt;"&amp;K9) = 3),
        3,
        IF(
            AND(M9="Over", COUNTIF(D9:F9, "&gt;"&amp;K9) = 2),
            2,
            IF(
                AND(M9="Under", COUNTIF(D9:F9, "&lt;"&amp;K9) = 2),
                2,
                IF(
                    AND(M9="Over", OR(D9&gt;K9, E9&gt;K9, F9&gt;K9)),
                    1,
                    IF(
                        AND(M9="Under", OR(D9&lt;K9, E9&lt;K9, F9&lt;K9)),
                        1,
                        0
                    )
                )
            )
        )
    )
)</f>
        <v>2</v>
      </c>
      <c r="Q9" s="6">
        <f>IF(OR(L9 &gt; 0.5, L9 &lt; -0.5), 5,
    IF(OR(AND(L9 &lt;= 0.5, L9 &gt; 0.25), AND(L9 &gt;= -0.5, L9 &lt; -0.25)), 4,
        IF(OR(AND(L9 &lt;= 0.25, L9 &gt; 0.15), AND(L9 &gt;= -0.25, L9 &lt; -0.15)), 3,
            IF(OR(AND(L9 &lt;= 0.15, L9 &gt; 0.05), AND(L9 &gt;= -0.15, L9 &lt; -0.05)), 2,
                IF(OR(L9 &lt;= 0.05, L9 &gt;= -0.05), 1, "")
            )
        )
    )
)</f>
        <v>2</v>
      </c>
      <c r="R9" s="6">
        <f>IF(AND(M9="Over", N9&gt;K9), 1, IF(AND(M9="Under", N9&lt;=K9), 1, 0))</f>
        <v>0</v>
      </c>
      <c r="S9" s="6">
        <f>IF(AND(M9="Over", O9&gt;0.5), 1, IF(AND(M9="Under", O9&lt;=0.5), 1, 0))</f>
        <v>1</v>
      </c>
      <c r="T9" s="6">
        <f>IF(K9&lt;&gt;0, SUM(P9:S9), 0)</f>
        <v>5</v>
      </c>
      <c r="V9">
        <v>0.8535644221668045</v>
      </c>
      <c r="W9">
        <v>0.98239127154346595</v>
      </c>
      <c r="X9">
        <v>0.78622281653432302</v>
      </c>
      <c r="Y9">
        <v>0.5</v>
      </c>
      <c r="Z9">
        <v>-230</v>
      </c>
      <c r="AA9">
        <v>230</v>
      </c>
      <c r="AB9">
        <v>0.3</v>
      </c>
      <c r="AC9" s="6">
        <f>Y9</f>
        <v>0.5</v>
      </c>
      <c r="AD9" s="6">
        <f>V9-AC9</f>
        <v>0.3535644221668045</v>
      </c>
      <c r="AE9" s="6" t="str">
        <f>IF(AD9 &lt; 0, "Under", "Over")</f>
        <v>Over</v>
      </c>
      <c r="AF9">
        <v>0.8</v>
      </c>
      <c r="AG9">
        <v>0.5</v>
      </c>
      <c r="AH9" s="6">
        <f>IF(
    AND(AE9="Over", COUNTIF(V9:X9, "&gt;"&amp;AC9) = 3),
    3,
    IF(
        AND(AE9="Under", COUNTIF(V9:X9, "&lt;"&amp;AC9) = 3),
        3,
        IF(
            AND(AE9="Over", COUNTIF(V9:X9, "&gt;"&amp;AC9) = 2),
            2,
            IF(
                AND(AE9="Under", COUNTIF(V9:X9, "&lt;"&amp;AC9) = 2),
                2,
                IF(
                    AND(AE9="Over", OR(V9&gt;AC9, W9&gt;AC9, X9&gt;AC9)),
                    1,
                    IF(
                        AND(AE9="Under", OR(V9&lt;AC9, W9&lt;AC9, X9&lt;AC9)),
                        1,
                        0
                    )
                )
            )
        )
    )
)</f>
        <v>3</v>
      </c>
      <c r="AI9" s="6">
        <f>IF(OR(AD9&gt;0.75,AD9&lt;-0.75),5,
IF(OR(AND(AD9&lt;=0.75,AD9&gt;0.5),AND(AD9&gt;=-0.75,AD9&lt;-0.5)),4,
IF(OR(AND(AD9&lt;=0.5,AD9&gt;0.25),AND(AD9&gt;=-0.5,AD9&lt;-0.25)),3,
IF(OR(AND(AD9&lt;=0.25,AD9&gt;0.1),AND(AD9&gt;=-0.25,AD9&lt;-0.1)),2,
IF(OR(AD9&lt;=0.1,AD9&gt;=-0.1),1,"")
)
)
))</f>
        <v>3</v>
      </c>
      <c r="AJ9" s="6">
        <f>IF(AND(AE9="Over", AF9&gt;AC9), 1, IF(AND(AE9="Under", AF9&lt;=AC9), 1, 0))</f>
        <v>1</v>
      </c>
      <c r="AK9" s="6">
        <f>IF(AND(AE9="Over", AG9&gt;0.5), 1, IF(AND(AE9="Under", AG9&lt;=0.5), 1, 0))</f>
        <v>0</v>
      </c>
      <c r="AL9" s="6">
        <f>IF(AC9&lt;&gt;0, SUM(AH9:AK9), 0)</f>
        <v>7</v>
      </c>
      <c r="AN9">
        <v>2.077743202099867E-2</v>
      </c>
      <c r="AO9">
        <v>8.1318326782745406E-2</v>
      </c>
      <c r="AP9">
        <v>-2.4772019340109702E-3</v>
      </c>
      <c r="AQ9" t="s">
        <v>46</v>
      </c>
      <c r="AR9">
        <v>0.5</v>
      </c>
      <c r="AS9">
        <v>520</v>
      </c>
      <c r="AT9" t="s">
        <v>46</v>
      </c>
      <c r="AU9" s="6">
        <f>AR9</f>
        <v>0.5</v>
      </c>
      <c r="AV9" s="6">
        <f>AN9-AU9</f>
        <v>-0.47922256797900131</v>
      </c>
      <c r="AW9" s="6" t="str">
        <f>IF(AV9 &lt; 0, "Under", "Over")</f>
        <v>Under</v>
      </c>
      <c r="AX9">
        <v>0</v>
      </c>
      <c r="AY9">
        <v>0</v>
      </c>
      <c r="AZ9" s="6">
        <f>IF(
    AND(AW9="Over", COUNTIF(AN9:AP9, "&gt;"&amp;AU9) = 3),
    3,
    IF(
        AND(AW9="Under", COUNTIF(AN9:AP9, "&lt;"&amp;AU9) = 3),
        3,
        IF(
            AND(AW9="Over", COUNTIF(AN9:AP9, "&gt;"&amp;AU9) = 2),
            2,
            IF(
                AND(AW9="Under", COUNTIF(AN9:AP9, "&lt;"&amp;AU9) = 2),
                2,
                IF(
                    AND(AW9="Over", OR(AN9&gt;AU9, AO9&gt;AU9, AP9&gt;AU9)),
                    1,
                    IF(
                        AND(AW9="Under", OR(AN9&lt;AU9, AO9&lt;AU9, AP9&lt;AU9)),
                        1,
                        0
                    )
                )
            )
        )
    )
)</f>
        <v>3</v>
      </c>
      <c r="BA9" s="6">
        <f>IF(OR(AV9&gt;0.1),5,
IF(OR(AND(AV9&lt;=0.1,AV9&gt;0.08)),4,
IF(OR(AND(AV9&lt;=0.08,AV9&gt;0.06)),3,
IF(OR(AND(AV9&lt;=0.06,AV9&gt;0.03)),2,
IF(OR(AV9&lt;=0.03),1,"")
)
)
))</f>
        <v>1</v>
      </c>
      <c r="BB9" s="6">
        <f>IF(AND(AW9="Over", AX9&gt;AU9), 1, IF(AND(AW9="Under", AX9&lt;=AU9), 0, 0))</f>
        <v>0</v>
      </c>
      <c r="BC9" s="6">
        <f>IF(AND(AW9="Over", AY9&gt;=0.5), 1, IF(AND(AW9="Under", AY9&lt;0.5), 0, 0))</f>
        <v>0</v>
      </c>
      <c r="BD9" s="6">
        <f>IF(AU9&lt;&gt;0, SUM(AZ9:BC9), 0)</f>
        <v>4</v>
      </c>
      <c r="BF9">
        <v>0.39300224582078203</v>
      </c>
      <c r="BG9">
        <v>0.69105795051950403</v>
      </c>
      <c r="BH9">
        <v>0.26796583580234701</v>
      </c>
      <c r="BI9" t="s">
        <v>46</v>
      </c>
      <c r="BJ9">
        <v>0.5</v>
      </c>
      <c r="BK9">
        <v>120</v>
      </c>
      <c r="BL9" t="s">
        <v>46</v>
      </c>
      <c r="BM9" s="6">
        <f>BJ9</f>
        <v>0.5</v>
      </c>
      <c r="BN9" s="6">
        <f>BF9-BM9</f>
        <v>-0.10699775417921797</v>
      </c>
      <c r="BO9" s="6" t="str">
        <f>IF(BN9 &lt; 0, "Under", "Over")</f>
        <v>Under</v>
      </c>
      <c r="BP9">
        <v>0.4</v>
      </c>
      <c r="BQ9">
        <v>0.3</v>
      </c>
      <c r="BR9" s="6">
        <f>IF(
    AND(BO9="Over", COUNTIF(BF9:BH9, "&gt;"&amp;BM9) = 3),
    3,
    IF(
        AND(BO9="Under", COUNTIF(BF9:BH9, "&lt;"&amp;BM9) = 3),
        3,
        IF(
            AND(BO9="Over", COUNTIF(BF9:BH9, "&gt;"&amp;BM9) = 2),
            2,
            IF(
                AND(BO9="Under", COUNTIF(BF9:BH9, "&lt;"&amp;BM9) = 2),
                2,
                IF(
                    AND(BO9="Over", OR(BF9&gt;BM9, BG9&gt;BM9, BH9&gt;BM9)),
                    1,
                    IF(
                        AND(BO9="Under", OR(BF9&lt;BM9, BG9&lt;BM9, BH9&lt;BM9)),
                        1,
                        0
                    )
                )
            )
        )
    )
)</f>
        <v>2</v>
      </c>
      <c r="BS9" s="6">
        <f>IF(OR(BN9&gt;0.5),5,
IF(OR(AND(BN9&lt;=0.5,BN9&gt;0.25)),4,
IF(OR(AND(BN9&lt;=0.25,BN9&gt;0.15)),3,
IF(OR(AND(BN9&lt;=0.15,BN9&gt;0.075)),2,
IF(OR(BN9&lt;=0.075),1,"")
)
)
))</f>
        <v>1</v>
      </c>
      <c r="BT9" s="6">
        <f>IF(AND(BO9="Over", BP9&gt;BM9), 1, IF(AND(BO9="Under", BP9&lt;=BM9), 1, 0))</f>
        <v>1</v>
      </c>
      <c r="BU9" s="6">
        <f>IF(AND(BO9="Over", BQ9&gt;0.5), 1, IF(AND(BO9="Under", BQ9&lt;=0.5), 1, 0))</f>
        <v>1</v>
      </c>
      <c r="BV9" s="6">
        <f>IF(BM9&lt;&gt;0, SUM(BR9:BU9), 0)</f>
        <v>5</v>
      </c>
      <c r="BX9">
        <v>0.15829827230283919</v>
      </c>
      <c r="BY9">
        <v>0.490567011053063</v>
      </c>
      <c r="BZ9">
        <v>4.2553578753771797E-2</v>
      </c>
      <c r="CA9" t="s">
        <v>46</v>
      </c>
      <c r="CB9">
        <v>0.5</v>
      </c>
      <c r="CC9" t="s">
        <v>46</v>
      </c>
      <c r="CD9" t="s">
        <v>46</v>
      </c>
      <c r="CE9" s="6">
        <f>CB9</f>
        <v>0.5</v>
      </c>
      <c r="CF9" s="6">
        <f>BX9-CE9</f>
        <v>-0.34170172769716078</v>
      </c>
      <c r="CG9" s="6" t="str">
        <f>IF(CF9 &lt; 0, "Under", "Over")</f>
        <v>Under</v>
      </c>
      <c r="CH9">
        <v>0</v>
      </c>
      <c r="CI9">
        <v>0</v>
      </c>
      <c r="CJ9" s="6">
        <f>IF(
    AND(CG9="Over", COUNTIF(BX9:BZ9, "&gt;"&amp;CE9) = 3),
    3,
    IF(
        AND(CG9="Under", COUNTIF(BX9:BZ9, "&lt;"&amp;CE9) = 3),
        3,
        IF(
            AND(CG9="Over", COUNTIF(BX9:BZ9, "&gt;"&amp;CE9) = 2),
            2,
            IF(
                AND(CG9="Under", COUNTIF(BX9:BZ9, "&lt;"&amp;CE9) = 2),
                2,
                IF(
                    AND(CG9="Over", OR(BX9&gt;CE9, BY9&gt;CE9, BZ9&gt;CE9)),
                    1,
                    IF(
                        AND(CG9="Under", OR(BX9&lt;CE9, BY9&lt;CE9, BZ9&lt;CE9)),
                        1,
                        0
                    )
                )
            )
        )
    )
)</f>
        <v>3</v>
      </c>
      <c r="CK9" s="6">
        <f>IF(OR(CF9&gt;0.25),5,
IF(OR(AND(CF9&lt;=0.25,CF9&gt;0.15)),4,
IF(OR(AND(CF9&lt;=0.15,CF9&gt;0.1)),3,
IF(OR(AND(CF9&lt;=0.1,CF9&gt;0.05)),2,
IF(OR(CF9&lt;=0.05),1,"")
)
)
))</f>
        <v>1</v>
      </c>
      <c r="CL9" s="6">
        <f>IF(AND(CG9="Over", CH9&gt;CE9), 1, IF(AND(CG9="Under", CH9&lt;=CE9), 1, 0))</f>
        <v>1</v>
      </c>
      <c r="CM9" s="6">
        <f>IF(AND(CG9="Over", CI9&gt;0.5), 1, IF(AND(CG9="Under", CI9&lt;=0.5), 1, 0))</f>
        <v>1</v>
      </c>
      <c r="CN9" s="6">
        <f>IF(CE9&lt;&gt;0, SUM(CJ9:CM9), 0)</f>
        <v>6</v>
      </c>
      <c r="CP9">
        <v>1.3117103116128781</v>
      </c>
      <c r="CQ9">
        <v>1.3703651991783601</v>
      </c>
      <c r="CR9">
        <v>1.29096752551079</v>
      </c>
      <c r="CS9">
        <v>1.5</v>
      </c>
      <c r="CT9" t="s">
        <v>46</v>
      </c>
      <c r="CU9">
        <v>1.5</v>
      </c>
      <c r="CV9">
        <v>1.5</v>
      </c>
      <c r="CW9" s="6">
        <f>IF(CP9&gt;MIN(CS9:CV9),MIN(CS9:CV9),MAX(CS9:CV9))</f>
        <v>1.5</v>
      </c>
      <c r="CX9" s="6">
        <f>CP9-CW9</f>
        <v>-0.1882896883871219</v>
      </c>
      <c r="CY9" s="6" t="str">
        <f>IF(CX9 &lt; 0, "Under", "Over")</f>
        <v>Under</v>
      </c>
      <c r="CZ9">
        <v>1.2</v>
      </c>
      <c r="DA9">
        <v>0.4</v>
      </c>
      <c r="DB9" s="6">
        <f>IF(
    AND(CY9="Over", COUNTIF(CP9:CR9, "&gt;"&amp;CW9) = 3),
    3,
    IF(
        AND(CY9="Under", COUNTIF(CP9:CR9, "&lt;"&amp;CW9) = 3),
        3,
        IF(
            AND(CY9="Over", COUNTIF(CP9:CR9, "&gt;"&amp;CW9) = 2),
            2,
            IF(
                AND(CY9="Under", COUNTIF(CP9:CR9, "&lt;"&amp;CW9) = 2),
                2,
                IF(
                    AND(CY9="Over", OR(CP9&gt;CW9, CQ9&gt;CW9, CR9&gt;CW9)),
                    1,
                    IF(
                        AND(CY9="Under", OR(CP9&lt;CW9, CQ9&lt;CW9, CR9&lt;CW9)),
                        1,
                        0
                    )
                )
            )
        )
    )
)</f>
        <v>3</v>
      </c>
      <c r="DC9" s="6">
        <f>IF(OR(CX9&gt;2,CX9&lt;-2),5,
IF(OR(AND(CX9&lt;=2,CX9&gt;1.5),AND(CX9&gt;=-2,CX9&lt;-1.5)),4,
IF(OR(AND(CX9&lt;=1.5,CX9&gt;1),AND(CX9&gt;=-1.5,CX9&lt;-1)),3,
IF(OR(AND(CX9&lt;=1,CX9&gt;0.5),AND(CX9&gt;=1,CX9&lt;-0.5)),2,
IF(OR(CX9&lt;=0.5,CX9&gt;=-0.5),1,"")
)
)
))</f>
        <v>1</v>
      </c>
      <c r="DD9" s="6">
        <f>IF(AND(CY9="Over", CZ9&gt;CW9), 1, IF(AND(CY9="Under", CZ9&lt;=CW9), 1, 0))</f>
        <v>1</v>
      </c>
      <c r="DE9" s="6">
        <f>IF(AND(CY9="Over", DA9&gt;0.5), 1, IF(AND(CY9="Under", DA9&lt;=0.5), 1, 0))</f>
        <v>1</v>
      </c>
      <c r="DF9" s="6">
        <f>IF(CW9&lt;&gt;0, SUM(DB9:DE9), 0)</f>
        <v>6</v>
      </c>
    </row>
    <row r="10" spans="1:111" x14ac:dyDescent="0.3">
      <c r="A10" t="s">
        <v>241</v>
      </c>
      <c r="B10" t="s">
        <v>139</v>
      </c>
      <c r="C10" t="s">
        <v>287</v>
      </c>
      <c r="D10" s="1">
        <v>0.32852561130130992</v>
      </c>
      <c r="E10" s="1">
        <v>0.47491950159202001</v>
      </c>
      <c r="F10" s="1">
        <v>0.13681762585207499</v>
      </c>
      <c r="G10" s="1" t="s">
        <v>46</v>
      </c>
      <c r="H10" s="1" t="s">
        <v>46</v>
      </c>
      <c r="I10" s="1">
        <v>0.5</v>
      </c>
      <c r="J10" s="1" t="s">
        <v>46</v>
      </c>
      <c r="K10" s="2">
        <f>IF(D10&gt;MIN(G10:J10),MIN(G10:J10),MAX(G10:J10))</f>
        <v>0.5</v>
      </c>
      <c r="L10" s="2">
        <f>D10-K10</f>
        <v>-0.17147438869869008</v>
      </c>
      <c r="M10" s="2" t="str">
        <f>IF(L10 &lt; 0, "Under", "Over")</f>
        <v>Under</v>
      </c>
      <c r="N10" s="1">
        <v>0.5</v>
      </c>
      <c r="O10" s="1">
        <v>0.4</v>
      </c>
      <c r="P10" s="2">
        <f>IF(
    AND(M10="Over", COUNTIF(D10:F10, "&gt;"&amp;K10) = 3),
    3,
    IF(
        AND(M10="Under", COUNTIF(D10:F10, "&lt;"&amp;K10) = 3),
        3,
        IF(
            AND(M10="Over", COUNTIF(D10:F10, "&gt;"&amp;K10) = 2),
            2,
            IF(
                AND(M10="Under", COUNTIF(D10:F10, "&lt;"&amp;K10) = 2),
                2,
                IF(
                    AND(M10="Over", OR(D10&gt;K10, E10&gt;K10, F10&gt;K10)),
                    1,
                    IF(
                        AND(M10="Under", OR(D10&lt;K10, E10&lt;K10, F10&lt;K10)),
                        1,
                        0
                    )
                )
            )
        )
    )
)</f>
        <v>3</v>
      </c>
      <c r="Q10" s="2">
        <f>IF(OR(L10 &gt; 0.5, L10 &lt; -0.5), 5,
    IF(OR(AND(L10 &lt;= 0.5, L10 &gt; 0.25), AND(L10 &gt;= -0.5, L10 &lt; -0.25)), 4,
        IF(OR(AND(L10 &lt;= 0.25, L10 &gt; 0.15), AND(L10 &gt;= -0.25, L10 &lt; -0.15)), 3,
            IF(OR(AND(L10 &lt;= 0.15, L10 &gt; 0.05), AND(L10 &gt;= -0.15, L10 &lt; -0.05)), 2,
                IF(OR(L10 &lt;= 0.05, L10 &gt;= -0.05), 1, "")
            )
        )
    )
)</f>
        <v>3</v>
      </c>
      <c r="R10" s="2">
        <f>IF(AND(M10="Over", N10&gt;K10), 1, IF(AND(M10="Under", N10&lt;=K10), 1, 0))</f>
        <v>1</v>
      </c>
      <c r="S10" s="2">
        <f>IF(AND(M10="Over", O10&gt;0.5), 1, IF(AND(M10="Under", O10&lt;=0.5), 1, 0))</f>
        <v>1</v>
      </c>
      <c r="T10" s="2">
        <f>IF(K10&lt;&gt;0, SUM(P10:S10), 0)</f>
        <v>8</v>
      </c>
      <c r="V10" s="1">
        <v>0.98833722521408096</v>
      </c>
      <c r="W10" s="1">
        <v>1.0005851275675099</v>
      </c>
      <c r="X10" s="1">
        <v>0.95765010857260202</v>
      </c>
      <c r="Y10" s="1">
        <v>0.5</v>
      </c>
      <c r="Z10" s="1">
        <v>-220</v>
      </c>
      <c r="AA10" s="1">
        <v>240</v>
      </c>
      <c r="AB10" s="1">
        <v>0.3</v>
      </c>
      <c r="AC10" s="2">
        <f>Y10</f>
        <v>0.5</v>
      </c>
      <c r="AD10" s="2">
        <f>V10-AC10</f>
        <v>0.48833722521408096</v>
      </c>
      <c r="AE10" s="2" t="str">
        <f>IF(AD10 &lt; 0, "Under", "Over")</f>
        <v>Over</v>
      </c>
      <c r="AF10" s="1">
        <v>1</v>
      </c>
      <c r="AG10" s="1">
        <v>0.6</v>
      </c>
      <c r="AH10" s="2">
        <f>IF(
    AND(AE10="Over", COUNTIF(V10:X10, "&gt;"&amp;AC10) = 3),
    3,
    IF(
        AND(AE10="Under", COUNTIF(V10:X10, "&lt;"&amp;AC10) = 3),
        3,
        IF(
            AND(AE10="Over", COUNTIF(V10:X10, "&gt;"&amp;AC10) = 2),
            2,
            IF(
                AND(AE10="Under", COUNTIF(V10:X10, "&lt;"&amp;AC10) = 2),
                2,
                IF(
                    AND(AE10="Over", OR(V10&gt;AC10, W10&gt;AC10, X10&gt;AC10)),
                    1,
                    IF(
                        AND(AE10="Under", OR(V10&lt;AC10, W10&lt;AC10, X10&lt;AC10)),
                        1,
                        0
                    )
                )
            )
        )
    )
)</f>
        <v>3</v>
      </c>
      <c r="AI10" s="2">
        <f>IF(OR(AD10&gt;0.75,AD10&lt;-0.75),5,
IF(OR(AND(AD10&lt;=0.75,AD10&gt;0.5),AND(AD10&gt;=-0.75,AD10&lt;-0.5)),4,
IF(OR(AND(AD10&lt;=0.5,AD10&gt;0.25),AND(AD10&gt;=-0.5,AD10&lt;-0.25)),3,
IF(OR(AND(AD10&lt;=0.25,AD10&gt;0.1),AND(AD10&gt;=-0.25,AD10&lt;-0.1)),2,
IF(OR(AD10&lt;=0.1,AD10&gt;=-0.1),1,"")
)
)
))</f>
        <v>3</v>
      </c>
      <c r="AJ10" s="2">
        <f>IF(AND(AE10="Over", AF10&gt;AC10), 1, IF(AND(AE10="Under", AF10&lt;=AC10), 1, 0))</f>
        <v>1</v>
      </c>
      <c r="AK10" s="2">
        <f>IF(AND(AE10="Over", AG10&gt;0.5), 1, IF(AND(AE10="Under", AG10&lt;=0.5), 1, 0))</f>
        <v>1</v>
      </c>
      <c r="AL10" s="2">
        <f>IF(AC10&lt;&gt;0, SUM(AH10:AK10), 0)</f>
        <v>8</v>
      </c>
      <c r="AN10">
        <v>6.7701509270578601E-3</v>
      </c>
      <c r="AO10">
        <v>7.4789559402800396E-2</v>
      </c>
      <c r="AP10">
        <v>-3.5403032174454299E-2</v>
      </c>
      <c r="AQ10" t="s">
        <v>46</v>
      </c>
      <c r="AR10">
        <v>0.5</v>
      </c>
      <c r="AS10">
        <v>1300</v>
      </c>
      <c r="AT10" t="s">
        <v>46</v>
      </c>
      <c r="AU10" s="6">
        <f>AR10</f>
        <v>0.5</v>
      </c>
      <c r="AV10" s="6">
        <f>AN10-AU10</f>
        <v>-0.49322984907294215</v>
      </c>
      <c r="AW10" s="6" t="str">
        <f>IF(AV10 &lt; 0, "Under", "Over")</f>
        <v>Under</v>
      </c>
      <c r="AX10">
        <v>0</v>
      </c>
      <c r="AY10">
        <v>0</v>
      </c>
      <c r="AZ10" s="6">
        <f>IF(
    AND(AW10="Over", COUNTIF(AN10:AP10, "&gt;"&amp;AU10) = 3),
    3,
    IF(
        AND(AW10="Under", COUNTIF(AN10:AP10, "&lt;"&amp;AU10) = 3),
        3,
        IF(
            AND(AW10="Over", COUNTIF(AN10:AP10, "&gt;"&amp;AU10) = 2),
            2,
            IF(
                AND(AW10="Under", COUNTIF(AN10:AP10, "&lt;"&amp;AU10) = 2),
                2,
                IF(
                    AND(AW10="Over", OR(AN10&gt;AU10, AO10&gt;AU10, AP10&gt;AU10)),
                    1,
                    IF(
                        AND(AW10="Under", OR(AN10&lt;AU10, AO10&lt;AU10, AP10&lt;AU10)),
                        1,
                        0
                    )
                )
            )
        )
    )
)</f>
        <v>3</v>
      </c>
      <c r="BA10" s="6">
        <f>IF(OR(AV10&gt;0.1),5,
IF(OR(AND(AV10&lt;=0.1,AV10&gt;0.08)),4,
IF(OR(AND(AV10&lt;=0.08,AV10&gt;0.06)),3,
IF(OR(AND(AV10&lt;=0.06,AV10&gt;0.03)),2,
IF(OR(AV10&lt;=0.03),1,"")
)
)
))</f>
        <v>1</v>
      </c>
      <c r="BB10" s="6">
        <f>IF(AND(AW10="Over", AX10&gt;AU10), 1, IF(AND(AW10="Under", AX10&lt;=AU10), 0, 0))</f>
        <v>0</v>
      </c>
      <c r="BC10" s="6">
        <f>IF(AND(AW10="Over", AY10&gt;=0.5), 1, IF(AND(AW10="Under", AY10&lt;0.5), 0, 0))</f>
        <v>0</v>
      </c>
      <c r="BD10" s="6">
        <f>IF(AU10&lt;&gt;0, SUM(AZ10:BC10), 0)</f>
        <v>4</v>
      </c>
      <c r="BF10">
        <v>0.3506858452974303</v>
      </c>
      <c r="BG10">
        <v>0.66518502440583704</v>
      </c>
      <c r="BH10">
        <v>0.151141406766921</v>
      </c>
      <c r="BI10" t="s">
        <v>46</v>
      </c>
      <c r="BJ10">
        <v>0.5</v>
      </c>
      <c r="BK10">
        <v>185</v>
      </c>
      <c r="BL10" t="s">
        <v>46</v>
      </c>
      <c r="BM10" s="6">
        <f>BJ10</f>
        <v>0.5</v>
      </c>
      <c r="BN10" s="6">
        <f>BF10-BM10</f>
        <v>-0.1493141547025697</v>
      </c>
      <c r="BO10" s="6" t="str">
        <f>IF(BN10 &lt; 0, "Under", "Over")</f>
        <v>Under</v>
      </c>
      <c r="BP10">
        <v>0.1</v>
      </c>
      <c r="BQ10">
        <v>0.1</v>
      </c>
      <c r="BR10" s="6">
        <f>IF(
    AND(BO10="Over", COUNTIF(BF10:BH10, "&gt;"&amp;BM10) = 3),
    3,
    IF(
        AND(BO10="Under", COUNTIF(BF10:BH10, "&lt;"&amp;BM10) = 3),
        3,
        IF(
            AND(BO10="Over", COUNTIF(BF10:BH10, "&gt;"&amp;BM10) = 2),
            2,
            IF(
                AND(BO10="Under", COUNTIF(BF10:BH10, "&lt;"&amp;BM10) = 2),
                2,
                IF(
                    AND(BO10="Over", OR(BF10&gt;BM10, BG10&gt;BM10, BH10&gt;BM10)),
                    1,
                    IF(
                        AND(BO10="Under", OR(BF10&lt;BM10, BG10&lt;BM10, BH10&lt;BM10)),
                        1,
                        0
                    )
                )
            )
        )
    )
)</f>
        <v>2</v>
      </c>
      <c r="BS10" s="6">
        <f>IF(OR(BN10&gt;0.5),5,
IF(OR(AND(BN10&lt;=0.5,BN10&gt;0.25)),4,
IF(OR(AND(BN10&lt;=0.25,BN10&gt;0.15)),3,
IF(OR(AND(BN10&lt;=0.15,BN10&gt;0.075)),2,
IF(OR(BN10&lt;=0.075),1,"")
)
)
))</f>
        <v>1</v>
      </c>
      <c r="BT10" s="6">
        <f>IF(AND(BO10="Over", BP10&gt;BM10), 1, IF(AND(BO10="Under", BP10&lt;=BM10), 1, 0))</f>
        <v>1</v>
      </c>
      <c r="BU10" s="6">
        <f>IF(AND(BO10="Over", BQ10&gt;0.5), 1, IF(AND(BO10="Under", BQ10&lt;=0.5), 1, 0))</f>
        <v>1</v>
      </c>
      <c r="BV10" s="6">
        <f>IF(BM10&lt;&gt;0, SUM(BR10:BU10), 0)</f>
        <v>5</v>
      </c>
      <c r="BX10">
        <v>0.18475130077484311</v>
      </c>
      <c r="BY10">
        <v>0.56057489664350901</v>
      </c>
      <c r="BZ10">
        <v>5.5E-2</v>
      </c>
      <c r="CA10" t="s">
        <v>46</v>
      </c>
      <c r="CB10">
        <v>0.5</v>
      </c>
      <c r="CC10" t="s">
        <v>46</v>
      </c>
      <c r="CD10" t="s">
        <v>46</v>
      </c>
      <c r="CE10" s="6">
        <f>CB10</f>
        <v>0.5</v>
      </c>
      <c r="CF10" s="6">
        <f>BX10-CE10</f>
        <v>-0.31524869922515686</v>
      </c>
      <c r="CG10" s="6" t="str">
        <f>IF(CF10 &lt; 0, "Under", "Over")</f>
        <v>Under</v>
      </c>
      <c r="CH10">
        <v>0.3</v>
      </c>
      <c r="CI10">
        <v>0.3</v>
      </c>
      <c r="CJ10" s="6">
        <f>IF(
    AND(CG10="Over", COUNTIF(BX10:BZ10, "&gt;"&amp;CE10) = 3),
    3,
    IF(
        AND(CG10="Under", COUNTIF(BX10:BZ10, "&lt;"&amp;CE10) = 3),
        3,
        IF(
            AND(CG10="Over", COUNTIF(BX10:BZ10, "&gt;"&amp;CE10) = 2),
            2,
            IF(
                AND(CG10="Under", COUNTIF(BX10:BZ10, "&lt;"&amp;CE10) = 2),
                2,
                IF(
                    AND(CG10="Over", OR(BX10&gt;CE10, BY10&gt;CE10, BZ10&gt;CE10)),
                    1,
                    IF(
                        AND(CG10="Under", OR(BX10&lt;CE10, BY10&lt;CE10, BZ10&lt;CE10)),
                        1,
                        0
                    )
                )
            )
        )
    )
)</f>
        <v>2</v>
      </c>
      <c r="CK10" s="6">
        <f>IF(OR(CF10&gt;0.25),5,
IF(OR(AND(CF10&lt;=0.25,CF10&gt;0.15)),4,
IF(OR(AND(CF10&lt;=0.15,CF10&gt;0.1)),3,
IF(OR(AND(CF10&lt;=0.1,CF10&gt;0.05)),2,
IF(OR(CF10&lt;=0.05),1,"")
)
)
))</f>
        <v>1</v>
      </c>
      <c r="CL10" s="6">
        <f>IF(AND(CG10="Over", CH10&gt;CE10), 1, IF(AND(CG10="Under", CH10&lt;=CE10), 1, 0))</f>
        <v>1</v>
      </c>
      <c r="CM10" s="6">
        <f>IF(AND(CG10="Over", CI10&gt;0.5), 1, IF(AND(CG10="Under", CI10&lt;=0.5), 1, 0))</f>
        <v>1</v>
      </c>
      <c r="CN10" s="6">
        <f>IF(CE10&lt;&gt;0, SUM(CJ10:CM10), 0)</f>
        <v>5</v>
      </c>
      <c r="CP10">
        <v>1.2434574499778801</v>
      </c>
      <c r="CQ10">
        <v>1.3850545467477799</v>
      </c>
      <c r="CR10">
        <v>1.1841539253070701</v>
      </c>
      <c r="CS10">
        <v>0.5</v>
      </c>
      <c r="CT10" t="s">
        <v>46</v>
      </c>
      <c r="CU10">
        <v>0.5</v>
      </c>
      <c r="CV10" t="s">
        <v>46</v>
      </c>
      <c r="CW10" s="6">
        <f>IF(CP10&gt;MIN(CS10:CV10),MIN(CS10:CV10),MAX(CS10:CV10))</f>
        <v>0.5</v>
      </c>
      <c r="CX10" s="6">
        <f>CP10-CW10</f>
        <v>0.7434574499778801</v>
      </c>
      <c r="CY10" s="6" t="str">
        <f>IF(CX10 &lt; 0, "Under", "Over")</f>
        <v>Over</v>
      </c>
      <c r="CZ10">
        <v>1.2</v>
      </c>
      <c r="DA10">
        <v>0.6</v>
      </c>
      <c r="DB10" s="6">
        <f>IF(
    AND(CY10="Over", COUNTIF(CP10:CR10, "&gt;"&amp;CW10) = 3),
    3,
    IF(
        AND(CY10="Under", COUNTIF(CP10:CR10, "&lt;"&amp;CW10) = 3),
        3,
        IF(
            AND(CY10="Over", COUNTIF(CP10:CR10, "&gt;"&amp;CW10) = 2),
            2,
            IF(
                AND(CY10="Under", COUNTIF(CP10:CR10, "&lt;"&amp;CW10) = 2),
                2,
                IF(
                    AND(CY10="Over", OR(CP10&gt;CW10, CQ10&gt;CW10, CR10&gt;CW10)),
                    1,
                    IF(
                        AND(CY10="Under", OR(CP10&lt;CW10, CQ10&lt;CW10, CR10&lt;CW10)),
                        1,
                        0
                    )
                )
            )
        )
    )
)</f>
        <v>3</v>
      </c>
      <c r="DC10" s="6">
        <f>IF(OR(CX10&gt;2,CX10&lt;-2),5,
IF(OR(AND(CX10&lt;=2,CX10&gt;1.5),AND(CX10&gt;=-2,CX10&lt;-1.5)),4,
IF(OR(AND(CX10&lt;=1.5,CX10&gt;1),AND(CX10&gt;=-1.5,CX10&lt;-1)),3,
IF(OR(AND(CX10&lt;=1,CX10&gt;0.5),AND(CX10&gt;=1,CX10&lt;-0.5)),2,
IF(OR(CX10&lt;=0.5,CX10&gt;=-0.5),1,"")
)
)
))</f>
        <v>2</v>
      </c>
      <c r="DD10" s="6">
        <f>IF(AND(CY10="Over", CZ10&gt;CW10), 1, IF(AND(CY10="Under", CZ10&lt;=CW10), 1, 0))</f>
        <v>1</v>
      </c>
      <c r="DE10" s="6">
        <f>IF(AND(CY10="Over", DA10&gt;0.5), 1, IF(AND(CY10="Under", DA10&lt;=0.5), 1, 0))</f>
        <v>1</v>
      </c>
      <c r="DF10" s="6">
        <f>IF(CW10&lt;&gt;0, SUM(DB10:DE10), 0)</f>
        <v>7</v>
      </c>
    </row>
    <row r="11" spans="1:111" x14ac:dyDescent="0.3">
      <c r="A11" t="s">
        <v>145</v>
      </c>
      <c r="B11" t="s">
        <v>139</v>
      </c>
      <c r="C11" t="s">
        <v>287</v>
      </c>
      <c r="D11">
        <v>0.44708908402717268</v>
      </c>
      <c r="E11">
        <v>0.69926319629892097</v>
      </c>
      <c r="F11">
        <v>0.22399999999999901</v>
      </c>
      <c r="G11" t="s">
        <v>46</v>
      </c>
      <c r="H11" t="s">
        <v>46</v>
      </c>
      <c r="I11">
        <v>0.5</v>
      </c>
      <c r="J11">
        <v>0.5</v>
      </c>
      <c r="K11" s="6">
        <f>IF(D11&gt;MIN(G11:J11),MIN(G11:J11),MAX(G11:J11))</f>
        <v>0.5</v>
      </c>
      <c r="L11" s="6">
        <f>D11-K11</f>
        <v>-5.2910915972827322E-2</v>
      </c>
      <c r="M11" s="6" t="str">
        <f>IF(L11 &lt; 0, "Under", "Over")</f>
        <v>Under</v>
      </c>
      <c r="N11">
        <v>0</v>
      </c>
      <c r="O11">
        <v>0</v>
      </c>
      <c r="P11" s="6">
        <f>IF(
    AND(M11="Over", COUNTIF(D11:F11, "&gt;"&amp;K11) = 3),
    3,
    IF(
        AND(M11="Under", COUNTIF(D11:F11, "&lt;"&amp;K11) = 3),
        3,
        IF(
            AND(M11="Over", COUNTIF(D11:F11, "&gt;"&amp;K11) = 2),
            2,
            IF(
                AND(M11="Under", COUNTIF(D11:F11, "&lt;"&amp;K11) = 2),
                2,
                IF(
                    AND(M11="Over", OR(D11&gt;K11, E11&gt;K11, F11&gt;K11)),
                    1,
                    IF(
                        AND(M11="Under", OR(D11&lt;K11, E11&lt;K11, F11&lt;K11)),
                        1,
                        0
                    )
                )
            )
        )
    )
)</f>
        <v>2</v>
      </c>
      <c r="Q11" s="6">
        <f>IF(OR(L11 &gt; 0.5, L11 &lt; -0.5), 5,
    IF(OR(AND(L11 &lt;= 0.5, L11 &gt; 0.25), AND(L11 &gt;= -0.5, L11 &lt; -0.25)), 4,
        IF(OR(AND(L11 &lt;= 0.25, L11 &gt; 0.15), AND(L11 &gt;= -0.25, L11 &lt; -0.15)), 3,
            IF(OR(AND(L11 &lt;= 0.15, L11 &gt; 0.05), AND(L11 &gt;= -0.15, L11 &lt; -0.05)), 2,
                IF(OR(L11 &lt;= 0.05, L11 &gt;= -0.05), 1, "")
            )
        )
    )
)</f>
        <v>2</v>
      </c>
      <c r="R11" s="6">
        <f>IF(AND(M11="Over", N11&gt;K11), 1, IF(AND(M11="Under", N11&lt;=K11), 1, 0))</f>
        <v>1</v>
      </c>
      <c r="S11" s="6">
        <f>IF(AND(M11="Over", O11&gt;0.5), 1, IF(AND(M11="Under", O11&lt;=0.5), 1, 0))</f>
        <v>1</v>
      </c>
      <c r="T11" s="6">
        <f>IF(K11&lt;&gt;0, SUM(P11:S11), 0)</f>
        <v>6</v>
      </c>
      <c r="V11" s="1">
        <v>1.0615111661117449</v>
      </c>
      <c r="W11" s="1">
        <v>1.0988080655124199</v>
      </c>
      <c r="X11" s="1">
        <v>0.99962214465574095</v>
      </c>
      <c r="Y11" s="1">
        <v>0.5</v>
      </c>
      <c r="Z11" s="1">
        <v>-280</v>
      </c>
      <c r="AA11" s="1">
        <v>185</v>
      </c>
      <c r="AB11" s="1">
        <v>0</v>
      </c>
      <c r="AC11" s="2">
        <f>Y11</f>
        <v>0.5</v>
      </c>
      <c r="AD11" s="2">
        <f>V11-AC11</f>
        <v>0.5615111661117449</v>
      </c>
      <c r="AE11" s="2" t="str">
        <f>IF(AD11 &lt; 0, "Under", "Over")</f>
        <v>Over</v>
      </c>
      <c r="AF11" s="1">
        <v>1</v>
      </c>
      <c r="AG11" s="1">
        <v>1</v>
      </c>
      <c r="AH11" s="2">
        <f>IF(
    AND(AE11="Over", COUNTIF(V11:X11, "&gt;"&amp;AC11) = 3),
    3,
    IF(
        AND(AE11="Under", COUNTIF(V11:X11, "&lt;"&amp;AC11) = 3),
        3,
        IF(
            AND(AE11="Over", COUNTIF(V11:X11, "&gt;"&amp;AC11) = 2),
            2,
            IF(
                AND(AE11="Under", COUNTIF(V11:X11, "&lt;"&amp;AC11) = 2),
                2,
                IF(
                    AND(AE11="Over", OR(V11&gt;AC11, W11&gt;AC11, X11&gt;AC11)),
                    1,
                    IF(
                        AND(AE11="Under", OR(V11&lt;AC11, W11&lt;AC11, X11&lt;AC11)),
                        1,
                        0
                    )
                )
            )
        )
    )
)</f>
        <v>3</v>
      </c>
      <c r="AI11" s="2">
        <f>IF(OR(AD11&gt;0.75,AD11&lt;-0.75),5,
IF(OR(AND(AD11&lt;=0.75,AD11&gt;0.5),AND(AD11&gt;=-0.75,AD11&lt;-0.5)),4,
IF(OR(AND(AD11&lt;=0.5,AD11&gt;0.25),AND(AD11&gt;=-0.5,AD11&lt;-0.25)),3,
IF(OR(AND(AD11&lt;=0.25,AD11&gt;0.1),AND(AD11&gt;=-0.25,AD11&lt;-0.1)),2,
IF(OR(AD11&lt;=0.1,AD11&gt;=-0.1),1,"")
)
)
))</f>
        <v>4</v>
      </c>
      <c r="AJ11" s="2">
        <f>IF(AND(AE11="Over", AF11&gt;AC11), 1, IF(AND(AE11="Under", AF11&lt;=AC11), 1, 0))</f>
        <v>1</v>
      </c>
      <c r="AK11" s="2">
        <f>IF(AND(AE11="Over", AG11&gt;0.5), 1, IF(AND(AE11="Under", AG11&lt;=0.5), 1, 0))</f>
        <v>1</v>
      </c>
      <c r="AL11" s="2">
        <f>IF(AC11&lt;&gt;0, SUM(AH11:AK11), 0)</f>
        <v>9</v>
      </c>
      <c r="AN11">
        <v>7.3990076443841923E-2</v>
      </c>
      <c r="AO11">
        <v>0.18118007166917099</v>
      </c>
      <c r="AP11">
        <v>0</v>
      </c>
      <c r="AQ11" t="s">
        <v>46</v>
      </c>
      <c r="AR11">
        <v>0.5</v>
      </c>
      <c r="AS11">
        <v>520</v>
      </c>
      <c r="AT11" t="s">
        <v>46</v>
      </c>
      <c r="AU11" s="6">
        <f>AR11</f>
        <v>0.5</v>
      </c>
      <c r="AV11" s="6">
        <f>AN11-AU11</f>
        <v>-0.42600992355615808</v>
      </c>
      <c r="AW11" s="6" t="str">
        <f>IF(AV11 &lt; 0, "Under", "Over")</f>
        <v>Under</v>
      </c>
      <c r="AX11">
        <v>0</v>
      </c>
      <c r="AY11">
        <v>0</v>
      </c>
      <c r="AZ11" s="6">
        <f>IF(
    AND(AW11="Over", COUNTIF(AN11:AP11, "&gt;"&amp;AU11) = 3),
    3,
    IF(
        AND(AW11="Under", COUNTIF(AN11:AP11, "&lt;"&amp;AU11) = 3),
        3,
        IF(
            AND(AW11="Over", COUNTIF(AN11:AP11, "&gt;"&amp;AU11) = 2),
            2,
            IF(
                AND(AW11="Under", COUNTIF(AN11:AP11, "&lt;"&amp;AU11) = 2),
                2,
                IF(
                    AND(AW11="Over", OR(AN11&gt;AU11, AO11&gt;AU11, AP11&gt;AU11)),
                    1,
                    IF(
                        AND(AW11="Under", OR(AN11&lt;AU11, AO11&lt;AU11, AP11&lt;AU11)),
                        1,
                        0
                    )
                )
            )
        )
    )
)</f>
        <v>3</v>
      </c>
      <c r="BA11" s="6">
        <f>IF(OR(AV11&gt;0.1),5,
IF(OR(AND(AV11&lt;=0.1,AV11&gt;0.08)),4,
IF(OR(AND(AV11&lt;=0.08,AV11&gt;0.06)),3,
IF(OR(AND(AV11&lt;=0.06,AV11&gt;0.03)),2,
IF(OR(AV11&lt;=0.03),1,"")
)
)
))</f>
        <v>1</v>
      </c>
      <c r="BB11" s="6">
        <f>IF(AND(AW11="Over", AX11&gt;AU11), 1, IF(AND(AW11="Under", AX11&lt;=AU11), 0, 0))</f>
        <v>0</v>
      </c>
      <c r="BC11" s="6">
        <f>IF(AND(AW11="Over", AY11&gt;=0.5), 1, IF(AND(AW11="Under", AY11&lt;0.5), 0, 0))</f>
        <v>0</v>
      </c>
      <c r="BD11" s="6">
        <f>IF(AU11&lt;&gt;0, SUM(AZ11:BC11), 0)</f>
        <v>4</v>
      </c>
      <c r="BF11">
        <v>0.60628351076994547</v>
      </c>
      <c r="BG11">
        <v>1.19</v>
      </c>
      <c r="BH11">
        <v>0.31187803284391202</v>
      </c>
      <c r="BI11" t="s">
        <v>46</v>
      </c>
      <c r="BJ11">
        <v>0.5</v>
      </c>
      <c r="BK11">
        <v>110</v>
      </c>
      <c r="BL11" t="s">
        <v>46</v>
      </c>
      <c r="BM11" s="6">
        <f>BJ11</f>
        <v>0.5</v>
      </c>
      <c r="BN11" s="6">
        <f>BF11-BM11</f>
        <v>0.10628351076994547</v>
      </c>
      <c r="BO11" s="6" t="str">
        <f>IF(BN11 &lt; 0, "Under", "Over")</f>
        <v>Over</v>
      </c>
      <c r="BP11">
        <v>2</v>
      </c>
      <c r="BQ11">
        <v>1</v>
      </c>
      <c r="BR11" s="6">
        <f>IF(
    AND(BO11="Over", COUNTIF(BF11:BH11, "&gt;"&amp;BM11) = 3),
    3,
    IF(
        AND(BO11="Under", COUNTIF(BF11:BH11, "&lt;"&amp;BM11) = 3),
        3,
        IF(
            AND(BO11="Over", COUNTIF(BF11:BH11, "&gt;"&amp;BM11) = 2),
            2,
            IF(
                AND(BO11="Under", COUNTIF(BF11:BH11, "&lt;"&amp;BM11) = 2),
                2,
                IF(
                    AND(BO11="Over", OR(BF11&gt;BM11, BG11&gt;BM11, BH11&gt;BM11)),
                    1,
                    IF(
                        AND(BO11="Under", OR(BF11&lt;BM11, BG11&lt;BM11, BH11&lt;BM11)),
                        1,
                        0
                    )
                )
            )
        )
    )
)</f>
        <v>2</v>
      </c>
      <c r="BS11" s="6">
        <f>IF(OR(BN11&gt;0.5),5,
IF(OR(AND(BN11&lt;=0.5,BN11&gt;0.25)),4,
IF(OR(AND(BN11&lt;=0.25,BN11&gt;0.15)),3,
IF(OR(AND(BN11&lt;=0.15,BN11&gt;0.075)),2,
IF(OR(BN11&lt;=0.075),1,"")
)
)
))</f>
        <v>2</v>
      </c>
      <c r="BT11" s="6">
        <f>IF(AND(BO11="Over", BP11&gt;BM11), 1, IF(AND(BO11="Under", BP11&lt;=BM11), 1, 0))</f>
        <v>1</v>
      </c>
      <c r="BU11" s="6">
        <f>IF(AND(BO11="Over", BQ11&gt;0.5), 1, IF(AND(BO11="Under", BQ11&lt;=0.5), 1, 0))</f>
        <v>1</v>
      </c>
      <c r="BV11" s="6">
        <f>IF(BM11&lt;&gt;0, SUM(BR11:BU11), 0)</f>
        <v>6</v>
      </c>
      <c r="BX11">
        <v>0.16300426187537151</v>
      </c>
      <c r="BY11">
        <v>0.52724493982949405</v>
      </c>
      <c r="BZ11">
        <v>0.03</v>
      </c>
      <c r="CA11" t="s">
        <v>46</v>
      </c>
      <c r="CB11">
        <v>0.5</v>
      </c>
      <c r="CC11" t="s">
        <v>46</v>
      </c>
      <c r="CD11" t="s">
        <v>46</v>
      </c>
      <c r="CE11" s="6">
        <f>CB11</f>
        <v>0.5</v>
      </c>
      <c r="CF11" s="6">
        <f>BX11-CE11</f>
        <v>-0.33699573812462846</v>
      </c>
      <c r="CG11" s="6" t="str">
        <f>IF(CF11 &lt; 0, "Under", "Over")</f>
        <v>Under</v>
      </c>
      <c r="CH11">
        <v>0</v>
      </c>
      <c r="CI11">
        <v>0</v>
      </c>
      <c r="CJ11" s="6">
        <f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6">
        <f>IF(OR(CF11&gt;0.25),5,
IF(OR(AND(CF11&lt;=0.25,CF11&gt;0.15)),4,
IF(OR(AND(CF11&lt;=0.15,CF11&gt;0.1)),3,
IF(OR(AND(CF11&lt;=0.1,CF11&gt;0.05)),2,
IF(OR(CF11&lt;=0.05),1,"")
)
)
))</f>
        <v>1</v>
      </c>
      <c r="CL11" s="6">
        <f>IF(AND(CG11="Over", CH11&gt;CE11), 1, IF(AND(CG11="Under", CH11&lt;=CE11), 1, 0))</f>
        <v>1</v>
      </c>
      <c r="CM11" s="6">
        <f>IF(AND(CG11="Over", CI11&gt;0.5), 1, IF(AND(CG11="Under", CI11&lt;=0.5), 1, 0))</f>
        <v>1</v>
      </c>
      <c r="CN11" s="6">
        <f>IF(CE11&lt;&gt;0, SUM(CJ11:CM11), 0)</f>
        <v>5</v>
      </c>
      <c r="CP11">
        <v>1.397420705769385</v>
      </c>
      <c r="CQ11">
        <v>1.4061261573388</v>
      </c>
      <c r="CR11">
        <v>1.39323287487898</v>
      </c>
      <c r="CS11">
        <v>1.5</v>
      </c>
      <c r="CT11" t="s">
        <v>46</v>
      </c>
      <c r="CU11">
        <v>1.5</v>
      </c>
      <c r="CV11">
        <v>1.5</v>
      </c>
      <c r="CW11" s="6">
        <f>IF(CP11&gt;MIN(CS11:CV11),MIN(CS11:CV11),MAX(CS11:CV11))</f>
        <v>1.5</v>
      </c>
      <c r="CX11" s="6">
        <f>CP11-CW11</f>
        <v>-0.10257929423061496</v>
      </c>
      <c r="CY11" s="6" t="str">
        <f>IF(CX11 &lt; 0, "Under", "Over")</f>
        <v>Under</v>
      </c>
      <c r="CZ11">
        <v>1</v>
      </c>
      <c r="DA11">
        <v>0</v>
      </c>
      <c r="DB11" s="6">
        <f>IF(
    AND(CY11="Over", COUNTIF(CP11:CR11, "&gt;"&amp;CW11) = 3),
    3,
    IF(
        AND(CY11="Under", COUNTIF(CP11:CR11, "&lt;"&amp;CW11) = 3),
        3,
        IF(
            AND(CY11="Over", COUNTIF(CP11:CR11, "&gt;"&amp;CW11) = 2),
            2,
            IF(
                AND(CY11="Under", COUNTIF(CP11:CR11, "&lt;"&amp;CW11) = 2),
                2,
                IF(
                    AND(CY11="Over", OR(CP11&gt;CW11, CQ11&gt;CW11, CR11&gt;CW11)),
                    1,
                    IF(
                        AND(CY11="Under", OR(CP11&lt;CW11, CQ11&lt;CW11, CR11&lt;CW11)),
                        1,
                        0
                    )
                )
            )
        )
    )
)</f>
        <v>3</v>
      </c>
      <c r="DC11" s="6">
        <f>IF(OR(CX11&gt;2,CX11&lt;-2),5,
IF(OR(AND(CX11&lt;=2,CX11&gt;1.5),AND(CX11&gt;=-2,CX11&lt;-1.5)),4,
IF(OR(AND(CX11&lt;=1.5,CX11&gt;1),AND(CX11&gt;=-1.5,CX11&lt;-1)),3,
IF(OR(AND(CX11&lt;=1,CX11&gt;0.5),AND(CX11&gt;=1,CX11&lt;-0.5)),2,
IF(OR(CX11&lt;=0.5,CX11&gt;=-0.5),1,"")
)
)
))</f>
        <v>1</v>
      </c>
      <c r="DD11" s="6">
        <f>IF(AND(CY11="Over", CZ11&gt;CW11), 1, IF(AND(CY11="Under", CZ11&lt;=CW11), 1, 0))</f>
        <v>1</v>
      </c>
      <c r="DE11" s="6">
        <f>IF(AND(CY11="Over", DA11&gt;0.5), 1, IF(AND(CY11="Under", DA11&lt;=0.5), 1, 0))</f>
        <v>1</v>
      </c>
      <c r="DF11" s="6">
        <f>IF(CW11&lt;&gt;0, SUM(DB11:DE11), 0)</f>
        <v>6</v>
      </c>
    </row>
    <row r="12" spans="1:111" x14ac:dyDescent="0.3">
      <c r="A12" t="s">
        <v>242</v>
      </c>
      <c r="B12" t="s">
        <v>139</v>
      </c>
      <c r="C12" t="s">
        <v>287</v>
      </c>
      <c r="D12">
        <v>0.3152230265468593</v>
      </c>
      <c r="E12">
        <v>0.47491950159202001</v>
      </c>
      <c r="F12">
        <v>0.13681762585207499</v>
      </c>
      <c r="G12" t="s">
        <v>46</v>
      </c>
      <c r="H12" t="s">
        <v>46</v>
      </c>
      <c r="I12" t="s">
        <v>46</v>
      </c>
      <c r="J12" t="s">
        <v>46</v>
      </c>
      <c r="K12" s="6">
        <f>IF(D12&gt;MIN(G12:J12),MIN(G12:J12),MAX(G12:J12))</f>
        <v>0</v>
      </c>
      <c r="L12" s="6">
        <f>D12-K12</f>
        <v>0.3152230265468593</v>
      </c>
      <c r="M12" s="6" t="str">
        <f>IF(L12 &lt; 0, "Under", "Over")</f>
        <v>Over</v>
      </c>
      <c r="N12">
        <v>0.1</v>
      </c>
      <c r="O12">
        <v>0.1</v>
      </c>
      <c r="P12" s="6">
        <f>IF(
    AND(M12="Over", COUNTIF(D12:F12, "&gt;"&amp;K12) = 3),
    3,
    IF(
        AND(M12="Under", COUNTIF(D12:F12, "&lt;"&amp;K12) = 3),
        3,
        IF(
            AND(M12="Over", COUNTIF(D12:F12, "&gt;"&amp;K12) = 2),
            2,
            IF(
                AND(M12="Under", COUNTIF(D12:F12, "&lt;"&amp;K12) = 2),
                2,
                IF(
                    AND(M12="Over", OR(D12&gt;K12, E12&gt;K12, F12&gt;K12)),
                    1,
                    IF(
                        AND(M12="Under", OR(D12&lt;K12, E12&lt;K12, F12&lt;K12)),
                        1,
                        0
                    )
                )
            )
        )
    )
)</f>
        <v>3</v>
      </c>
      <c r="Q12" s="6">
        <f>IF(OR(L12 &gt; 0.5, L12 &lt; -0.5), 5,
    IF(OR(AND(L12 &lt;= 0.5, L12 &gt; 0.25), AND(L12 &gt;= -0.5, L12 &lt; -0.25)), 4,
        IF(OR(AND(L12 &lt;= 0.25, L12 &gt; 0.15), AND(L12 &gt;= -0.25, L12 &lt; -0.15)), 3,
            IF(OR(AND(L12 &lt;= 0.15, L12 &gt; 0.05), AND(L12 &gt;= -0.15, L12 &lt; -0.05)), 2,
                IF(OR(L12 &lt;= 0.05, L12 &gt;= -0.05), 1, "")
            )
        )
    )
)</f>
        <v>4</v>
      </c>
      <c r="R12" s="6">
        <f>IF(AND(M12="Over", N12&gt;K12), 1, IF(AND(M12="Under", N12&lt;=K12), 1, 0))</f>
        <v>1</v>
      </c>
      <c r="S12" s="6">
        <f>IF(AND(M12="Over", O12&gt;0.5), 1, IF(AND(M12="Under", O12&lt;=0.5), 1, 0))</f>
        <v>0</v>
      </c>
      <c r="T12" s="6">
        <f>IF(K12&lt;&gt;0, SUM(P12:S12), 0)</f>
        <v>0</v>
      </c>
      <c r="V12">
        <v>0.74236952961041602</v>
      </c>
      <c r="W12">
        <v>0.97655119630333198</v>
      </c>
      <c r="X12">
        <v>0.63294792694110902</v>
      </c>
      <c r="Y12">
        <v>0.5</v>
      </c>
      <c r="Z12">
        <v>-220</v>
      </c>
      <c r="AA12">
        <v>250</v>
      </c>
      <c r="AB12">
        <v>0</v>
      </c>
      <c r="AC12" s="6">
        <f>Y12</f>
        <v>0.5</v>
      </c>
      <c r="AD12" s="6">
        <f>V12-AC12</f>
        <v>0.24236952961041602</v>
      </c>
      <c r="AE12" s="6" t="str">
        <f>IF(AD12 &lt; 0, "Under", "Over")</f>
        <v>Over</v>
      </c>
      <c r="AF12">
        <v>0.7</v>
      </c>
      <c r="AG12">
        <v>0.6</v>
      </c>
      <c r="AH12" s="6">
        <f>IF(
    AND(AE12="Over", COUNTIF(V12:X12, "&gt;"&amp;AC12) = 3),
    3,
    IF(
        AND(AE12="Under", COUNTIF(V12:X12, "&lt;"&amp;AC12) = 3),
        3,
        IF(
            AND(AE12="Over", COUNTIF(V12:X12, "&gt;"&amp;AC12) = 2),
            2,
            IF(
                AND(AE12="Under", COUNTIF(V12:X12, "&lt;"&amp;AC12) = 2),
                2,
                IF(
                    AND(AE12="Over", OR(V12&gt;AC12, W12&gt;AC12, X12&gt;AC12)),
                    1,
                    IF(
                        AND(AE12="Under", OR(V12&lt;AC12, W12&lt;AC12, X12&lt;AC12)),
                        1,
                        0
                    )
                )
            )
        )
    )
)</f>
        <v>3</v>
      </c>
      <c r="AI12" s="6">
        <f>IF(OR(AD12&gt;0.75,AD12&lt;-0.75),5,
IF(OR(AND(AD12&lt;=0.75,AD12&gt;0.5),AND(AD12&gt;=-0.75,AD12&lt;-0.5)),4,
IF(OR(AND(AD12&lt;=0.5,AD12&gt;0.25),AND(AD12&gt;=-0.5,AD12&lt;-0.25)),3,
IF(OR(AND(AD12&lt;=0.25,AD12&gt;0.1),AND(AD12&gt;=-0.25,AD12&lt;-0.1)),2,
IF(OR(AD12&lt;=0.1,AD12&gt;=-0.1),1,"")
)
)
))</f>
        <v>2</v>
      </c>
      <c r="AJ12" s="6">
        <f>IF(AND(AE12="Over", AF12&gt;AC12), 1, IF(AND(AE12="Under", AF12&lt;=AC12), 1, 0))</f>
        <v>1</v>
      </c>
      <c r="AK12" s="6">
        <f>IF(AND(AE12="Over", AG12&gt;0.5), 1, IF(AND(AE12="Under", AG12&lt;=0.5), 1, 0))</f>
        <v>1</v>
      </c>
      <c r="AL12" s="6">
        <f>IF(AC12&lt;&gt;0, SUM(AH12:AK12), 0)</f>
        <v>7</v>
      </c>
      <c r="AN12">
        <v>4.5681536159470161E-2</v>
      </c>
      <c r="AO12">
        <v>8.0004934568676606E-2</v>
      </c>
      <c r="AP12">
        <v>0</v>
      </c>
      <c r="AQ12" t="s">
        <v>46</v>
      </c>
      <c r="AR12">
        <v>0.5</v>
      </c>
      <c r="AS12">
        <v>500</v>
      </c>
      <c r="AT12" t="s">
        <v>46</v>
      </c>
      <c r="AU12" s="6">
        <f>AR12</f>
        <v>0.5</v>
      </c>
      <c r="AV12" s="6">
        <f>AN12-AU12</f>
        <v>-0.45431846384052982</v>
      </c>
      <c r="AW12" s="6" t="str">
        <f>IF(AV12 &lt; 0, "Under", "Over")</f>
        <v>Under</v>
      </c>
      <c r="AX12">
        <v>0.1</v>
      </c>
      <c r="AY12">
        <v>0</v>
      </c>
      <c r="AZ12" s="6">
        <f>IF(
    AND(AW12="Over", COUNTIF(AN12:AP12, "&gt;"&amp;AU12) = 3),
    3,
    IF(
        AND(AW12="Under", COUNTIF(AN12:AP12, "&lt;"&amp;AU12) = 3),
        3,
        IF(
            AND(AW12="Over", COUNTIF(AN12:AP12, "&gt;"&amp;AU12) = 2),
            2,
            IF(
                AND(AW12="Under", COUNTIF(AN12:AP12, "&lt;"&amp;AU12) = 2),
                2,
                IF(
                    AND(AW12="Over", OR(AN12&gt;AU12, AO12&gt;AU12, AP12&gt;AU12)),
                    1,
                    IF(
                        AND(AW12="Under", OR(AN12&lt;AU12, AO12&lt;AU12, AP12&lt;AU12)),
                        1,
                        0
                    )
                )
            )
        )
    )
)</f>
        <v>3</v>
      </c>
      <c r="BA12" s="6">
        <f>IF(OR(AV12&gt;0.1),5,
IF(OR(AND(AV12&lt;=0.1,AV12&gt;0.08)),4,
IF(OR(AND(AV12&lt;=0.08,AV12&gt;0.06)),3,
IF(OR(AND(AV12&lt;=0.06,AV12&gt;0.03)),2,
IF(OR(AV12&lt;=0.03),1,"")
)
)
))</f>
        <v>1</v>
      </c>
      <c r="BB12" s="6">
        <f>IF(AND(AW12="Over", AX12&gt;AU12), 1, IF(AND(AW12="Under", AX12&lt;=AU12), 0, 0))</f>
        <v>0</v>
      </c>
      <c r="BC12" s="6">
        <f>IF(AND(AW12="Over", AY12&gt;=0.5), 1, IF(AND(AW12="Under", AY12&lt;0.5), 0, 0))</f>
        <v>0</v>
      </c>
      <c r="BD12" s="6">
        <f>IF(AU12&lt;&gt;0, SUM(AZ12:BC12), 0)</f>
        <v>4</v>
      </c>
      <c r="BF12">
        <v>0.34979053241509372</v>
      </c>
      <c r="BG12">
        <v>0.67569396205343701</v>
      </c>
      <c r="BH12">
        <v>0.146981244503993</v>
      </c>
      <c r="BI12" t="s">
        <v>46</v>
      </c>
      <c r="BJ12">
        <v>0.5</v>
      </c>
      <c r="BK12">
        <v>120</v>
      </c>
      <c r="BL12" t="s">
        <v>46</v>
      </c>
      <c r="BM12" s="6">
        <f>BJ12</f>
        <v>0.5</v>
      </c>
      <c r="BN12" s="6">
        <f>BF12-BM12</f>
        <v>-0.15020946758490628</v>
      </c>
      <c r="BO12" s="6" t="str">
        <f>IF(BN12 &lt; 0, "Under", "Over")</f>
        <v>Under</v>
      </c>
      <c r="BP12">
        <v>0.2</v>
      </c>
      <c r="BQ12">
        <v>0.1</v>
      </c>
      <c r="BR12" s="6">
        <f>IF(
    AND(BO12="Over", COUNTIF(BF12:BH12, "&gt;"&amp;BM12) = 3),
    3,
    IF(
        AND(BO12="Under", COUNTIF(BF12:BH12, "&lt;"&amp;BM12) = 3),
        3,
        IF(
            AND(BO12="Over", COUNTIF(BF12:BH12, "&gt;"&amp;BM12) = 2),
            2,
            IF(
                AND(BO12="Under", COUNTIF(BF12:BH12, "&lt;"&amp;BM12) = 2),
                2,
                IF(
                    AND(BO12="Over", OR(BF12&gt;BM12, BG12&gt;BM12, BH12&gt;BM12)),
                    1,
                    IF(
                        AND(BO12="Under", OR(BF12&lt;BM12, BG12&lt;BM12, BH12&lt;BM12)),
                        1,
                        0
                    )
                )
            )
        )
    )
)</f>
        <v>2</v>
      </c>
      <c r="BS12" s="6">
        <f>IF(OR(BN12&gt;0.5),5,
IF(OR(AND(BN12&lt;=0.5,BN12&gt;0.25)),4,
IF(OR(AND(BN12&lt;=0.25,BN12&gt;0.15)),3,
IF(OR(AND(BN12&lt;=0.15,BN12&gt;0.075)),2,
IF(OR(BN12&lt;=0.075),1,"")
)
)
))</f>
        <v>1</v>
      </c>
      <c r="BT12" s="6">
        <f>IF(AND(BO12="Over", BP12&gt;BM12), 1, IF(AND(BO12="Under", BP12&lt;=BM12), 1, 0))</f>
        <v>1</v>
      </c>
      <c r="BU12" s="6">
        <f>IF(AND(BO12="Over", BQ12&gt;0.5), 1, IF(AND(BO12="Under", BQ12&lt;=0.5), 1, 0))</f>
        <v>1</v>
      </c>
      <c r="BV12" s="6">
        <f>IF(BM12&lt;&gt;0, SUM(BR12:BU12), 0)</f>
        <v>5</v>
      </c>
      <c r="BX12">
        <v>0.14908000690462239</v>
      </c>
      <c r="BY12">
        <v>0.49442507997160801</v>
      </c>
      <c r="BZ12">
        <v>4.8258185136025401E-2</v>
      </c>
      <c r="CA12" t="s">
        <v>46</v>
      </c>
      <c r="CB12">
        <v>0.5</v>
      </c>
      <c r="CC12" t="s">
        <v>46</v>
      </c>
      <c r="CD12" t="s">
        <v>46</v>
      </c>
      <c r="CE12" s="6">
        <f>CB12</f>
        <v>0.5</v>
      </c>
      <c r="CF12" s="6">
        <f>BX12-CE12</f>
        <v>-0.35091999309537758</v>
      </c>
      <c r="CG12" s="6" t="str">
        <f>IF(CF12 &lt; 0, "Under", "Over")</f>
        <v>Under</v>
      </c>
      <c r="CH12">
        <v>0</v>
      </c>
      <c r="CI12">
        <v>0</v>
      </c>
      <c r="CJ12" s="6">
        <f>IF(
    AND(CG12="Over", COUNTIF(BX12:BZ12, "&gt;"&amp;CE12) = 3),
    3,
    IF(
        AND(CG12="Under", COUNTIF(BX12:BZ12, "&lt;"&amp;CE12) = 3),
        3,
        IF(
            AND(CG12="Over", COUNTIF(BX12:BZ12, "&gt;"&amp;CE12) = 2),
            2,
            IF(
                AND(CG12="Under", COUNTIF(BX12:BZ12, "&lt;"&amp;CE12) = 2),
                2,
                IF(
                    AND(CG12="Over", OR(BX12&gt;CE12, BY12&gt;CE12, BZ12&gt;CE12)),
                    1,
                    IF(
                        AND(CG12="Under", OR(BX12&lt;CE12, BY12&lt;CE12, BZ12&lt;CE12)),
                        1,
                        0
                    )
                )
            )
        )
    )
)</f>
        <v>3</v>
      </c>
      <c r="CK12" s="6">
        <f>IF(OR(CF12&gt;0.25),5,
IF(OR(AND(CF12&lt;=0.25,CF12&gt;0.15)),4,
IF(OR(AND(CF12&lt;=0.15,CF12&gt;0.1)),3,
IF(OR(AND(CF12&lt;=0.1,CF12&gt;0.05)),2,
IF(OR(CF12&lt;=0.05),1,"")
)
)
))</f>
        <v>1</v>
      </c>
      <c r="CL12" s="6">
        <f>IF(AND(CG12="Over", CH12&gt;CE12), 1, IF(AND(CG12="Under", CH12&lt;=CE12), 1, 0))</f>
        <v>1</v>
      </c>
      <c r="CM12" s="6">
        <f>IF(AND(CG12="Over", CI12&gt;0.5), 1, IF(AND(CG12="Under", CI12&lt;=0.5), 1, 0))</f>
        <v>1</v>
      </c>
      <c r="CN12" s="6">
        <f>IF(CE12&lt;&gt;0, SUM(CJ12:CM12), 0)</f>
        <v>6</v>
      </c>
      <c r="CP12">
        <v>1.1790968805375881</v>
      </c>
      <c r="CQ12">
        <v>1.3850545467477799</v>
      </c>
      <c r="CR12">
        <v>1.09137482374928</v>
      </c>
      <c r="CS12" t="s">
        <v>46</v>
      </c>
      <c r="CT12" t="s">
        <v>46</v>
      </c>
      <c r="CU12" t="s">
        <v>46</v>
      </c>
      <c r="CV12" t="s">
        <v>46</v>
      </c>
      <c r="CW12" s="6">
        <f>IF(CP12&gt;MIN(CS12:CV12),MIN(CS12:CV12),MAX(CS12:CV12))</f>
        <v>0</v>
      </c>
      <c r="CX12" s="6">
        <f>CP12-CW12</f>
        <v>1.1790968805375881</v>
      </c>
      <c r="CY12" s="6" t="str">
        <f>IF(CX12 &lt; 0, "Under", "Over")</f>
        <v>Over</v>
      </c>
      <c r="CZ12">
        <v>1.2</v>
      </c>
      <c r="DA12">
        <v>0.6</v>
      </c>
      <c r="DB12" s="6">
        <f>IF(
    AND(CY12="Over", COUNTIF(CP12:CR12, "&gt;"&amp;CW12) = 3),
    3,
    IF(
        AND(CY12="Under", COUNTIF(CP12:CR12, "&lt;"&amp;CW12) = 3),
        3,
        IF(
            AND(CY12="Over", COUNTIF(CP12:CR12, "&gt;"&amp;CW12) = 2),
            2,
            IF(
                AND(CY12="Under", COUNTIF(CP12:CR12, "&lt;"&amp;CW12) = 2),
                2,
                IF(
                    AND(CY12="Over", OR(CP12&gt;CW12, CQ12&gt;CW12, CR12&gt;CW12)),
                    1,
                    IF(
                        AND(CY12="Under", OR(CP12&lt;CW12, CQ12&lt;CW12, CR12&lt;CW12)),
                        1,
                        0
                    )
                )
            )
        )
    )
)</f>
        <v>3</v>
      </c>
      <c r="DC12" s="6">
        <f>IF(OR(CX12&gt;2,CX12&lt;-2),5,
IF(OR(AND(CX12&lt;=2,CX12&gt;1.5),AND(CX12&gt;=-2,CX12&lt;-1.5)),4,
IF(OR(AND(CX12&lt;=1.5,CX12&gt;1),AND(CX12&gt;=-1.5,CX12&lt;-1)),3,
IF(OR(AND(CX12&lt;=1,CX12&gt;0.5),AND(CX12&gt;=1,CX12&lt;-0.5)),2,
IF(OR(CX12&lt;=0.5,CX12&gt;=-0.5),1,"")
)
)
))</f>
        <v>3</v>
      </c>
      <c r="DD12" s="6">
        <f>IF(AND(CY12="Over", CZ12&gt;CW12), 1, IF(AND(CY12="Under", CZ12&lt;=CW12), 1, 0))</f>
        <v>1</v>
      </c>
      <c r="DE12" s="6">
        <f>IF(AND(CY12="Over", DA12&gt;0.5), 1, IF(AND(CY12="Under", DA12&lt;=0.5), 1, 0))</f>
        <v>1</v>
      </c>
      <c r="DF12" s="6">
        <f>IF(CW12&lt;&gt;0, SUM(DB12:DE12), 0)</f>
        <v>0</v>
      </c>
    </row>
    <row r="13" spans="1:111" x14ac:dyDescent="0.3">
      <c r="A13" t="s">
        <v>284</v>
      </c>
      <c r="B13" t="s">
        <v>102</v>
      </c>
      <c r="C13" t="s">
        <v>101</v>
      </c>
      <c r="D13">
        <v>0.36379724649989631</v>
      </c>
      <c r="E13">
        <v>0.48548102632840201</v>
      </c>
      <c r="F13">
        <v>0.194484920522495</v>
      </c>
      <c r="G13" t="s">
        <v>46</v>
      </c>
      <c r="H13" t="s">
        <v>46</v>
      </c>
      <c r="I13">
        <v>0.5</v>
      </c>
      <c r="J13" t="s">
        <v>46</v>
      </c>
      <c r="K13" s="6">
        <f>IF(D13&gt;MIN(G13:J13),MIN(G13:J13),MAX(G13:J13))</f>
        <v>0.5</v>
      </c>
      <c r="L13" s="6">
        <f>D13-K13</f>
        <v>-0.13620275350010369</v>
      </c>
      <c r="M13" s="6" t="str">
        <f>IF(L13 &lt; 0, "Under", "Over")</f>
        <v>Under</v>
      </c>
      <c r="N13">
        <v>0.4</v>
      </c>
      <c r="O13">
        <v>0.4</v>
      </c>
      <c r="P13" s="6">
        <f>IF(
    AND(M13="Over", COUNTIF(D13:F13, "&gt;"&amp;K13) = 3),
    3,
    IF(
        AND(M13="Under", COUNTIF(D13:F13, "&lt;"&amp;K13) = 3),
        3,
        IF(
            AND(M13="Over", COUNTIF(D13:F13, "&gt;"&amp;K13) = 2),
            2,
            IF(
                AND(M13="Under", COUNTIF(D13:F13, "&lt;"&amp;K13) = 2),
                2,
                IF(
                    AND(M13="Over", OR(D13&gt;K13, E13&gt;K13, F13&gt;K13)),
                    1,
                    IF(
                        AND(M13="Under", OR(D13&lt;K13, E13&lt;K13, F13&lt;K13)),
                        1,
                        0
                    )
                )
            )
        )
    )
)</f>
        <v>3</v>
      </c>
      <c r="Q13" s="6">
        <f>IF(OR(L13 &gt; 0.5, L13 &lt; -0.5), 5,
    IF(OR(AND(L13 &lt;= 0.5, L13 &gt; 0.25), AND(L13 &gt;= -0.5, L13 &lt; -0.25)), 4,
        IF(OR(AND(L13 &lt;= 0.25, L13 &gt; 0.15), AND(L13 &gt;= -0.25, L13 &lt; -0.15)), 3,
            IF(OR(AND(L13 &lt;= 0.15, L13 &gt; 0.05), AND(L13 &gt;= -0.15, L13 &lt; -0.05)), 2,
                IF(OR(L13 &lt;= 0.05, L13 &gt;= -0.05), 1, "")
            )
        )
    )
)</f>
        <v>2</v>
      </c>
      <c r="R13" s="6">
        <f>IF(AND(M13="Over", N13&gt;K13), 1, IF(AND(M13="Under", N13&lt;=K13), 1, 0))</f>
        <v>1</v>
      </c>
      <c r="S13" s="6">
        <f>IF(AND(M13="Over", O13&gt;0.5), 1, IF(AND(M13="Under", O13&lt;=0.5), 1, 0))</f>
        <v>1</v>
      </c>
      <c r="T13" s="6">
        <f>IF(K13&lt;&gt;0, SUM(P13:S13), 0)</f>
        <v>7</v>
      </c>
      <c r="V13" s="1">
        <v>0.92290766630502197</v>
      </c>
      <c r="W13" s="1">
        <v>0.99454807254477195</v>
      </c>
      <c r="X13" s="1">
        <v>0.87840788985079099</v>
      </c>
      <c r="Y13" s="1">
        <v>0.5</v>
      </c>
      <c r="Z13" s="1" t="s">
        <v>46</v>
      </c>
      <c r="AA13" s="1" t="s">
        <v>46</v>
      </c>
      <c r="AB13" s="1">
        <v>0.2</v>
      </c>
      <c r="AC13" s="2">
        <f>Y13</f>
        <v>0.5</v>
      </c>
      <c r="AD13" s="2">
        <f>V13-AC13</f>
        <v>0.42290766630502197</v>
      </c>
      <c r="AE13" s="2" t="str">
        <f>IF(AD13 &lt; 0, "Under", "Over")</f>
        <v>Over</v>
      </c>
      <c r="AF13" s="1">
        <v>0.9</v>
      </c>
      <c r="AG13" s="1">
        <v>0.6</v>
      </c>
      <c r="AH13" s="2">
        <f>IF(
    AND(AE13="Over", COUNTIF(V13:X13, "&gt;"&amp;AC13) = 3),
    3,
    IF(
        AND(AE13="Under", COUNTIF(V13:X13, "&lt;"&amp;AC13) = 3),
        3,
        IF(
            AND(AE13="Over", COUNTIF(V13:X13, "&gt;"&amp;AC13) = 2),
            2,
            IF(
                AND(AE13="Under", COUNTIF(V13:X13, "&lt;"&amp;AC13) = 2),
                2,
                IF(
                    AND(AE13="Over", OR(V13&gt;AC13, W13&gt;AC13, X13&gt;AC13)),
                    1,
                    IF(
                        AND(AE13="Under", OR(V13&lt;AC13, W13&lt;AC13, X13&lt;AC13)),
                        1,
                        0
                    )
                )
            )
        )
    )
)</f>
        <v>3</v>
      </c>
      <c r="AI13" s="2">
        <f>IF(OR(AD13&gt;0.75,AD13&lt;-0.75),5,
IF(OR(AND(AD13&lt;=0.75,AD13&gt;0.5),AND(AD13&gt;=-0.75,AD13&lt;-0.5)),4,
IF(OR(AND(AD13&lt;=0.5,AD13&gt;0.25),AND(AD13&gt;=-0.5,AD13&lt;-0.25)),3,
IF(OR(AND(AD13&lt;=0.25,AD13&gt;0.1),AND(AD13&gt;=-0.25,AD13&lt;-0.1)),2,
IF(OR(AD13&lt;=0.1,AD13&gt;=-0.1),1,"")
)
)
))</f>
        <v>3</v>
      </c>
      <c r="AJ13" s="2">
        <f>IF(AND(AE13="Over", AF13&gt;AC13), 1, IF(AND(AE13="Under", AF13&lt;=AC13), 1, 0))</f>
        <v>1</v>
      </c>
      <c r="AK13" s="2">
        <f>IF(AND(AE13="Over", AG13&gt;0.5), 1, IF(AND(AE13="Under", AG13&lt;=0.5), 1, 0))</f>
        <v>1</v>
      </c>
      <c r="AL13" s="2">
        <f>IF(AC13&lt;&gt;0, SUM(AH13:AK13), 0)</f>
        <v>8</v>
      </c>
      <c r="AN13">
        <v>6.529277485898459E-2</v>
      </c>
      <c r="AO13">
        <v>0.10934146868324</v>
      </c>
      <c r="AP13">
        <v>0</v>
      </c>
      <c r="AQ13" t="s">
        <v>46</v>
      </c>
      <c r="AR13">
        <v>0.5</v>
      </c>
      <c r="AS13" t="s">
        <v>46</v>
      </c>
      <c r="AT13" t="s">
        <v>46</v>
      </c>
      <c r="AU13" s="6">
        <f>AR13</f>
        <v>0.5</v>
      </c>
      <c r="AV13" s="6">
        <f>AN13-AU13</f>
        <v>-0.4347072251410154</v>
      </c>
      <c r="AW13" s="6" t="str">
        <f>IF(AV13 &lt; 0, "Under", "Over")</f>
        <v>Under</v>
      </c>
      <c r="AX13">
        <v>0.1</v>
      </c>
      <c r="AY13">
        <v>0.1</v>
      </c>
      <c r="AZ13" s="6">
        <f>IF(
    AND(AW13="Over", COUNTIF(AN13:AP13, "&gt;"&amp;AU13) = 3),
    3,
    IF(
        AND(AW13="Under", COUNTIF(AN13:AP13, "&lt;"&amp;AU13) = 3),
        3,
        IF(
            AND(AW13="Over", COUNTIF(AN13:AP13, "&gt;"&amp;AU13) = 2),
            2,
            IF(
                AND(AW13="Under", COUNTIF(AN13:AP13, "&lt;"&amp;AU13) = 2),
                2,
                IF(
                    AND(AW13="Over", OR(AN13&gt;AU13, AO13&gt;AU13, AP13&gt;AU13)),
                    1,
                    IF(
                        AND(AW13="Under", OR(AN13&lt;AU13, AO13&lt;AU13, AP13&lt;AU13)),
                        1,
                        0
                    )
                )
            )
        )
    )
)</f>
        <v>3</v>
      </c>
      <c r="BA13" s="6">
        <f>IF(OR(AV13&gt;0.1),5,
IF(OR(AND(AV13&lt;=0.1,AV13&gt;0.08)),4,
IF(OR(AND(AV13&lt;=0.08,AV13&gt;0.06)),3,
IF(OR(AND(AV13&lt;=0.06,AV13&gt;0.03)),2,
IF(OR(AV13&lt;=0.03),1,"")
)
)
))</f>
        <v>1</v>
      </c>
      <c r="BB13" s="6">
        <f>IF(AND(AW13="Over", AX13&gt;AU13), 1, IF(AND(AW13="Under", AX13&lt;=AU13), 0, 0))</f>
        <v>0</v>
      </c>
      <c r="BC13" s="6">
        <f>IF(AND(AW13="Over", AY13&gt;=0.5), 1, IF(AND(AW13="Under", AY13&lt;0.5), 0, 0))</f>
        <v>0</v>
      </c>
      <c r="BD13" s="6">
        <f>IF(AU13&lt;&gt;0, SUM(AZ13:BC13), 0)</f>
        <v>4</v>
      </c>
      <c r="BF13">
        <v>0.59338386229002615</v>
      </c>
      <c r="BG13">
        <v>1.21780683012503</v>
      </c>
      <c r="BH13">
        <v>0.24099999999999999</v>
      </c>
      <c r="BI13" t="s">
        <v>46</v>
      </c>
      <c r="BJ13">
        <v>0.5</v>
      </c>
      <c r="BK13" t="s">
        <v>46</v>
      </c>
      <c r="BL13" t="s">
        <v>46</v>
      </c>
      <c r="BM13" s="6">
        <f>BJ13</f>
        <v>0.5</v>
      </c>
      <c r="BN13" s="6">
        <f>BF13-BM13</f>
        <v>9.3383862290026154E-2</v>
      </c>
      <c r="BO13" s="6" t="str">
        <f>IF(BN13 &lt; 0, "Under", "Over")</f>
        <v>Over</v>
      </c>
      <c r="BP13">
        <v>0.3</v>
      </c>
      <c r="BQ13">
        <v>0.3</v>
      </c>
      <c r="BR13" s="6">
        <f>IF(
    AND(BO13="Over", COUNTIF(BF13:BH13, "&gt;"&amp;BM13) = 3),
    3,
    IF(
        AND(BO13="Under", COUNTIF(BF13:BH13, "&lt;"&amp;BM13) = 3),
        3,
        IF(
            AND(BO13="Over", COUNTIF(BF13:BH13, "&gt;"&amp;BM13) = 2),
            2,
            IF(
                AND(BO13="Under", COUNTIF(BF13:BH13, "&lt;"&amp;BM13) = 2),
                2,
                IF(
                    AND(BO13="Over", OR(BF13&gt;BM13, BG13&gt;BM13, BH13&gt;BM13)),
                    1,
                    IF(
                        AND(BO13="Under", OR(BF13&lt;BM13, BG13&lt;BM13, BH13&lt;BM13)),
                        1,
                        0
                    )
                )
            )
        )
    )
)</f>
        <v>2</v>
      </c>
      <c r="BS13" s="6">
        <f>IF(OR(BN13&gt;0.5),5,
IF(OR(AND(BN13&lt;=0.5,BN13&gt;0.25)),4,
IF(OR(AND(BN13&lt;=0.25,BN13&gt;0.15)),3,
IF(OR(AND(BN13&lt;=0.15,BN13&gt;0.075)),2,
IF(OR(BN13&lt;=0.075),1,"")
)
)
))</f>
        <v>2</v>
      </c>
      <c r="BT13" s="6">
        <f>IF(AND(BO13="Over", BP13&gt;BM13), 1, IF(AND(BO13="Under", BP13&lt;=BM13), 1, 0))</f>
        <v>0</v>
      </c>
      <c r="BU13" s="6">
        <f>IF(AND(BO13="Over", BQ13&gt;0.5), 1, IF(AND(BO13="Under", BQ13&lt;=0.5), 1, 0))</f>
        <v>0</v>
      </c>
      <c r="BV13" s="6">
        <f>IF(BM13&lt;&gt;0, SUM(BR13:BU13), 0)</f>
        <v>4</v>
      </c>
      <c r="BX13">
        <v>0.14774723707385359</v>
      </c>
      <c r="BY13">
        <v>0.48028983744947901</v>
      </c>
      <c r="BZ13">
        <v>3.5480122112770303E-2</v>
      </c>
      <c r="CA13" t="s">
        <v>46</v>
      </c>
      <c r="CB13">
        <v>0.5</v>
      </c>
      <c r="CC13" t="s">
        <v>46</v>
      </c>
      <c r="CD13" t="s">
        <v>46</v>
      </c>
      <c r="CE13" s="6">
        <f>CB13</f>
        <v>0.5</v>
      </c>
      <c r="CF13" s="6">
        <f>BX13-CE13</f>
        <v>-0.35225276292614638</v>
      </c>
      <c r="CG13" s="6" t="str">
        <f>IF(CF13 &lt; 0, "Under", "Over")</f>
        <v>Under</v>
      </c>
      <c r="CH13">
        <v>0</v>
      </c>
      <c r="CI13">
        <v>0</v>
      </c>
      <c r="CJ13" s="6">
        <f>IF(
    AND(CG13="Over", COUNTIF(BX13:BZ13, "&gt;"&amp;CE13) = 3),
    3,
    IF(
        AND(CG13="Under", COUNTIF(BX13:BZ13, "&lt;"&amp;CE13) = 3),
        3,
        IF(
            AND(CG13="Over", COUNTIF(BX13:BZ13, "&gt;"&amp;CE13) = 2),
            2,
            IF(
                AND(CG13="Under", COUNTIF(BX13:BZ13, "&lt;"&amp;CE13) = 2),
                2,
                IF(
                    AND(CG13="Over", OR(BX13&gt;CE13, BY13&gt;CE13, BZ13&gt;CE13)),
                    1,
                    IF(
                        AND(CG13="Under", OR(BX13&lt;CE13, BY13&lt;CE13, BZ13&lt;CE13)),
                        1,
                        0
                    )
                )
            )
        )
    )
)</f>
        <v>3</v>
      </c>
      <c r="CK13" s="6">
        <f>IF(OR(CF13&gt;0.25),5,
IF(OR(AND(CF13&lt;=0.25,CF13&gt;0.15)),4,
IF(OR(AND(CF13&lt;=0.15,CF13&gt;0.1)),3,
IF(OR(AND(CF13&lt;=0.1,CF13&gt;0.05)),2,
IF(OR(CF13&lt;=0.05),1,"")
)
)
))</f>
        <v>1</v>
      </c>
      <c r="CL13" s="6">
        <f>IF(AND(CG13="Over", CH13&gt;CE13), 1, IF(AND(CG13="Under", CH13&lt;=CE13), 1, 0))</f>
        <v>1</v>
      </c>
      <c r="CM13" s="6">
        <f>IF(AND(CG13="Over", CI13&gt;0.5), 1, IF(AND(CG13="Under", CI13&lt;=0.5), 1, 0))</f>
        <v>1</v>
      </c>
      <c r="CN13" s="6">
        <f>IF(CE13&lt;&gt;0, SUM(CJ13:CM13), 0)</f>
        <v>6</v>
      </c>
      <c r="CP13">
        <v>1.5303807822191999</v>
      </c>
      <c r="CQ13">
        <v>1.7704112280883499</v>
      </c>
      <c r="CR13">
        <v>1.4373311045294901</v>
      </c>
      <c r="CS13">
        <v>1.5</v>
      </c>
      <c r="CT13" t="s">
        <v>46</v>
      </c>
      <c r="CU13">
        <v>1.5</v>
      </c>
      <c r="CV13" t="s">
        <v>46</v>
      </c>
      <c r="CW13" s="6">
        <f>IF(CP13&gt;MIN(CS13:CV13),MIN(CS13:CV13),MAX(CS13:CV13))</f>
        <v>1.5</v>
      </c>
      <c r="CX13" s="6">
        <f>CP13-CW13</f>
        <v>3.0380782219199931E-2</v>
      </c>
      <c r="CY13" s="6" t="str">
        <f>IF(CX13 &lt; 0, "Under", "Over")</f>
        <v>Over</v>
      </c>
      <c r="CZ13">
        <v>1.4</v>
      </c>
      <c r="DA13">
        <v>0.3</v>
      </c>
      <c r="DB13" s="6">
        <f>IF(
    AND(CY13="Over", COUNTIF(CP13:CR13, "&gt;"&amp;CW13) = 3),
    3,
    IF(
        AND(CY13="Under", COUNTIF(CP13:CR13, "&lt;"&amp;CW13) = 3),
        3,
        IF(
            AND(CY13="Over", COUNTIF(CP13:CR13, "&gt;"&amp;CW13) = 2),
            2,
            IF(
                AND(CY13="Under", COUNTIF(CP13:CR13, "&lt;"&amp;CW13) = 2),
                2,
                IF(
                    AND(CY13="Over", OR(CP13&gt;CW13, CQ13&gt;CW13, CR13&gt;CW13)),
                    1,
                    IF(
                        AND(CY13="Under", OR(CP13&lt;CW13, CQ13&lt;CW13, CR13&lt;CW13)),
                        1,
                        0
                    )
                )
            )
        )
    )
)</f>
        <v>2</v>
      </c>
      <c r="DC13" s="6">
        <f>IF(OR(CX13&gt;2,CX13&lt;-2),5,
IF(OR(AND(CX13&lt;=2,CX13&gt;1.5),AND(CX13&gt;=-2,CX13&lt;-1.5)),4,
IF(OR(AND(CX13&lt;=1.5,CX13&gt;1),AND(CX13&gt;=-1.5,CX13&lt;-1)),3,
IF(OR(AND(CX13&lt;=1,CX13&gt;0.5),AND(CX13&gt;=1,CX13&lt;-0.5)),2,
IF(OR(CX13&lt;=0.5,CX13&gt;=-0.5),1,"")
)
)
))</f>
        <v>1</v>
      </c>
      <c r="DD13" s="6">
        <f>IF(AND(CY13="Over", CZ13&gt;CW13), 1, IF(AND(CY13="Under", CZ13&lt;=CW13), 1, 0))</f>
        <v>0</v>
      </c>
      <c r="DE13" s="6">
        <f>IF(AND(CY13="Over", DA13&gt;0.5), 1, IF(AND(CY13="Under", DA13&lt;=0.5), 1, 0))</f>
        <v>0</v>
      </c>
      <c r="DF13" s="6">
        <f>IF(CW13&lt;&gt;0, SUM(DB13:DE13), 0)</f>
        <v>3</v>
      </c>
    </row>
    <row r="14" spans="1:111" x14ac:dyDescent="0.3">
      <c r="A14" t="s">
        <v>103</v>
      </c>
      <c r="B14" t="s">
        <v>102</v>
      </c>
      <c r="C14" t="s">
        <v>101</v>
      </c>
      <c r="D14">
        <v>0.59342156179862404</v>
      </c>
      <c r="E14">
        <v>0.66116355997643905</v>
      </c>
      <c r="F14">
        <v>0.48962092040111299</v>
      </c>
      <c r="G14" t="s">
        <v>46</v>
      </c>
      <c r="H14" t="s">
        <v>46</v>
      </c>
      <c r="I14">
        <v>0.5</v>
      </c>
      <c r="J14">
        <v>0.5</v>
      </c>
      <c r="K14" s="6">
        <f>IF(D14&gt;MIN(G14:J14),MIN(G14:J14),MAX(G14:J14))</f>
        <v>0.5</v>
      </c>
      <c r="L14" s="6">
        <f>D14-K14</f>
        <v>9.3421561798624042E-2</v>
      </c>
      <c r="M14" s="6" t="str">
        <f>IF(L14 &lt; 0, "Under", "Over")</f>
        <v>Over</v>
      </c>
      <c r="N14">
        <v>0.6</v>
      </c>
      <c r="O14">
        <v>0.4</v>
      </c>
      <c r="P14" s="6">
        <f>IF(
    AND(M14="Over", COUNTIF(D14:F14, "&gt;"&amp;K14) = 3),
    3,
    IF(
        AND(M14="Under", COUNTIF(D14:F14, "&lt;"&amp;K14) = 3),
        3,
        IF(
            AND(M14="Over", COUNTIF(D14:F14, "&gt;"&amp;K14) = 2),
            2,
            IF(
                AND(M14="Under", COUNTIF(D14:F14, "&lt;"&amp;K14) = 2),
                2,
                IF(
                    AND(M14="Over", OR(D14&gt;K14, E14&gt;K14, F14&gt;K14)),
                    1,
                    IF(
                        AND(M14="Under", OR(D14&lt;K14, E14&lt;K14, F14&lt;K14)),
                        1,
                        0
                    )
                )
            )
        )
    )
)</f>
        <v>2</v>
      </c>
      <c r="Q14" s="6">
        <f>IF(OR(L14 &gt; 0.5, L14 &lt; -0.5), 5,
    IF(OR(AND(L14 &lt;= 0.5, L14 &gt; 0.25), AND(L14 &gt;= -0.5, L14 &lt; -0.25)), 4,
        IF(OR(AND(L14 &lt;= 0.25, L14 &gt; 0.15), AND(L14 &gt;= -0.25, L14 &lt; -0.15)), 3,
            IF(OR(AND(L14 &lt;= 0.15, L14 &gt; 0.05), AND(L14 &gt;= -0.15, L14 &lt; -0.05)), 2,
                IF(OR(L14 &lt;= 0.05, L14 &gt;= -0.05), 1, "")
            )
        )
    )
)</f>
        <v>2</v>
      </c>
      <c r="R14" s="6">
        <f>IF(AND(M14="Over", N14&gt;K14), 1, IF(AND(M14="Under", N14&lt;=K14), 1, 0))</f>
        <v>1</v>
      </c>
      <c r="S14" s="6">
        <f>IF(AND(M14="Over", O14&gt;0.5), 1, IF(AND(M14="Under", O14&lt;=0.5), 1, 0))</f>
        <v>0</v>
      </c>
      <c r="T14" s="6">
        <f>IF(K14&lt;&gt;0, SUM(P14:S14), 0)</f>
        <v>5</v>
      </c>
      <c r="U14" s="6"/>
      <c r="V14">
        <v>0.66477698925768003</v>
      </c>
      <c r="W14">
        <v>0.84568618085092495</v>
      </c>
      <c r="X14">
        <v>0.58893279043289104</v>
      </c>
      <c r="Y14">
        <v>0.5</v>
      </c>
      <c r="Z14">
        <v>-230</v>
      </c>
      <c r="AA14">
        <v>240</v>
      </c>
      <c r="AB14">
        <v>0.1</v>
      </c>
      <c r="AC14" s="6">
        <f>Y14</f>
        <v>0.5</v>
      </c>
      <c r="AD14" s="6">
        <f>V14-AC14</f>
        <v>0.16477698925768003</v>
      </c>
      <c r="AE14" s="6" t="str">
        <f>IF(AD14 &lt; 0, "Under", "Over")</f>
        <v>Over</v>
      </c>
      <c r="AF14">
        <v>0.7</v>
      </c>
      <c r="AG14">
        <v>0.6</v>
      </c>
      <c r="AH14" s="6">
        <f>IF(
    AND(AE14="Over", COUNTIF(V14:X14, "&gt;"&amp;AC14) = 3),
    3,
    IF(
        AND(AE14="Under", COUNTIF(V14:X14, "&lt;"&amp;AC14) = 3),
        3,
        IF(
            AND(AE14="Over", COUNTIF(V14:X14, "&gt;"&amp;AC14) = 2),
            2,
            IF(
                AND(AE14="Under", COUNTIF(V14:X14, "&lt;"&amp;AC14) = 2),
                2,
                IF(
                    AND(AE14="Over", OR(V14&gt;AC14, W14&gt;AC14, X14&gt;AC14)),
                    1,
                    IF(
                        AND(AE14="Under", OR(V14&lt;AC14, W14&lt;AC14, X14&lt;AC14)),
                        1,
                        0
                    )
                )
            )
        )
    )
)</f>
        <v>3</v>
      </c>
      <c r="AI14" s="6">
        <f>IF(OR(AD14&gt;0.75,AD14&lt;-0.75),5,
IF(OR(AND(AD14&lt;=0.75,AD14&gt;0.5),AND(AD14&gt;=-0.75,AD14&lt;-0.5)),4,
IF(OR(AND(AD14&lt;=0.5,AD14&gt;0.25),AND(AD14&gt;=-0.5,AD14&lt;-0.25)),3,
IF(OR(AND(AD14&lt;=0.25,AD14&gt;0.1),AND(AD14&gt;=-0.25,AD14&lt;-0.1)),2,
IF(OR(AD14&lt;=0.1,AD14&gt;=-0.1),1,"")
)
)
))</f>
        <v>2</v>
      </c>
      <c r="AJ14" s="6">
        <f>IF(AND(AE14="Over", AF14&gt;AC14), 1, IF(AND(AE14="Under", AF14&lt;=AC14), 1, 0))</f>
        <v>1</v>
      </c>
      <c r="AK14" s="6">
        <f>IF(AND(AE14="Over", AG14&gt;0.5), 1, IF(AND(AE14="Under", AG14&lt;=0.5), 1, 0))</f>
        <v>1</v>
      </c>
      <c r="AL14" s="6">
        <f>IF(AC14&lt;&gt;0, SUM(AH14:AK14), 0)</f>
        <v>7</v>
      </c>
      <c r="AM14" s="6"/>
      <c r="AN14">
        <v>0.17338402797832139</v>
      </c>
      <c r="AO14">
        <v>0.31276537627901102</v>
      </c>
      <c r="AP14">
        <v>-7.4549922313782199E-5</v>
      </c>
      <c r="AQ14" t="s">
        <v>46</v>
      </c>
      <c r="AR14">
        <v>0.5</v>
      </c>
      <c r="AS14">
        <v>370</v>
      </c>
      <c r="AT14" t="s">
        <v>46</v>
      </c>
      <c r="AU14" s="6">
        <f>AR14</f>
        <v>0.5</v>
      </c>
      <c r="AV14" s="6">
        <f>AN14-AU14</f>
        <v>-0.32661597202167858</v>
      </c>
      <c r="AW14" s="6" t="str">
        <f>IF(AV14 &lt; 0, "Under", "Over")</f>
        <v>Under</v>
      </c>
      <c r="AX14">
        <v>0.4</v>
      </c>
      <c r="AY14">
        <v>0.3</v>
      </c>
      <c r="AZ14" s="6">
        <f>IF(
    AND(AW14="Over", COUNTIF(AN14:AP14, "&gt;"&amp;AU14) = 3),
    3,
    IF(
        AND(AW14="Under", COUNTIF(AN14:AP14, "&lt;"&amp;AU14) = 3),
        3,
        IF(
            AND(AW14="Over", COUNTIF(AN14:AP14, "&gt;"&amp;AU14) = 2),
            2,
            IF(
                AND(AW14="Under", COUNTIF(AN14:AP14, "&lt;"&amp;AU14) = 2),
                2,
                IF(
                    AND(AW14="Over", OR(AN14&gt;AU14, AO14&gt;AU14, AP14&gt;AU14)),
                    1,
                    IF(
                        AND(AW14="Under", OR(AN14&lt;AU14, AO14&lt;AU14, AP14&lt;AU14)),
                        1,
                        0
                    )
                )
            )
        )
    )
)</f>
        <v>3</v>
      </c>
      <c r="BA14" s="6">
        <f>IF(OR(AV14&gt;0.1),5,
IF(OR(AND(AV14&lt;=0.1,AV14&gt;0.08)),4,
IF(OR(AND(AV14&lt;=0.08,AV14&gt;0.06)),3,
IF(OR(AND(AV14&lt;=0.06,AV14&gt;0.03)),2,
IF(OR(AV14&lt;=0.03),1,"")
)
)
))</f>
        <v>1</v>
      </c>
      <c r="BB14" s="6">
        <f>IF(AND(AW14="Over", AX14&gt;AU14), 1, IF(AND(AW14="Under", AX14&lt;=AU14), 0, 0))</f>
        <v>0</v>
      </c>
      <c r="BC14" s="6">
        <f>IF(AND(AW14="Over", AY14&gt;=0.5), 1, IF(AND(AW14="Under", AY14&lt;0.5), 0, 0))</f>
        <v>0</v>
      </c>
      <c r="BD14" s="6">
        <f>IF(AU14&lt;&gt;0, SUM(AZ14:BC14), 0)</f>
        <v>4</v>
      </c>
      <c r="BE14" s="6"/>
      <c r="BF14">
        <v>0.59000597065678817</v>
      </c>
      <c r="BG14">
        <v>1.1170304545737</v>
      </c>
      <c r="BH14">
        <v>0.36399999999999999</v>
      </c>
      <c r="BI14" t="s">
        <v>46</v>
      </c>
      <c r="BJ14">
        <v>0.5</v>
      </c>
      <c r="BK14">
        <v>140</v>
      </c>
      <c r="BL14" t="s">
        <v>46</v>
      </c>
      <c r="BM14" s="6">
        <f>BJ14</f>
        <v>0.5</v>
      </c>
      <c r="BN14" s="6">
        <f>BF14-BM14</f>
        <v>9.000597065678817E-2</v>
      </c>
      <c r="BO14" s="6" t="str">
        <f>IF(BN14 &lt; 0, "Under", "Over")</f>
        <v>Over</v>
      </c>
      <c r="BP14">
        <v>0.5</v>
      </c>
      <c r="BQ14">
        <v>0.3</v>
      </c>
      <c r="BR14" s="6">
        <f>IF(
    AND(BO14="Over", COUNTIF(BF14:BH14, "&gt;"&amp;BM14) = 3),
    3,
    IF(
        AND(BO14="Under", COUNTIF(BF14:BH14, "&lt;"&amp;BM14) = 3),
        3,
        IF(
            AND(BO14="Over", COUNTIF(BF14:BH14, "&gt;"&amp;BM14) = 2),
            2,
            IF(
                AND(BO14="Under", COUNTIF(BF14:BH14, "&lt;"&amp;BM14) = 2),
                2,
                IF(
                    AND(BO14="Over", OR(BF14&gt;BM14, BG14&gt;BM14, BH14&gt;BM14)),
                    1,
                    IF(
                        AND(BO14="Under", OR(BF14&lt;BM14, BG14&lt;BM14, BH14&lt;BM14)),
                        1,
                        0
                    )
                )
            )
        )
    )
)</f>
        <v>2</v>
      </c>
      <c r="BS14" s="6">
        <f>IF(OR(BN14&gt;0.5),5,
IF(OR(AND(BN14&lt;=0.5,BN14&gt;0.25)),4,
IF(OR(AND(BN14&lt;=0.25,BN14&gt;0.15)),3,
IF(OR(AND(BN14&lt;=0.15,BN14&gt;0.075)),2,
IF(OR(BN14&lt;=0.075),1,"")
)
)
))</f>
        <v>2</v>
      </c>
      <c r="BT14" s="6">
        <f>IF(AND(BO14="Over", BP14&gt;BM14), 1, IF(AND(BO14="Under", BP14&lt;=BM14), 1, 0))</f>
        <v>0</v>
      </c>
      <c r="BU14" s="6">
        <f>IF(AND(BO14="Over", BQ14&gt;0.5), 1, IF(AND(BO14="Under", BQ14&lt;=0.5), 1, 0))</f>
        <v>0</v>
      </c>
      <c r="BV14" s="6">
        <f>IF(BM14&lt;&gt;0, SUM(BR14:BU14), 0)</f>
        <v>4</v>
      </c>
      <c r="BW14" s="6"/>
      <c r="BX14">
        <v>0.14968497364834099</v>
      </c>
      <c r="BY14">
        <v>0.50114918293664501</v>
      </c>
      <c r="BZ14">
        <v>3.8197534416911198E-2</v>
      </c>
      <c r="CA14" t="s">
        <v>46</v>
      </c>
      <c r="CB14">
        <v>0.5</v>
      </c>
      <c r="CC14" t="s">
        <v>46</v>
      </c>
      <c r="CD14" t="s">
        <v>46</v>
      </c>
      <c r="CE14" s="6">
        <f>CB14</f>
        <v>0.5</v>
      </c>
      <c r="CF14" s="6">
        <f>BX14-CE14</f>
        <v>-0.35031502635165901</v>
      </c>
      <c r="CG14" s="6" t="str">
        <f>IF(CF14 &lt; 0, "Under", "Over")</f>
        <v>Under</v>
      </c>
      <c r="CH14">
        <v>0</v>
      </c>
      <c r="CI14">
        <v>0</v>
      </c>
      <c r="CJ14" s="6">
        <f>IF(
    AND(CG14="Over", COUNTIF(BX14:BZ14, "&gt;"&amp;CE14) = 3),
    3,
    IF(
        AND(CG14="Under", COUNTIF(BX14:BZ14, "&lt;"&amp;CE14) = 3),
        3,
        IF(
            AND(CG14="Over", COUNTIF(BX14:BZ14, "&gt;"&amp;CE14) = 2),
            2,
            IF(
                AND(CG14="Under", COUNTIF(BX14:BZ14, "&lt;"&amp;CE14) = 2),
                2,
                IF(
                    AND(CG14="Over", OR(BX14&gt;CE14, BY14&gt;CE14, BZ14&gt;CE14)),
                    1,
                    IF(
                        AND(CG14="Under", OR(BX14&lt;CE14, BY14&lt;CE14, BZ14&lt;CE14)),
                        1,
                        0
                    )
                )
            )
        )
    )
)</f>
        <v>2</v>
      </c>
      <c r="CK14" s="6">
        <f>IF(OR(CF14&gt;0.25),5,
IF(OR(AND(CF14&lt;=0.25,CF14&gt;0.15)),4,
IF(OR(AND(CF14&lt;=0.15,CF14&gt;0.1)),3,
IF(OR(AND(CF14&lt;=0.1,CF14&gt;0.05)),2,
IF(OR(CF14&lt;=0.05),1,"")
)
)
))</f>
        <v>1</v>
      </c>
      <c r="CL14" s="6">
        <f>IF(AND(CG14="Over", CH14&gt;CE14), 1, IF(AND(CG14="Under", CH14&lt;=CE14), 1, 0))</f>
        <v>1</v>
      </c>
      <c r="CM14" s="6">
        <f>IF(AND(CG14="Over", CI14&gt;0.5), 1, IF(AND(CG14="Under", CI14&lt;=0.5), 1, 0))</f>
        <v>1</v>
      </c>
      <c r="CN14" s="6">
        <f>IF(CE14&lt;&gt;0, SUM(CJ14:CM14), 0)</f>
        <v>5</v>
      </c>
      <c r="CO14" s="6"/>
      <c r="CP14">
        <v>1.8108638443387499</v>
      </c>
      <c r="CQ14">
        <v>1.9137076478442501</v>
      </c>
      <c r="CR14">
        <v>1.7489511580942101</v>
      </c>
      <c r="CS14">
        <v>1.5</v>
      </c>
      <c r="CT14" t="s">
        <v>46</v>
      </c>
      <c r="CU14">
        <v>1.5</v>
      </c>
      <c r="CV14">
        <v>1.5</v>
      </c>
      <c r="CW14" s="6">
        <f>IF(CP14&gt;MIN(CS14:CV14),MIN(CS14:CV14),MAX(CS14:CV14))</f>
        <v>1.5</v>
      </c>
      <c r="CX14" s="6">
        <f>CP14-CW14</f>
        <v>0.31086384433874992</v>
      </c>
      <c r="CY14" s="6" t="str">
        <f>IF(CX14 &lt; 0, "Under", "Over")</f>
        <v>Over</v>
      </c>
      <c r="CZ14">
        <v>2.1</v>
      </c>
      <c r="DA14">
        <v>0.5</v>
      </c>
      <c r="DB14" s="6">
        <f>IF(
    AND(CY14="Over", COUNTIF(CP14:CR14, "&gt;"&amp;CW14) = 3),
    3,
    IF(
        AND(CY14="Under", COUNTIF(CP14:CR14, "&lt;"&amp;CW14) = 3),
        3,
        IF(
            AND(CY14="Over", COUNTIF(CP14:CR14, "&gt;"&amp;CW14) = 2),
            2,
            IF(
                AND(CY14="Under", COUNTIF(CP14:CR14, "&lt;"&amp;CW14) = 2),
                2,
                IF(
                    AND(CY14="Over", OR(CP14&gt;CW14, CQ14&gt;CW14, CR14&gt;CW14)),
                    1,
                    IF(
                        AND(CY14="Under", OR(CP14&lt;CW14, CQ14&lt;CW14, CR14&lt;CW14)),
                        1,
                        0
                    )
                )
            )
        )
    )
)</f>
        <v>3</v>
      </c>
      <c r="DC14" s="6">
        <f>IF(OR(CX14&gt;2,CX14&lt;-2),5,
IF(OR(AND(CX14&lt;=2,CX14&gt;1.5),AND(CX14&gt;=-2,CX14&lt;-1.5)),4,
IF(OR(AND(CX14&lt;=1.5,CX14&gt;1),AND(CX14&gt;=-1.5,CX14&lt;-1)),3,
IF(OR(AND(CX14&lt;=1,CX14&gt;0.5),AND(CX14&gt;=1,CX14&lt;-0.5)),2,
IF(OR(CX14&lt;=0.5,CX14&gt;=-0.5),1,"")
)
)
))</f>
        <v>1</v>
      </c>
      <c r="DD14" s="6">
        <f>IF(AND(CY14="Over", CZ14&gt;CW14), 1, IF(AND(CY14="Under", CZ14&lt;=CW14), 1, 0))</f>
        <v>1</v>
      </c>
      <c r="DE14" s="6">
        <f>IF(AND(CY14="Over", DA14&gt;0.5), 1, IF(AND(CY14="Under", DA14&lt;=0.5), 1, 0))</f>
        <v>0</v>
      </c>
      <c r="DF14" s="6">
        <f>IF(CW14&lt;&gt;0, SUM(DB14:DE14), 0)</f>
        <v>5</v>
      </c>
      <c r="DG14" s="6"/>
    </row>
    <row r="15" spans="1:111" x14ac:dyDescent="0.3">
      <c r="A15" t="s">
        <v>121</v>
      </c>
      <c r="B15" t="s">
        <v>102</v>
      </c>
      <c r="C15" t="s">
        <v>101</v>
      </c>
      <c r="D15">
        <v>0.48029433427792412</v>
      </c>
      <c r="E15">
        <v>0.69510040912122695</v>
      </c>
      <c r="F15">
        <v>0.303654425165783</v>
      </c>
      <c r="G15" t="s">
        <v>46</v>
      </c>
      <c r="H15" t="s">
        <v>46</v>
      </c>
      <c r="I15">
        <v>0.5</v>
      </c>
      <c r="J15" t="s">
        <v>46</v>
      </c>
      <c r="K15" s="6">
        <f>IF(D15&gt;MIN(G15:J15),MIN(G15:J15),MAX(G15:J15))</f>
        <v>0.5</v>
      </c>
      <c r="L15" s="6">
        <f>D15-K15</f>
        <v>-1.9705665722075882E-2</v>
      </c>
      <c r="M15" s="6" t="str">
        <f>IF(L15 &lt; 0, "Under", "Over")</f>
        <v>Under</v>
      </c>
      <c r="N15">
        <v>0.5</v>
      </c>
      <c r="O15">
        <v>0.5</v>
      </c>
      <c r="P15" s="6">
        <f>IF(
    AND(M15="Over", COUNTIF(D15:F15, "&gt;"&amp;K15) = 3),
    3,
    IF(
        AND(M15="Under", COUNTIF(D15:F15, "&lt;"&amp;K15) = 3),
        3,
        IF(
            AND(M15="Over", COUNTIF(D15:F15, "&gt;"&amp;K15) = 2),
            2,
            IF(
                AND(M15="Under", COUNTIF(D15:F15, "&lt;"&amp;K15) = 2),
                2,
                IF(
                    AND(M15="Over", OR(D15&gt;K15, E15&gt;K15, F15&gt;K15)),
                    1,
                    IF(
                        AND(M15="Under", OR(D15&lt;K15, E15&lt;K15, F15&lt;K15)),
                        1,
                        0
                    )
                )
            )
        )
    )
)</f>
        <v>2</v>
      </c>
      <c r="Q15" s="6">
        <f>IF(OR(L15 &gt; 0.5, L15 &lt; -0.5), 5,
    IF(OR(AND(L15 &lt;= 0.5, L15 &gt; 0.25), AND(L15 &gt;= -0.5, L15 &lt; -0.25)), 4,
        IF(OR(AND(L15 &lt;= 0.25, L15 &gt; 0.15), AND(L15 &gt;= -0.25, L15 &lt; -0.15)), 3,
            IF(OR(AND(L15 &lt;= 0.15, L15 &gt; 0.05), AND(L15 &gt;= -0.15, L15 &lt; -0.05)), 2,
                IF(OR(L15 &lt;= 0.05, L15 &gt;= -0.05), 1, "")
            )
        )
    )
)</f>
        <v>1</v>
      </c>
      <c r="R15" s="6">
        <f>IF(AND(M15="Over", N15&gt;K15), 1, IF(AND(M15="Under", N15&lt;=K15), 1, 0))</f>
        <v>1</v>
      </c>
      <c r="S15" s="6">
        <f>IF(AND(M15="Over", O15&gt;0.5), 1, IF(AND(M15="Under", O15&lt;=0.5), 1, 0))</f>
        <v>1</v>
      </c>
      <c r="T15" s="6">
        <f>IF(K15&lt;&gt;0, SUM(P15:S15), 0)</f>
        <v>5</v>
      </c>
      <c r="U15" s="6"/>
      <c r="V15" s="1">
        <v>0.85062394398173324</v>
      </c>
      <c r="W15" s="1">
        <v>0.99270176625369899</v>
      </c>
      <c r="X15" s="1">
        <v>0.79446586911349004</v>
      </c>
      <c r="Y15" s="1">
        <v>0.5</v>
      </c>
      <c r="Z15" s="1">
        <v>-150</v>
      </c>
      <c r="AA15" s="1">
        <v>420</v>
      </c>
      <c r="AB15" s="1">
        <v>0.1</v>
      </c>
      <c r="AC15" s="2">
        <f>Y15</f>
        <v>0.5</v>
      </c>
      <c r="AD15" s="2">
        <f>V15-AC15</f>
        <v>0.35062394398173324</v>
      </c>
      <c r="AE15" s="2" t="str">
        <f>IF(AD15 &lt; 0, "Under", "Over")</f>
        <v>Over</v>
      </c>
      <c r="AF15" s="1">
        <v>0.8</v>
      </c>
      <c r="AG15" s="1">
        <v>0.7</v>
      </c>
      <c r="AH15" s="2">
        <f>IF(
    AND(AE15="Over", COUNTIF(V15:X15, "&gt;"&amp;AC15) = 3),
    3,
    IF(
        AND(AE15="Under", COUNTIF(V15:X15, "&lt;"&amp;AC15) = 3),
        3,
        IF(
            AND(AE15="Over", COUNTIF(V15:X15, "&gt;"&amp;AC15) = 2),
            2,
            IF(
                AND(AE15="Under", COUNTIF(V15:X15, "&lt;"&amp;AC15) = 2),
                2,
                IF(
                    AND(AE15="Over", OR(V15&gt;AC15, W15&gt;AC15, X15&gt;AC15)),
                    1,
                    IF(
                        AND(AE15="Under", OR(V15&lt;AC15, W15&lt;AC15, X15&lt;AC15)),
                        1,
                        0
                    )
                )
            )
        )
    )
)</f>
        <v>3</v>
      </c>
      <c r="AI15" s="2">
        <f>IF(OR(AD15&gt;0.75,AD15&lt;-0.75),5,
IF(OR(AND(AD15&lt;=0.75,AD15&gt;0.5),AND(AD15&gt;=-0.75,AD15&lt;-0.5)),4,
IF(OR(AND(AD15&lt;=0.5,AD15&gt;0.25),AND(AD15&gt;=-0.5,AD15&lt;-0.25)),3,
IF(OR(AND(AD15&lt;=0.25,AD15&gt;0.1),AND(AD15&gt;=-0.25,AD15&lt;-0.1)),2,
IF(OR(AD15&lt;=0.1,AD15&gt;=-0.1),1,"")
)
)
))</f>
        <v>3</v>
      </c>
      <c r="AJ15" s="2">
        <f>IF(AND(AE15="Over", AF15&gt;AC15), 1, IF(AND(AE15="Under", AF15&lt;=AC15), 1, 0))</f>
        <v>1</v>
      </c>
      <c r="AK15" s="2">
        <f>IF(AND(AE15="Over", AG15&gt;0.5), 1, IF(AND(AE15="Under", AG15&lt;=0.5), 1, 0))</f>
        <v>1</v>
      </c>
      <c r="AL15" s="2">
        <f>IF(AC15&lt;&gt;0, SUM(AH15:AK15), 0)</f>
        <v>8</v>
      </c>
      <c r="AM15" s="6"/>
      <c r="AN15">
        <v>0.12512095502684339</v>
      </c>
      <c r="AO15">
        <v>0.22084237721969599</v>
      </c>
      <c r="AP15">
        <v>8.0177054279128804E-3</v>
      </c>
      <c r="AQ15" t="s">
        <v>46</v>
      </c>
      <c r="AR15">
        <v>0.5</v>
      </c>
      <c r="AS15">
        <v>870</v>
      </c>
      <c r="AT15" t="s">
        <v>46</v>
      </c>
      <c r="AU15" s="6">
        <f>AR15</f>
        <v>0.5</v>
      </c>
      <c r="AV15" s="6">
        <f>AN15-AU15</f>
        <v>-0.37487904497315661</v>
      </c>
      <c r="AW15" s="6" t="str">
        <f>IF(AV15 &lt; 0, "Under", "Over")</f>
        <v>Under</v>
      </c>
      <c r="AX15">
        <v>0.2</v>
      </c>
      <c r="AY15">
        <v>0.2</v>
      </c>
      <c r="AZ15" s="6">
        <f>IF(
    AND(AW15="Over", COUNTIF(AN15:AP15, "&gt;"&amp;AU15) = 3),
    3,
    IF(
        AND(AW15="Under", COUNTIF(AN15:AP15, "&lt;"&amp;AU15) = 3),
        3,
        IF(
            AND(AW15="Over", COUNTIF(AN15:AP15, "&gt;"&amp;AU15) = 2),
            2,
            IF(
                AND(AW15="Under", COUNTIF(AN15:AP15, "&lt;"&amp;AU15) = 2),
                2,
                IF(
                    AND(AW15="Over", OR(AN15&gt;AU15, AO15&gt;AU15, AP15&gt;AU15)),
                    1,
                    IF(
                        AND(AW15="Under", OR(AN15&lt;AU15, AO15&lt;AU15, AP15&lt;AU15)),
                        1,
                        0
                    )
                )
            )
        )
    )
)</f>
        <v>3</v>
      </c>
      <c r="BA15" s="6">
        <f>IF(OR(AV15&gt;0.1),5,
IF(OR(AND(AV15&lt;=0.1,AV15&gt;0.08)),4,
IF(OR(AND(AV15&lt;=0.08,AV15&gt;0.06)),3,
IF(OR(AND(AV15&lt;=0.06,AV15&gt;0.03)),2,
IF(OR(AV15&lt;=0.03),1,"")
)
)
))</f>
        <v>1</v>
      </c>
      <c r="BB15" s="6">
        <f>IF(AND(AW15="Over", AX15&gt;AU15), 1, IF(AND(AW15="Under", AX15&lt;=AU15), 0, 0))</f>
        <v>0</v>
      </c>
      <c r="BC15" s="6">
        <f>IF(AND(AW15="Over", AY15&gt;=0.5), 1, IF(AND(AW15="Under", AY15&lt;0.5), 0, 0))</f>
        <v>0</v>
      </c>
      <c r="BD15" s="6">
        <f>IF(AU15&lt;&gt;0, SUM(AZ15:BC15), 0)</f>
        <v>4</v>
      </c>
      <c r="BE15" s="6"/>
      <c r="BF15">
        <v>0.50650357869722029</v>
      </c>
      <c r="BG15">
        <v>0.988449565235062</v>
      </c>
      <c r="BH15">
        <v>0.29295462306372</v>
      </c>
      <c r="BI15" t="s">
        <v>46</v>
      </c>
      <c r="BJ15">
        <v>0.5</v>
      </c>
      <c r="BK15">
        <v>210</v>
      </c>
      <c r="BL15" t="s">
        <v>46</v>
      </c>
      <c r="BM15" s="6">
        <f>BJ15</f>
        <v>0.5</v>
      </c>
      <c r="BN15" s="6">
        <f>BF15-BM15</f>
        <v>6.5035786972202914E-3</v>
      </c>
      <c r="BO15" s="6" t="str">
        <f>IF(BN15 &lt; 0, "Under", "Over")</f>
        <v>Over</v>
      </c>
      <c r="BP15">
        <v>0.3</v>
      </c>
      <c r="BQ15">
        <v>0.3</v>
      </c>
      <c r="BR15" s="6">
        <f>IF(
    AND(BO15="Over", COUNTIF(BF15:BH15, "&gt;"&amp;BM15) = 3),
    3,
    IF(
        AND(BO15="Under", COUNTIF(BF15:BH15, "&lt;"&amp;BM15) = 3),
        3,
        IF(
            AND(BO15="Over", COUNTIF(BF15:BH15, "&gt;"&amp;BM15) = 2),
            2,
            IF(
                AND(BO15="Under", COUNTIF(BF15:BH15, "&lt;"&amp;BM15) = 2),
                2,
                IF(
                    AND(BO15="Over", OR(BF15&gt;BM15, BG15&gt;BM15, BH15&gt;BM15)),
                    1,
                    IF(
                        AND(BO15="Under", OR(BF15&lt;BM15, BG15&lt;BM15, BH15&lt;BM15)),
                        1,
                        0
                    )
                )
            )
        )
    )
)</f>
        <v>2</v>
      </c>
      <c r="BS15" s="6">
        <f>IF(OR(BN15&gt;0.5),5,
IF(OR(AND(BN15&lt;=0.5,BN15&gt;0.25)),4,
IF(OR(AND(BN15&lt;=0.25,BN15&gt;0.15)),3,
IF(OR(AND(BN15&lt;=0.15,BN15&gt;0.075)),2,
IF(OR(BN15&lt;=0.075),1,"")
)
)
))</f>
        <v>1</v>
      </c>
      <c r="BT15" s="6">
        <f>IF(AND(BO15="Over", BP15&gt;BM15), 1, IF(AND(BO15="Under", BP15&lt;=BM15), 1, 0))</f>
        <v>0</v>
      </c>
      <c r="BU15" s="6">
        <f>IF(AND(BO15="Over", BQ15&gt;0.5), 1, IF(AND(BO15="Under", BQ15&lt;=0.5), 1, 0))</f>
        <v>0</v>
      </c>
      <c r="BV15" s="6">
        <f>IF(BM15&lt;&gt;0, SUM(BR15:BU15), 0)</f>
        <v>3</v>
      </c>
      <c r="BW15" s="6"/>
      <c r="BX15">
        <v>0.14176080726446241</v>
      </c>
      <c r="BY15">
        <v>0.48922031499371199</v>
      </c>
      <c r="BZ15">
        <v>3.0525566831912699E-2</v>
      </c>
      <c r="CA15" t="s">
        <v>46</v>
      </c>
      <c r="CB15">
        <v>0.5</v>
      </c>
      <c r="CC15">
        <v>490</v>
      </c>
      <c r="CD15" t="s">
        <v>46</v>
      </c>
      <c r="CE15" s="6">
        <f>CB15</f>
        <v>0.5</v>
      </c>
      <c r="CF15" s="6">
        <f>BX15-CE15</f>
        <v>-0.35823919273553761</v>
      </c>
      <c r="CG15" s="6" t="str">
        <f>IF(CF15 &lt; 0, "Under", "Over")</f>
        <v>Under</v>
      </c>
      <c r="CH15">
        <v>0.3</v>
      </c>
      <c r="CI15">
        <v>0.3</v>
      </c>
      <c r="CJ15" s="6">
        <f>IF(
    AND(CG15="Over", COUNTIF(BX15:BZ15, "&gt;"&amp;CE15) = 3),
    3,
    IF(
        AND(CG15="Under", COUNTIF(BX15:BZ15, "&lt;"&amp;CE15) = 3),
        3,
        IF(
            AND(CG15="Over", COUNTIF(BX15:BZ15, "&gt;"&amp;CE15) = 2),
            2,
            IF(
                AND(CG15="Under", COUNTIF(BX15:BZ15, "&lt;"&amp;CE15) = 2),
                2,
                IF(
                    AND(CG15="Over", OR(BX15&gt;CE15, BY15&gt;CE15, BZ15&gt;CE15)),
                    1,
                    IF(
                        AND(CG15="Under", OR(BX15&lt;CE15, BY15&lt;CE15, BZ15&lt;CE15)),
                        1,
                        0
                    )
                )
            )
        )
    )
)</f>
        <v>3</v>
      </c>
      <c r="CK15" s="6">
        <f>IF(OR(CF15&gt;0.25),5,
IF(OR(AND(CF15&lt;=0.25,CF15&gt;0.15)),4,
IF(OR(AND(CF15&lt;=0.15,CF15&gt;0.1)),3,
IF(OR(AND(CF15&lt;=0.1,CF15&gt;0.05)),2,
IF(OR(CF15&lt;=0.05),1,"")
)
)
))</f>
        <v>1</v>
      </c>
      <c r="CL15" s="6">
        <f>IF(AND(CG15="Over", CH15&gt;CE15), 1, IF(AND(CG15="Under", CH15&lt;=CE15), 1, 0))</f>
        <v>1</v>
      </c>
      <c r="CM15" s="6">
        <f>IF(AND(CG15="Over", CI15&gt;0.5), 1, IF(AND(CG15="Under", CI15&lt;=0.5), 1, 0))</f>
        <v>1</v>
      </c>
      <c r="CN15" s="6">
        <f>IF(CE15&lt;&gt;0, SUM(CJ15:CM15), 0)</f>
        <v>6</v>
      </c>
      <c r="CO15" s="6"/>
      <c r="CP15" s="1">
        <v>1.7118824489522999</v>
      </c>
      <c r="CQ15" s="1">
        <v>2.1963959892389302</v>
      </c>
      <c r="CR15" s="1">
        <v>1.5304178737179199</v>
      </c>
      <c r="CS15" s="1">
        <v>0.5</v>
      </c>
      <c r="CT15" s="1" t="s">
        <v>46</v>
      </c>
      <c r="CU15" s="1">
        <v>0.5</v>
      </c>
      <c r="CV15" s="1" t="s">
        <v>46</v>
      </c>
      <c r="CW15" s="2">
        <f>IF(CP15&gt;MIN(CS15:CV15),MIN(CS15:CV15),MAX(CS15:CV15))</f>
        <v>0.5</v>
      </c>
      <c r="CX15" s="2">
        <f>CP15-CW15</f>
        <v>1.2118824489522999</v>
      </c>
      <c r="CY15" s="2" t="str">
        <f>IF(CX15 &lt; 0, "Under", "Over")</f>
        <v>Over</v>
      </c>
      <c r="CZ15" s="1">
        <v>1.5</v>
      </c>
      <c r="DA15" s="1">
        <v>0.7</v>
      </c>
      <c r="DB15" s="2">
        <f>IF(
    AND(CY15="Over", COUNTIF(CP15:CR15, "&gt;"&amp;CW15) = 3),
    3,
    IF(
        AND(CY15="Under", COUNTIF(CP15:CR15, "&lt;"&amp;CW15) = 3),
        3,
        IF(
            AND(CY15="Over", COUNTIF(CP15:CR15, "&gt;"&amp;CW15) = 2),
            2,
            IF(
                AND(CY15="Under", COUNTIF(CP15:CR15, "&lt;"&amp;CW15) = 2),
                2,
                IF(
                    AND(CY15="Over", OR(CP15&gt;CW15, CQ15&gt;CW15, CR15&gt;CW15)),
                    1,
                    IF(
                        AND(CY15="Under", OR(CP15&lt;CW15, CQ15&lt;CW15, CR15&lt;CW15)),
                        1,
                        0
                    )
                )
            )
        )
    )
)</f>
        <v>3</v>
      </c>
      <c r="DC15" s="2">
        <f>IF(OR(CX15&gt;2,CX15&lt;-2),5,
IF(OR(AND(CX15&lt;=2,CX15&gt;1.5),AND(CX15&gt;=-2,CX15&lt;-1.5)),4,
IF(OR(AND(CX15&lt;=1.5,CX15&gt;1),AND(CX15&gt;=-1.5,CX15&lt;-1)),3,
IF(OR(AND(CX15&lt;=1,CX15&gt;0.5),AND(CX15&gt;=1,CX15&lt;-0.5)),2,
IF(OR(CX15&lt;=0.5,CX15&gt;=-0.5),1,"")
)
)
))</f>
        <v>3</v>
      </c>
      <c r="DD15" s="2">
        <f>IF(AND(CY15="Over", CZ15&gt;CW15), 1, IF(AND(CY15="Under", CZ15&lt;=CW15), 1, 0))</f>
        <v>1</v>
      </c>
      <c r="DE15" s="2">
        <f>IF(AND(CY15="Over", DA15&gt;0.5), 1, IF(AND(CY15="Under", DA15&lt;=0.5), 1, 0))</f>
        <v>1</v>
      </c>
      <c r="DF15" s="2">
        <f>IF(CW15&lt;&gt;0, SUM(DB15:DE15), 0)</f>
        <v>8</v>
      </c>
      <c r="DG15" s="6"/>
    </row>
    <row r="16" spans="1:111" x14ac:dyDescent="0.3">
      <c r="A16" t="s">
        <v>104</v>
      </c>
      <c r="B16" t="s">
        <v>102</v>
      </c>
      <c r="C16" t="s">
        <v>101</v>
      </c>
      <c r="D16">
        <v>0.50989931171403635</v>
      </c>
      <c r="E16">
        <v>0.66116355997643905</v>
      </c>
      <c r="F16">
        <v>0.41899999999999998</v>
      </c>
      <c r="G16" t="s">
        <v>46</v>
      </c>
      <c r="H16" t="s">
        <v>46</v>
      </c>
      <c r="I16">
        <v>0.5</v>
      </c>
      <c r="J16">
        <v>0.5</v>
      </c>
      <c r="K16" s="6">
        <f>IF(D16&gt;MIN(G16:J16),MIN(G16:J16),MAX(G16:J16))</f>
        <v>0.5</v>
      </c>
      <c r="L16" s="6">
        <f>D16-K16</f>
        <v>9.8993117140363518E-3</v>
      </c>
      <c r="M16" s="6" t="str">
        <f>IF(L16 &lt; 0, "Under", "Over")</f>
        <v>Over</v>
      </c>
      <c r="N16">
        <v>0.6</v>
      </c>
      <c r="O16">
        <v>0.5</v>
      </c>
      <c r="P16" s="6">
        <f>IF(
    AND(M16="Over", COUNTIF(D16:F16, "&gt;"&amp;K16) = 3),
    3,
    IF(
        AND(M16="Under", COUNTIF(D16:F16, "&lt;"&amp;K16) = 3),
        3,
        IF(
            AND(M16="Over", COUNTIF(D16:F16, "&gt;"&amp;K16) = 2),
            2,
            IF(
                AND(M16="Under", COUNTIF(D16:F16, "&lt;"&amp;K16) = 2),
                2,
                IF(
                    AND(M16="Over", OR(D16&gt;K16, E16&gt;K16, F16&gt;K16)),
                    1,
                    IF(
                        AND(M16="Under", OR(D16&lt;K16, E16&lt;K16, F16&lt;K16)),
                        1,
                        0
                    )
                )
            )
        )
    )
)</f>
        <v>2</v>
      </c>
      <c r="Q16" s="6">
        <f>IF(OR(L16 &gt; 0.5, L16 &lt; -0.5), 5,
    IF(OR(AND(L16 &lt;= 0.5, L16 &gt; 0.25), AND(L16 &gt;= -0.5, L16 &lt; -0.25)), 4,
        IF(OR(AND(L16 &lt;= 0.25, L16 &gt; 0.15), AND(L16 &gt;= -0.25, L16 &lt; -0.15)), 3,
            IF(OR(AND(L16 &lt;= 0.15, L16 &gt; 0.05), AND(L16 &gt;= -0.15, L16 &lt; -0.05)), 2,
                IF(OR(L16 &lt;= 0.05, L16 &gt;= -0.05), 1, "")
            )
        )
    )
)</f>
        <v>1</v>
      </c>
      <c r="R16" s="6">
        <f>IF(AND(M16="Over", N16&gt;K16), 1, IF(AND(M16="Under", N16&lt;=K16), 1, 0))</f>
        <v>1</v>
      </c>
      <c r="S16" s="6">
        <f>IF(AND(M16="Over", O16&gt;0.5), 1, IF(AND(M16="Under", O16&lt;=0.5), 1, 0))</f>
        <v>0</v>
      </c>
      <c r="T16" s="6">
        <f>IF(K16&lt;&gt;0, SUM(P16:S16), 0)</f>
        <v>4</v>
      </c>
      <c r="V16" s="1">
        <v>0.9747976916093225</v>
      </c>
      <c r="W16" s="1">
        <v>1.0003881477848999</v>
      </c>
      <c r="X16" s="1">
        <v>0.93767513621533705</v>
      </c>
      <c r="Y16" s="1">
        <v>0.5</v>
      </c>
      <c r="Z16" s="1">
        <v>-195</v>
      </c>
      <c r="AA16" s="1">
        <v>280</v>
      </c>
      <c r="AB16" s="1">
        <v>0.3</v>
      </c>
      <c r="AC16" s="2">
        <f>Y16</f>
        <v>0.5</v>
      </c>
      <c r="AD16" s="2">
        <f>V16-AC16</f>
        <v>0.4747976916093225</v>
      </c>
      <c r="AE16" s="2" t="str">
        <f>IF(AD16 &lt; 0, "Under", "Over")</f>
        <v>Over</v>
      </c>
      <c r="AF16" s="1">
        <v>1</v>
      </c>
      <c r="AG16" s="1">
        <v>0.6</v>
      </c>
      <c r="AH16" s="2">
        <f>IF(
    AND(AE16="Over", COUNTIF(V16:X16, "&gt;"&amp;AC16) = 3),
    3,
    IF(
        AND(AE16="Under", COUNTIF(V16:X16, "&lt;"&amp;AC16) = 3),
        3,
        IF(
            AND(AE16="Over", COUNTIF(V16:X16, "&gt;"&amp;AC16) = 2),
            2,
            IF(
                AND(AE16="Under", COUNTIF(V16:X16, "&lt;"&amp;AC16) = 2),
                2,
                IF(
                    AND(AE16="Over", OR(V16&gt;AC16, W16&gt;AC16, X16&gt;AC16)),
                    1,
                    IF(
                        AND(AE16="Under", OR(V16&lt;AC16, W16&lt;AC16, X16&lt;AC16)),
                        1,
                        0
                    )
                )
            )
        )
    )
)</f>
        <v>3</v>
      </c>
      <c r="AI16" s="2">
        <f>IF(OR(AD16&gt;0.75,AD16&lt;-0.75),5,
IF(OR(AND(AD16&lt;=0.75,AD16&gt;0.5),AND(AD16&gt;=-0.75,AD16&lt;-0.5)),4,
IF(OR(AND(AD16&lt;=0.5,AD16&gt;0.25),AND(AD16&gt;=-0.5,AD16&lt;-0.25)),3,
IF(OR(AND(AD16&lt;=0.25,AD16&gt;0.1),AND(AD16&gt;=-0.25,AD16&lt;-0.1)),2,
IF(OR(AD16&lt;=0.1,AD16&gt;=-0.1),1,"")
)
)
))</f>
        <v>3</v>
      </c>
      <c r="AJ16" s="2">
        <f>IF(AND(AE16="Over", AF16&gt;AC16), 1, IF(AND(AE16="Under", AF16&lt;=AC16), 1, 0))</f>
        <v>1</v>
      </c>
      <c r="AK16" s="2">
        <f>IF(AND(AE16="Over", AG16&gt;0.5), 1, IF(AND(AE16="Under", AG16&lt;=0.5), 1, 0))</f>
        <v>1</v>
      </c>
      <c r="AL16" s="2">
        <f>IF(AC16&lt;&gt;0, SUM(AH16:AK16), 0)</f>
        <v>8</v>
      </c>
      <c r="AN16">
        <v>0.1001733968314326</v>
      </c>
      <c r="AO16">
        <v>0.180566852974412</v>
      </c>
      <c r="AP16">
        <v>-7.4549922313782199E-5</v>
      </c>
      <c r="AQ16" t="s">
        <v>46</v>
      </c>
      <c r="AR16">
        <v>0.5</v>
      </c>
      <c r="AS16">
        <v>630</v>
      </c>
      <c r="AT16" t="s">
        <v>46</v>
      </c>
      <c r="AU16" s="6">
        <f>AR16</f>
        <v>0.5</v>
      </c>
      <c r="AV16" s="6">
        <f>AN16-AU16</f>
        <v>-0.39982660316856738</v>
      </c>
      <c r="AW16" s="6" t="str">
        <f>IF(AV16 &lt; 0, "Under", "Over")</f>
        <v>Under</v>
      </c>
      <c r="AX16">
        <v>0.2</v>
      </c>
      <c r="AY16">
        <v>0.2</v>
      </c>
      <c r="AZ16" s="6">
        <f>IF(
    AND(AW16="Over", COUNTIF(AN16:AP16, "&gt;"&amp;AU16) = 3),
    3,
    IF(
        AND(AW16="Under", COUNTIF(AN16:AP16, "&lt;"&amp;AU16) = 3),
        3,
        IF(
            AND(AW16="Over", COUNTIF(AN16:AP16, "&gt;"&amp;AU16) = 2),
            2,
            IF(
                AND(AW16="Under", COUNTIF(AN16:AP16, "&lt;"&amp;AU16) = 2),
                2,
                IF(
                    AND(AW16="Over", OR(AN16&gt;AU16, AO16&gt;AU16, AP16&gt;AU16)),
                    1,
                    IF(
                        AND(AW16="Under", OR(AN16&lt;AU16, AO16&lt;AU16, AP16&lt;AU16)),
                        1,
                        0
                    )
                )
            )
        )
    )
)</f>
        <v>3</v>
      </c>
      <c r="BA16" s="6">
        <f>IF(OR(AV16&gt;0.1),5,
IF(OR(AND(AV16&lt;=0.1,AV16&gt;0.08)),4,
IF(OR(AND(AV16&lt;=0.08,AV16&gt;0.06)),3,
IF(OR(AND(AV16&lt;=0.06,AV16&gt;0.03)),2,
IF(OR(AV16&lt;=0.03),1,"")
)
)
))</f>
        <v>1</v>
      </c>
      <c r="BB16" s="6">
        <f>IF(AND(AW16="Over", AX16&gt;AU16), 1, IF(AND(AW16="Under", AX16&lt;=AU16), 0, 0))</f>
        <v>0</v>
      </c>
      <c r="BC16" s="6">
        <f>IF(AND(AW16="Over", AY16&gt;=0.5), 1, IF(AND(AW16="Under", AY16&lt;0.5), 0, 0))</f>
        <v>0</v>
      </c>
      <c r="BD16" s="6">
        <f>IF(AU16&lt;&gt;0, SUM(AZ16:BC16), 0)</f>
        <v>4</v>
      </c>
      <c r="BF16">
        <v>0.50274159514164696</v>
      </c>
      <c r="BG16">
        <v>1.05347002094989</v>
      </c>
      <c r="BH16">
        <v>0.26506382766845199</v>
      </c>
      <c r="BI16" t="s">
        <v>46</v>
      </c>
      <c r="BJ16">
        <v>6.5</v>
      </c>
      <c r="BK16">
        <v>220</v>
      </c>
      <c r="BL16" t="s">
        <v>46</v>
      </c>
      <c r="BM16" s="6">
        <f>BJ16</f>
        <v>6.5</v>
      </c>
      <c r="BN16" s="6">
        <f>BF16-BM16</f>
        <v>-5.9972584048583535</v>
      </c>
      <c r="BO16" s="6" t="str">
        <f>IF(BN16 &lt; 0, "Under", "Over")</f>
        <v>Under</v>
      </c>
      <c r="BP16">
        <v>0.7</v>
      </c>
      <c r="BQ16">
        <v>0.4</v>
      </c>
      <c r="BR16" s="6">
        <f>IF(
    AND(BO16="Over", COUNTIF(BF16:BH16, "&gt;"&amp;BM16) = 3),
    3,
    IF(
        AND(BO16="Under", COUNTIF(BF16:BH16, "&lt;"&amp;BM16) = 3),
        3,
        IF(
            AND(BO16="Over", COUNTIF(BF16:BH16, "&gt;"&amp;BM16) = 2),
            2,
            IF(
                AND(BO16="Under", COUNTIF(BF16:BH16, "&lt;"&amp;BM16) = 2),
                2,
                IF(
                    AND(BO16="Over", OR(BF16&gt;BM16, BG16&gt;BM16, BH16&gt;BM16)),
                    1,
                    IF(
                        AND(BO16="Under", OR(BF16&lt;BM16, BG16&lt;BM16, BH16&lt;BM16)),
                        1,
                        0
                    )
                )
            )
        )
    )
)</f>
        <v>3</v>
      </c>
      <c r="BS16" s="6">
        <f>IF(OR(BN16&gt;0.5),5,
IF(OR(AND(BN16&lt;=0.5,BN16&gt;0.25)),4,
IF(OR(AND(BN16&lt;=0.25,BN16&gt;0.15)),3,
IF(OR(AND(BN16&lt;=0.15,BN16&gt;0.075)),2,
IF(OR(BN16&lt;=0.075),1,"")
)
)
))</f>
        <v>1</v>
      </c>
      <c r="BT16" s="6">
        <f>IF(AND(BO16="Over", BP16&gt;BM16), 1, IF(AND(BO16="Under", BP16&lt;=BM16), 1, 0))</f>
        <v>1</v>
      </c>
      <c r="BU16" s="6">
        <f>IF(AND(BO16="Over", BQ16&gt;0.5), 1, IF(AND(BO16="Under", BQ16&lt;=0.5), 1, 0))</f>
        <v>1</v>
      </c>
      <c r="BV16" s="6">
        <f>IF(BM16&lt;&gt;0, SUM(BR16:BU16), 0)</f>
        <v>6</v>
      </c>
      <c r="BX16">
        <v>0.16927087271348071</v>
      </c>
      <c r="BY16">
        <v>0.52635851616971596</v>
      </c>
      <c r="BZ16">
        <v>6.3089143719624804E-2</v>
      </c>
      <c r="CA16" t="s">
        <v>46</v>
      </c>
      <c r="CB16">
        <v>0.5</v>
      </c>
      <c r="CC16">
        <v>750</v>
      </c>
      <c r="CD16" t="s">
        <v>46</v>
      </c>
      <c r="CE16" s="6">
        <f>CB16</f>
        <v>0.5</v>
      </c>
      <c r="CF16" s="6">
        <f>BX16-CE16</f>
        <v>-0.33072912728651926</v>
      </c>
      <c r="CG16" s="6" t="str">
        <f>IF(CF16 &lt; 0, "Under", "Over")</f>
        <v>Under</v>
      </c>
      <c r="CH16">
        <v>0</v>
      </c>
      <c r="CI16">
        <v>0</v>
      </c>
      <c r="CJ16" s="6">
        <f>IF(
    AND(CG16="Over", COUNTIF(BX16:BZ16, "&gt;"&amp;CE16) = 3),
    3,
    IF(
        AND(CG16="Under", COUNTIF(BX16:BZ16, "&lt;"&amp;CE16) = 3),
        3,
        IF(
            AND(CG16="Over", COUNTIF(BX16:BZ16, "&gt;"&amp;CE16) = 2),
            2,
            IF(
                AND(CG16="Under", COUNTIF(BX16:BZ16, "&lt;"&amp;CE16) = 2),
                2,
                IF(
                    AND(CG16="Over", OR(BX16&gt;CE16, BY16&gt;CE16, BZ16&gt;CE16)),
                    1,
                    IF(
                        AND(CG16="Under", OR(BX16&lt;CE16, BY16&lt;CE16, BZ16&lt;CE16)),
                        1,
                        0
                    )
                )
            )
        )
    )
)</f>
        <v>2</v>
      </c>
      <c r="CK16" s="6">
        <f>IF(OR(CF16&gt;0.25),5,
IF(OR(AND(CF16&lt;=0.25,CF16&gt;0.15)),4,
IF(OR(AND(CF16&lt;=0.15,CF16&gt;0.1)),3,
IF(OR(AND(CF16&lt;=0.1,CF16&gt;0.05)),2,
IF(OR(CF16&lt;=0.05),1,"")
)
)
))</f>
        <v>1</v>
      </c>
      <c r="CL16" s="6">
        <f>IF(AND(CG16="Over", CH16&gt;CE16), 1, IF(AND(CG16="Under", CH16&lt;=CE16), 1, 0))</f>
        <v>1</v>
      </c>
      <c r="CM16" s="6">
        <f>IF(AND(CG16="Over", CI16&gt;0.5), 1, IF(AND(CG16="Under", CI16&lt;=0.5), 1, 0))</f>
        <v>1</v>
      </c>
      <c r="CN16" s="6">
        <f>IF(CE16&lt;&gt;0, SUM(CJ16:CM16), 0)</f>
        <v>5</v>
      </c>
      <c r="CP16" s="1">
        <v>1.766891075269428</v>
      </c>
      <c r="CQ16" s="1">
        <v>1.8669662239715299</v>
      </c>
      <c r="CR16" s="1">
        <v>1.7222456961752299</v>
      </c>
      <c r="CS16" s="1">
        <v>0.5</v>
      </c>
      <c r="CT16" s="1" t="s">
        <v>46</v>
      </c>
      <c r="CU16" s="1">
        <v>0.5</v>
      </c>
      <c r="CV16" s="1">
        <v>1.5</v>
      </c>
      <c r="CW16" s="2">
        <f>IF(CP16&gt;MIN(CS16:CV16),MIN(CS16:CV16),MAX(CS16:CV16))</f>
        <v>0.5</v>
      </c>
      <c r="CX16" s="2">
        <f>CP16-CW16</f>
        <v>1.266891075269428</v>
      </c>
      <c r="CY16" s="2" t="str">
        <f>IF(CX16 &lt; 0, "Under", "Over")</f>
        <v>Over</v>
      </c>
      <c r="CZ16" s="1">
        <v>1.8</v>
      </c>
      <c r="DA16" s="1">
        <v>0.6</v>
      </c>
      <c r="DB16" s="2">
        <f>IF(
    AND(CY16="Over", COUNTIF(CP16:CR16, "&gt;"&amp;CW16) = 3),
    3,
    IF(
        AND(CY16="Under", COUNTIF(CP16:CR16, "&lt;"&amp;CW16) = 3),
        3,
        IF(
            AND(CY16="Over", COUNTIF(CP16:CR16, "&gt;"&amp;CW16) = 2),
            2,
            IF(
                AND(CY16="Under", COUNTIF(CP16:CR16, "&lt;"&amp;CW16) = 2),
                2,
                IF(
                    AND(CY16="Over", OR(CP16&gt;CW16, CQ16&gt;CW16, CR16&gt;CW16)),
                    1,
                    IF(
                        AND(CY16="Under", OR(CP16&lt;CW16, CQ16&lt;CW16, CR16&lt;CW16)),
                        1,
                        0
                    )
                )
            )
        )
    )
)</f>
        <v>3</v>
      </c>
      <c r="DC16" s="2">
        <f>IF(OR(CX16&gt;2,CX16&lt;-2),5,
IF(OR(AND(CX16&lt;=2,CX16&gt;1.5),AND(CX16&gt;=-2,CX16&lt;-1.5)),4,
IF(OR(AND(CX16&lt;=1.5,CX16&gt;1),AND(CX16&gt;=-1.5,CX16&lt;-1)),3,
IF(OR(AND(CX16&lt;=1,CX16&gt;0.5),AND(CX16&gt;=1,CX16&lt;-0.5)),2,
IF(OR(CX16&lt;=0.5,CX16&gt;=-0.5),1,"")
)
)
))</f>
        <v>3</v>
      </c>
      <c r="DD16" s="2">
        <f>IF(AND(CY16="Over", CZ16&gt;CW16), 1, IF(AND(CY16="Under", CZ16&lt;=CW16), 1, 0))</f>
        <v>1</v>
      </c>
      <c r="DE16" s="2">
        <f>IF(AND(CY16="Over", DA16&gt;0.5), 1, IF(AND(CY16="Under", DA16&lt;=0.5), 1, 0))</f>
        <v>1</v>
      </c>
      <c r="DF16" s="2">
        <f>IF(CW16&lt;&gt;0, SUM(DB16:DE16), 0)</f>
        <v>8</v>
      </c>
    </row>
    <row r="17" spans="1:111" x14ac:dyDescent="0.3">
      <c r="A17" t="s">
        <v>238</v>
      </c>
      <c r="B17" t="s">
        <v>102</v>
      </c>
      <c r="C17" t="s">
        <v>101</v>
      </c>
      <c r="D17" s="1">
        <v>0.27947683100625431</v>
      </c>
      <c r="E17" s="1">
        <v>0.479333380905135</v>
      </c>
      <c r="F17" s="1">
        <v>0.19856090047484201</v>
      </c>
      <c r="G17" s="1" t="s">
        <v>46</v>
      </c>
      <c r="H17" s="1" t="s">
        <v>46</v>
      </c>
      <c r="I17" s="1" t="s">
        <v>46</v>
      </c>
      <c r="J17" s="1">
        <v>0.5</v>
      </c>
      <c r="K17" s="2">
        <f>IF(D17&gt;MIN(G17:J17),MIN(G17:J17),MAX(G17:J17))</f>
        <v>0.5</v>
      </c>
      <c r="L17" s="2">
        <f>D17-K17</f>
        <v>-0.22052316899374569</v>
      </c>
      <c r="M17" s="2" t="str">
        <f>IF(L17 &lt; 0, "Under", "Over")</f>
        <v>Under</v>
      </c>
      <c r="N17" s="1">
        <v>0.3</v>
      </c>
      <c r="O17" s="1">
        <v>0.2</v>
      </c>
      <c r="P17" s="2">
        <f>IF(
    AND(M17="Over", COUNTIF(D17:F17, "&gt;"&amp;K17) = 3),
    3,
    IF(
        AND(M17="Under", COUNTIF(D17:F17, "&lt;"&amp;K17) = 3),
        3,
        IF(
            AND(M17="Over", COUNTIF(D17:F17, "&gt;"&amp;K17) = 2),
            2,
            IF(
                AND(M17="Under", COUNTIF(D17:F17, "&lt;"&amp;K17) = 2),
                2,
                IF(
                    AND(M17="Over", OR(D17&gt;K17, E17&gt;K17, F17&gt;K17)),
                    1,
                    IF(
                        AND(M17="Under", OR(D17&lt;K17, E17&lt;K17, F17&lt;K17)),
                        1,
                        0
                    )
                )
            )
        )
    )
)</f>
        <v>3</v>
      </c>
      <c r="Q17" s="2">
        <f>IF(OR(L17 &gt; 0.5, L17 &lt; -0.5), 5,
    IF(OR(AND(L17 &lt;= 0.5, L17 &gt; 0.25), AND(L17 &gt;= -0.5, L17 &lt; -0.25)), 4,
        IF(OR(AND(L17 &lt;= 0.25, L17 &gt; 0.15), AND(L17 &gt;= -0.25, L17 &lt; -0.15)), 3,
            IF(OR(AND(L17 &lt;= 0.15, L17 &gt; 0.05), AND(L17 &gt;= -0.15, L17 &lt; -0.05)), 2,
                IF(OR(L17 &lt;= 0.05, L17 &gt;= -0.05), 1, "")
            )
        )
    )
)</f>
        <v>3</v>
      </c>
      <c r="R17" s="2">
        <f>IF(AND(M17="Over", N17&gt;K17), 1, IF(AND(M17="Under", N17&lt;=K17), 1, 0))</f>
        <v>1</v>
      </c>
      <c r="S17" s="2">
        <f>IF(AND(M17="Over", O17&gt;0.5), 1, IF(AND(M17="Under", O17&lt;=0.5), 1, 0))</f>
        <v>1</v>
      </c>
      <c r="T17" s="2">
        <f>IF(K17&lt;&gt;0, SUM(P17:S17), 0)</f>
        <v>8</v>
      </c>
      <c r="U17" s="6"/>
      <c r="V17">
        <v>0.92220014885864643</v>
      </c>
      <c r="W17">
        <v>0.99454807254477195</v>
      </c>
      <c r="X17">
        <v>0.88941277160404897</v>
      </c>
      <c r="Y17">
        <v>0.5</v>
      </c>
      <c r="Z17">
        <v>-210</v>
      </c>
      <c r="AA17">
        <v>260</v>
      </c>
      <c r="AB17">
        <v>0.3</v>
      </c>
      <c r="AC17" s="6">
        <f>Y17</f>
        <v>0.5</v>
      </c>
      <c r="AD17" s="6">
        <f>V17-AC17</f>
        <v>0.42220014885864643</v>
      </c>
      <c r="AE17" s="6" t="str">
        <f>IF(AD17 &lt; 0, "Under", "Over")</f>
        <v>Over</v>
      </c>
      <c r="AF17">
        <v>0.9</v>
      </c>
      <c r="AG17">
        <v>0.5</v>
      </c>
      <c r="AH17" s="6">
        <f>IF(
    AND(AE17="Over", COUNTIF(V17:X17, "&gt;"&amp;AC17) = 3),
    3,
    IF(
        AND(AE17="Under", COUNTIF(V17:X17, "&lt;"&amp;AC17) = 3),
        3,
        IF(
            AND(AE17="Over", COUNTIF(V17:X17, "&gt;"&amp;AC17) = 2),
            2,
            IF(
                AND(AE17="Under", COUNTIF(V17:X17, "&lt;"&amp;AC17) = 2),
                2,
                IF(
                    AND(AE17="Over", OR(V17&gt;AC17, W17&gt;AC17, X17&gt;AC17)),
                    1,
                    IF(
                        AND(AE17="Under", OR(V17&lt;AC17, W17&lt;AC17, X17&lt;AC17)),
                        1,
                        0
                    )
                )
            )
        )
    )
)</f>
        <v>3</v>
      </c>
      <c r="AI17" s="6">
        <f>IF(OR(AD17&gt;0.75,AD17&lt;-0.75),5,
IF(OR(AND(AD17&lt;=0.75,AD17&gt;0.5),AND(AD17&gt;=-0.75,AD17&lt;-0.5)),4,
IF(OR(AND(AD17&lt;=0.5,AD17&gt;0.25),AND(AD17&gt;=-0.5,AD17&lt;-0.25)),3,
IF(OR(AND(AD17&lt;=0.25,AD17&gt;0.1),AND(AD17&gt;=-0.25,AD17&lt;-0.1)),2,
IF(OR(AD17&lt;=0.1,AD17&gt;=-0.1),1,"")
)
)
))</f>
        <v>3</v>
      </c>
      <c r="AJ17" s="6">
        <f>IF(AND(AE17="Over", AF17&gt;AC17), 1, IF(AND(AE17="Under", AF17&lt;=AC17), 1, 0))</f>
        <v>1</v>
      </c>
      <c r="AK17" s="6">
        <f>IF(AND(AE17="Over", AG17&gt;0.5), 1, IF(AND(AE17="Under", AG17&lt;=0.5), 1, 0))</f>
        <v>0</v>
      </c>
      <c r="AL17" s="6">
        <f>IF(AC17&lt;&gt;0, SUM(AH17:AK17), 0)</f>
        <v>7</v>
      </c>
      <c r="AM17" s="6"/>
      <c r="AN17">
        <v>1.4602067672696849E-2</v>
      </c>
      <c r="AO17">
        <v>7.4789559402800396E-2</v>
      </c>
      <c r="AP17">
        <v>0</v>
      </c>
      <c r="AQ17" t="s">
        <v>46</v>
      </c>
      <c r="AR17">
        <v>0.5</v>
      </c>
      <c r="AS17">
        <v>680</v>
      </c>
      <c r="AT17" t="s">
        <v>46</v>
      </c>
      <c r="AU17" s="6">
        <f>AR17</f>
        <v>0.5</v>
      </c>
      <c r="AV17" s="6">
        <f>AN17-AU17</f>
        <v>-0.48539793232730316</v>
      </c>
      <c r="AW17" s="6" t="str">
        <f>IF(AV17 &lt; 0, "Under", "Over")</f>
        <v>Under</v>
      </c>
      <c r="AX17">
        <v>0</v>
      </c>
      <c r="AY17">
        <v>0</v>
      </c>
      <c r="AZ17" s="6">
        <f>IF(
    AND(AW17="Over", COUNTIF(AN17:AP17, "&gt;"&amp;AU17) = 3),
    3,
    IF(
        AND(AW17="Under", COUNTIF(AN17:AP17, "&lt;"&amp;AU17) = 3),
        3,
        IF(
            AND(AW17="Over", COUNTIF(AN17:AP17, "&gt;"&amp;AU17) = 2),
            2,
            IF(
                AND(AW17="Under", COUNTIF(AN17:AP17, "&lt;"&amp;AU17) = 2),
                2,
                IF(
                    AND(AW17="Over", OR(AN17&gt;AU17, AO17&gt;AU17, AP17&gt;AU17)),
                    1,
                    IF(
                        AND(AW17="Under", OR(AN17&lt;AU17, AO17&lt;AU17, AP17&lt;AU17)),
                        1,
                        0
                    )
                )
            )
        )
    )
)</f>
        <v>3</v>
      </c>
      <c r="BA17" s="6">
        <f>IF(OR(AV17&gt;0.1),5,
IF(OR(AND(AV17&lt;=0.1,AV17&gt;0.08)),4,
IF(OR(AND(AV17&lt;=0.08,AV17&gt;0.06)),3,
IF(OR(AND(AV17&lt;=0.06,AV17&gt;0.03)),2,
IF(OR(AV17&lt;=0.03),1,"")
)
)
))</f>
        <v>1</v>
      </c>
      <c r="BB17" s="6">
        <f>IF(AND(AW17="Over", AX17&gt;AU17), 1, IF(AND(AW17="Under", AX17&lt;=AU17), 0, 0))</f>
        <v>0</v>
      </c>
      <c r="BC17" s="6">
        <f>IF(AND(AW17="Over", AY17&gt;=0.5), 1, IF(AND(AW17="Under", AY17&lt;0.5), 0, 0))</f>
        <v>0</v>
      </c>
      <c r="BD17" s="6">
        <f>IF(AU17&lt;&gt;0, SUM(AZ17:BC17), 0)</f>
        <v>4</v>
      </c>
      <c r="BE17" s="6"/>
      <c r="BF17">
        <v>0.26285596897177138</v>
      </c>
      <c r="BG17">
        <v>0.66220015251210695</v>
      </c>
      <c r="BH17">
        <v>0.159</v>
      </c>
      <c r="BI17" t="s">
        <v>46</v>
      </c>
      <c r="BJ17">
        <v>7.5</v>
      </c>
      <c r="BK17">
        <v>160</v>
      </c>
      <c r="BL17" t="s">
        <v>46</v>
      </c>
      <c r="BM17" s="6">
        <f>BJ17</f>
        <v>7.5</v>
      </c>
      <c r="BN17" s="6">
        <f>BF17-BM17</f>
        <v>-7.2371440310282287</v>
      </c>
      <c r="BO17" s="6" t="str">
        <f>IF(BN17 &lt; 0, "Under", "Over")</f>
        <v>Under</v>
      </c>
      <c r="BP17">
        <v>0.3</v>
      </c>
      <c r="BQ17">
        <v>0.2</v>
      </c>
      <c r="BR17" s="6">
        <f>IF(
    AND(BO17="Over", COUNTIF(BF17:BH17, "&gt;"&amp;BM17) = 3),
    3,
    IF(
        AND(BO17="Under", COUNTIF(BF17:BH17, "&lt;"&amp;BM17) = 3),
        3,
        IF(
            AND(BO17="Over", COUNTIF(BF17:BH17, "&gt;"&amp;BM17) = 2),
            2,
            IF(
                AND(BO17="Under", COUNTIF(BF17:BH17, "&lt;"&amp;BM17) = 2),
                2,
                IF(
                    AND(BO17="Over", OR(BF17&gt;BM17, BG17&gt;BM17, BH17&gt;BM17)),
                    1,
                    IF(
                        AND(BO17="Under", OR(BF17&lt;BM17, BG17&lt;BM17, BH17&lt;BM17)),
                        1,
                        0
                    )
                )
            )
        )
    )
)</f>
        <v>3</v>
      </c>
      <c r="BS17" s="6">
        <f>IF(OR(BN17&gt;0.5),5,
IF(OR(AND(BN17&lt;=0.5,BN17&gt;0.25)),4,
IF(OR(AND(BN17&lt;=0.25,BN17&gt;0.15)),3,
IF(OR(AND(BN17&lt;=0.15,BN17&gt;0.075)),2,
IF(OR(BN17&lt;=0.075),1,"")
)
)
))</f>
        <v>1</v>
      </c>
      <c r="BT17" s="6">
        <f>IF(AND(BO17="Over", BP17&gt;BM17), 1, IF(AND(BO17="Under", BP17&lt;=BM17), 1, 0))</f>
        <v>1</v>
      </c>
      <c r="BU17" s="6">
        <f>IF(AND(BO17="Over", BQ17&gt;0.5), 1, IF(AND(BO17="Under", BQ17&lt;=0.5), 1, 0))</f>
        <v>1</v>
      </c>
      <c r="BV17" s="6">
        <f>IF(BM17&lt;&gt;0, SUM(BR17:BU17), 0)</f>
        <v>6</v>
      </c>
      <c r="BW17" s="6"/>
      <c r="BX17">
        <v>0.14589600340619241</v>
      </c>
      <c r="BY17">
        <v>0.48689837177252898</v>
      </c>
      <c r="BZ17">
        <v>4.9631877454330599E-2</v>
      </c>
      <c r="CA17" t="s">
        <v>46</v>
      </c>
      <c r="CB17">
        <v>0.5</v>
      </c>
      <c r="CC17" t="s">
        <v>46</v>
      </c>
      <c r="CD17" t="s">
        <v>46</v>
      </c>
      <c r="CE17" s="6">
        <f>CB17</f>
        <v>0.5</v>
      </c>
      <c r="CF17" s="6">
        <f>BX17-CE17</f>
        <v>-0.35410399659380759</v>
      </c>
      <c r="CG17" s="6" t="str">
        <f>IF(CF17 &lt; 0, "Under", "Over")</f>
        <v>Under</v>
      </c>
      <c r="CH17">
        <v>0</v>
      </c>
      <c r="CI17">
        <v>0</v>
      </c>
      <c r="CJ17" s="6">
        <f>IF(
    AND(CG17="Over", COUNTIF(BX17:BZ17, "&gt;"&amp;CE17) = 3),
    3,
    IF(
        AND(CG17="Under", COUNTIF(BX17:BZ17, "&lt;"&amp;CE17) = 3),
        3,
        IF(
            AND(CG17="Over", COUNTIF(BX17:BZ17, "&gt;"&amp;CE17) = 2),
            2,
            IF(
                AND(CG17="Under", COUNTIF(BX17:BZ17, "&lt;"&amp;CE17) = 2),
                2,
                IF(
                    AND(CG17="Over", OR(BX17&gt;CE17, BY17&gt;CE17, BZ17&gt;CE17)),
                    1,
                    IF(
                        AND(CG17="Under", OR(BX17&lt;CE17, BY17&lt;CE17, BZ17&lt;CE17)),
                        1,
                        0
                    )
                )
            )
        )
    )
)</f>
        <v>3</v>
      </c>
      <c r="CK17" s="6">
        <f>IF(OR(CF17&gt;0.25),5,
IF(OR(AND(CF17&lt;=0.25,CF17&gt;0.15)),4,
IF(OR(AND(CF17&lt;=0.15,CF17&gt;0.1)),3,
IF(OR(AND(CF17&lt;=0.1,CF17&gt;0.05)),2,
IF(OR(CF17&lt;=0.05),1,"")
)
)
))</f>
        <v>1</v>
      </c>
      <c r="CL17" s="6">
        <f>IF(AND(CG17="Over", CH17&gt;CE17), 1, IF(AND(CG17="Under", CH17&lt;=CE17), 1, 0))</f>
        <v>1</v>
      </c>
      <c r="CM17" s="6">
        <f>IF(AND(CG17="Over", CI17&gt;0.5), 1, IF(AND(CG17="Under", CI17&lt;=0.5), 1, 0))</f>
        <v>1</v>
      </c>
      <c r="CN17" s="6">
        <f>IF(CE17&lt;&gt;0, SUM(CJ17:CM17), 0)</f>
        <v>6</v>
      </c>
      <c r="CO17" s="6"/>
      <c r="CP17">
        <v>1.1921630652695581</v>
      </c>
      <c r="CQ17">
        <v>1.3850545467477799</v>
      </c>
      <c r="CR17">
        <v>1.10969319971576</v>
      </c>
      <c r="CS17">
        <v>1.5</v>
      </c>
      <c r="CT17" t="s">
        <v>46</v>
      </c>
      <c r="CU17" t="s">
        <v>46</v>
      </c>
      <c r="CV17">
        <v>1.5</v>
      </c>
      <c r="CW17" s="6">
        <f>IF(CP17&gt;MIN(CS17:CV17),MIN(CS17:CV17),MAX(CS17:CV17))</f>
        <v>1.5</v>
      </c>
      <c r="CX17" s="6">
        <f>CP17-CW17</f>
        <v>-0.30783693473044194</v>
      </c>
      <c r="CY17" s="6" t="str">
        <f>IF(CX17 &lt; 0, "Under", "Over")</f>
        <v>Under</v>
      </c>
      <c r="CZ17">
        <v>1.1000000000000001</v>
      </c>
      <c r="DA17">
        <v>0.3</v>
      </c>
      <c r="DB17" s="6">
        <f>IF(
    AND(CY17="Over", COUNTIF(CP17:CR17, "&gt;"&amp;CW17) = 3),
    3,
    IF(
        AND(CY17="Under", COUNTIF(CP17:CR17, "&lt;"&amp;CW17) = 3),
        3,
        IF(
            AND(CY17="Over", COUNTIF(CP17:CR17, "&gt;"&amp;CW17) = 2),
            2,
            IF(
                AND(CY17="Under", COUNTIF(CP17:CR17, "&lt;"&amp;CW17) = 2),
                2,
                IF(
                    AND(CY17="Over", OR(CP17&gt;CW17, CQ17&gt;CW17, CR17&gt;CW17)),
                    1,
                    IF(
                        AND(CY17="Under", OR(CP17&lt;CW17, CQ17&lt;CW17, CR17&lt;CW17)),
                        1,
                        0
                    )
                )
            )
        )
    )
)</f>
        <v>3</v>
      </c>
      <c r="DC17" s="6">
        <f>IF(OR(CX17&gt;2,CX17&lt;-2),5,
IF(OR(AND(CX17&lt;=2,CX17&gt;1.5),AND(CX17&gt;=-2,CX17&lt;-1.5)),4,
IF(OR(AND(CX17&lt;=1.5,CX17&gt;1),AND(CX17&gt;=-1.5,CX17&lt;-1)),3,
IF(OR(AND(CX17&lt;=1,CX17&gt;0.5),AND(CX17&gt;=1,CX17&lt;-0.5)),2,
IF(OR(CX17&lt;=0.5,CX17&gt;=-0.5),1,"")
)
)
))</f>
        <v>1</v>
      </c>
      <c r="DD17" s="6">
        <f>IF(AND(CY17="Over", CZ17&gt;CW17), 1, IF(AND(CY17="Under", CZ17&lt;=CW17), 1, 0))</f>
        <v>1</v>
      </c>
      <c r="DE17" s="6">
        <f>IF(AND(CY17="Over", DA17&gt;0.5), 1, IF(AND(CY17="Under", DA17&lt;=0.5), 1, 0))</f>
        <v>1</v>
      </c>
      <c r="DF17" s="6">
        <f>IF(CW17&lt;&gt;0, SUM(DB17:DE17), 0)</f>
        <v>6</v>
      </c>
      <c r="DG17" s="6"/>
    </row>
    <row r="18" spans="1:111" x14ac:dyDescent="0.3">
      <c r="A18" t="s">
        <v>105</v>
      </c>
      <c r="B18" t="s">
        <v>102</v>
      </c>
      <c r="C18" t="s">
        <v>101</v>
      </c>
      <c r="D18">
        <v>0.81508669175280857</v>
      </c>
      <c r="E18">
        <v>1.1599999999999999</v>
      </c>
      <c r="F18">
        <v>0.43155999183802302</v>
      </c>
      <c r="G18" t="s">
        <v>46</v>
      </c>
      <c r="H18" t="s">
        <v>46</v>
      </c>
      <c r="I18">
        <v>0.5</v>
      </c>
      <c r="J18">
        <v>0.5</v>
      </c>
      <c r="K18" s="6">
        <f>IF(D18&gt;MIN(G18:J18),MIN(G18:J18),MAX(G18:J18))</f>
        <v>0.5</v>
      </c>
      <c r="L18" s="6">
        <f>D18-K18</f>
        <v>0.31508669175280857</v>
      </c>
      <c r="M18" s="6" t="str">
        <f>IF(L18 &lt; 0, "Under", "Over")</f>
        <v>Over</v>
      </c>
      <c r="N18">
        <v>0.5</v>
      </c>
      <c r="O18">
        <v>0.5</v>
      </c>
      <c r="P18" s="6">
        <f>IF(
    AND(M18="Over", COUNTIF(D18:F18, "&gt;"&amp;K18) = 3),
    3,
    IF(
        AND(M18="Under", COUNTIF(D18:F18, "&lt;"&amp;K18) = 3),
        3,
        IF(
            AND(M18="Over", COUNTIF(D18:F18, "&gt;"&amp;K18) = 2),
            2,
            IF(
                AND(M18="Under", COUNTIF(D18:F18, "&lt;"&amp;K18) = 2),
                2,
                IF(
                    AND(M18="Over", OR(D18&gt;K18, E18&gt;K18, F18&gt;K18)),
                    1,
                    IF(
                        AND(M18="Under", OR(D18&lt;K18, E18&lt;K18, F18&lt;K18)),
                        1,
                        0
                    )
                )
            )
        )
    )
)</f>
        <v>2</v>
      </c>
      <c r="Q18" s="6">
        <f>IF(OR(L18 &gt; 0.5, L18 &lt; -0.5), 5,
    IF(OR(AND(L18 &lt;= 0.5, L18 &gt; 0.25), AND(L18 &gt;= -0.5, L18 &lt; -0.25)), 4,
        IF(OR(AND(L18 &lt;= 0.25, L18 &gt; 0.15), AND(L18 &gt;= -0.25, L18 &lt; -0.15)), 3,
            IF(OR(AND(L18 &lt;= 0.15, L18 &gt; 0.05), AND(L18 &gt;= -0.15, L18 &lt; -0.05)), 2,
                IF(OR(L18 &lt;= 0.05, L18 &gt;= -0.05), 1, "")
            )
        )
    )
)</f>
        <v>4</v>
      </c>
      <c r="R18" s="6">
        <f>IF(AND(M18="Over", N18&gt;K18), 1, IF(AND(M18="Under", N18&lt;=K18), 1, 0))</f>
        <v>0</v>
      </c>
      <c r="S18" s="6">
        <f>IF(AND(M18="Over", O18&gt;0.5), 1, IF(AND(M18="Under", O18&lt;=0.5), 1, 0))</f>
        <v>0</v>
      </c>
      <c r="T18" s="6">
        <f>IF(K18&lt;&gt;0, SUM(P18:S18), 0)</f>
        <v>6</v>
      </c>
      <c r="U18" s="6"/>
      <c r="V18" s="1">
        <v>1.124179687133013</v>
      </c>
      <c r="W18" s="1">
        <v>1.1687912339536899</v>
      </c>
      <c r="X18" s="1">
        <v>1.01653871773527</v>
      </c>
      <c r="Y18" s="1">
        <v>0.5</v>
      </c>
      <c r="Z18" s="1">
        <v>-190</v>
      </c>
      <c r="AA18" s="1">
        <v>300</v>
      </c>
      <c r="AB18" s="1">
        <v>0.4</v>
      </c>
      <c r="AC18" s="2">
        <f>Y18</f>
        <v>0.5</v>
      </c>
      <c r="AD18" s="2">
        <f>V18-AC18</f>
        <v>0.62417968713301297</v>
      </c>
      <c r="AE18" s="2" t="str">
        <f>IF(AD18 &lt; 0, "Under", "Over")</f>
        <v>Over</v>
      </c>
      <c r="AF18" s="1">
        <v>1.2</v>
      </c>
      <c r="AG18" s="1">
        <v>0.6</v>
      </c>
      <c r="AH18" s="2">
        <f>IF(
    AND(AE18="Over", COUNTIF(V18:X18, "&gt;"&amp;AC18) = 3),
    3,
    IF(
        AND(AE18="Under", COUNTIF(V18:X18, "&lt;"&amp;AC18) = 3),
        3,
        IF(
            AND(AE18="Over", COUNTIF(V18:X18, "&gt;"&amp;AC18) = 2),
            2,
            IF(
                AND(AE18="Under", COUNTIF(V18:X18, "&lt;"&amp;AC18) = 2),
                2,
                IF(
                    AND(AE18="Over", OR(V18&gt;AC18, W18&gt;AC18, X18&gt;AC18)),
                    1,
                    IF(
                        AND(AE18="Under", OR(V18&lt;AC18, W18&lt;AC18, X18&lt;AC18)),
                        1,
                        0
                    )
                )
            )
        )
    )
)</f>
        <v>3</v>
      </c>
      <c r="AI18" s="2">
        <f>IF(OR(AD18&gt;0.75,AD18&lt;-0.75),5,
IF(OR(AND(AD18&lt;=0.75,AD18&gt;0.5),AND(AD18&gt;=-0.75,AD18&lt;-0.5)),4,
IF(OR(AND(AD18&lt;=0.5,AD18&gt;0.25),AND(AD18&gt;=-0.5,AD18&lt;-0.25)),3,
IF(OR(AND(AD18&lt;=0.25,AD18&gt;0.1),AND(AD18&gt;=-0.25,AD18&lt;-0.1)),2,
IF(OR(AD18&lt;=0.1,AD18&gt;=-0.1),1,"")
)
)
))</f>
        <v>4</v>
      </c>
      <c r="AJ18" s="2">
        <f>IF(AND(AE18="Over", AF18&gt;AC18), 1, IF(AND(AE18="Under", AF18&lt;=AC18), 1, 0))</f>
        <v>1</v>
      </c>
      <c r="AK18" s="2">
        <f>IF(AND(AE18="Over", AG18&gt;0.5), 1, IF(AND(AE18="Under", AG18&lt;=0.5), 1, 0))</f>
        <v>1</v>
      </c>
      <c r="AL18" s="2">
        <f>IF(AC18&lt;&gt;0, SUM(AH18:AK18), 0)</f>
        <v>9</v>
      </c>
      <c r="AM18" s="6"/>
      <c r="AN18">
        <v>0.31370392922937013</v>
      </c>
      <c r="AO18">
        <v>0.47799999999999898</v>
      </c>
      <c r="AP18">
        <v>1.39874320156189E-2</v>
      </c>
      <c r="AQ18" t="s">
        <v>46</v>
      </c>
      <c r="AR18">
        <v>0.5</v>
      </c>
      <c r="AS18">
        <v>440</v>
      </c>
      <c r="AT18" t="s">
        <v>46</v>
      </c>
      <c r="AU18" s="6">
        <f>AR18</f>
        <v>0.5</v>
      </c>
      <c r="AV18" s="6">
        <f>AN18-AU18</f>
        <v>-0.18629607077062987</v>
      </c>
      <c r="AW18" s="6" t="str">
        <f>IF(AV18 &lt; 0, "Under", "Over")</f>
        <v>Under</v>
      </c>
      <c r="AX18">
        <v>0.4</v>
      </c>
      <c r="AY18">
        <v>0.4</v>
      </c>
      <c r="AZ18" s="6">
        <f>IF(
    AND(AW18="Over", COUNTIF(AN18:AP18, "&gt;"&amp;AU18) = 3),
    3,
    IF(
        AND(AW18="Under", COUNTIF(AN18:AP18, "&lt;"&amp;AU18) = 3),
        3,
        IF(
            AND(AW18="Over", COUNTIF(AN18:AP18, "&gt;"&amp;AU18) = 2),
            2,
            IF(
                AND(AW18="Under", COUNTIF(AN18:AP18, "&lt;"&amp;AU18) = 2),
                2,
                IF(
                    AND(AW18="Over", OR(AN18&gt;AU18, AO18&gt;AU18, AP18&gt;AU18)),
                    1,
                    IF(
                        AND(AW18="Under", OR(AN18&lt;AU18, AO18&lt;AU18, AP18&lt;AU18)),
                        1,
                        0
                    )
                )
            )
        )
    )
)</f>
        <v>3</v>
      </c>
      <c r="BA18" s="6">
        <f>IF(OR(AV18&gt;0.1),5,
IF(OR(AND(AV18&lt;=0.1,AV18&gt;0.08)),4,
IF(OR(AND(AV18&lt;=0.08,AV18&gt;0.06)),3,
IF(OR(AND(AV18&lt;=0.06,AV18&gt;0.03)),2,
IF(OR(AV18&lt;=0.03),1,"")
)
)
))</f>
        <v>1</v>
      </c>
      <c r="BB18" s="6">
        <f>IF(AND(AW18="Over", AX18&gt;AU18), 1, IF(AND(AW18="Under", AX18&lt;=AU18), 0, 0))</f>
        <v>0</v>
      </c>
      <c r="BC18" s="6">
        <f>IF(AND(AW18="Over", AY18&gt;=0.5), 1, IF(AND(AW18="Under", AY18&lt;0.5), 0, 0))</f>
        <v>0</v>
      </c>
      <c r="BD18" s="6">
        <f>IF(AU18&lt;&gt;0, SUM(AZ18:BC18), 0)</f>
        <v>4</v>
      </c>
      <c r="BE18" s="6"/>
      <c r="BF18">
        <v>0.83740876666727126</v>
      </c>
      <c r="BG18">
        <v>1.1889999999999901</v>
      </c>
      <c r="BH18">
        <v>0.39936051704202002</v>
      </c>
      <c r="BI18" t="s">
        <v>46</v>
      </c>
      <c r="BJ18">
        <v>8.5</v>
      </c>
      <c r="BK18">
        <v>155</v>
      </c>
      <c r="BL18" t="s">
        <v>46</v>
      </c>
      <c r="BM18" s="6">
        <f>BJ18</f>
        <v>8.5</v>
      </c>
      <c r="BN18" s="6">
        <f>BF18-BM18</f>
        <v>-7.6625912333327291</v>
      </c>
      <c r="BO18" s="6" t="str">
        <f>IF(BN18 &lt; 0, "Under", "Over")</f>
        <v>Under</v>
      </c>
      <c r="BP18">
        <v>0.8</v>
      </c>
      <c r="BQ18">
        <v>0.5</v>
      </c>
      <c r="BR18" s="6">
        <f>IF(
    AND(BO18="Over", COUNTIF(BF18:BH18, "&gt;"&amp;BM18) = 3),
    3,
    IF(
        AND(BO18="Under", COUNTIF(BF18:BH18, "&lt;"&amp;BM18) = 3),
        3,
        IF(
            AND(BO18="Over", COUNTIF(BF18:BH18, "&gt;"&amp;BM18) = 2),
            2,
            IF(
                AND(BO18="Under", COUNTIF(BF18:BH18, "&lt;"&amp;BM18) = 2),
                2,
                IF(
                    AND(BO18="Over", OR(BF18&gt;BM18, BG18&gt;BM18, BH18&gt;BM18)),
                    1,
                    IF(
                        AND(BO18="Under", OR(BF18&lt;BM18, BG18&lt;BM18, BH18&lt;BM18)),
                        1,
                        0
                    )
                )
            )
        )
    )
)</f>
        <v>3</v>
      </c>
      <c r="BS18" s="6">
        <f>IF(OR(BN18&gt;0.5),5,
IF(OR(AND(BN18&lt;=0.5,BN18&gt;0.25)),4,
IF(OR(AND(BN18&lt;=0.25,BN18&gt;0.15)),3,
IF(OR(AND(BN18&lt;=0.15,BN18&gt;0.075)),2,
IF(OR(BN18&lt;=0.075),1,"")
)
)
))</f>
        <v>1</v>
      </c>
      <c r="BT18" s="6">
        <f>IF(AND(BO18="Over", BP18&gt;BM18), 1, IF(AND(BO18="Under", BP18&lt;=BM18), 1, 0))</f>
        <v>1</v>
      </c>
      <c r="BU18" s="6">
        <f>IF(AND(BO18="Over", BQ18&gt;0.5), 1, IF(AND(BO18="Under", BQ18&lt;=0.5), 1, 0))</f>
        <v>1</v>
      </c>
      <c r="BV18" s="6">
        <f>IF(BM18&lt;&gt;0, SUM(BR18:BU18), 0)</f>
        <v>6</v>
      </c>
      <c r="BW18" s="6"/>
      <c r="BX18">
        <v>0.16265615482507251</v>
      </c>
      <c r="BY18">
        <v>0.53788200066066505</v>
      </c>
      <c r="BZ18">
        <v>3.2999999999999897E-2</v>
      </c>
      <c r="CA18" t="s">
        <v>46</v>
      </c>
      <c r="CB18">
        <v>0.5</v>
      </c>
      <c r="CC18">
        <v>630</v>
      </c>
      <c r="CD18" t="s">
        <v>46</v>
      </c>
      <c r="CE18" s="6">
        <f>CB18</f>
        <v>0.5</v>
      </c>
      <c r="CF18" s="6">
        <f>BX18-CE18</f>
        <v>-0.33734384517492749</v>
      </c>
      <c r="CG18" s="6" t="str">
        <f>IF(CF18 &lt; 0, "Under", "Over")</f>
        <v>Under</v>
      </c>
      <c r="CH18">
        <v>0</v>
      </c>
      <c r="CI18">
        <v>0</v>
      </c>
      <c r="CJ18" s="6">
        <f>IF(
    AND(CG18="Over", COUNTIF(BX18:BZ18, "&gt;"&amp;CE18) = 3),
    3,
    IF(
        AND(CG18="Under", COUNTIF(BX18:BZ18, "&lt;"&amp;CE18) = 3),
        3,
        IF(
            AND(CG18="Over", COUNTIF(BX18:BZ18, "&gt;"&amp;CE18) = 2),
            2,
            IF(
                AND(CG18="Under", COUNTIF(BX18:BZ18, "&lt;"&amp;CE18) = 2),
                2,
                IF(
                    AND(CG18="Over", OR(BX18&gt;CE18, BY18&gt;CE18, BZ18&gt;CE18)),
                    1,
                    IF(
                        AND(CG18="Under", OR(BX18&lt;CE18, BY18&lt;CE18, BZ18&lt;CE18)),
                        1,
                        0
                    )
                )
            )
        )
    )
)</f>
        <v>2</v>
      </c>
      <c r="CK18" s="6">
        <f>IF(OR(CF18&gt;0.25),5,
IF(OR(AND(CF18&lt;=0.25,CF18&gt;0.15)),4,
IF(OR(AND(CF18&lt;=0.15,CF18&gt;0.1)),3,
IF(OR(AND(CF18&lt;=0.1,CF18&gt;0.05)),2,
IF(OR(CF18&lt;=0.05),1,"")
)
)
))</f>
        <v>1</v>
      </c>
      <c r="CL18" s="6">
        <f>IF(AND(CG18="Over", CH18&gt;CE18), 1, IF(AND(CG18="Under", CH18&lt;=CE18), 1, 0))</f>
        <v>1</v>
      </c>
      <c r="CM18" s="6">
        <f>IF(AND(CG18="Over", CI18&gt;0.5), 1, IF(AND(CG18="Under", CI18&lt;=0.5), 1, 0))</f>
        <v>1</v>
      </c>
      <c r="CN18" s="6">
        <f>IF(CE18&lt;&gt;0, SUM(CJ18:CM18), 0)</f>
        <v>5</v>
      </c>
      <c r="CO18" s="6"/>
      <c r="CP18" s="1">
        <v>2.5961920936063501</v>
      </c>
      <c r="CQ18" s="1">
        <v>3.17951303251259</v>
      </c>
      <c r="CR18" s="1">
        <v>2.3750460386948098</v>
      </c>
      <c r="CS18" s="1">
        <v>0.5</v>
      </c>
      <c r="CT18" s="1" t="s">
        <v>46</v>
      </c>
      <c r="CU18" s="1">
        <v>0.5</v>
      </c>
      <c r="CV18" s="1">
        <v>1.5</v>
      </c>
      <c r="CW18" s="2">
        <f>IF(CP18&gt;MIN(CS18:CV18),MIN(CS18:CV18),MAX(CS18:CV18))</f>
        <v>0.5</v>
      </c>
      <c r="CX18" s="2">
        <f>CP18-CW18</f>
        <v>2.0961920936063501</v>
      </c>
      <c r="CY18" s="2" t="str">
        <f>IF(CX18 &lt; 0, "Under", "Over")</f>
        <v>Over</v>
      </c>
      <c r="CZ18" s="1">
        <v>2.5</v>
      </c>
      <c r="DA18" s="1">
        <v>0.6</v>
      </c>
      <c r="DB18" s="2">
        <f>IF(
    AND(CY18="Over", COUNTIF(CP18:CR18, "&gt;"&amp;CW18) = 3),
    3,
    IF(
        AND(CY18="Under", COUNTIF(CP18:CR18, "&lt;"&amp;CW18) = 3),
        3,
        IF(
            AND(CY18="Over", COUNTIF(CP18:CR18, "&gt;"&amp;CW18) = 2),
            2,
            IF(
                AND(CY18="Under", COUNTIF(CP18:CR18, "&lt;"&amp;CW18) = 2),
                2,
                IF(
                    AND(CY18="Over", OR(CP18&gt;CW18, CQ18&gt;CW18, CR18&gt;CW18)),
                    1,
                    IF(
                        AND(CY18="Under", OR(CP18&lt;CW18, CQ18&lt;CW18, CR18&lt;CW18)),
                        1,
                        0
                    )
                )
            )
        )
    )
)</f>
        <v>3</v>
      </c>
      <c r="DC18" s="2">
        <f>IF(OR(CX18&gt;2,CX18&lt;-2),5,
IF(OR(AND(CX18&lt;=2,CX18&gt;1.5),AND(CX18&gt;=-2,CX18&lt;-1.5)),4,
IF(OR(AND(CX18&lt;=1.5,CX18&gt;1),AND(CX18&gt;=-1.5,CX18&lt;-1)),3,
IF(OR(AND(CX18&lt;=1,CX18&gt;0.5),AND(CX18&gt;=1,CX18&lt;-0.5)),2,
IF(OR(CX18&lt;=0.5,CX18&gt;=-0.5),1,"")
)
)
))</f>
        <v>5</v>
      </c>
      <c r="DD18" s="2">
        <f>IF(AND(CY18="Over", CZ18&gt;CW18), 1, IF(AND(CY18="Under", CZ18&lt;=CW18), 1, 0))</f>
        <v>1</v>
      </c>
      <c r="DE18" s="2">
        <f>IF(AND(CY18="Over", DA18&gt;0.5), 1, IF(AND(CY18="Under", DA18&lt;=0.5), 1, 0))</f>
        <v>1</v>
      </c>
      <c r="DF18" s="2">
        <f>IF(CW18&lt;&gt;0, SUM(DB18:DE18), 0)</f>
        <v>10</v>
      </c>
      <c r="DG18" s="6"/>
    </row>
    <row r="19" spans="1:111" x14ac:dyDescent="0.3">
      <c r="A19" t="s">
        <v>106</v>
      </c>
      <c r="B19" t="s">
        <v>102</v>
      </c>
      <c r="C19" t="s">
        <v>101</v>
      </c>
      <c r="D19">
        <v>0.3408856787317403</v>
      </c>
      <c r="E19">
        <v>0.48255584582135203</v>
      </c>
      <c r="F19">
        <v>0.243872427281876</v>
      </c>
      <c r="G19" t="s">
        <v>46</v>
      </c>
      <c r="H19" t="s">
        <v>46</v>
      </c>
      <c r="I19">
        <v>0.5</v>
      </c>
      <c r="J19">
        <v>0.5</v>
      </c>
      <c r="K19" s="6">
        <f>IF(D19&gt;MIN(G19:J19),MIN(G19:J19),MAX(G19:J19))</f>
        <v>0.5</v>
      </c>
      <c r="L19" s="6">
        <f>D19-K19</f>
        <v>-0.1591143212682597</v>
      </c>
      <c r="M19" s="6" t="str">
        <f>IF(L19 &lt; 0, "Under", "Over")</f>
        <v>Under</v>
      </c>
      <c r="N19">
        <v>0.6</v>
      </c>
      <c r="O19">
        <v>0.3</v>
      </c>
      <c r="P19" s="6">
        <f>IF(
    AND(M19="Over", COUNTIF(D19:F19, "&gt;"&amp;K19) = 3),
    3,
    IF(
        AND(M19="Under", COUNTIF(D19:F19, "&lt;"&amp;K19) = 3),
        3,
        IF(
            AND(M19="Over", COUNTIF(D19:F19, "&gt;"&amp;K19) = 2),
            2,
            IF(
                AND(M19="Under", COUNTIF(D19:F19, "&lt;"&amp;K19) = 2),
                2,
                IF(
                    AND(M19="Over", OR(D19&gt;K19, E19&gt;K19, F19&gt;K19)),
                    1,
                    IF(
                        AND(M19="Under", OR(D19&lt;K19, E19&lt;K19, F19&lt;K19)),
                        1,
                        0
                    )
                )
            )
        )
    )
)</f>
        <v>3</v>
      </c>
      <c r="Q19" s="6">
        <f>IF(OR(L19 &gt; 0.5, L19 &lt; -0.5), 5,
    IF(OR(AND(L19 &lt;= 0.5, L19 &gt; 0.25), AND(L19 &gt;= -0.5, L19 &lt; -0.25)), 4,
        IF(OR(AND(L19 &lt;= 0.25, L19 &gt; 0.15), AND(L19 &gt;= -0.25, L19 &lt; -0.15)), 3,
            IF(OR(AND(L19 &lt;= 0.15, L19 &gt; 0.05), AND(L19 &gt;= -0.15, L19 &lt; -0.05)), 2,
                IF(OR(L19 &lt;= 0.05, L19 &gt;= -0.05), 1, "")
            )
        )
    )
)</f>
        <v>3</v>
      </c>
      <c r="R19" s="6">
        <f>IF(AND(M19="Over", N19&gt;K19), 1, IF(AND(M19="Under", N19&lt;=K19), 1, 0))</f>
        <v>0</v>
      </c>
      <c r="S19" s="6">
        <f>IF(AND(M19="Over", O19&gt;0.5), 1, IF(AND(M19="Under", O19&lt;=0.5), 1, 0))</f>
        <v>1</v>
      </c>
      <c r="T19" s="6">
        <f>IF(K19&lt;&gt;0, SUM(P19:S19), 0)</f>
        <v>7</v>
      </c>
      <c r="U19" s="6"/>
      <c r="V19">
        <v>0.84626190317249073</v>
      </c>
      <c r="W19">
        <v>1.0003881477848999</v>
      </c>
      <c r="X19">
        <v>0.78574534706025401</v>
      </c>
      <c r="Y19">
        <v>0.5</v>
      </c>
      <c r="Z19">
        <v>-145</v>
      </c>
      <c r="AA19">
        <v>440</v>
      </c>
      <c r="AB19">
        <v>0.2</v>
      </c>
      <c r="AC19" s="6">
        <f>Y19</f>
        <v>0.5</v>
      </c>
      <c r="AD19" s="6">
        <f>V19-AC19</f>
        <v>0.34626190317249073</v>
      </c>
      <c r="AE19" s="6" t="str">
        <f>IF(AD19 &lt; 0, "Under", "Over")</f>
        <v>Over</v>
      </c>
      <c r="AF19">
        <v>0.8</v>
      </c>
      <c r="AG19">
        <v>0.5</v>
      </c>
      <c r="AH19" s="6">
        <f>IF(
    AND(AE19="Over", COUNTIF(V19:X19, "&gt;"&amp;AC19) = 3),
    3,
    IF(
        AND(AE19="Under", COUNTIF(V19:X19, "&lt;"&amp;AC19) = 3),
        3,
        IF(
            AND(AE19="Over", COUNTIF(V19:X19, "&gt;"&amp;AC19) = 2),
            2,
            IF(
                AND(AE19="Under", COUNTIF(V19:X19, "&lt;"&amp;AC19) = 2),
                2,
                IF(
                    AND(AE19="Over", OR(V19&gt;AC19, W19&gt;AC19, X19&gt;AC19)),
                    1,
                    IF(
                        AND(AE19="Under", OR(V19&lt;AC19, W19&lt;AC19, X19&lt;AC19)),
                        1,
                        0
                    )
                )
            )
        )
    )
)</f>
        <v>3</v>
      </c>
      <c r="AI19" s="6">
        <f>IF(OR(AD19&gt;0.75,AD19&lt;-0.75),5,
IF(OR(AND(AD19&lt;=0.75,AD19&gt;0.5),AND(AD19&gt;=-0.75,AD19&lt;-0.5)),4,
IF(OR(AND(AD19&lt;=0.5,AD19&gt;0.25),AND(AD19&gt;=-0.5,AD19&lt;-0.25)),3,
IF(OR(AND(AD19&lt;=0.25,AD19&gt;0.1),AND(AD19&gt;=-0.25,AD19&lt;-0.1)),2,
IF(OR(AD19&lt;=0.1,AD19&gt;=-0.1),1,"")
)
)
))</f>
        <v>3</v>
      </c>
      <c r="AJ19" s="6">
        <f>IF(AND(AE19="Over", AF19&gt;AC19), 1, IF(AND(AE19="Under", AF19&lt;=AC19), 1, 0))</f>
        <v>1</v>
      </c>
      <c r="AK19" s="6">
        <f>IF(AND(AE19="Over", AG19&gt;0.5), 1, IF(AND(AE19="Under", AG19&lt;=0.5), 1, 0))</f>
        <v>0</v>
      </c>
      <c r="AL19" s="6">
        <f>IF(AC19&lt;&gt;0, SUM(AH19:AK19), 0)</f>
        <v>7</v>
      </c>
      <c r="AM19" s="6"/>
      <c r="AN19">
        <v>6.5120270169851405E-2</v>
      </c>
      <c r="AO19">
        <v>0.111195345770258</v>
      </c>
      <c r="AP19">
        <v>-7.4549922313782199E-5</v>
      </c>
      <c r="AQ19" t="s">
        <v>46</v>
      </c>
      <c r="AR19">
        <v>0.5</v>
      </c>
      <c r="AS19">
        <v>900</v>
      </c>
      <c r="AT19" t="s">
        <v>46</v>
      </c>
      <c r="AU19" s="6">
        <f>AR19</f>
        <v>0.5</v>
      </c>
      <c r="AV19" s="6">
        <f>AN19-AU19</f>
        <v>-0.43487972983014861</v>
      </c>
      <c r="AW19" s="6" t="str">
        <f>IF(AV19 &lt; 0, "Under", "Over")</f>
        <v>Under</v>
      </c>
      <c r="AX19">
        <v>0.1</v>
      </c>
      <c r="AY19">
        <v>0.1</v>
      </c>
      <c r="AZ19" s="6">
        <f>IF(
    AND(AW19="Over", COUNTIF(AN19:AP19, "&gt;"&amp;AU19) = 3),
    3,
    IF(
        AND(AW19="Under", COUNTIF(AN19:AP19, "&lt;"&amp;AU19) = 3),
        3,
        IF(
            AND(AW19="Over", COUNTIF(AN19:AP19, "&gt;"&amp;AU19) = 2),
            2,
            IF(
                AND(AW19="Under", COUNTIF(AN19:AP19, "&lt;"&amp;AU19) = 2),
                2,
                IF(
                    AND(AW19="Over", OR(AN19&gt;AU19, AO19&gt;AU19, AP19&gt;AU19)),
                    1,
                    IF(
                        AND(AW19="Under", OR(AN19&lt;AU19, AO19&lt;AU19, AP19&lt;AU19)),
                        1,
                        0
                    )
                )
            )
        )
    )
)</f>
        <v>3</v>
      </c>
      <c r="BA19" s="6">
        <f>IF(OR(AV19&gt;0.1),5,
IF(OR(AND(AV19&lt;=0.1,AV19&gt;0.08)),4,
IF(OR(AND(AV19&lt;=0.08,AV19&gt;0.06)),3,
IF(OR(AND(AV19&lt;=0.06,AV19&gt;0.03)),2,
IF(OR(AV19&lt;=0.03),1,"")
)
)
))</f>
        <v>1</v>
      </c>
      <c r="BB19" s="6">
        <f>IF(AND(AW19="Over", AX19&gt;AU19), 1, IF(AND(AW19="Under", AX19&lt;=AU19), 0, 0))</f>
        <v>0</v>
      </c>
      <c r="BC19" s="6">
        <f>IF(AND(AW19="Over", AY19&gt;=0.5), 1, IF(AND(AW19="Under", AY19&lt;0.5), 0, 0))</f>
        <v>0</v>
      </c>
      <c r="BD19" s="6">
        <f>IF(AU19&lt;&gt;0, SUM(AZ19:BC19), 0)</f>
        <v>4</v>
      </c>
      <c r="BE19" s="6"/>
      <c r="BF19">
        <v>0.32746747926452491</v>
      </c>
      <c r="BG19">
        <v>0.75479879882126699</v>
      </c>
      <c r="BH19">
        <v>8.9381242817802006E-2</v>
      </c>
      <c r="BI19" t="s">
        <v>46</v>
      </c>
      <c r="BJ19">
        <v>9.5</v>
      </c>
      <c r="BK19">
        <v>210</v>
      </c>
      <c r="BL19" t="s">
        <v>46</v>
      </c>
      <c r="BM19" s="6">
        <f>BJ19</f>
        <v>9.5</v>
      </c>
      <c r="BN19" s="6">
        <f>BF19-BM19</f>
        <v>-9.1725325207354746</v>
      </c>
      <c r="BO19" s="6" t="str">
        <f>IF(BN19 &lt; 0, "Under", "Over")</f>
        <v>Under</v>
      </c>
      <c r="BP19">
        <v>0.4</v>
      </c>
      <c r="BQ19">
        <v>0.4</v>
      </c>
      <c r="BR19" s="6">
        <f>IF(
    AND(BO19="Over", COUNTIF(BF19:BH19, "&gt;"&amp;BM19) = 3),
    3,
    IF(
        AND(BO19="Under", COUNTIF(BF19:BH19, "&lt;"&amp;BM19) = 3),
        3,
        IF(
            AND(BO19="Over", COUNTIF(BF19:BH19, "&gt;"&amp;BM19) = 2),
            2,
            IF(
                AND(BO19="Under", COUNTIF(BF19:BH19, "&lt;"&amp;BM19) = 2),
                2,
                IF(
                    AND(BO19="Over", OR(BF19&gt;BM19, BG19&gt;BM19, BH19&gt;BM19)),
                    1,
                    IF(
                        AND(BO19="Under", OR(BF19&lt;BM19, BG19&lt;BM19, BH19&lt;BM19)),
                        1,
                        0
                    )
                )
            )
        )
    )
)</f>
        <v>3</v>
      </c>
      <c r="BS19" s="6">
        <f>IF(OR(BN19&gt;0.5),5,
IF(OR(AND(BN19&lt;=0.5,BN19&gt;0.25)),4,
IF(OR(AND(BN19&lt;=0.25,BN19&gt;0.15)),3,
IF(OR(AND(BN19&lt;=0.15,BN19&gt;0.075)),2,
IF(OR(BN19&lt;=0.075),1,"")
)
)
))</f>
        <v>1</v>
      </c>
      <c r="BT19" s="6">
        <f>IF(AND(BO19="Over", BP19&gt;BM19), 1, IF(AND(BO19="Under", BP19&lt;=BM19), 1, 0))</f>
        <v>1</v>
      </c>
      <c r="BU19" s="6">
        <f>IF(AND(BO19="Over", BQ19&gt;0.5), 1, IF(AND(BO19="Under", BQ19&lt;=0.5), 1, 0))</f>
        <v>1</v>
      </c>
      <c r="BV19" s="6">
        <f>IF(BM19&lt;&gt;0, SUM(BR19:BU19), 0)</f>
        <v>6</v>
      </c>
      <c r="BW19" s="6"/>
      <c r="BX19">
        <v>0.1453933062059943</v>
      </c>
      <c r="BY19">
        <v>0.48897901757780698</v>
      </c>
      <c r="BZ19">
        <v>5.64742762341666E-2</v>
      </c>
      <c r="CA19" t="s">
        <v>46</v>
      </c>
      <c r="CB19">
        <v>0.5</v>
      </c>
      <c r="CC19" t="s">
        <v>46</v>
      </c>
      <c r="CD19" t="s">
        <v>46</v>
      </c>
      <c r="CE19" s="6">
        <f>CB19</f>
        <v>0.5</v>
      </c>
      <c r="CF19" s="6">
        <f>BX19-CE19</f>
        <v>-0.35460669379400567</v>
      </c>
      <c r="CG19" s="6" t="str">
        <f>IF(CF19 &lt; 0, "Under", "Over")</f>
        <v>Under</v>
      </c>
      <c r="CH19">
        <v>0</v>
      </c>
      <c r="CI19">
        <v>0</v>
      </c>
      <c r="CJ19" s="6">
        <f>IF(
    AND(CG19="Over", COUNTIF(BX19:BZ19, "&gt;"&amp;CE19) = 3),
    3,
    IF(
        AND(CG19="Under", COUNTIF(BX19:BZ19, "&lt;"&amp;CE19) = 3),
        3,
        IF(
            AND(CG19="Over", COUNTIF(BX19:BZ19, "&gt;"&amp;CE19) = 2),
            2,
            IF(
                AND(CG19="Under", COUNTIF(BX19:BZ19, "&lt;"&amp;CE19) = 2),
                2,
                IF(
                    AND(CG19="Over", OR(BX19&gt;CE19, BY19&gt;CE19, BZ19&gt;CE19)),
                    1,
                    IF(
                        AND(CG19="Under", OR(BX19&lt;CE19, BY19&lt;CE19, BZ19&lt;CE19)),
                        1,
                        0
                    )
                )
            )
        )
    )
)</f>
        <v>3</v>
      </c>
      <c r="CK19" s="6">
        <f>IF(OR(CF19&gt;0.25),5,
IF(OR(AND(CF19&lt;=0.25,CF19&gt;0.15)),4,
IF(OR(AND(CF19&lt;=0.15,CF19&gt;0.1)),3,
IF(OR(AND(CF19&lt;=0.1,CF19&gt;0.05)),2,
IF(OR(CF19&lt;=0.05),1,"")
)
)
))</f>
        <v>1</v>
      </c>
      <c r="CL19" s="6">
        <f>IF(AND(CG19="Over", CH19&gt;CE19), 1, IF(AND(CG19="Under", CH19&lt;=CE19), 1, 0))</f>
        <v>1</v>
      </c>
      <c r="CM19" s="6">
        <f>IF(AND(CG19="Over", CI19&gt;0.5), 1, IF(AND(CG19="Under", CI19&lt;=0.5), 1, 0))</f>
        <v>1</v>
      </c>
      <c r="CN19" s="6">
        <f>IF(CE19&lt;&gt;0, SUM(CJ19:CM19), 0)</f>
        <v>6</v>
      </c>
      <c r="CO19" s="6"/>
      <c r="CP19">
        <v>1.342658289122</v>
      </c>
      <c r="CQ19">
        <v>1.39261940670829</v>
      </c>
      <c r="CR19">
        <v>1.2977556837476301</v>
      </c>
      <c r="CS19">
        <v>0.5</v>
      </c>
      <c r="CT19" t="s">
        <v>46</v>
      </c>
      <c r="CU19">
        <v>0.5</v>
      </c>
      <c r="CV19">
        <v>1.5</v>
      </c>
      <c r="CW19" s="6">
        <f>IF(CP19&gt;MIN(CS19:CV19),MIN(CS19:CV19),MAX(CS19:CV19))</f>
        <v>0.5</v>
      </c>
      <c r="CX19" s="6">
        <f>CP19-CW19</f>
        <v>0.84265828912200003</v>
      </c>
      <c r="CY19" s="6" t="str">
        <f>IF(CX19 &lt; 0, "Under", "Over")</f>
        <v>Over</v>
      </c>
      <c r="CZ19">
        <v>1.3</v>
      </c>
      <c r="DA19">
        <v>0.5</v>
      </c>
      <c r="DB19" s="6">
        <f>IF(
    AND(CY19="Over", COUNTIF(CP19:CR19, "&gt;"&amp;CW19) = 3),
    3,
    IF(
        AND(CY19="Under", COUNTIF(CP19:CR19, "&lt;"&amp;CW19) = 3),
        3,
        IF(
            AND(CY19="Over", COUNTIF(CP19:CR19, "&gt;"&amp;CW19) = 2),
            2,
            IF(
                AND(CY19="Under", COUNTIF(CP19:CR19, "&lt;"&amp;CW19) = 2),
                2,
                IF(
                    AND(CY19="Over", OR(CP19&gt;CW19, CQ19&gt;CW19, CR19&gt;CW19)),
                    1,
                    IF(
                        AND(CY19="Under", OR(CP19&lt;CW19, CQ19&lt;CW19, CR19&lt;CW19)),
                        1,
                        0
                    )
                )
            )
        )
    )
)</f>
        <v>3</v>
      </c>
      <c r="DC19" s="6">
        <f>IF(OR(CX19&gt;2,CX19&lt;-2),5,
IF(OR(AND(CX19&lt;=2,CX19&gt;1.5),AND(CX19&gt;=-2,CX19&lt;-1.5)),4,
IF(OR(AND(CX19&lt;=1.5,CX19&gt;1),AND(CX19&gt;=-1.5,CX19&lt;-1)),3,
IF(OR(AND(CX19&lt;=1,CX19&gt;0.5),AND(CX19&gt;=1,CX19&lt;-0.5)),2,
IF(OR(CX19&lt;=0.5,CX19&gt;=-0.5),1,"")
)
)
))</f>
        <v>2</v>
      </c>
      <c r="DD19" s="6">
        <f>IF(AND(CY19="Over", CZ19&gt;CW19), 1, IF(AND(CY19="Under", CZ19&lt;=CW19), 1, 0))</f>
        <v>1</v>
      </c>
      <c r="DE19" s="6">
        <f>IF(AND(CY19="Over", DA19&gt;0.5), 1, IF(AND(CY19="Under", DA19&lt;=0.5), 1, 0))</f>
        <v>0</v>
      </c>
      <c r="DF19" s="6">
        <f>IF(CW19&lt;&gt;0, SUM(DB19:DE19), 0)</f>
        <v>6</v>
      </c>
      <c r="DG19" s="6"/>
    </row>
    <row r="20" spans="1:111" x14ac:dyDescent="0.3">
      <c r="A20" t="s">
        <v>239</v>
      </c>
      <c r="B20" t="s">
        <v>102</v>
      </c>
      <c r="C20" t="s">
        <v>101</v>
      </c>
      <c r="D20">
        <v>0.51274159800883046</v>
      </c>
      <c r="E20">
        <v>0.75118513782039897</v>
      </c>
      <c r="F20">
        <v>0.40274827459253298</v>
      </c>
      <c r="G20" t="s">
        <v>46</v>
      </c>
      <c r="H20" t="s">
        <v>46</v>
      </c>
      <c r="I20" t="s">
        <v>46</v>
      </c>
      <c r="J20" t="s">
        <v>46</v>
      </c>
      <c r="K20" s="6">
        <f>IF(D20&gt;MIN(G20:J20),MIN(G20:J20),MAX(G20:J20))</f>
        <v>0</v>
      </c>
      <c r="L20" s="6">
        <f>D20-K20</f>
        <v>0.51274159800883046</v>
      </c>
      <c r="M20" s="6" t="str">
        <f>IF(L20 &lt; 0, "Under", "Over")</f>
        <v>Over</v>
      </c>
      <c r="N20">
        <v>0.5</v>
      </c>
      <c r="O20">
        <v>0.5</v>
      </c>
      <c r="P20" s="6">
        <f>IF(
    AND(M20="Over", COUNTIF(D20:F20, "&gt;"&amp;K20) = 3),
    3,
    IF(
        AND(M20="Under", COUNTIF(D20:F20, "&lt;"&amp;K20) = 3),
        3,
        IF(
            AND(M20="Over", COUNTIF(D20:F20, "&gt;"&amp;K20) = 2),
            2,
            IF(
                AND(M20="Under", COUNTIF(D20:F20, "&lt;"&amp;K20) = 2),
                2,
                IF(
                    AND(M20="Over", OR(D20&gt;K20, E20&gt;K20, F20&gt;K20)),
                    1,
                    IF(
                        AND(M20="Under", OR(D20&lt;K20, E20&lt;K20, F20&lt;K20)),
                        1,
                        0
                    )
                )
            )
        )
    )
)</f>
        <v>3</v>
      </c>
      <c r="Q20" s="6">
        <f>IF(OR(L20 &gt; 0.5, L20 &lt; -0.5), 5,
    IF(OR(AND(L20 &lt;= 0.5, L20 &gt; 0.25), AND(L20 &gt;= -0.5, L20 &lt; -0.25)), 4,
        IF(OR(AND(L20 &lt;= 0.25, L20 &gt; 0.15), AND(L20 &gt;= -0.25, L20 &lt; -0.15)), 3,
            IF(OR(AND(L20 &lt;= 0.15, L20 &gt; 0.05), AND(L20 &gt;= -0.15, L20 &lt; -0.05)), 2,
                IF(OR(L20 &lt;= 0.05, L20 &gt;= -0.05), 1, "")
            )
        )
    )
)</f>
        <v>5</v>
      </c>
      <c r="R20" s="6">
        <f>IF(AND(M20="Over", N20&gt;K20), 1, IF(AND(M20="Under", N20&lt;=K20), 1, 0))</f>
        <v>1</v>
      </c>
      <c r="S20" s="6">
        <f>IF(AND(M20="Over", O20&gt;0.5), 1, IF(AND(M20="Under", O20&lt;=0.5), 1, 0))</f>
        <v>0</v>
      </c>
      <c r="T20" s="6">
        <f>IF(K20&lt;&gt;0, SUM(P20:S20), 0)</f>
        <v>0</v>
      </c>
      <c r="U20" s="6"/>
      <c r="V20" s="1">
        <v>1.0003618343297911</v>
      </c>
      <c r="W20" s="1">
        <v>1.0040527164694</v>
      </c>
      <c r="X20" s="1">
        <v>0.99513306596923301</v>
      </c>
      <c r="Y20" s="1">
        <v>0.5</v>
      </c>
      <c r="Z20" s="1">
        <v>-155</v>
      </c>
      <c r="AA20" s="1">
        <v>380</v>
      </c>
      <c r="AB20" s="1">
        <v>0.2</v>
      </c>
      <c r="AC20" s="2">
        <f>Y20</f>
        <v>0.5</v>
      </c>
      <c r="AD20" s="2">
        <f>V20-AC20</f>
        <v>0.50036183432979109</v>
      </c>
      <c r="AE20" s="2" t="str">
        <f>IF(AD20 &lt; 0, "Under", "Over")</f>
        <v>Over</v>
      </c>
      <c r="AF20" s="1">
        <v>1</v>
      </c>
      <c r="AG20" s="1">
        <v>0.8</v>
      </c>
      <c r="AH20" s="2">
        <f>IF(
    AND(AE20="Over", COUNTIF(V20:X20, "&gt;"&amp;AC20) = 3),
    3,
    IF(
        AND(AE20="Under", COUNTIF(V20:X20, "&lt;"&amp;AC20) = 3),
        3,
        IF(
            AND(AE20="Over", COUNTIF(V20:X20, "&gt;"&amp;AC20) = 2),
            2,
            IF(
                AND(AE20="Under", COUNTIF(V20:X20, "&lt;"&amp;AC20) = 2),
                2,
                IF(
                    AND(AE20="Over", OR(V20&gt;AC20, W20&gt;AC20, X20&gt;AC20)),
                    1,
                    IF(
                        AND(AE20="Under", OR(V20&lt;AC20, W20&lt;AC20, X20&lt;AC20)),
                        1,
                        0
                    )
                )
            )
        )
    )
)</f>
        <v>3</v>
      </c>
      <c r="AI20" s="2">
        <f>IF(OR(AD20&gt;0.75,AD20&lt;-0.75),5,
IF(OR(AND(AD20&lt;=0.75,AD20&gt;0.5),AND(AD20&gt;=-0.75,AD20&lt;-0.5)),4,
IF(OR(AND(AD20&lt;=0.5,AD20&gt;0.25),AND(AD20&gt;=-0.5,AD20&lt;-0.25)),3,
IF(OR(AND(AD20&lt;=0.25,AD20&gt;0.1),AND(AD20&gt;=-0.25,AD20&lt;-0.1)),2,
IF(OR(AD20&lt;=0.1,AD20&gt;=-0.1),1,"")
)
)
))</f>
        <v>4</v>
      </c>
      <c r="AJ20" s="2">
        <f>IF(AND(AE20="Over", AF20&gt;AC20), 1, IF(AND(AE20="Under", AF20&lt;=AC20), 1, 0))</f>
        <v>1</v>
      </c>
      <c r="AK20" s="2">
        <f>IF(AND(AE20="Over", AG20&gt;0.5), 1, IF(AND(AE20="Under", AG20&lt;=0.5), 1, 0))</f>
        <v>1</v>
      </c>
      <c r="AL20" s="2">
        <f>IF(AC20&lt;&gt;0, SUM(AH20:AK20), 0)</f>
        <v>9</v>
      </c>
      <c r="AM20" s="6"/>
      <c r="AN20">
        <v>1.711254451264926E-2</v>
      </c>
      <c r="AO20">
        <v>7.4789559402800396E-2</v>
      </c>
      <c r="AP20">
        <v>0</v>
      </c>
      <c r="AQ20" t="s">
        <v>46</v>
      </c>
      <c r="AR20">
        <v>0.5</v>
      </c>
      <c r="AS20">
        <v>800</v>
      </c>
      <c r="AT20" t="s">
        <v>46</v>
      </c>
      <c r="AU20" s="6">
        <f>AR20</f>
        <v>0.5</v>
      </c>
      <c r="AV20" s="6">
        <f>AN20-AU20</f>
        <v>-0.48288745548735074</v>
      </c>
      <c r="AW20" s="6" t="str">
        <f>IF(AV20 &lt; 0, "Under", "Over")</f>
        <v>Under</v>
      </c>
      <c r="AX20">
        <v>0</v>
      </c>
      <c r="AY20">
        <v>0</v>
      </c>
      <c r="AZ20" s="6">
        <f>IF(
    AND(AW20="Over", COUNTIF(AN20:AP20, "&gt;"&amp;AU20) = 3),
    3,
    IF(
        AND(AW20="Under", COUNTIF(AN20:AP20, "&lt;"&amp;AU20) = 3),
        3,
        IF(
            AND(AW20="Over", COUNTIF(AN20:AP20, "&gt;"&amp;AU20) = 2),
            2,
            IF(
                AND(AW20="Under", COUNTIF(AN20:AP20, "&lt;"&amp;AU20) = 2),
                2,
                IF(
                    AND(AW20="Over", OR(AN20&gt;AU20, AO20&gt;AU20, AP20&gt;AU20)),
                    1,
                    IF(
                        AND(AW20="Under", OR(AN20&lt;AU20, AO20&lt;AU20, AP20&lt;AU20)),
                        1,
                        0
                    )
                )
            )
        )
    )
)</f>
        <v>3</v>
      </c>
      <c r="BA20" s="6">
        <f>IF(OR(AV20&gt;0.1),5,
IF(OR(AND(AV20&lt;=0.1,AV20&gt;0.08)),4,
IF(OR(AND(AV20&lt;=0.08,AV20&gt;0.06)),3,
IF(OR(AND(AV20&lt;=0.06,AV20&gt;0.03)),2,
IF(OR(AV20&lt;=0.03),1,"")
)
)
))</f>
        <v>1</v>
      </c>
      <c r="BB20" s="6">
        <f>IF(AND(AW20="Over", AX20&gt;AU20), 1, IF(AND(AW20="Under", AX20&lt;=AU20), 0, 0))</f>
        <v>0</v>
      </c>
      <c r="BC20" s="6">
        <f>IF(AND(AW20="Over", AY20&gt;=0.5), 1, IF(AND(AW20="Under", AY20&lt;0.5), 0, 0))</f>
        <v>0</v>
      </c>
      <c r="BD20" s="6">
        <f>IF(AU20&lt;&gt;0, SUM(AZ20:BC20), 0)</f>
        <v>4</v>
      </c>
      <c r="BE20" s="6"/>
      <c r="BF20">
        <v>0.49887904400769839</v>
      </c>
      <c r="BG20">
        <v>1.1780534198432999</v>
      </c>
      <c r="BH20">
        <v>0.217998998609645</v>
      </c>
      <c r="BI20" t="s">
        <v>46</v>
      </c>
      <c r="BJ20">
        <v>10.5</v>
      </c>
      <c r="BK20">
        <v>210</v>
      </c>
      <c r="BL20" t="s">
        <v>46</v>
      </c>
      <c r="BM20" s="6">
        <f>BJ20</f>
        <v>10.5</v>
      </c>
      <c r="BN20" s="6">
        <f>BF20-BM20</f>
        <v>-10.001120955992302</v>
      </c>
      <c r="BO20" s="6" t="str">
        <f>IF(BN20 &lt; 0, "Under", "Over")</f>
        <v>Under</v>
      </c>
      <c r="BP20">
        <v>0.3</v>
      </c>
      <c r="BQ20">
        <v>0.3</v>
      </c>
      <c r="BR20" s="6">
        <f>IF(
    AND(BO20="Over", COUNTIF(BF20:BH20, "&gt;"&amp;BM20) = 3),
    3,
    IF(
        AND(BO20="Under", COUNTIF(BF20:BH20, "&lt;"&amp;BM20) = 3),
        3,
        IF(
            AND(BO20="Over", COUNTIF(BF20:BH20, "&gt;"&amp;BM20) = 2),
            2,
            IF(
                AND(BO20="Under", COUNTIF(BF20:BH20, "&lt;"&amp;BM20) = 2),
                2,
                IF(
                    AND(BO20="Over", OR(BF20&gt;BM20, BG20&gt;BM20, BH20&gt;BM20)),
                    1,
                    IF(
                        AND(BO20="Under", OR(BF20&lt;BM20, BG20&lt;BM20, BH20&lt;BM20)),
                        1,
                        0
                    )
                )
            )
        )
    )
)</f>
        <v>3</v>
      </c>
      <c r="BS20" s="6">
        <f>IF(OR(BN20&gt;0.5),5,
IF(OR(AND(BN20&lt;=0.5,BN20&gt;0.25)),4,
IF(OR(AND(BN20&lt;=0.25,BN20&gt;0.15)),3,
IF(OR(AND(BN20&lt;=0.15,BN20&gt;0.075)),2,
IF(OR(BN20&lt;=0.075),1,"")
)
)
))</f>
        <v>1</v>
      </c>
      <c r="BT20" s="6">
        <f>IF(AND(BO20="Over", BP20&gt;BM20), 1, IF(AND(BO20="Under", BP20&lt;=BM20), 1, 0))</f>
        <v>1</v>
      </c>
      <c r="BU20" s="6">
        <f>IF(AND(BO20="Over", BQ20&gt;0.5), 1, IF(AND(BO20="Under", BQ20&lt;=0.5), 1, 0))</f>
        <v>1</v>
      </c>
      <c r="BV20" s="6">
        <f>IF(BM20&lt;&gt;0, SUM(BR20:BU20), 0)</f>
        <v>6</v>
      </c>
      <c r="BW20" s="6"/>
      <c r="BX20">
        <v>0.21060374883480121</v>
      </c>
      <c r="BY20">
        <v>0.53266535646727198</v>
      </c>
      <c r="BZ20">
        <v>8.9808111984621894E-2</v>
      </c>
      <c r="CA20" t="s">
        <v>46</v>
      </c>
      <c r="CB20">
        <v>0.5</v>
      </c>
      <c r="CC20" t="s">
        <v>46</v>
      </c>
      <c r="CD20" t="s">
        <v>46</v>
      </c>
      <c r="CE20" s="6">
        <f>CB20</f>
        <v>0.5</v>
      </c>
      <c r="CF20" s="6">
        <f>BX20-CE20</f>
        <v>-0.28939625116519879</v>
      </c>
      <c r="CG20" s="6" t="str">
        <f>IF(CF20 &lt; 0, "Under", "Over")</f>
        <v>Under</v>
      </c>
      <c r="CH20">
        <v>0</v>
      </c>
      <c r="CI20">
        <v>0</v>
      </c>
      <c r="CJ20" s="6">
        <f>IF(
    AND(CG20="Over", COUNTIF(BX20:BZ20, "&gt;"&amp;CE20) = 3),
    3,
    IF(
        AND(CG20="Under", COUNTIF(BX20:BZ20, "&lt;"&amp;CE20) = 3),
        3,
        IF(
            AND(CG20="Over", COUNTIF(BX20:BZ20, "&gt;"&amp;CE20) = 2),
            2,
            IF(
                AND(CG20="Under", COUNTIF(BX20:BZ20, "&lt;"&amp;CE20) = 2),
                2,
                IF(
                    AND(CG20="Over", OR(BX20&gt;CE20, BY20&gt;CE20, BZ20&gt;CE20)),
                    1,
                    IF(
                        AND(CG20="Under", OR(BX20&lt;CE20, BY20&lt;CE20, BZ20&lt;CE20)),
                        1,
                        0
                    )
                )
            )
        )
    )
)</f>
        <v>2</v>
      </c>
      <c r="CK20" s="6">
        <f>IF(OR(CF20&gt;0.25),5,
IF(OR(AND(CF20&lt;=0.25,CF20&gt;0.15)),4,
IF(OR(AND(CF20&lt;=0.15,CF20&gt;0.1)),3,
IF(OR(AND(CF20&lt;=0.1,CF20&gt;0.05)),2,
IF(OR(CF20&lt;=0.05),1,"")
)
)
))</f>
        <v>1</v>
      </c>
      <c r="CL20" s="6">
        <f>IF(AND(CG20="Over", CH20&gt;CE20), 1, IF(AND(CG20="Under", CH20&lt;=CE20), 1, 0))</f>
        <v>1</v>
      </c>
      <c r="CM20" s="6">
        <f>IF(AND(CG20="Over", CI20&gt;0.5), 1, IF(AND(CG20="Under", CI20&lt;=0.5), 1, 0))</f>
        <v>1</v>
      </c>
      <c r="CN20" s="6">
        <f>IF(CE20&lt;&gt;0, SUM(CJ20:CM20), 0)</f>
        <v>5</v>
      </c>
      <c r="CO20" s="6"/>
      <c r="CP20">
        <v>1.2092308169620269</v>
      </c>
      <c r="CQ20">
        <v>1.3926938043777899</v>
      </c>
      <c r="CR20">
        <v>1.11615925577272</v>
      </c>
      <c r="CS20" t="s">
        <v>46</v>
      </c>
      <c r="CT20" t="s">
        <v>46</v>
      </c>
      <c r="CU20" t="s">
        <v>46</v>
      </c>
      <c r="CV20" t="s">
        <v>46</v>
      </c>
      <c r="CW20" s="6">
        <f>IF(CP20&gt;MIN(CS20:CV20),MIN(CS20:CV20),MAX(CS20:CV20))</f>
        <v>0</v>
      </c>
      <c r="CX20" s="6">
        <f>CP20-CW20</f>
        <v>1.2092308169620269</v>
      </c>
      <c r="CY20" s="6" t="str">
        <f>IF(CX20 &lt; 0, "Under", "Over")</f>
        <v>Over</v>
      </c>
      <c r="CZ20">
        <v>1.1000000000000001</v>
      </c>
      <c r="DA20">
        <v>0.8</v>
      </c>
      <c r="DB20" s="6">
        <f>IF(
    AND(CY20="Over", COUNTIF(CP20:CR20, "&gt;"&amp;CW20) = 3),
    3,
    IF(
        AND(CY20="Under", COUNTIF(CP20:CR20, "&lt;"&amp;CW20) = 3),
        3,
        IF(
            AND(CY20="Over", COUNTIF(CP20:CR20, "&gt;"&amp;CW20) = 2),
            2,
            IF(
                AND(CY20="Under", COUNTIF(CP20:CR20, "&lt;"&amp;CW20) = 2),
                2,
                IF(
                    AND(CY20="Over", OR(CP20&gt;CW20, CQ20&gt;CW20, CR20&gt;CW20)),
                    1,
                    IF(
                        AND(CY20="Under", OR(CP20&lt;CW20, CQ20&lt;CW20, CR20&lt;CW20)),
                        1,
                        0
                    )
                )
            )
        )
    )
)</f>
        <v>3</v>
      </c>
      <c r="DC20" s="6">
        <f>IF(OR(CX20&gt;2,CX20&lt;-2),5,
IF(OR(AND(CX20&lt;=2,CX20&gt;1.5),AND(CX20&gt;=-2,CX20&lt;-1.5)),4,
IF(OR(AND(CX20&lt;=1.5,CX20&gt;1),AND(CX20&gt;=-1.5,CX20&lt;-1)),3,
IF(OR(AND(CX20&lt;=1,CX20&gt;0.5),AND(CX20&gt;=1,CX20&lt;-0.5)),2,
IF(OR(CX20&lt;=0.5,CX20&gt;=-0.5),1,"")
)
)
))</f>
        <v>3</v>
      </c>
      <c r="DD20" s="6">
        <f>IF(AND(CY20="Over", CZ20&gt;CW20), 1, IF(AND(CY20="Under", CZ20&lt;=CW20), 1, 0))</f>
        <v>1</v>
      </c>
      <c r="DE20" s="6">
        <f>IF(AND(CY20="Over", DA20&gt;0.5), 1, IF(AND(CY20="Under", DA20&lt;=0.5), 1, 0))</f>
        <v>1</v>
      </c>
      <c r="DF20" s="6">
        <f>IF(CW20&lt;&gt;0, SUM(DB20:DE20), 0)</f>
        <v>0</v>
      </c>
      <c r="DG20" s="6"/>
    </row>
    <row r="21" spans="1:111" x14ac:dyDescent="0.3">
      <c r="A21" t="s">
        <v>122</v>
      </c>
      <c r="B21" t="s">
        <v>102</v>
      </c>
      <c r="C21" t="s">
        <v>101</v>
      </c>
      <c r="D21" s="1">
        <v>0.34064525570489751</v>
      </c>
      <c r="E21" s="1">
        <v>0.479333380905135</v>
      </c>
      <c r="F21" s="1">
        <v>0.213050907226423</v>
      </c>
      <c r="G21" s="1" t="s">
        <v>46</v>
      </c>
      <c r="H21" s="1" t="s">
        <v>46</v>
      </c>
      <c r="I21" s="1">
        <v>0.5</v>
      </c>
      <c r="J21" s="1" t="s">
        <v>46</v>
      </c>
      <c r="K21" s="2">
        <f>IF(D21&gt;MIN(G21:J21),MIN(G21:J21),MAX(G21:J21))</f>
        <v>0.5</v>
      </c>
      <c r="L21" s="2">
        <f>D21-K21</f>
        <v>-0.15935474429510249</v>
      </c>
      <c r="M21" s="2" t="str">
        <f>IF(L21 &lt; 0, "Under", "Over")</f>
        <v>Under</v>
      </c>
      <c r="N21" s="1">
        <v>0.5</v>
      </c>
      <c r="O21" s="1">
        <v>0.5</v>
      </c>
      <c r="P21" s="2">
        <f>IF(
    AND(M21="Over", COUNTIF(D21:F21, "&gt;"&amp;K21) = 3),
    3,
    IF(
        AND(M21="Under", COUNTIF(D21:F21, "&lt;"&amp;K21) = 3),
        3,
        IF(
            AND(M21="Over", COUNTIF(D21:F21, "&gt;"&amp;K21) = 2),
            2,
            IF(
                AND(M21="Under", COUNTIF(D21:F21, "&lt;"&amp;K21) = 2),
                2,
                IF(
                    AND(M21="Over", OR(D21&gt;K21, E21&gt;K21, F21&gt;K21)),
                    1,
                    IF(
                        AND(M21="Under", OR(D21&lt;K21, E21&lt;K21, F21&lt;K21)),
                        1,
                        0
                    )
                )
            )
        )
    )
)</f>
        <v>3</v>
      </c>
      <c r="Q21" s="2">
        <f>IF(OR(L21 &gt; 0.5, L21 &lt; -0.5), 5,
    IF(OR(AND(L21 &lt;= 0.5, L21 &gt; 0.25), AND(L21 &gt;= -0.5, L21 &lt; -0.25)), 4,
        IF(OR(AND(L21 &lt;= 0.25, L21 &gt; 0.15), AND(L21 &gt;= -0.25, L21 &lt; -0.15)), 3,
            IF(OR(AND(L21 &lt;= 0.15, L21 &gt; 0.05), AND(L21 &gt;= -0.15, L21 &lt; -0.05)), 2,
                IF(OR(L21 &lt;= 0.05, L21 &gt;= -0.05), 1, "")
            )
        )
    )
)</f>
        <v>3</v>
      </c>
      <c r="R21" s="2">
        <f>IF(AND(M21="Over", N21&gt;K21), 1, IF(AND(M21="Under", N21&lt;=K21), 1, 0))</f>
        <v>1</v>
      </c>
      <c r="S21" s="2">
        <f>IF(AND(M21="Over", O21&gt;0.5), 1, IF(AND(M21="Under", O21&lt;=0.5), 1, 0))</f>
        <v>1</v>
      </c>
      <c r="T21" s="2">
        <f>IF(K21&lt;&gt;0, SUM(P21:S21), 0)</f>
        <v>8</v>
      </c>
      <c r="V21">
        <v>0.7279386381045172</v>
      </c>
      <c r="W21">
        <v>0.97655119630333198</v>
      </c>
      <c r="X21">
        <v>0.64192129016005595</v>
      </c>
      <c r="Y21">
        <v>0.5</v>
      </c>
      <c r="Z21">
        <v>-160</v>
      </c>
      <c r="AA21">
        <v>360</v>
      </c>
      <c r="AB21">
        <v>0.2</v>
      </c>
      <c r="AC21" s="6">
        <f>Y21</f>
        <v>0.5</v>
      </c>
      <c r="AD21" s="6">
        <f>V21-AC21</f>
        <v>0.2279386381045172</v>
      </c>
      <c r="AE21" s="6" t="str">
        <f>IF(AD21 &lt; 0, "Under", "Over")</f>
        <v>Over</v>
      </c>
      <c r="AF21">
        <v>0.7</v>
      </c>
      <c r="AG21">
        <v>0.4</v>
      </c>
      <c r="AH21" s="6">
        <f>IF(
    AND(AE21="Over", COUNTIF(V21:X21, "&gt;"&amp;AC21) = 3),
    3,
    IF(
        AND(AE21="Under", COUNTIF(V21:X21, "&lt;"&amp;AC21) = 3),
        3,
        IF(
            AND(AE21="Over", COUNTIF(V21:X21, "&gt;"&amp;AC21) = 2),
            2,
            IF(
                AND(AE21="Under", COUNTIF(V21:X21, "&lt;"&amp;AC21) = 2),
                2,
                IF(
                    AND(AE21="Over", OR(V21&gt;AC21, W21&gt;AC21, X21&gt;AC21)),
                    1,
                    IF(
                        AND(AE21="Under", OR(V21&lt;AC21, W21&lt;AC21, X21&lt;AC21)),
                        1,
                        0
                    )
                )
            )
        )
    )
)</f>
        <v>3</v>
      </c>
      <c r="AI21" s="6">
        <f>IF(OR(AD21&gt;0.75,AD21&lt;-0.75),5,
IF(OR(AND(AD21&lt;=0.75,AD21&gt;0.5),AND(AD21&gt;=-0.75,AD21&lt;-0.5)),4,
IF(OR(AND(AD21&lt;=0.5,AD21&gt;0.25),AND(AD21&gt;=-0.5,AD21&lt;-0.25)),3,
IF(OR(AND(AD21&lt;=0.25,AD21&gt;0.1),AND(AD21&gt;=-0.25,AD21&lt;-0.1)),2,
IF(OR(AD21&lt;=0.1,AD21&gt;=-0.1),1,"")
)
)
))</f>
        <v>2</v>
      </c>
      <c r="AJ21" s="6">
        <f>IF(AND(AE21="Over", AF21&gt;AC21), 1, IF(AND(AE21="Under", AF21&lt;=AC21), 1, 0))</f>
        <v>1</v>
      </c>
      <c r="AK21" s="6">
        <f>IF(AND(AE21="Over", AG21&gt;0.5), 1, IF(AND(AE21="Under", AG21&lt;=0.5), 1, 0))</f>
        <v>0</v>
      </c>
      <c r="AL21" s="6">
        <f>IF(AC21&lt;&gt;0, SUM(AH21:AK21), 0)</f>
        <v>6</v>
      </c>
      <c r="AN21">
        <v>8.8551485988192499E-2</v>
      </c>
      <c r="AO21">
        <v>0.16257120375269801</v>
      </c>
      <c r="AP21">
        <v>0</v>
      </c>
      <c r="AQ21" t="s">
        <v>46</v>
      </c>
      <c r="AR21">
        <v>0.5</v>
      </c>
      <c r="AS21">
        <v>800</v>
      </c>
      <c r="AT21" t="s">
        <v>46</v>
      </c>
      <c r="AU21" s="6">
        <f>AR21</f>
        <v>0.5</v>
      </c>
      <c r="AV21" s="6">
        <f>AN21-AU21</f>
        <v>-0.41144851401180749</v>
      </c>
      <c r="AW21" s="6" t="str">
        <f>IF(AV21 &lt; 0, "Under", "Over")</f>
        <v>Under</v>
      </c>
      <c r="AX21">
        <v>0.2</v>
      </c>
      <c r="AY21">
        <v>0.2</v>
      </c>
      <c r="AZ21" s="6">
        <f>IF(
    AND(AW21="Over", COUNTIF(AN21:AP21, "&gt;"&amp;AU21) = 3),
    3,
    IF(
        AND(AW21="Under", COUNTIF(AN21:AP21, "&lt;"&amp;AU21) = 3),
        3,
        IF(
            AND(AW21="Over", COUNTIF(AN21:AP21, "&gt;"&amp;AU21) = 2),
            2,
            IF(
                AND(AW21="Under", COUNTIF(AN21:AP21, "&lt;"&amp;AU21) = 2),
                2,
                IF(
                    AND(AW21="Over", OR(AN21&gt;AU21, AO21&gt;AU21, AP21&gt;AU21)),
                    1,
                    IF(
                        AND(AW21="Under", OR(AN21&lt;AU21, AO21&lt;AU21, AP21&lt;AU21)),
                        1,
                        0
                    )
                )
            )
        )
    )
)</f>
        <v>3</v>
      </c>
      <c r="BA21" s="6">
        <f>IF(OR(AV21&gt;0.1),5,
IF(OR(AND(AV21&lt;=0.1,AV21&gt;0.08)),4,
IF(OR(AND(AV21&lt;=0.08,AV21&gt;0.06)),3,
IF(OR(AND(AV21&lt;=0.06,AV21&gt;0.03)),2,
IF(OR(AV21&lt;=0.03),1,"")
)
)
))</f>
        <v>1</v>
      </c>
      <c r="BB21" s="6">
        <f>IF(AND(AW21="Over", AX21&gt;AU21), 1, IF(AND(AW21="Under", AX21&lt;=AU21), 0, 0))</f>
        <v>0</v>
      </c>
      <c r="BC21" s="6">
        <f>IF(AND(AW21="Over", AY21&gt;=0.5), 1, IF(AND(AW21="Under", AY21&lt;0.5), 0, 0))</f>
        <v>0</v>
      </c>
      <c r="BD21" s="6">
        <f>IF(AU21&lt;&gt;0, SUM(AZ21:BC21), 0)</f>
        <v>4</v>
      </c>
      <c r="BF21">
        <v>0.50723274886183678</v>
      </c>
      <c r="BG21">
        <v>1.17599734834325</v>
      </c>
      <c r="BH21">
        <v>0.184347476382859</v>
      </c>
      <c r="BI21" t="s">
        <v>46</v>
      </c>
      <c r="BJ21">
        <v>11.5</v>
      </c>
      <c r="BK21">
        <v>200</v>
      </c>
      <c r="BL21" t="s">
        <v>46</v>
      </c>
      <c r="BM21" s="6">
        <f>BJ21</f>
        <v>11.5</v>
      </c>
      <c r="BN21" s="6">
        <f>BF21-BM21</f>
        <v>-10.992767251138163</v>
      </c>
      <c r="BO21" s="6" t="str">
        <f>IF(BN21 &lt; 0, "Under", "Over")</f>
        <v>Under</v>
      </c>
      <c r="BP21">
        <v>0.7</v>
      </c>
      <c r="BQ21">
        <v>0.2</v>
      </c>
      <c r="BR21" s="6">
        <f>IF(
    AND(BO21="Over", COUNTIF(BF21:BH21, "&gt;"&amp;BM21) = 3),
    3,
    IF(
        AND(BO21="Under", COUNTIF(BF21:BH21, "&lt;"&amp;BM21) = 3),
        3,
        IF(
            AND(BO21="Over", COUNTIF(BF21:BH21, "&gt;"&amp;BM21) = 2),
            2,
            IF(
                AND(BO21="Under", COUNTIF(BF21:BH21, "&lt;"&amp;BM21) = 2),
                2,
                IF(
                    AND(BO21="Over", OR(BF21&gt;BM21, BG21&gt;BM21, BH21&gt;BM21)),
                    1,
                    IF(
                        AND(BO21="Under", OR(BF21&lt;BM21, BG21&lt;BM21, BH21&lt;BM21)),
                        1,
                        0
                    )
                )
            )
        )
    )
)</f>
        <v>3</v>
      </c>
      <c r="BS21" s="6">
        <f>IF(OR(BN21&gt;0.5),5,
IF(OR(AND(BN21&lt;=0.5,BN21&gt;0.25)),4,
IF(OR(AND(BN21&lt;=0.25,BN21&gt;0.15)),3,
IF(OR(AND(BN21&lt;=0.15,BN21&gt;0.075)),2,
IF(OR(BN21&lt;=0.075),1,"")
)
)
))</f>
        <v>1</v>
      </c>
      <c r="BT21" s="6">
        <f>IF(AND(BO21="Over", BP21&gt;BM21), 1, IF(AND(BO21="Under", BP21&lt;=BM21), 1, 0))</f>
        <v>1</v>
      </c>
      <c r="BU21" s="6">
        <f>IF(AND(BO21="Over", BQ21&gt;0.5), 1, IF(AND(BO21="Under", BQ21&lt;=0.5), 1, 0))</f>
        <v>1</v>
      </c>
      <c r="BV21" s="6">
        <f>IF(BM21&lt;&gt;0, SUM(BR21:BU21), 0)</f>
        <v>6</v>
      </c>
      <c r="BX21">
        <v>0.13202853212753579</v>
      </c>
      <c r="BY21">
        <v>0.44846104733021902</v>
      </c>
      <c r="BZ21">
        <v>-2.7990839710283601E-3</v>
      </c>
      <c r="CA21" t="s">
        <v>46</v>
      </c>
      <c r="CB21">
        <v>0.5</v>
      </c>
      <c r="CC21" t="s">
        <v>46</v>
      </c>
      <c r="CD21" t="s">
        <v>46</v>
      </c>
      <c r="CE21" s="6">
        <f>CB21</f>
        <v>0.5</v>
      </c>
      <c r="CF21" s="6">
        <f>BX21-CE21</f>
        <v>-0.36797146787246421</v>
      </c>
      <c r="CG21" s="6" t="str">
        <f>IF(CF21 &lt; 0, "Under", "Over")</f>
        <v>Under</v>
      </c>
      <c r="CH21">
        <v>0</v>
      </c>
      <c r="CI21">
        <v>0</v>
      </c>
      <c r="CJ21" s="6">
        <f>IF(
    AND(CG21="Over", COUNTIF(BX21:BZ21, "&gt;"&amp;CE21) = 3),
    3,
    IF(
        AND(CG21="Under", COUNTIF(BX21:BZ21, "&lt;"&amp;CE21) = 3),
        3,
        IF(
            AND(CG21="Over", COUNTIF(BX21:BZ21, "&gt;"&amp;CE21) = 2),
            2,
            IF(
                AND(CG21="Under", COUNTIF(BX21:BZ21, "&lt;"&amp;CE21) = 2),
                2,
                IF(
                    AND(CG21="Over", OR(BX21&gt;CE21, BY21&gt;CE21, BZ21&gt;CE21)),
                    1,
                    IF(
                        AND(CG21="Under", OR(BX21&lt;CE21, BY21&lt;CE21, BZ21&lt;CE21)),
                        1,
                        0
                    )
                )
            )
        )
    )
)</f>
        <v>3</v>
      </c>
      <c r="CK21" s="6">
        <f>IF(OR(CF21&gt;0.25),5,
IF(OR(AND(CF21&lt;=0.25,CF21&gt;0.15)),4,
IF(OR(AND(CF21&lt;=0.15,CF21&gt;0.1)),3,
IF(OR(AND(CF21&lt;=0.1,CF21&gt;0.05)),2,
IF(OR(CF21&lt;=0.05),1,"")
)
)
))</f>
        <v>1</v>
      </c>
      <c r="CL21" s="6">
        <f>IF(AND(CG21="Over", CH21&gt;CE21), 1, IF(AND(CG21="Under", CH21&lt;=CE21), 1, 0))</f>
        <v>1</v>
      </c>
      <c r="CM21" s="6">
        <f>IF(AND(CG21="Over", CI21&gt;0.5), 1, IF(AND(CG21="Under", CI21&lt;=0.5), 1, 0))</f>
        <v>1</v>
      </c>
      <c r="CN21" s="6">
        <f>IF(CE21&lt;&gt;0, SUM(CJ21:CM21), 0)</f>
        <v>6</v>
      </c>
      <c r="CP21">
        <v>1.1808669100571649</v>
      </c>
      <c r="CQ21">
        <v>1.3850545467477799</v>
      </c>
      <c r="CR21">
        <v>1.0864221174504201</v>
      </c>
      <c r="CS21">
        <v>0.5</v>
      </c>
      <c r="CT21" t="s">
        <v>46</v>
      </c>
      <c r="CU21">
        <v>0.5</v>
      </c>
      <c r="CV21" t="s">
        <v>46</v>
      </c>
      <c r="CW21" s="6">
        <f>IF(CP21&gt;MIN(CS21:CV21),MIN(CS21:CV21),MAX(CS21:CV21))</f>
        <v>0.5</v>
      </c>
      <c r="CX21" s="6">
        <f>CP21-CW21</f>
        <v>0.68086691005716493</v>
      </c>
      <c r="CY21" s="6" t="str">
        <f>IF(CX21 &lt; 0, "Under", "Over")</f>
        <v>Over</v>
      </c>
      <c r="CZ21">
        <v>1.3</v>
      </c>
      <c r="DA21">
        <v>0.4</v>
      </c>
      <c r="DB21" s="6">
        <f>IF(
    AND(CY21="Over", COUNTIF(CP21:CR21, "&gt;"&amp;CW21) = 3),
    3,
    IF(
        AND(CY21="Under", COUNTIF(CP21:CR21, "&lt;"&amp;CW21) = 3),
        3,
        IF(
            AND(CY21="Over", COUNTIF(CP21:CR21, "&gt;"&amp;CW21) = 2),
            2,
            IF(
                AND(CY21="Under", COUNTIF(CP21:CR21, "&lt;"&amp;CW21) = 2),
                2,
                IF(
                    AND(CY21="Over", OR(CP21&gt;CW21, CQ21&gt;CW21, CR21&gt;CW21)),
                    1,
                    IF(
                        AND(CY21="Under", OR(CP21&lt;CW21, CQ21&lt;CW21, CR21&lt;CW21)),
                        1,
                        0
                    )
                )
            )
        )
    )
)</f>
        <v>3</v>
      </c>
      <c r="DC21" s="6">
        <f>IF(OR(CX21&gt;2,CX21&lt;-2),5,
IF(OR(AND(CX21&lt;=2,CX21&gt;1.5),AND(CX21&gt;=-2,CX21&lt;-1.5)),4,
IF(OR(AND(CX21&lt;=1.5,CX21&gt;1),AND(CX21&gt;=-1.5,CX21&lt;-1)),3,
IF(OR(AND(CX21&lt;=1,CX21&gt;0.5),AND(CX21&gt;=1,CX21&lt;-0.5)),2,
IF(OR(CX21&lt;=0.5,CX21&gt;=-0.5),1,"")
)
)
))</f>
        <v>2</v>
      </c>
      <c r="DD21" s="6">
        <f>IF(AND(CY21="Over", CZ21&gt;CW21), 1, IF(AND(CY21="Under", CZ21&lt;=CW21), 1, 0))</f>
        <v>1</v>
      </c>
      <c r="DE21" s="6">
        <f>IF(AND(CY21="Over", DA21&gt;0.5), 1, IF(AND(CY21="Under", DA21&lt;=0.5), 1, 0))</f>
        <v>0</v>
      </c>
      <c r="DF21" s="6">
        <f>IF(CW21&lt;&gt;0, SUM(DB21:DE21), 0)</f>
        <v>6</v>
      </c>
    </row>
    <row r="22" spans="1:111" x14ac:dyDescent="0.3">
      <c r="A22" t="s">
        <v>107</v>
      </c>
      <c r="B22" t="s">
        <v>102</v>
      </c>
      <c r="C22" t="s">
        <v>101</v>
      </c>
      <c r="D22">
        <v>0.36158609107522899</v>
      </c>
      <c r="E22">
        <v>0.48255584582135203</v>
      </c>
      <c r="F22">
        <v>0.262686535987954</v>
      </c>
      <c r="G22" t="s">
        <v>46</v>
      </c>
      <c r="H22" t="s">
        <v>46</v>
      </c>
      <c r="I22">
        <v>0.5</v>
      </c>
      <c r="J22">
        <v>0.5</v>
      </c>
      <c r="K22" s="6">
        <f>IF(D22&gt;MIN(G22:J22),MIN(G22:J22),MAX(G22:J22))</f>
        <v>0.5</v>
      </c>
      <c r="L22" s="6">
        <f>D22-K22</f>
        <v>-0.13841390892477101</v>
      </c>
      <c r="M22" s="6" t="str">
        <f>IF(L22 &lt; 0, "Under", "Over")</f>
        <v>Under</v>
      </c>
      <c r="N22">
        <v>0.2</v>
      </c>
      <c r="O22">
        <v>0.2</v>
      </c>
      <c r="P22" s="6">
        <f>IF(
    AND(M22="Over", COUNTIF(D22:F22, "&gt;"&amp;K22) = 3),
    3,
    IF(
        AND(M22="Under", COUNTIF(D22:F22, "&lt;"&amp;K22) = 3),
        3,
        IF(
            AND(M22="Over", COUNTIF(D22:F22, "&gt;"&amp;K22) = 2),
            2,
            IF(
                AND(M22="Under", COUNTIF(D22:F22, "&lt;"&amp;K22) = 2),
                2,
                IF(
                    AND(M22="Over", OR(D22&gt;K22, E22&gt;K22, F22&gt;K22)),
                    1,
                    IF(
                        AND(M22="Under", OR(D22&lt;K22, E22&lt;K22, F22&lt;K22)),
                        1,
                        0
                    )
                )
            )
        )
    )
)</f>
        <v>3</v>
      </c>
      <c r="Q22" s="6">
        <f>IF(OR(L22 &gt; 0.5, L22 &lt; -0.5), 5,
    IF(OR(AND(L22 &lt;= 0.5, L22 &gt; 0.25), AND(L22 &gt;= -0.5, L22 &lt; -0.25)), 4,
        IF(OR(AND(L22 &lt;= 0.25, L22 &gt; 0.15), AND(L22 &gt;= -0.25, L22 &lt; -0.15)), 3,
            IF(OR(AND(L22 &lt;= 0.15, L22 &gt; 0.05), AND(L22 &gt;= -0.15, L22 &lt; -0.05)), 2,
                IF(OR(L22 &lt;= 0.05, L22 &gt;= -0.05), 1, "")
            )
        )
    )
)</f>
        <v>2</v>
      </c>
      <c r="R22" s="6">
        <f>IF(AND(M22="Over", N22&gt;K22), 1, IF(AND(M22="Under", N22&lt;=K22), 1, 0))</f>
        <v>1</v>
      </c>
      <c r="S22" s="6">
        <f>IF(AND(M22="Over", O22&gt;0.5), 1, IF(AND(M22="Under", O22&lt;=0.5), 1, 0))</f>
        <v>1</v>
      </c>
      <c r="T22" s="6">
        <f>IF(K22&lt;&gt;0, SUM(P22:S22), 0)</f>
        <v>7</v>
      </c>
      <c r="V22" s="1">
        <v>1.0089497525472879</v>
      </c>
      <c r="W22" s="1">
        <v>1.0222131884157499</v>
      </c>
      <c r="X22" s="1">
        <v>0.99099149288256305</v>
      </c>
      <c r="Y22" s="1">
        <v>0.5</v>
      </c>
      <c r="Z22" s="1">
        <v>-270</v>
      </c>
      <c r="AA22" s="1">
        <v>200</v>
      </c>
      <c r="AB22" s="1">
        <v>0.3</v>
      </c>
      <c r="AC22" s="2">
        <f>Y22</f>
        <v>0.5</v>
      </c>
      <c r="AD22" s="2">
        <f>V22-AC22</f>
        <v>0.50894975254728791</v>
      </c>
      <c r="AE22" s="2" t="str">
        <f>IF(AD22 &lt; 0, "Under", "Over")</f>
        <v>Over</v>
      </c>
      <c r="AF22" s="1">
        <v>1</v>
      </c>
      <c r="AG22" s="1">
        <v>0.6</v>
      </c>
      <c r="AH22" s="2">
        <f>IF(
    AND(AE22="Over", COUNTIF(V22:X22, "&gt;"&amp;AC22) = 3),
    3,
    IF(
        AND(AE22="Under", COUNTIF(V22:X22, "&lt;"&amp;AC22) = 3),
        3,
        IF(
            AND(AE22="Over", COUNTIF(V22:X22, "&gt;"&amp;AC22) = 2),
            2,
            IF(
                AND(AE22="Under", COUNTIF(V22:X22, "&lt;"&amp;AC22) = 2),
                2,
                IF(
                    AND(AE22="Over", OR(V22&gt;AC22, W22&gt;AC22, X22&gt;AC22)),
                    1,
                    IF(
                        AND(AE22="Under", OR(V22&lt;AC22, W22&lt;AC22, X22&lt;AC22)),
                        1,
                        0
                    )
                )
            )
        )
    )
)</f>
        <v>3</v>
      </c>
      <c r="AI22" s="2">
        <f>IF(OR(AD22&gt;0.75,AD22&lt;-0.75),5,
IF(OR(AND(AD22&lt;=0.75,AD22&gt;0.5),AND(AD22&gt;=-0.75,AD22&lt;-0.5)),4,
IF(OR(AND(AD22&lt;=0.5,AD22&gt;0.25),AND(AD22&gt;=-0.5,AD22&lt;-0.25)),3,
IF(OR(AND(AD22&lt;=0.25,AD22&gt;0.1),AND(AD22&gt;=-0.25,AD22&lt;-0.1)),2,
IF(OR(AD22&lt;=0.1,AD22&gt;=-0.1),1,"")
)
)
))</f>
        <v>4</v>
      </c>
      <c r="AJ22" s="2">
        <f>IF(AND(AE22="Over", AF22&gt;AC22), 1, IF(AND(AE22="Under", AF22&lt;=AC22), 1, 0))</f>
        <v>1</v>
      </c>
      <c r="AK22" s="2">
        <f>IF(AND(AE22="Over", AG22&gt;0.5), 1, IF(AND(AE22="Under", AG22&lt;=0.5), 1, 0))</f>
        <v>1</v>
      </c>
      <c r="AL22" s="2">
        <f>IF(AC22&lt;&gt;0, SUM(AH22:AK22), 0)</f>
        <v>9</v>
      </c>
      <c r="AN22">
        <v>2.2676586676701419E-2</v>
      </c>
      <c r="AO22">
        <v>8.0700956655393397E-2</v>
      </c>
      <c r="AP22">
        <v>-7.4549922313782199E-5</v>
      </c>
      <c r="AQ22" t="s">
        <v>46</v>
      </c>
      <c r="AR22">
        <v>0.5</v>
      </c>
      <c r="AS22">
        <v>600</v>
      </c>
      <c r="AT22" t="s">
        <v>46</v>
      </c>
      <c r="AU22" s="6">
        <f>AR22</f>
        <v>0.5</v>
      </c>
      <c r="AV22" s="6">
        <f>AN22-AU22</f>
        <v>-0.47732341332329858</v>
      </c>
      <c r="AW22" s="6" t="str">
        <f>IF(AV22 &lt; 0, "Under", "Over")</f>
        <v>Under</v>
      </c>
      <c r="AX22">
        <v>0</v>
      </c>
      <c r="AY22">
        <v>0</v>
      </c>
      <c r="AZ22" s="6">
        <f>IF(
    AND(AW22="Over", COUNTIF(AN22:AP22, "&gt;"&amp;AU22) = 3),
    3,
    IF(
        AND(AW22="Under", COUNTIF(AN22:AP22, "&lt;"&amp;AU22) = 3),
        3,
        IF(
            AND(AW22="Over", COUNTIF(AN22:AP22, "&gt;"&amp;AU22) = 2),
            2,
            IF(
                AND(AW22="Under", COUNTIF(AN22:AP22, "&lt;"&amp;AU22) = 2),
                2,
                IF(
                    AND(AW22="Over", OR(AN22&gt;AU22, AO22&gt;AU22, AP22&gt;AU22)),
                    1,
                    IF(
                        AND(AW22="Under", OR(AN22&lt;AU22, AO22&lt;AU22, AP22&lt;AU22)),
                        1,
                        0
                    )
                )
            )
        )
    )
)</f>
        <v>3</v>
      </c>
      <c r="BA22" s="6">
        <f>IF(OR(AV22&gt;0.1),5,
IF(OR(AND(AV22&lt;=0.1,AV22&gt;0.08)),4,
IF(OR(AND(AV22&lt;=0.08,AV22&gt;0.06)),3,
IF(OR(AND(AV22&lt;=0.06,AV22&gt;0.03)),2,
IF(OR(AV22&lt;=0.03),1,"")
)
)
))</f>
        <v>1</v>
      </c>
      <c r="BB22" s="6">
        <f>IF(AND(AW22="Over", AX22&gt;AU22), 1, IF(AND(AW22="Under", AX22&lt;=AU22), 0, 0))</f>
        <v>0</v>
      </c>
      <c r="BC22" s="6">
        <f>IF(AND(AW22="Over", AY22&gt;=0.5), 1, IF(AND(AW22="Under", AY22&lt;0.5), 0, 0))</f>
        <v>0</v>
      </c>
      <c r="BD22" s="6">
        <f>IF(AU22&lt;&gt;0, SUM(AZ22:BC22), 0)</f>
        <v>4</v>
      </c>
      <c r="BF22">
        <v>0.3180822362702509</v>
      </c>
      <c r="BG22">
        <v>0.74780046426823799</v>
      </c>
      <c r="BH22">
        <v>0.103999999999999</v>
      </c>
      <c r="BI22" t="s">
        <v>46</v>
      </c>
      <c r="BJ22">
        <v>12.5</v>
      </c>
      <c r="BK22">
        <v>145</v>
      </c>
      <c r="BL22" t="s">
        <v>46</v>
      </c>
      <c r="BM22" s="6">
        <f>BJ22</f>
        <v>12.5</v>
      </c>
      <c r="BN22" s="6">
        <f>BF22-BM22</f>
        <v>-12.18191776372975</v>
      </c>
      <c r="BO22" s="6" t="str">
        <f>IF(BN22 &lt; 0, "Under", "Over")</f>
        <v>Under</v>
      </c>
      <c r="BP22">
        <v>0.5</v>
      </c>
      <c r="BQ22">
        <v>0.3</v>
      </c>
      <c r="BR22" s="6">
        <f>IF(
    AND(BO22="Over", COUNTIF(BF22:BH22, "&gt;"&amp;BM22) = 3),
    3,
    IF(
        AND(BO22="Under", COUNTIF(BF22:BH22, "&lt;"&amp;BM22) = 3),
        3,
        IF(
            AND(BO22="Over", COUNTIF(BF22:BH22, "&gt;"&amp;BM22) = 2),
            2,
            IF(
                AND(BO22="Under", COUNTIF(BF22:BH22, "&lt;"&amp;BM22) = 2),
                2,
                IF(
                    AND(BO22="Over", OR(BF22&gt;BM22, BG22&gt;BM22, BH22&gt;BM22)),
                    1,
                    IF(
                        AND(BO22="Under", OR(BF22&lt;BM22, BG22&lt;BM22, BH22&lt;BM22)),
                        1,
                        0
                    )
                )
            )
        )
    )
)</f>
        <v>3</v>
      </c>
      <c r="BS22" s="6">
        <f>IF(OR(BN22&gt;0.5),5,
IF(OR(AND(BN22&lt;=0.5,BN22&gt;0.25)),4,
IF(OR(AND(BN22&lt;=0.25,BN22&gt;0.15)),3,
IF(OR(AND(BN22&lt;=0.15,BN22&gt;0.075)),2,
IF(OR(BN22&lt;=0.075),1,"")
)
)
))</f>
        <v>1</v>
      </c>
      <c r="BT22" s="6">
        <f>IF(AND(BO22="Over", BP22&gt;BM22), 1, IF(AND(BO22="Under", BP22&lt;=BM22), 1, 0))</f>
        <v>1</v>
      </c>
      <c r="BU22" s="6">
        <f>IF(AND(BO22="Over", BQ22&gt;0.5), 1, IF(AND(BO22="Under", BQ22&lt;=0.5), 1, 0))</f>
        <v>1</v>
      </c>
      <c r="BV22" s="6">
        <f>IF(BM22&lt;&gt;0, SUM(BR22:BU22), 0)</f>
        <v>6</v>
      </c>
      <c r="BX22">
        <v>0.14441693635553551</v>
      </c>
      <c r="BY22">
        <v>0.48199803314162099</v>
      </c>
      <c r="BZ22">
        <v>4.1000000000000002E-2</v>
      </c>
      <c r="CA22" t="s">
        <v>46</v>
      </c>
      <c r="CB22">
        <v>0.5</v>
      </c>
      <c r="CC22" t="s">
        <v>46</v>
      </c>
      <c r="CD22" t="s">
        <v>46</v>
      </c>
      <c r="CE22" s="6">
        <f>CB22</f>
        <v>0.5</v>
      </c>
      <c r="CF22" s="6">
        <f>BX22-CE22</f>
        <v>-0.35558306364446446</v>
      </c>
      <c r="CG22" s="6" t="str">
        <f>IF(CF22 &lt; 0, "Under", "Over")</f>
        <v>Under</v>
      </c>
      <c r="CH22">
        <v>0</v>
      </c>
      <c r="CI22">
        <v>0</v>
      </c>
      <c r="CJ22" s="6">
        <f>IF(
    AND(CG22="Over", COUNTIF(BX22:BZ22, "&gt;"&amp;CE22) = 3),
    3,
    IF(
        AND(CG22="Under", COUNTIF(BX22:BZ22, "&lt;"&amp;CE22) = 3),
        3,
        IF(
            AND(CG22="Over", COUNTIF(BX22:BZ22, "&gt;"&amp;CE22) = 2),
            2,
            IF(
                AND(CG22="Under", COUNTIF(BX22:BZ22, "&lt;"&amp;CE22) = 2),
                2,
                IF(
                    AND(CG22="Over", OR(BX22&gt;CE22, BY22&gt;CE22, BZ22&gt;CE22)),
                    1,
                    IF(
                        AND(CG22="Under", OR(BX22&lt;CE22, BY22&lt;CE22, BZ22&lt;CE22)),
                        1,
                        0
                    )
                )
            )
        )
    )
)</f>
        <v>3</v>
      </c>
      <c r="CK22" s="6">
        <f>IF(OR(CF22&gt;0.25),5,
IF(OR(AND(CF22&lt;=0.25,CF22&gt;0.15)),4,
IF(OR(AND(CF22&lt;=0.15,CF22&gt;0.1)),3,
IF(OR(AND(CF22&lt;=0.1,CF22&gt;0.05)),2,
IF(OR(CF22&lt;=0.05),1,"")
)
)
))</f>
        <v>1</v>
      </c>
      <c r="CL22" s="6">
        <f>IF(AND(CG22="Over", CH22&gt;CE22), 1, IF(AND(CG22="Under", CH22&lt;=CE22), 1, 0))</f>
        <v>1</v>
      </c>
      <c r="CM22" s="6">
        <f>IF(AND(CG22="Over", CI22&gt;0.5), 1, IF(AND(CG22="Under", CI22&lt;=0.5), 1, 0))</f>
        <v>1</v>
      </c>
      <c r="CN22" s="6">
        <f>IF(CE22&lt;&gt;0, SUM(CJ22:CM22), 0)</f>
        <v>6</v>
      </c>
      <c r="CP22">
        <v>1.4009796352196831</v>
      </c>
      <c r="CQ22">
        <v>1.43356661223772</v>
      </c>
      <c r="CR22">
        <v>1.3888247244237499</v>
      </c>
      <c r="CS22">
        <v>1.5</v>
      </c>
      <c r="CT22" t="s">
        <v>46</v>
      </c>
      <c r="CU22">
        <v>1.5</v>
      </c>
      <c r="CV22">
        <v>1.5</v>
      </c>
      <c r="CW22" s="6">
        <f>IF(CP22&gt;MIN(CS22:CV22),MIN(CS22:CV22),MAX(CS22:CV22))</f>
        <v>1.5</v>
      </c>
      <c r="CX22" s="6">
        <f>CP22-CW22</f>
        <v>-9.902036478031695E-2</v>
      </c>
      <c r="CY22" s="6" t="str">
        <f>IF(CX22 &lt; 0, "Under", "Over")</f>
        <v>Under</v>
      </c>
      <c r="CZ22">
        <v>1.3</v>
      </c>
      <c r="DA22">
        <v>0.4</v>
      </c>
      <c r="DB22" s="6">
        <f>IF(
    AND(CY22="Over", COUNTIF(CP22:CR22, "&gt;"&amp;CW22) = 3),
    3,
    IF(
        AND(CY22="Under", COUNTIF(CP22:CR22, "&lt;"&amp;CW22) = 3),
        3,
        IF(
            AND(CY22="Over", COUNTIF(CP22:CR22, "&gt;"&amp;CW22) = 2),
            2,
            IF(
                AND(CY22="Under", COUNTIF(CP22:CR22, "&lt;"&amp;CW22) = 2),
                2,
                IF(
                    AND(CY22="Over", OR(CP22&gt;CW22, CQ22&gt;CW22, CR22&gt;CW22)),
                    1,
                    IF(
                        AND(CY22="Under", OR(CP22&lt;CW22, CQ22&lt;CW22, CR22&lt;CW22)),
                        1,
                        0
                    )
                )
            )
        )
    )
)</f>
        <v>3</v>
      </c>
      <c r="DC22" s="6">
        <f>IF(OR(CX22&gt;2,CX22&lt;-2),5,
IF(OR(AND(CX22&lt;=2,CX22&gt;1.5),AND(CX22&gt;=-2,CX22&lt;-1.5)),4,
IF(OR(AND(CX22&lt;=1.5,CX22&gt;1),AND(CX22&gt;=-1.5,CX22&lt;-1)),3,
IF(OR(AND(CX22&lt;=1,CX22&gt;0.5),AND(CX22&gt;=1,CX22&lt;-0.5)),2,
IF(OR(CX22&lt;=0.5,CX22&gt;=-0.5),1,"")
)
)
))</f>
        <v>1</v>
      </c>
      <c r="DD22" s="6">
        <f>IF(AND(CY22="Over", CZ22&gt;CW22), 1, IF(AND(CY22="Under", CZ22&lt;=CW22), 1, 0))</f>
        <v>1</v>
      </c>
      <c r="DE22" s="6">
        <f>IF(AND(CY22="Over", DA22&gt;0.5), 1, IF(AND(CY22="Under", DA22&lt;=0.5), 1, 0))</f>
        <v>1</v>
      </c>
      <c r="DF22" s="6">
        <f>IF(CW22&lt;&gt;0, SUM(DB22:DE22), 0)</f>
        <v>6</v>
      </c>
    </row>
    <row r="23" spans="1:111" x14ac:dyDescent="0.3">
      <c r="A23" t="s">
        <v>82</v>
      </c>
      <c r="B23" t="s">
        <v>83</v>
      </c>
      <c r="C23" t="s">
        <v>186</v>
      </c>
      <c r="D23">
        <v>0.49285261947479952</v>
      </c>
      <c r="E23">
        <v>0.75118513782039897</v>
      </c>
      <c r="F23">
        <v>0.36699999999999999</v>
      </c>
      <c r="G23" t="s">
        <v>46</v>
      </c>
      <c r="H23" t="s">
        <v>46</v>
      </c>
      <c r="I23">
        <v>0.5</v>
      </c>
      <c r="J23">
        <v>0.5</v>
      </c>
      <c r="K23" s="6">
        <f>IF(D23&gt;MIN(G23:J23),MIN(G23:J23),MAX(G23:J23))</f>
        <v>0.5</v>
      </c>
      <c r="L23" s="6">
        <f>D23-K23</f>
        <v>-7.1473805252004752E-3</v>
      </c>
      <c r="M23" s="6" t="str">
        <f>IF(L23 &lt; 0, "Under", "Over")</f>
        <v>Under</v>
      </c>
      <c r="N23">
        <v>0.6</v>
      </c>
      <c r="O23">
        <v>0.6</v>
      </c>
      <c r="P23" s="6">
        <f>IF(
    AND(M23="Over", COUNTIF(D23:F23, "&gt;"&amp;K23) = 3),
    3,
    IF(
        AND(M23="Under", COUNTIF(D23:F23, "&lt;"&amp;K23) = 3),
        3,
        IF(
            AND(M23="Over", COUNTIF(D23:F23, "&gt;"&amp;K23) = 2),
            2,
            IF(
                AND(M23="Under", COUNTIF(D23:F23, "&lt;"&amp;K23) = 2),
                2,
                IF(
                    AND(M23="Over", OR(D23&gt;K23, E23&gt;K23, F23&gt;K23)),
                    1,
                    IF(
                        AND(M23="Under", OR(D23&lt;K23, E23&lt;K23, F23&lt;K23)),
                        1,
                        0
                    )
                )
            )
        )
    )
)</f>
        <v>2</v>
      </c>
      <c r="Q23" s="6">
        <f>IF(OR(L23 &gt; 0.5, L23 &lt; -0.5), 5,
    IF(OR(AND(L23 &lt;= 0.5, L23 &gt; 0.25), AND(L23 &gt;= -0.5, L23 &lt; -0.25)), 4,
        IF(OR(AND(L23 &lt;= 0.25, L23 &gt; 0.15), AND(L23 &gt;= -0.25, L23 &lt; -0.15)), 3,
            IF(OR(AND(L23 &lt;= 0.15, L23 &gt; 0.05), AND(L23 &gt;= -0.15, L23 &lt; -0.05)), 2,
                IF(OR(L23 &lt;= 0.05, L23 &gt;= -0.05), 1, "")
            )
        )
    )
)</f>
        <v>1</v>
      </c>
      <c r="R23" s="6">
        <f>IF(AND(M23="Over", N23&gt;K23), 1, IF(AND(M23="Under", N23&lt;=K23), 1, 0))</f>
        <v>0</v>
      </c>
      <c r="S23" s="6">
        <f>IF(AND(M23="Over", O23&gt;0.5), 1, IF(AND(M23="Under", O23&lt;=0.5), 1, 0))</f>
        <v>0</v>
      </c>
      <c r="T23" s="6">
        <f>IF(K23&lt;&gt;0, SUM(P23:S23), 0)</f>
        <v>3</v>
      </c>
      <c r="U23" s="6"/>
      <c r="V23" s="1">
        <v>1.385576714432933</v>
      </c>
      <c r="W23" s="1">
        <v>1.9052848039354899</v>
      </c>
      <c r="X23" s="1">
        <v>1.19829560693829</v>
      </c>
      <c r="Y23" s="1">
        <v>0.5</v>
      </c>
      <c r="Z23" s="1">
        <v>-170</v>
      </c>
      <c r="AA23" s="1">
        <v>340</v>
      </c>
      <c r="AB23" s="1">
        <v>0.4</v>
      </c>
      <c r="AC23" s="2">
        <f>Y23</f>
        <v>0.5</v>
      </c>
      <c r="AD23" s="2">
        <f>V23-AC23</f>
        <v>0.88557671443293295</v>
      </c>
      <c r="AE23" s="2" t="str">
        <f>IF(AD23 &lt; 0, "Under", "Over")</f>
        <v>Over</v>
      </c>
      <c r="AF23" s="1">
        <v>1.2</v>
      </c>
      <c r="AG23" s="1">
        <v>0.8</v>
      </c>
      <c r="AH23" s="2">
        <f>IF(
    AND(AE23="Over", COUNTIF(V23:X23, "&gt;"&amp;AC23) = 3),
    3,
    IF(
        AND(AE23="Under", COUNTIF(V23:X23, "&lt;"&amp;AC23) = 3),
        3,
        IF(
            AND(AE23="Over", COUNTIF(V23:X23, "&gt;"&amp;AC23) = 2),
            2,
            IF(
                AND(AE23="Under", COUNTIF(V23:X23, "&lt;"&amp;AC23) = 2),
                2,
                IF(
                    AND(AE23="Over", OR(V23&gt;AC23, W23&gt;AC23, X23&gt;AC23)),
                    1,
                    IF(
                        AND(AE23="Under", OR(V23&lt;AC23, W23&lt;AC23, X23&lt;AC23)),
                        1,
                        0
                    )
                )
            )
        )
    )
)</f>
        <v>3</v>
      </c>
      <c r="AI23" s="2">
        <f>IF(OR(AD23&gt;0.75,AD23&lt;-0.75),5,
IF(OR(AND(AD23&lt;=0.75,AD23&gt;0.5),AND(AD23&gt;=-0.75,AD23&lt;-0.5)),4,
IF(OR(AND(AD23&lt;=0.5,AD23&gt;0.25),AND(AD23&gt;=-0.5,AD23&lt;-0.25)),3,
IF(OR(AND(AD23&lt;=0.25,AD23&gt;0.1),AND(AD23&gt;=-0.25,AD23&lt;-0.1)),2,
IF(OR(AD23&lt;=0.1,AD23&gt;=-0.1),1,"")
)
)
))</f>
        <v>5</v>
      </c>
      <c r="AJ23" s="2">
        <f>IF(AND(AE23="Over", AF23&gt;AC23), 1, IF(AND(AE23="Under", AF23&lt;=AC23), 1, 0))</f>
        <v>1</v>
      </c>
      <c r="AK23" s="2">
        <f>IF(AND(AE23="Over", AG23&gt;0.5), 1, IF(AND(AE23="Under", AG23&lt;=0.5), 1, 0))</f>
        <v>1</v>
      </c>
      <c r="AL23" s="2">
        <f>IF(AC23&lt;&gt;0, SUM(AH23:AK23), 0)</f>
        <v>10</v>
      </c>
      <c r="AM23" s="6"/>
      <c r="AN23">
        <v>2.2017238561084469E-2</v>
      </c>
      <c r="AO23">
        <v>8.0700956655393397E-2</v>
      </c>
      <c r="AP23">
        <v>-7.4549922313782199E-5</v>
      </c>
      <c r="AQ23" t="s">
        <v>46</v>
      </c>
      <c r="AR23">
        <v>0.5</v>
      </c>
      <c r="AS23">
        <v>800</v>
      </c>
      <c r="AT23" t="s">
        <v>46</v>
      </c>
      <c r="AU23" s="6">
        <f>AR23</f>
        <v>0.5</v>
      </c>
      <c r="AV23" s="6">
        <f>AN23-AU23</f>
        <v>-0.47798276143891555</v>
      </c>
      <c r="AW23" s="6" t="str">
        <f>IF(AV23 &lt; 0, "Under", "Over")</f>
        <v>Under</v>
      </c>
      <c r="AX23">
        <v>0</v>
      </c>
      <c r="AY23">
        <v>0</v>
      </c>
      <c r="AZ23" s="6">
        <f>IF(
    AND(AW23="Over", COUNTIF(AN23:AP23, "&gt;"&amp;AU23) = 3),
    3,
    IF(
        AND(AW23="Under", COUNTIF(AN23:AP23, "&lt;"&amp;AU23) = 3),
        3,
        IF(
            AND(AW23="Over", COUNTIF(AN23:AP23, "&gt;"&amp;AU23) = 2),
            2,
            IF(
                AND(AW23="Under", COUNTIF(AN23:AP23, "&lt;"&amp;AU23) = 2),
                2,
                IF(
                    AND(AW23="Over", OR(AN23&gt;AU23, AO23&gt;AU23, AP23&gt;AU23)),
                    1,
                    IF(
                        AND(AW23="Under", OR(AN23&lt;AU23, AO23&lt;AU23, AP23&lt;AU23)),
                        1,
                        0
                    )
                )
            )
        )
    )
)</f>
        <v>3</v>
      </c>
      <c r="BA23" s="6">
        <f>IF(OR(AV23&gt;0.1),5,
IF(OR(AND(AV23&lt;=0.1,AV23&gt;0.08)),4,
IF(OR(AND(AV23&lt;=0.08,AV23&gt;0.06)),3,
IF(OR(AND(AV23&lt;=0.06,AV23&gt;0.03)),2,
IF(OR(AV23&lt;=0.03),1,"")
)
)
))</f>
        <v>1</v>
      </c>
      <c r="BB23" s="6">
        <f>IF(AND(AW23="Over", AX23&gt;AU23), 1, IF(AND(AW23="Under", AX23&lt;=AU23), 0, 0))</f>
        <v>0</v>
      </c>
      <c r="BC23" s="6">
        <f>IF(AND(AW23="Over", AY23&gt;=0.5), 1, IF(AND(AW23="Under", AY23&lt;0.5), 0, 0))</f>
        <v>0</v>
      </c>
      <c r="BD23" s="6">
        <f>IF(AU23&lt;&gt;0, SUM(AZ23:BC23), 0)</f>
        <v>4</v>
      </c>
      <c r="BE23" s="6"/>
      <c r="BF23">
        <v>0.42649196689373392</v>
      </c>
      <c r="BG23">
        <v>1.02511471850642</v>
      </c>
      <c r="BH23">
        <v>0.20619355312306401</v>
      </c>
      <c r="BI23" t="s">
        <v>46</v>
      </c>
      <c r="BJ23">
        <v>0.5</v>
      </c>
      <c r="BK23">
        <v>220</v>
      </c>
      <c r="BL23" t="s">
        <v>46</v>
      </c>
      <c r="BM23" s="6">
        <f>BJ23</f>
        <v>0.5</v>
      </c>
      <c r="BN23" s="6">
        <f>BF23-BM23</f>
        <v>-7.350803310626608E-2</v>
      </c>
      <c r="BO23" s="6" t="str">
        <f>IF(BN23 &lt; 0, "Under", "Over")</f>
        <v>Under</v>
      </c>
      <c r="BP23">
        <v>0.1</v>
      </c>
      <c r="BQ23">
        <v>0.1</v>
      </c>
      <c r="BR23" s="6">
        <f>IF(
    AND(BO23="Over", COUNTIF(BF23:BH23, "&gt;"&amp;BM23) = 3),
    3,
    IF(
        AND(BO23="Under", COUNTIF(BF23:BH23, "&lt;"&amp;BM23) = 3),
        3,
        IF(
            AND(BO23="Over", COUNTIF(BF23:BH23, "&gt;"&amp;BM23) = 2),
            2,
            IF(
                AND(BO23="Under", COUNTIF(BF23:BH23, "&lt;"&amp;BM23) = 2),
                2,
                IF(
                    AND(BO23="Over", OR(BF23&gt;BM23, BG23&gt;BM23, BH23&gt;BM23)),
                    1,
                    IF(
                        AND(BO23="Under", OR(BF23&lt;BM23, BG23&lt;BM23, BH23&lt;BM23)),
                        1,
                        0
                    )
                )
            )
        )
    )
)</f>
        <v>2</v>
      </c>
      <c r="BS23" s="6">
        <f>IF(OR(BN23&gt;0.5),5,
IF(OR(AND(BN23&lt;=0.5,BN23&gt;0.25)),4,
IF(OR(AND(BN23&lt;=0.25,BN23&gt;0.15)),3,
IF(OR(AND(BN23&lt;=0.15,BN23&gt;0.075)),2,
IF(OR(BN23&lt;=0.075),1,"")
)
)
))</f>
        <v>1</v>
      </c>
      <c r="BT23" s="6">
        <f>IF(AND(BO23="Over", BP23&gt;BM23), 1, IF(AND(BO23="Under", BP23&lt;=BM23), 1, 0))</f>
        <v>1</v>
      </c>
      <c r="BU23" s="6">
        <f>IF(AND(BO23="Over", BQ23&gt;0.5), 1, IF(AND(BO23="Under", BQ23&lt;=0.5), 1, 0))</f>
        <v>1</v>
      </c>
      <c r="BV23" s="6">
        <f>IF(BM23&lt;&gt;0, SUM(BR23:BU23), 0)</f>
        <v>5</v>
      </c>
      <c r="BW23" s="6"/>
      <c r="BX23">
        <v>0.29665314011392763</v>
      </c>
      <c r="BY23">
        <v>0.61636355981616597</v>
      </c>
      <c r="BZ23">
        <v>0.13175539860754101</v>
      </c>
      <c r="CA23" t="s">
        <v>46</v>
      </c>
      <c r="CB23">
        <v>0.5</v>
      </c>
      <c r="CC23">
        <v>410</v>
      </c>
      <c r="CD23" t="s">
        <v>46</v>
      </c>
      <c r="CE23" s="6">
        <f>CB23</f>
        <v>0.5</v>
      </c>
      <c r="CF23" s="6">
        <f>BX23-CE23</f>
        <v>-0.20334685988607237</v>
      </c>
      <c r="CG23" s="6" t="str">
        <f>IF(CF23 &lt; 0, "Under", "Over")</f>
        <v>Under</v>
      </c>
      <c r="CH23">
        <v>0.1</v>
      </c>
      <c r="CI23">
        <v>0.1</v>
      </c>
      <c r="CJ23" s="6">
        <f>IF(
    AND(CG23="Over", COUNTIF(BX23:BZ23, "&gt;"&amp;CE23) = 3),
    3,
    IF(
        AND(CG23="Under", COUNTIF(BX23:BZ23, "&lt;"&amp;CE23) = 3),
        3,
        IF(
            AND(CG23="Over", COUNTIF(BX23:BZ23, "&gt;"&amp;CE23) = 2),
            2,
            IF(
                AND(CG23="Under", COUNTIF(BX23:BZ23, "&lt;"&amp;CE23) = 2),
                2,
                IF(
                    AND(CG23="Over", OR(BX23&gt;CE23, BY23&gt;CE23, BZ23&gt;CE23)),
                    1,
                    IF(
                        AND(CG23="Under", OR(BX23&lt;CE23, BY23&lt;CE23, BZ23&lt;CE23)),
                        1,
                        0
                    )
                )
            )
        )
    )
)</f>
        <v>2</v>
      </c>
      <c r="CK23" s="6">
        <f>IF(OR(CF23&gt;0.25),5,
IF(OR(AND(CF23&lt;=0.25,CF23&gt;0.15)),4,
IF(OR(AND(CF23&lt;=0.15,CF23&gt;0.1)),3,
IF(OR(AND(CF23&lt;=0.1,CF23&gt;0.05)),2,
IF(OR(CF23&lt;=0.05),1,"")
)
)
))</f>
        <v>1</v>
      </c>
      <c r="CL23" s="6">
        <f>IF(AND(CG23="Over", CH23&gt;CE23), 1, IF(AND(CG23="Under", CH23&lt;=CE23), 1, 0))</f>
        <v>1</v>
      </c>
      <c r="CM23" s="6">
        <f>IF(AND(CG23="Over", CI23&gt;0.5), 1, IF(AND(CG23="Under", CI23&lt;=0.5), 1, 0))</f>
        <v>1</v>
      </c>
      <c r="CN23" s="6">
        <f>IF(CE23&lt;&gt;0, SUM(CJ23:CM23), 0)</f>
        <v>5</v>
      </c>
      <c r="CO23" s="6"/>
      <c r="CP23">
        <v>1.405838805911493</v>
      </c>
      <c r="CQ23">
        <v>1.8126986109656</v>
      </c>
      <c r="CR23">
        <v>1.2556622018358701</v>
      </c>
      <c r="CS23">
        <v>0.5</v>
      </c>
      <c r="CT23" t="s">
        <v>46</v>
      </c>
      <c r="CU23">
        <v>0.5</v>
      </c>
      <c r="CV23">
        <v>1.5</v>
      </c>
      <c r="CW23" s="6">
        <f>IF(CP23&gt;MIN(CS23:CV23),MIN(CS23:CV23),MAX(CS23:CV23))</f>
        <v>0.5</v>
      </c>
      <c r="CX23" s="6">
        <f>CP23-CW23</f>
        <v>0.90583880591149302</v>
      </c>
      <c r="CY23" s="6" t="str">
        <f>IF(CX23 &lt; 0, "Under", "Over")</f>
        <v>Over</v>
      </c>
      <c r="CZ23">
        <v>1.2</v>
      </c>
      <c r="DA23">
        <v>0.8</v>
      </c>
      <c r="DB23" s="6">
        <f>IF(
    AND(CY23="Over", COUNTIF(CP23:CR23, "&gt;"&amp;CW23) = 3),
    3,
    IF(
        AND(CY23="Under", COUNTIF(CP23:CR23, "&lt;"&amp;CW23) = 3),
        3,
        IF(
            AND(CY23="Over", COUNTIF(CP23:CR23, "&gt;"&amp;CW23) = 2),
            2,
            IF(
                AND(CY23="Under", COUNTIF(CP23:CR23, "&lt;"&amp;CW23) = 2),
                2,
                IF(
                    AND(CY23="Over", OR(CP23&gt;CW23, CQ23&gt;CW23, CR23&gt;CW23)),
                    1,
                    IF(
                        AND(CY23="Under", OR(CP23&lt;CW23, CQ23&lt;CW23, CR23&lt;CW23)),
                        1,
                        0
                    )
                )
            )
        )
    )
)</f>
        <v>3</v>
      </c>
      <c r="DC23" s="6">
        <f>IF(OR(CX23&gt;2,CX23&lt;-2),5,
IF(OR(AND(CX23&lt;=2,CX23&gt;1.5),AND(CX23&gt;=-2,CX23&lt;-1.5)),4,
IF(OR(AND(CX23&lt;=1.5,CX23&gt;1),AND(CX23&gt;=-1.5,CX23&lt;-1)),3,
IF(OR(AND(CX23&lt;=1,CX23&gt;0.5),AND(CX23&gt;=1,CX23&lt;-0.5)),2,
IF(OR(CX23&lt;=0.5,CX23&gt;=-0.5),1,"")
)
)
))</f>
        <v>2</v>
      </c>
      <c r="DD23" s="6">
        <f>IF(AND(CY23="Over", CZ23&gt;CW23), 1, IF(AND(CY23="Under", CZ23&lt;=CW23), 1, 0))</f>
        <v>1</v>
      </c>
      <c r="DE23" s="6">
        <f>IF(AND(CY23="Over", DA23&gt;0.5), 1, IF(AND(CY23="Under", DA23&lt;=0.5), 1, 0))</f>
        <v>1</v>
      </c>
      <c r="DF23" s="6">
        <f>IF(CW23&lt;&gt;0, SUM(DB23:DE23), 0)</f>
        <v>7</v>
      </c>
      <c r="DG23" s="6"/>
    </row>
    <row r="24" spans="1:111" x14ac:dyDescent="0.3">
      <c r="A24" t="s">
        <v>84</v>
      </c>
      <c r="B24" t="s">
        <v>83</v>
      </c>
      <c r="C24" t="s">
        <v>186</v>
      </c>
      <c r="D24">
        <v>0.31079011876422402</v>
      </c>
      <c r="E24">
        <v>0.48163796555242899</v>
      </c>
      <c r="F24">
        <v>1.53419357729288E-2</v>
      </c>
      <c r="G24" t="s">
        <v>46</v>
      </c>
      <c r="H24" t="s">
        <v>46</v>
      </c>
      <c r="I24" t="s">
        <v>46</v>
      </c>
      <c r="J24" t="s">
        <v>46</v>
      </c>
      <c r="K24" s="6">
        <f>IF(D24&gt;MIN(G24:J24),MIN(G24:J24),MAX(G24:J24))</f>
        <v>0</v>
      </c>
      <c r="L24" s="6">
        <f>D24-K24</f>
        <v>0.31079011876422402</v>
      </c>
      <c r="M24" s="6" t="str">
        <f>IF(L24 &lt; 0, "Under", "Over")</f>
        <v>Over</v>
      </c>
      <c r="N24">
        <v>0.6</v>
      </c>
      <c r="O24">
        <v>0.4</v>
      </c>
      <c r="P24" s="6">
        <f>IF(
    AND(M24="Over", COUNTIF(D24:F24, "&gt;"&amp;K24) = 3),
    3,
    IF(
        AND(M24="Under", COUNTIF(D24:F24, "&lt;"&amp;K24) = 3),
        3,
        IF(
            AND(M24="Over", COUNTIF(D24:F24, "&gt;"&amp;K24) = 2),
            2,
            IF(
                AND(M24="Under", COUNTIF(D24:F24, "&lt;"&amp;K24) = 2),
                2,
                IF(
                    AND(M24="Over", OR(D24&gt;K24, E24&gt;K24, F24&gt;K24)),
                    1,
                    IF(
                        AND(M24="Under", OR(D24&lt;K24, E24&lt;K24, F24&lt;K24)),
                        1,
                        0
                    )
                )
            )
        )
    )
)</f>
        <v>3</v>
      </c>
      <c r="Q24" s="6">
        <f>IF(OR(L24 &gt; 0.5, L24 &lt; -0.5), 5,
    IF(OR(AND(L24 &lt;= 0.5, L24 &gt; 0.25), AND(L24 &gt;= -0.5, L24 &lt; -0.25)), 4,
        IF(OR(AND(L24 &lt;= 0.25, L24 &gt; 0.15), AND(L24 &gt;= -0.25, L24 &lt; -0.15)), 3,
            IF(OR(AND(L24 &lt;= 0.15, L24 &gt; 0.05), AND(L24 &gt;= -0.15, L24 &lt; -0.05)), 2,
                IF(OR(L24 &lt;= 0.05, L24 &gt;= -0.05), 1, "")
            )
        )
    )
)</f>
        <v>4</v>
      </c>
      <c r="R24" s="6">
        <f>IF(AND(M24="Over", N24&gt;K24), 1, IF(AND(M24="Under", N24&lt;=K24), 1, 0))</f>
        <v>1</v>
      </c>
      <c r="S24" s="6">
        <f>IF(AND(M24="Over", O24&gt;0.5), 1, IF(AND(M24="Under", O24&lt;=0.5), 1, 0))</f>
        <v>0</v>
      </c>
      <c r="T24" s="6">
        <f>IF(K24&lt;&gt;0, SUM(P24:S24), 0)</f>
        <v>0</v>
      </c>
      <c r="V24">
        <v>0.72563870827940202</v>
      </c>
      <c r="W24">
        <v>0.84568618085092495</v>
      </c>
      <c r="X24">
        <v>0.67173481560662096</v>
      </c>
      <c r="Y24">
        <v>0.5</v>
      </c>
      <c r="Z24">
        <v>-150</v>
      </c>
      <c r="AA24">
        <v>420</v>
      </c>
      <c r="AB24">
        <v>0.2</v>
      </c>
      <c r="AC24" s="6">
        <f>Y24</f>
        <v>0.5</v>
      </c>
      <c r="AD24" s="6">
        <f>V24-AC24</f>
        <v>0.22563870827940202</v>
      </c>
      <c r="AE24" s="6" t="str">
        <f>IF(AD24 &lt; 0, "Under", "Over")</f>
        <v>Over</v>
      </c>
      <c r="AF24">
        <v>0.7</v>
      </c>
      <c r="AG24">
        <v>0.5</v>
      </c>
      <c r="AH24" s="6">
        <f>IF(
    AND(AE24="Over", COUNTIF(V24:X24, "&gt;"&amp;AC24) = 3),
    3,
    IF(
        AND(AE24="Under", COUNTIF(V24:X24, "&lt;"&amp;AC24) = 3),
        3,
        IF(
            AND(AE24="Over", COUNTIF(V24:X24, "&gt;"&amp;AC24) = 2),
            2,
            IF(
                AND(AE24="Under", COUNTIF(V24:X24, "&lt;"&amp;AC24) = 2),
                2,
                IF(
                    AND(AE24="Over", OR(V24&gt;AC24, W24&gt;AC24, X24&gt;AC24)),
                    1,
                    IF(
                        AND(AE24="Under", OR(V24&lt;AC24, W24&lt;AC24, X24&lt;AC24)),
                        1,
                        0
                    )
                )
            )
        )
    )
)</f>
        <v>3</v>
      </c>
      <c r="AI24" s="6">
        <f>IF(OR(AD24&gt;0.75,AD24&lt;-0.75),5,
IF(OR(AND(AD24&lt;=0.75,AD24&gt;0.5),AND(AD24&gt;=-0.75,AD24&lt;-0.5)),4,
IF(OR(AND(AD24&lt;=0.5,AD24&gt;0.25),AND(AD24&gt;=-0.5,AD24&lt;-0.25)),3,
IF(OR(AND(AD24&lt;=0.25,AD24&gt;0.1),AND(AD24&gt;=-0.25,AD24&lt;-0.1)),2,
IF(OR(AD24&lt;=0.1,AD24&gt;=-0.1),1,"")
)
)
))</f>
        <v>2</v>
      </c>
      <c r="AJ24" s="6">
        <f>IF(AND(AE24="Over", AF24&gt;AC24), 1, IF(AND(AE24="Under", AF24&lt;=AC24), 1, 0))</f>
        <v>1</v>
      </c>
      <c r="AK24" s="6">
        <f>IF(AND(AE24="Over", AG24&gt;0.5), 1, IF(AND(AE24="Under", AG24&lt;=0.5), 1, 0))</f>
        <v>0</v>
      </c>
      <c r="AL24" s="6">
        <f>IF(AC24&lt;&gt;0, SUM(AH24:AK24), 0)</f>
        <v>6</v>
      </c>
      <c r="AN24">
        <v>5.6820991843342918E-2</v>
      </c>
      <c r="AO24">
        <v>9.2570518576413297E-2</v>
      </c>
      <c r="AP24">
        <v>-7.4549922313782199E-5</v>
      </c>
      <c r="AQ24" t="s">
        <v>46</v>
      </c>
      <c r="AR24">
        <v>0.5</v>
      </c>
      <c r="AS24">
        <v>700</v>
      </c>
      <c r="AT24" t="s">
        <v>46</v>
      </c>
      <c r="AU24" s="6">
        <f>AR24</f>
        <v>0.5</v>
      </c>
      <c r="AV24" s="6">
        <f>AN24-AU24</f>
        <v>-0.44317900815665706</v>
      </c>
      <c r="AW24" s="6" t="str">
        <f>IF(AV24 &lt; 0, "Under", "Over")</f>
        <v>Under</v>
      </c>
      <c r="AX24">
        <v>0.1</v>
      </c>
      <c r="AY24">
        <v>0.1</v>
      </c>
      <c r="AZ24" s="6">
        <f>IF(
    AND(AW24="Over", COUNTIF(AN24:AP24, "&gt;"&amp;AU24) = 3),
    3,
    IF(
        AND(AW24="Under", COUNTIF(AN24:AP24, "&lt;"&amp;AU24) = 3),
        3,
        IF(
            AND(AW24="Over", COUNTIF(AN24:AP24, "&gt;"&amp;AU24) = 2),
            2,
            IF(
                AND(AW24="Under", COUNTIF(AN24:AP24, "&lt;"&amp;AU24) = 2),
                2,
                IF(
                    AND(AW24="Over", OR(AN24&gt;AU24, AO24&gt;AU24, AP24&gt;AU24)),
                    1,
                    IF(
                        AND(AW24="Under", OR(AN24&lt;AU24, AO24&lt;AU24, AP24&lt;AU24)),
                        1,
                        0
                    )
                )
            )
        )
    )
)</f>
        <v>3</v>
      </c>
      <c r="BA24" s="6">
        <f>IF(OR(AV24&gt;0.1),5,
IF(OR(AND(AV24&lt;=0.1,AV24&gt;0.08)),4,
IF(OR(AND(AV24&lt;=0.08,AV24&gt;0.06)),3,
IF(OR(AND(AV24&lt;=0.06,AV24&gt;0.03)),2,
IF(OR(AV24&lt;=0.03),1,"")
)
)
))</f>
        <v>1</v>
      </c>
      <c r="BB24" s="6">
        <f>IF(AND(AW24="Over", AX24&gt;AU24), 1, IF(AND(AW24="Under", AX24&lt;=AU24), 0, 0))</f>
        <v>0</v>
      </c>
      <c r="BC24" s="6">
        <f>IF(AND(AW24="Over", AY24&gt;=0.5), 1, IF(AND(AW24="Under", AY24&lt;0.5), 0, 0))</f>
        <v>0</v>
      </c>
      <c r="BD24" s="6">
        <f>IF(AU24&lt;&gt;0, SUM(AZ24:BC24), 0)</f>
        <v>4</v>
      </c>
      <c r="BF24">
        <v>0.34696754204390601</v>
      </c>
      <c r="BG24">
        <v>0.71621195626228695</v>
      </c>
      <c r="BH24">
        <v>0.21344293706696801</v>
      </c>
      <c r="BI24" t="s">
        <v>46</v>
      </c>
      <c r="BJ24">
        <v>0.5</v>
      </c>
      <c r="BK24">
        <v>210</v>
      </c>
      <c r="BL24" t="s">
        <v>46</v>
      </c>
      <c r="BM24" s="6">
        <f>BJ24</f>
        <v>0.5</v>
      </c>
      <c r="BN24" s="6">
        <f>BF24-BM24</f>
        <v>-0.15303245795609399</v>
      </c>
      <c r="BO24" s="6" t="str">
        <f>IF(BN24 &lt; 0, "Under", "Over")</f>
        <v>Under</v>
      </c>
      <c r="BP24">
        <v>0.4</v>
      </c>
      <c r="BQ24">
        <v>0.2</v>
      </c>
      <c r="BR24" s="6">
        <f>IF(
    AND(BO24="Over", COUNTIF(BF24:BH24, "&gt;"&amp;BM24) = 3),
    3,
    IF(
        AND(BO24="Under", COUNTIF(BF24:BH24, "&lt;"&amp;BM24) = 3),
        3,
        IF(
            AND(BO24="Over", COUNTIF(BF24:BH24, "&gt;"&amp;BM24) = 2),
            2,
            IF(
                AND(BO24="Under", COUNTIF(BF24:BH24, "&lt;"&amp;BM24) = 2),
                2,
                IF(
                    AND(BO24="Over", OR(BF24&gt;BM24, BG24&gt;BM24, BH24&gt;BM24)),
                    1,
                    IF(
                        AND(BO24="Under", OR(BF24&lt;BM24, BG24&lt;BM24, BH24&lt;BM24)),
                        1,
                        0
                    )
                )
            )
        )
    )
)</f>
        <v>2</v>
      </c>
      <c r="BS24" s="6">
        <f>IF(OR(BN24&gt;0.5),5,
IF(OR(AND(BN24&lt;=0.5,BN24&gt;0.25)),4,
IF(OR(AND(BN24&lt;=0.25,BN24&gt;0.15)),3,
IF(OR(AND(BN24&lt;=0.15,BN24&gt;0.075)),2,
IF(OR(BN24&lt;=0.075),1,"")
)
)
))</f>
        <v>1</v>
      </c>
      <c r="BT24" s="6">
        <f>IF(AND(BO24="Over", BP24&gt;BM24), 1, IF(AND(BO24="Under", BP24&lt;=BM24), 1, 0))</f>
        <v>1</v>
      </c>
      <c r="BU24" s="6">
        <f>IF(AND(BO24="Over", BQ24&gt;0.5), 1, IF(AND(BO24="Under", BQ24&lt;=0.5), 1, 0))</f>
        <v>1</v>
      </c>
      <c r="BV24" s="6">
        <f>IF(BM24&lt;&gt;0, SUM(BR24:BU24), 0)</f>
        <v>5</v>
      </c>
      <c r="BX24">
        <v>0.1547916088781679</v>
      </c>
      <c r="BY24">
        <v>0.475056456760859</v>
      </c>
      <c r="BZ24">
        <v>1.6991342204565701E-2</v>
      </c>
      <c r="CA24" t="s">
        <v>46</v>
      </c>
      <c r="CB24">
        <v>0.5</v>
      </c>
      <c r="CC24">
        <v>750</v>
      </c>
      <c r="CD24" t="s">
        <v>46</v>
      </c>
      <c r="CE24" s="6">
        <f>CB24</f>
        <v>0.5</v>
      </c>
      <c r="CF24" s="6">
        <f>BX24-CE24</f>
        <v>-0.3452083911218321</v>
      </c>
      <c r="CG24" s="6" t="str">
        <f>IF(CF24 &lt; 0, "Under", "Over")</f>
        <v>Under</v>
      </c>
      <c r="CH24">
        <v>0</v>
      </c>
      <c r="CI24">
        <v>0</v>
      </c>
      <c r="CJ24" s="6">
        <f>IF(
    AND(CG24="Over", COUNTIF(BX24:BZ24, "&gt;"&amp;CE24) = 3),
    3,
    IF(
        AND(CG24="Under", COUNTIF(BX24:BZ24, "&lt;"&amp;CE24) = 3),
        3,
        IF(
            AND(CG24="Over", COUNTIF(BX24:BZ24, "&gt;"&amp;CE24) = 2),
            2,
            IF(
                AND(CG24="Under", COUNTIF(BX24:BZ24, "&lt;"&amp;CE24) = 2),
                2,
                IF(
                    AND(CG24="Over", OR(BX24&gt;CE24, BY24&gt;CE24, BZ24&gt;CE24)),
                    1,
                    IF(
                        AND(CG24="Under", OR(BX24&lt;CE24, BY24&lt;CE24, BZ24&lt;CE24)),
                        1,
                        0
                    )
                )
            )
        )
    )
)</f>
        <v>3</v>
      </c>
      <c r="CK24" s="6">
        <f>IF(OR(CF24&gt;0.25),5,
IF(OR(AND(CF24&lt;=0.25,CF24&gt;0.15)),4,
IF(OR(AND(CF24&lt;=0.15,CF24&gt;0.1)),3,
IF(OR(AND(CF24&lt;=0.1,CF24&gt;0.05)),2,
IF(OR(CF24&lt;=0.05),1,"")
)
)
))</f>
        <v>1</v>
      </c>
      <c r="CL24" s="6">
        <f>IF(AND(CG24="Over", CH24&gt;CE24), 1, IF(AND(CG24="Under", CH24&lt;=CE24), 1, 0))</f>
        <v>1</v>
      </c>
      <c r="CM24" s="6">
        <f>IF(AND(CG24="Over", CI24&gt;0.5), 1, IF(AND(CG24="Under", CI24&lt;=0.5), 1, 0))</f>
        <v>1</v>
      </c>
      <c r="CN24" s="6">
        <f>IF(CE24&lt;&gt;0, SUM(CJ24:CM24), 0)</f>
        <v>6</v>
      </c>
      <c r="CP24">
        <v>1.202246633104235</v>
      </c>
      <c r="CQ24">
        <v>1.3703651991783601</v>
      </c>
      <c r="CR24">
        <v>1.0981204056499501</v>
      </c>
      <c r="CS24" t="s">
        <v>46</v>
      </c>
      <c r="CT24" t="s">
        <v>46</v>
      </c>
      <c r="CU24" t="s">
        <v>46</v>
      </c>
      <c r="CV24" t="s">
        <v>46</v>
      </c>
      <c r="CW24" s="6">
        <f>IF(CP24&gt;MIN(CS24:CV24),MIN(CS24:CV24),MAX(CS24:CV24))</f>
        <v>0</v>
      </c>
      <c r="CX24" s="6">
        <f>CP24-CW24</f>
        <v>1.202246633104235</v>
      </c>
      <c r="CY24" s="6" t="str">
        <f>IF(CX24 &lt; 0, "Under", "Over")</f>
        <v>Over</v>
      </c>
      <c r="CZ24">
        <v>1.2</v>
      </c>
      <c r="DA24">
        <v>0.5</v>
      </c>
      <c r="DB24" s="6">
        <f>IF(
    AND(CY24="Over", COUNTIF(CP24:CR24, "&gt;"&amp;CW24) = 3),
    3,
    IF(
        AND(CY24="Under", COUNTIF(CP24:CR24, "&lt;"&amp;CW24) = 3),
        3,
        IF(
            AND(CY24="Over", COUNTIF(CP24:CR24, "&gt;"&amp;CW24) = 2),
            2,
            IF(
                AND(CY24="Under", COUNTIF(CP24:CR24, "&lt;"&amp;CW24) = 2),
                2,
                IF(
                    AND(CY24="Over", OR(CP24&gt;CW24, CQ24&gt;CW24, CR24&gt;CW24)),
                    1,
                    IF(
                        AND(CY24="Under", OR(CP24&lt;CW24, CQ24&lt;CW24, CR24&lt;CW24)),
                        1,
                        0
                    )
                )
            )
        )
    )
)</f>
        <v>3</v>
      </c>
      <c r="DC24" s="6">
        <f>IF(OR(CX24&gt;2,CX24&lt;-2),5,
IF(OR(AND(CX24&lt;=2,CX24&gt;1.5),AND(CX24&gt;=-2,CX24&lt;-1.5)),4,
IF(OR(AND(CX24&lt;=1.5,CX24&gt;1),AND(CX24&gt;=-1.5,CX24&lt;-1)),3,
IF(OR(AND(CX24&lt;=1,CX24&gt;0.5),AND(CX24&gt;=1,CX24&lt;-0.5)),2,
IF(OR(CX24&lt;=0.5,CX24&gt;=-0.5),1,"")
)
)
))</f>
        <v>3</v>
      </c>
      <c r="DD24" s="6">
        <f>IF(AND(CY24="Over", CZ24&gt;CW24), 1, IF(AND(CY24="Under", CZ24&lt;=CW24), 1, 0))</f>
        <v>1</v>
      </c>
      <c r="DE24" s="6">
        <f>IF(AND(CY24="Over", DA24&gt;0.5), 1, IF(AND(CY24="Under", DA24&lt;=0.5), 1, 0))</f>
        <v>0</v>
      </c>
      <c r="DF24" s="6">
        <f>IF(CW24&lt;&gt;0, SUM(DB24:DE24), 0)</f>
        <v>0</v>
      </c>
    </row>
    <row r="25" spans="1:111" x14ac:dyDescent="0.3">
      <c r="A25" t="s">
        <v>261</v>
      </c>
      <c r="B25" t="s">
        <v>83</v>
      </c>
      <c r="C25" t="s">
        <v>186</v>
      </c>
      <c r="D25">
        <v>0.35083933289662178</v>
      </c>
      <c r="E25">
        <v>0.479333380905135</v>
      </c>
      <c r="F25">
        <v>0.21020651869594201</v>
      </c>
      <c r="G25" t="s">
        <v>46</v>
      </c>
      <c r="H25" t="s">
        <v>46</v>
      </c>
      <c r="I25">
        <v>0.5</v>
      </c>
      <c r="J25">
        <v>0.5</v>
      </c>
      <c r="K25" s="6">
        <f>IF(D25&gt;MIN(G25:J25),MIN(G25:J25),MAX(G25:J25))</f>
        <v>0.5</v>
      </c>
      <c r="L25" s="6">
        <f>D25-K25</f>
        <v>-0.14916066710337822</v>
      </c>
      <c r="M25" s="6" t="str">
        <f>IF(L25 &lt; 0, "Under", "Over")</f>
        <v>Under</v>
      </c>
      <c r="N25">
        <v>0.4</v>
      </c>
      <c r="O25">
        <v>0.3</v>
      </c>
      <c r="P25" s="6">
        <f>IF(
    AND(M25="Over", COUNTIF(D25:F25, "&gt;"&amp;K25) = 3),
    3,
    IF(
        AND(M25="Under", COUNTIF(D25:F25, "&lt;"&amp;K25) = 3),
        3,
        IF(
            AND(M25="Over", COUNTIF(D25:F25, "&gt;"&amp;K25) = 2),
            2,
            IF(
                AND(M25="Under", COUNTIF(D25:F25, "&lt;"&amp;K25) = 2),
                2,
                IF(
                    AND(M25="Over", OR(D25&gt;K25, E25&gt;K25, F25&gt;K25)),
                    1,
                    IF(
                        AND(M25="Under", OR(D25&lt;K25, E25&lt;K25, F25&lt;K25)),
                        1,
                        0
                    )
                )
            )
        )
    )
)</f>
        <v>3</v>
      </c>
      <c r="Q25" s="6">
        <f>IF(OR(L25 &gt; 0.5, L25 &lt; -0.5), 5,
    IF(OR(AND(L25 &lt;= 0.5, L25 &gt; 0.25), AND(L25 &gt;= -0.5, L25 &lt; -0.25)), 4,
        IF(OR(AND(L25 &lt;= 0.25, L25 &gt; 0.15), AND(L25 &gt;= -0.25, L25 &lt; -0.15)), 3,
            IF(OR(AND(L25 &lt;= 0.15, L25 &gt; 0.05), AND(L25 &gt;= -0.15, L25 &lt; -0.05)), 2,
                IF(OR(L25 &lt;= 0.05, L25 &gt;= -0.05), 1, "")
            )
        )
    )
)</f>
        <v>2</v>
      </c>
      <c r="R25" s="6">
        <f>IF(AND(M25="Over", N25&gt;K25), 1, IF(AND(M25="Under", N25&lt;=K25), 1, 0))</f>
        <v>1</v>
      </c>
      <c r="S25" s="6">
        <f>IF(AND(M25="Over", O25&gt;0.5), 1, IF(AND(M25="Under", O25&lt;=0.5), 1, 0))</f>
        <v>1</v>
      </c>
      <c r="T25" s="6">
        <f>IF(K25&lt;&gt;0, SUM(P25:S25), 0)</f>
        <v>7</v>
      </c>
      <c r="V25">
        <v>0.64630591008420502</v>
      </c>
      <c r="W25">
        <v>0.91162577006830803</v>
      </c>
      <c r="X25">
        <v>0.55062132024861299</v>
      </c>
      <c r="Y25">
        <v>0.5</v>
      </c>
      <c r="Z25">
        <v>-150</v>
      </c>
      <c r="AA25">
        <v>420</v>
      </c>
      <c r="AB25">
        <v>0.1</v>
      </c>
      <c r="AC25" s="6">
        <f>Y25</f>
        <v>0.5</v>
      </c>
      <c r="AD25" s="6">
        <f>V25-AC25</f>
        <v>0.14630591008420502</v>
      </c>
      <c r="AE25" s="6" t="str">
        <f>IF(AD25 &lt; 0, "Under", "Over")</f>
        <v>Over</v>
      </c>
      <c r="AF25">
        <v>0.6</v>
      </c>
      <c r="AG25">
        <v>0.5</v>
      </c>
      <c r="AH25" s="6">
        <f>IF(
    AND(AE25="Over", COUNTIF(V25:X25, "&gt;"&amp;AC25) = 3),
    3,
    IF(
        AND(AE25="Under", COUNTIF(V25:X25, "&lt;"&amp;AC25) = 3),
        3,
        IF(
            AND(AE25="Over", COUNTIF(V25:X25, "&gt;"&amp;AC25) = 2),
            2,
            IF(
                AND(AE25="Under", COUNTIF(V25:X25, "&lt;"&amp;AC25) = 2),
                2,
                IF(
                    AND(AE25="Over", OR(V25&gt;AC25, W25&gt;AC25, X25&gt;AC25)),
                    1,
                    IF(
                        AND(AE25="Under", OR(V25&lt;AC25, W25&lt;AC25, X25&lt;AC25)),
                        1,
                        0
                    )
                )
            )
        )
    )
)</f>
        <v>3</v>
      </c>
      <c r="AI25" s="6">
        <f>IF(OR(AD25&gt;0.75,AD25&lt;-0.75),5,
IF(OR(AND(AD25&lt;=0.75,AD25&gt;0.5),AND(AD25&gt;=-0.75,AD25&lt;-0.5)),4,
IF(OR(AND(AD25&lt;=0.5,AD25&gt;0.25),AND(AD25&gt;=-0.5,AD25&lt;-0.25)),3,
IF(OR(AND(AD25&lt;=0.25,AD25&gt;0.1),AND(AD25&gt;=-0.25,AD25&lt;-0.1)),2,
IF(OR(AD25&lt;=0.1,AD25&gt;=-0.1),1,"")
)
)
))</f>
        <v>2</v>
      </c>
      <c r="AJ25" s="6">
        <f>IF(AND(AE25="Over", AF25&gt;AC25), 1, IF(AND(AE25="Under", AF25&lt;=AC25), 1, 0))</f>
        <v>1</v>
      </c>
      <c r="AK25" s="6">
        <f>IF(AND(AE25="Over", AG25&gt;0.5), 1, IF(AND(AE25="Under", AG25&lt;=0.5), 1, 0))</f>
        <v>0</v>
      </c>
      <c r="AL25" s="6">
        <f>IF(AC25&lt;&gt;0, SUM(AH25:AK25), 0)</f>
        <v>6</v>
      </c>
      <c r="AN25">
        <v>8.6745001668549107E-2</v>
      </c>
      <c r="AO25">
        <v>0.161522851915679</v>
      </c>
      <c r="AP25">
        <v>0</v>
      </c>
      <c r="AQ25" t="s">
        <v>46</v>
      </c>
      <c r="AR25">
        <v>0.5</v>
      </c>
      <c r="AS25">
        <v>500</v>
      </c>
      <c r="AT25" t="s">
        <v>46</v>
      </c>
      <c r="AU25" s="6">
        <f>AR25</f>
        <v>0.5</v>
      </c>
      <c r="AV25" s="6">
        <f>AN25-AU25</f>
        <v>-0.41325499833145091</v>
      </c>
      <c r="AW25" s="6" t="str">
        <f>IF(AV25 &lt; 0, "Under", "Over")</f>
        <v>Under</v>
      </c>
      <c r="AX25">
        <v>0.2</v>
      </c>
      <c r="AY25">
        <v>0.2</v>
      </c>
      <c r="AZ25" s="6">
        <f>IF(
    AND(AW25="Over", COUNTIF(AN25:AP25, "&gt;"&amp;AU25) = 3),
    3,
    IF(
        AND(AW25="Under", COUNTIF(AN25:AP25, "&lt;"&amp;AU25) = 3),
        3,
        IF(
            AND(AW25="Over", COUNTIF(AN25:AP25, "&gt;"&amp;AU25) = 2),
            2,
            IF(
                AND(AW25="Under", COUNTIF(AN25:AP25, "&lt;"&amp;AU25) = 2),
                2,
                IF(
                    AND(AW25="Over", OR(AN25&gt;AU25, AO25&gt;AU25, AP25&gt;AU25)),
                    1,
                    IF(
                        AND(AW25="Under", OR(AN25&lt;AU25, AO25&lt;AU25, AP25&lt;AU25)),
                        1,
                        0
                    )
                )
            )
        )
    )
)</f>
        <v>3</v>
      </c>
      <c r="BA25" s="6">
        <f>IF(OR(AV25&gt;0.1),5,
IF(OR(AND(AV25&lt;=0.1,AV25&gt;0.08)),4,
IF(OR(AND(AV25&lt;=0.08,AV25&gt;0.06)),3,
IF(OR(AND(AV25&lt;=0.06,AV25&gt;0.03)),2,
IF(OR(AV25&lt;=0.03),1,"")
)
)
))</f>
        <v>1</v>
      </c>
      <c r="BB25" s="6">
        <f>IF(AND(AW25="Over", AX25&gt;AU25), 1, IF(AND(AW25="Under", AX25&lt;=AU25), 0, 0))</f>
        <v>0</v>
      </c>
      <c r="BC25" s="6">
        <f>IF(AND(AW25="Over", AY25&gt;=0.5), 1, IF(AND(AW25="Under", AY25&lt;0.5), 0, 0))</f>
        <v>0</v>
      </c>
      <c r="BD25" s="6">
        <f>IF(AU25&lt;&gt;0, SUM(AZ25:BC25), 0)</f>
        <v>4</v>
      </c>
      <c r="BF25">
        <v>0.31609166087299179</v>
      </c>
      <c r="BG25">
        <v>0.66272430854197195</v>
      </c>
      <c r="BH25">
        <v>0.15510945803220499</v>
      </c>
      <c r="BI25" t="s">
        <v>46</v>
      </c>
      <c r="BJ25">
        <v>0.5</v>
      </c>
      <c r="BK25">
        <v>190</v>
      </c>
      <c r="BL25" t="s">
        <v>46</v>
      </c>
      <c r="BM25" s="6">
        <f>BJ25</f>
        <v>0.5</v>
      </c>
      <c r="BN25" s="6">
        <f>BF25-BM25</f>
        <v>-0.18390833912700821</v>
      </c>
      <c r="BO25" s="6" t="str">
        <f>IF(BN25 &lt; 0, "Under", "Over")</f>
        <v>Under</v>
      </c>
      <c r="BP25">
        <v>0.5</v>
      </c>
      <c r="BQ25">
        <v>0.5</v>
      </c>
      <c r="BR25" s="6">
        <f>IF(
    AND(BO25="Over", COUNTIF(BF25:BH25, "&gt;"&amp;BM25) = 3),
    3,
    IF(
        AND(BO25="Under", COUNTIF(BF25:BH25, "&lt;"&amp;BM25) = 3),
        3,
        IF(
            AND(BO25="Over", COUNTIF(BF25:BH25, "&gt;"&amp;BM25) = 2),
            2,
            IF(
                AND(BO25="Under", COUNTIF(BF25:BH25, "&lt;"&amp;BM25) = 2),
                2,
                IF(
                    AND(BO25="Over", OR(BF25&gt;BM25, BG25&gt;BM25, BH25&gt;BM25)),
                    1,
                    IF(
                        AND(BO25="Under", OR(BF25&lt;BM25, BG25&lt;BM25, BH25&lt;BM25)),
                        1,
                        0
                    )
                )
            )
        )
    )
)</f>
        <v>2</v>
      </c>
      <c r="BS25" s="6">
        <f>IF(OR(BN25&gt;0.5),5,
IF(OR(AND(BN25&lt;=0.5,BN25&gt;0.25)),4,
IF(OR(AND(BN25&lt;=0.25,BN25&gt;0.15)),3,
IF(OR(AND(BN25&lt;=0.15,BN25&gt;0.075)),2,
IF(OR(BN25&lt;=0.075),1,"")
)
)
))</f>
        <v>1</v>
      </c>
      <c r="BT25" s="6">
        <f>IF(AND(BO25="Over", BP25&gt;BM25), 1, IF(AND(BO25="Under", BP25&lt;=BM25), 1, 0))</f>
        <v>1</v>
      </c>
      <c r="BU25" s="6">
        <f>IF(AND(BO25="Over", BQ25&gt;0.5), 1, IF(AND(BO25="Under", BQ25&lt;=0.5), 1, 0))</f>
        <v>1</v>
      </c>
      <c r="BV25" s="6">
        <f>IF(BM25&lt;&gt;0, SUM(BR25:BU25), 0)</f>
        <v>5</v>
      </c>
      <c r="BX25">
        <v>0.18243824630714831</v>
      </c>
      <c r="BY25">
        <v>0.50053398057210297</v>
      </c>
      <c r="BZ25">
        <v>2.88718174586555E-2</v>
      </c>
      <c r="CA25" t="s">
        <v>46</v>
      </c>
      <c r="CB25">
        <v>0.5</v>
      </c>
      <c r="CC25" t="s">
        <v>46</v>
      </c>
      <c r="CD25" t="s">
        <v>46</v>
      </c>
      <c r="CE25" s="6">
        <f>CB25</f>
        <v>0.5</v>
      </c>
      <c r="CF25" s="6">
        <f>BX25-CE25</f>
        <v>-0.31756175369285167</v>
      </c>
      <c r="CG25" s="6" t="str">
        <f>IF(CF25 &lt; 0, "Under", "Over")</f>
        <v>Under</v>
      </c>
      <c r="CH25">
        <v>0</v>
      </c>
      <c r="CI25">
        <v>0</v>
      </c>
      <c r="CJ25" s="6">
        <f>IF(
    AND(CG25="Over", COUNTIF(BX25:BZ25, "&gt;"&amp;CE25) = 3),
    3,
    IF(
        AND(CG25="Under", COUNTIF(BX25:BZ25, "&lt;"&amp;CE25) = 3),
        3,
        IF(
            AND(CG25="Over", COUNTIF(BX25:BZ25, "&gt;"&amp;CE25) = 2),
            2,
            IF(
                AND(CG25="Under", COUNTIF(BX25:BZ25, "&lt;"&amp;CE25) = 2),
                2,
                IF(
                    AND(CG25="Over", OR(BX25&gt;CE25, BY25&gt;CE25, BZ25&gt;CE25)),
                    1,
                    IF(
                        AND(CG25="Under", OR(BX25&lt;CE25, BY25&lt;CE25, BZ25&lt;CE25)),
                        1,
                        0
                    )
                )
            )
        )
    )
)</f>
        <v>2</v>
      </c>
      <c r="CK25" s="6">
        <f>IF(OR(CF25&gt;0.25),5,
IF(OR(AND(CF25&lt;=0.25,CF25&gt;0.15)),4,
IF(OR(AND(CF25&lt;=0.15,CF25&gt;0.1)),3,
IF(OR(AND(CF25&lt;=0.1,CF25&gt;0.05)),2,
IF(OR(CF25&lt;=0.05),1,"")
)
)
))</f>
        <v>1</v>
      </c>
      <c r="CL25" s="6">
        <f>IF(AND(CG25="Over", CH25&gt;CE25), 1, IF(AND(CG25="Under", CH25&lt;=CE25), 1, 0))</f>
        <v>1</v>
      </c>
      <c r="CM25" s="6">
        <f>IF(AND(CG25="Over", CI25&gt;0.5), 1, IF(AND(CG25="Under", CI25&lt;=0.5), 1, 0))</f>
        <v>1</v>
      </c>
      <c r="CN25" s="6">
        <f>IF(CE25&lt;&gt;0, SUM(CJ25:CM25), 0)</f>
        <v>5</v>
      </c>
      <c r="CP25">
        <v>1.136082774811328</v>
      </c>
      <c r="CQ25">
        <v>1.4153887704516701</v>
      </c>
      <c r="CR25">
        <v>1.03693545232864</v>
      </c>
      <c r="CS25">
        <v>0.5</v>
      </c>
      <c r="CT25" t="s">
        <v>46</v>
      </c>
      <c r="CU25">
        <v>0.5</v>
      </c>
      <c r="CV25">
        <v>1.5</v>
      </c>
      <c r="CW25" s="6">
        <f>IF(CP25&gt;MIN(CS25:CV25),MIN(CS25:CV25),MAX(CS25:CV25))</f>
        <v>0.5</v>
      </c>
      <c r="CX25" s="6">
        <f>CP25-CW25</f>
        <v>0.63608277481132802</v>
      </c>
      <c r="CY25" s="6" t="str">
        <f>IF(CX25 &lt; 0, "Under", "Over")</f>
        <v>Over</v>
      </c>
      <c r="CZ25">
        <v>1.2</v>
      </c>
      <c r="DA25">
        <v>0.5</v>
      </c>
      <c r="DB25" s="6">
        <f>IF(
    AND(CY25="Over", COUNTIF(CP25:CR25, "&gt;"&amp;CW25) = 3),
    3,
    IF(
        AND(CY25="Under", COUNTIF(CP25:CR25, "&lt;"&amp;CW25) = 3),
        3,
        IF(
            AND(CY25="Over", COUNTIF(CP25:CR25, "&gt;"&amp;CW25) = 2),
            2,
            IF(
                AND(CY25="Under", COUNTIF(CP25:CR25, "&lt;"&amp;CW25) = 2),
                2,
                IF(
                    AND(CY25="Over", OR(CP25&gt;CW25, CQ25&gt;CW25, CR25&gt;CW25)),
                    1,
                    IF(
                        AND(CY25="Under", OR(CP25&lt;CW25, CQ25&lt;CW25, CR25&lt;CW25)),
                        1,
                        0
                    )
                )
            )
        )
    )
)</f>
        <v>3</v>
      </c>
      <c r="DC25" s="6">
        <f>IF(OR(CX25&gt;2,CX25&lt;-2),5,
IF(OR(AND(CX25&lt;=2,CX25&gt;1.5),AND(CX25&gt;=-2,CX25&lt;-1.5)),4,
IF(OR(AND(CX25&lt;=1.5,CX25&gt;1),AND(CX25&gt;=-1.5,CX25&lt;-1)),3,
IF(OR(AND(CX25&lt;=1,CX25&gt;0.5),AND(CX25&gt;=1,CX25&lt;-0.5)),2,
IF(OR(CX25&lt;=0.5,CX25&gt;=-0.5),1,"")
)
)
))</f>
        <v>2</v>
      </c>
      <c r="DD25" s="6">
        <f>IF(AND(CY25="Over", CZ25&gt;CW25), 1, IF(AND(CY25="Under", CZ25&lt;=CW25), 1, 0))</f>
        <v>1</v>
      </c>
      <c r="DE25" s="6">
        <f>IF(AND(CY25="Over", DA25&gt;0.5), 1, IF(AND(CY25="Under", DA25&lt;=0.5), 1, 0))</f>
        <v>0</v>
      </c>
      <c r="DF25" s="6">
        <f>IF(CW25&lt;&gt;0, SUM(DB25:DE25), 0)</f>
        <v>6</v>
      </c>
    </row>
    <row r="26" spans="1:111" x14ac:dyDescent="0.3">
      <c r="A26" t="s">
        <v>85</v>
      </c>
      <c r="B26" t="s">
        <v>83</v>
      </c>
      <c r="C26" t="s">
        <v>186</v>
      </c>
      <c r="D26">
        <v>0.38859324589880212</v>
      </c>
      <c r="E26">
        <v>0.50495700907802699</v>
      </c>
      <c r="F26">
        <v>0.28358157787179</v>
      </c>
      <c r="G26" t="s">
        <v>46</v>
      </c>
      <c r="H26" t="s">
        <v>46</v>
      </c>
      <c r="I26">
        <v>0.5</v>
      </c>
      <c r="J26" t="s">
        <v>46</v>
      </c>
      <c r="K26" s="6">
        <f>IF(D26&gt;MIN(G26:J26),MIN(G26:J26),MAX(G26:J26))</f>
        <v>0.5</v>
      </c>
      <c r="L26" s="6">
        <f>D26-K26</f>
        <v>-0.11140675410119788</v>
      </c>
      <c r="M26" s="6" t="str">
        <f>IF(L26 &lt; 0, "Under", "Over")</f>
        <v>Under</v>
      </c>
      <c r="N26">
        <v>0.4</v>
      </c>
      <c r="O26">
        <v>0.4</v>
      </c>
      <c r="P26" s="6">
        <f>IF(
    AND(M26="Over", COUNTIF(D26:F26, "&gt;"&amp;K26) = 3),
    3,
    IF(
        AND(M26="Under", COUNTIF(D26:F26, "&lt;"&amp;K26) = 3),
        3,
        IF(
            AND(M26="Over", COUNTIF(D26:F26, "&gt;"&amp;K26) = 2),
            2,
            IF(
                AND(M26="Under", COUNTIF(D26:F26, "&lt;"&amp;K26) = 2),
                2,
                IF(
                    AND(M26="Over", OR(D26&gt;K26, E26&gt;K26, F26&gt;K26)),
                    1,
                    IF(
                        AND(M26="Under", OR(D26&lt;K26, E26&lt;K26, F26&lt;K26)),
                        1,
                        0
                    )
                )
            )
        )
    )
)</f>
        <v>2</v>
      </c>
      <c r="Q26" s="6">
        <f>IF(OR(L26 &gt; 0.5, L26 &lt; -0.5), 5,
    IF(OR(AND(L26 &lt;= 0.5, L26 &gt; 0.25), AND(L26 &gt;= -0.5, L26 &lt; -0.25)), 4,
        IF(OR(AND(L26 &lt;= 0.25, L26 &gt; 0.15), AND(L26 &gt;= -0.25, L26 &lt; -0.15)), 3,
            IF(OR(AND(L26 &lt;= 0.15, L26 &gt; 0.05), AND(L26 &gt;= -0.15, L26 &lt; -0.05)), 2,
                IF(OR(L26 &lt;= 0.05, L26 &gt;= -0.05), 1, "")
            )
        )
    )
)</f>
        <v>2</v>
      </c>
      <c r="R26" s="6">
        <f>IF(AND(M26="Over", N26&gt;K26), 1, IF(AND(M26="Under", N26&lt;=K26), 1, 0))</f>
        <v>1</v>
      </c>
      <c r="S26" s="6">
        <f>IF(AND(M26="Over", O26&gt;0.5), 1, IF(AND(M26="Under", O26&lt;=0.5), 1, 0))</f>
        <v>1</v>
      </c>
      <c r="T26" s="6">
        <f>IF(K26&lt;&gt;0, SUM(P26:S26), 0)</f>
        <v>6</v>
      </c>
      <c r="U26" s="6"/>
      <c r="V26" s="1">
        <v>0.83642684597459072</v>
      </c>
      <c r="W26" s="1">
        <v>0.97713618972779404</v>
      </c>
      <c r="X26" s="1">
        <v>0.78112859416508995</v>
      </c>
      <c r="Y26" s="1">
        <v>0.5</v>
      </c>
      <c r="Z26" s="1" t="s">
        <v>46</v>
      </c>
      <c r="AA26" s="1" t="s">
        <v>46</v>
      </c>
      <c r="AB26" s="1">
        <v>0.2</v>
      </c>
      <c r="AC26" s="2">
        <f>Y26</f>
        <v>0.5</v>
      </c>
      <c r="AD26" s="2">
        <f>V26-AC26</f>
        <v>0.33642684597459072</v>
      </c>
      <c r="AE26" s="2" t="str">
        <f>IF(AD26 &lt; 0, "Under", "Over")</f>
        <v>Over</v>
      </c>
      <c r="AF26" s="1">
        <v>0.8</v>
      </c>
      <c r="AG26" s="1">
        <v>0.6</v>
      </c>
      <c r="AH26" s="2">
        <f>IF(
    AND(AE26="Over", COUNTIF(V26:X26, "&gt;"&amp;AC26) = 3),
    3,
    IF(
        AND(AE26="Under", COUNTIF(V26:X26, "&lt;"&amp;AC26) = 3),
        3,
        IF(
            AND(AE26="Over", COUNTIF(V26:X26, "&gt;"&amp;AC26) = 2),
            2,
            IF(
                AND(AE26="Under", COUNTIF(V26:X26, "&lt;"&amp;AC26) = 2),
                2,
                IF(
                    AND(AE26="Over", OR(V26&gt;AC26, W26&gt;AC26, X26&gt;AC26)),
                    1,
                    IF(
                        AND(AE26="Under", OR(V26&lt;AC26, W26&lt;AC26, X26&lt;AC26)),
                        1,
                        0
                    )
                )
            )
        )
    )
)</f>
        <v>3</v>
      </c>
      <c r="AI26" s="2">
        <f>IF(OR(AD26&gt;0.75,AD26&lt;-0.75),5,
IF(OR(AND(AD26&lt;=0.75,AD26&gt;0.5),AND(AD26&gt;=-0.75,AD26&lt;-0.5)),4,
IF(OR(AND(AD26&lt;=0.5,AD26&gt;0.25),AND(AD26&gt;=-0.5,AD26&lt;-0.25)),3,
IF(OR(AND(AD26&lt;=0.25,AD26&gt;0.1),AND(AD26&gt;=-0.25,AD26&lt;-0.1)),2,
IF(OR(AD26&lt;=0.1,AD26&gt;=-0.1),1,"")
)
)
))</f>
        <v>3</v>
      </c>
      <c r="AJ26" s="2">
        <f>IF(AND(AE26="Over", AF26&gt;AC26), 1, IF(AND(AE26="Under", AF26&lt;=AC26), 1, 0))</f>
        <v>1</v>
      </c>
      <c r="AK26" s="2">
        <f>IF(AND(AE26="Over", AG26&gt;0.5), 1, IF(AND(AE26="Under", AG26&lt;=0.5), 1, 0))</f>
        <v>1</v>
      </c>
      <c r="AL26" s="2">
        <f>IF(AC26&lt;&gt;0, SUM(AH26:AK26), 0)</f>
        <v>8</v>
      </c>
      <c r="AM26" s="6"/>
      <c r="AN26">
        <v>6.1575179397736768E-2</v>
      </c>
      <c r="AO26">
        <v>9.3772005859037194E-2</v>
      </c>
      <c r="AP26">
        <v>6.5239954569508104E-5</v>
      </c>
      <c r="AQ26" t="s">
        <v>46</v>
      </c>
      <c r="AR26">
        <v>0.5</v>
      </c>
      <c r="AS26" t="s">
        <v>46</v>
      </c>
      <c r="AT26" t="s">
        <v>46</v>
      </c>
      <c r="AU26" s="6">
        <f>AR26</f>
        <v>0.5</v>
      </c>
      <c r="AV26" s="6">
        <f>AN26-AU26</f>
        <v>-0.43842482060226323</v>
      </c>
      <c r="AW26" s="6" t="str">
        <f>IF(AV26 &lt; 0, "Under", "Over")</f>
        <v>Under</v>
      </c>
      <c r="AX26">
        <v>0.1</v>
      </c>
      <c r="AY26">
        <v>0.1</v>
      </c>
      <c r="AZ26" s="6">
        <f>IF(
    AND(AW26="Over", COUNTIF(AN26:AP26, "&gt;"&amp;AU26) = 3),
    3,
    IF(
        AND(AW26="Under", COUNTIF(AN26:AP26, "&lt;"&amp;AU26) = 3),
        3,
        IF(
            AND(AW26="Over", COUNTIF(AN26:AP26, "&gt;"&amp;AU26) = 2),
            2,
            IF(
                AND(AW26="Under", COUNTIF(AN26:AP26, "&lt;"&amp;AU26) = 2),
                2,
                IF(
                    AND(AW26="Over", OR(AN26&gt;AU26, AO26&gt;AU26, AP26&gt;AU26)),
                    1,
                    IF(
                        AND(AW26="Under", OR(AN26&lt;AU26, AO26&lt;AU26, AP26&lt;AU26)),
                        1,
                        0
                    )
                )
            )
        )
    )
)</f>
        <v>3</v>
      </c>
      <c r="BA26" s="6">
        <f>IF(OR(AV26&gt;0.1),5,
IF(OR(AND(AV26&lt;=0.1,AV26&gt;0.08)),4,
IF(OR(AND(AV26&lt;=0.08,AV26&gt;0.06)),3,
IF(OR(AND(AV26&lt;=0.06,AV26&gt;0.03)),2,
IF(OR(AV26&lt;=0.03),1,"")
)
)
))</f>
        <v>1</v>
      </c>
      <c r="BB26" s="6">
        <f>IF(AND(AW26="Over", AX26&gt;AU26), 1, IF(AND(AW26="Under", AX26&lt;=AU26), 0, 0))</f>
        <v>0</v>
      </c>
      <c r="BC26" s="6">
        <f>IF(AND(AW26="Over", AY26&gt;=0.5), 1, IF(AND(AW26="Under", AY26&lt;0.5), 0, 0))</f>
        <v>0</v>
      </c>
      <c r="BD26" s="6">
        <f>IF(AU26&lt;&gt;0, SUM(AZ26:BC26), 0)</f>
        <v>4</v>
      </c>
      <c r="BE26" s="6"/>
      <c r="BF26">
        <v>0.40298893143338782</v>
      </c>
      <c r="BG26">
        <v>0.94837235708338297</v>
      </c>
      <c r="BH26">
        <v>0.251</v>
      </c>
      <c r="BI26" t="s">
        <v>46</v>
      </c>
      <c r="BJ26">
        <v>0.5</v>
      </c>
      <c r="BK26" t="s">
        <v>46</v>
      </c>
      <c r="BL26" t="s">
        <v>46</v>
      </c>
      <c r="BM26" s="6">
        <f>BJ26</f>
        <v>0.5</v>
      </c>
      <c r="BN26" s="6">
        <f>BF26-BM26</f>
        <v>-9.701106856661218E-2</v>
      </c>
      <c r="BO26" s="6" t="str">
        <f>IF(BN26 &lt; 0, "Under", "Over")</f>
        <v>Under</v>
      </c>
      <c r="BP26">
        <v>0.5</v>
      </c>
      <c r="BQ26">
        <v>0.3</v>
      </c>
      <c r="BR26" s="6">
        <f>IF(
    AND(BO26="Over", COUNTIF(BF26:BH26, "&gt;"&amp;BM26) = 3),
    3,
    IF(
        AND(BO26="Under", COUNTIF(BF26:BH26, "&lt;"&amp;BM26) = 3),
        3,
        IF(
            AND(BO26="Over", COUNTIF(BF26:BH26, "&gt;"&amp;BM26) = 2),
            2,
            IF(
                AND(BO26="Under", COUNTIF(BF26:BH26, "&lt;"&amp;BM26) = 2),
                2,
                IF(
                    AND(BO26="Over", OR(BF26&gt;BM26, BG26&gt;BM26, BH26&gt;BM26)),
                    1,
                    IF(
                        AND(BO26="Under", OR(BF26&lt;BM26, BG26&lt;BM26, BH26&lt;BM26)),
                        1,
                        0
                    )
                )
            )
        )
    )
)</f>
        <v>2</v>
      </c>
      <c r="BS26" s="6">
        <f>IF(OR(BN26&gt;0.5),5,
IF(OR(AND(BN26&lt;=0.5,BN26&gt;0.25)),4,
IF(OR(AND(BN26&lt;=0.25,BN26&gt;0.15)),3,
IF(OR(AND(BN26&lt;=0.15,BN26&gt;0.075)),2,
IF(OR(BN26&lt;=0.075),1,"")
)
)
))</f>
        <v>1</v>
      </c>
      <c r="BT26" s="6">
        <f>IF(AND(BO26="Over", BP26&gt;BM26), 1, IF(AND(BO26="Under", BP26&lt;=BM26), 1, 0))</f>
        <v>1</v>
      </c>
      <c r="BU26" s="6">
        <f>IF(AND(BO26="Over", BQ26&gt;0.5), 1, IF(AND(BO26="Under", BQ26&lt;=0.5), 1, 0))</f>
        <v>1</v>
      </c>
      <c r="BV26" s="6">
        <f>IF(BM26&lt;&gt;0, SUM(BR26:BU26), 0)</f>
        <v>5</v>
      </c>
      <c r="BW26" s="6"/>
      <c r="BX26">
        <v>0.2331004150982269</v>
      </c>
      <c r="BY26">
        <v>0.60646829010774095</v>
      </c>
      <c r="BZ26">
        <v>6.0651542791141398E-2</v>
      </c>
      <c r="CA26" t="s">
        <v>46</v>
      </c>
      <c r="CB26">
        <v>0.5</v>
      </c>
      <c r="CC26" t="s">
        <v>46</v>
      </c>
      <c r="CD26" t="s">
        <v>46</v>
      </c>
      <c r="CE26" s="6">
        <f>CB26</f>
        <v>0.5</v>
      </c>
      <c r="CF26" s="6">
        <f>BX26-CE26</f>
        <v>-0.26689958490177312</v>
      </c>
      <c r="CG26" s="6" t="str">
        <f>IF(CF26 &lt; 0, "Under", "Over")</f>
        <v>Under</v>
      </c>
      <c r="CH26">
        <v>0.3</v>
      </c>
      <c r="CI26">
        <v>0.3</v>
      </c>
      <c r="CJ26" s="6">
        <f>IF(
    AND(CG26="Over", COUNTIF(BX26:BZ26, "&gt;"&amp;CE26) = 3),
    3,
    IF(
        AND(CG26="Under", COUNTIF(BX26:BZ26, "&lt;"&amp;CE26) = 3),
        3,
        IF(
            AND(CG26="Over", COUNTIF(BX26:BZ26, "&gt;"&amp;CE26) = 2),
            2,
            IF(
                AND(CG26="Under", COUNTIF(BX26:BZ26, "&lt;"&amp;CE26) = 2),
                2,
                IF(
                    AND(CG26="Over", OR(BX26&gt;CE26, BY26&gt;CE26, BZ26&gt;CE26)),
                    1,
                    IF(
                        AND(CG26="Under", OR(BX26&lt;CE26, BY26&lt;CE26, BZ26&lt;CE26)),
                        1,
                        0
                    )
                )
            )
        )
    )
)</f>
        <v>2</v>
      </c>
      <c r="CK26" s="6">
        <f>IF(OR(CF26&gt;0.25),5,
IF(OR(AND(CF26&lt;=0.25,CF26&gt;0.15)),4,
IF(OR(AND(CF26&lt;=0.15,CF26&gt;0.1)),3,
IF(OR(AND(CF26&lt;=0.1,CF26&gt;0.05)),2,
IF(OR(CF26&lt;=0.05),1,"")
)
)
))</f>
        <v>1</v>
      </c>
      <c r="CL26" s="6">
        <f>IF(AND(CG26="Over", CH26&gt;CE26), 1, IF(AND(CG26="Under", CH26&lt;=CE26), 1, 0))</f>
        <v>1</v>
      </c>
      <c r="CM26" s="6">
        <f>IF(AND(CG26="Over", CI26&gt;0.5), 1, IF(AND(CG26="Under", CI26&lt;=0.5), 1, 0))</f>
        <v>1</v>
      </c>
      <c r="CN26" s="6">
        <f>IF(CE26&lt;&gt;0, SUM(CJ26:CM26), 0)</f>
        <v>5</v>
      </c>
      <c r="CO26" s="6"/>
      <c r="CP26">
        <v>1.4258180382255949</v>
      </c>
      <c r="CQ26">
        <v>1.88387597108134</v>
      </c>
      <c r="CR26">
        <v>1.26948566263991</v>
      </c>
      <c r="CS26">
        <v>0.5</v>
      </c>
      <c r="CT26" t="s">
        <v>46</v>
      </c>
      <c r="CU26">
        <v>0.5</v>
      </c>
      <c r="CV26" t="s">
        <v>46</v>
      </c>
      <c r="CW26" s="6">
        <f>IF(CP26&gt;MIN(CS26:CV26),MIN(CS26:CV26),MAX(CS26:CV26))</f>
        <v>0.5</v>
      </c>
      <c r="CX26" s="6">
        <f>CP26-CW26</f>
        <v>0.92581803822559494</v>
      </c>
      <c r="CY26" s="6" t="str">
        <f>IF(CX26 &lt; 0, "Under", "Over")</f>
        <v>Over</v>
      </c>
      <c r="CZ26">
        <v>1.3</v>
      </c>
      <c r="DA26">
        <v>0.6</v>
      </c>
      <c r="DB26" s="6">
        <f>IF(
    AND(CY26="Over", COUNTIF(CP26:CR26, "&gt;"&amp;CW26) = 3),
    3,
    IF(
        AND(CY26="Under", COUNTIF(CP26:CR26, "&lt;"&amp;CW26) = 3),
        3,
        IF(
            AND(CY26="Over", COUNTIF(CP26:CR26, "&gt;"&amp;CW26) = 2),
            2,
            IF(
                AND(CY26="Under", COUNTIF(CP26:CR26, "&lt;"&amp;CW26) = 2),
                2,
                IF(
                    AND(CY26="Over", OR(CP26&gt;CW26, CQ26&gt;CW26, CR26&gt;CW26)),
                    1,
                    IF(
                        AND(CY26="Under", OR(CP26&lt;CW26, CQ26&lt;CW26, CR26&lt;CW26)),
                        1,
                        0
                    )
                )
            )
        )
    )
)</f>
        <v>3</v>
      </c>
      <c r="DC26" s="6">
        <f>IF(OR(CX26&gt;2,CX26&lt;-2),5,
IF(OR(AND(CX26&lt;=2,CX26&gt;1.5),AND(CX26&gt;=-2,CX26&lt;-1.5)),4,
IF(OR(AND(CX26&lt;=1.5,CX26&gt;1),AND(CX26&gt;=-1.5,CX26&lt;-1)),3,
IF(OR(AND(CX26&lt;=1,CX26&gt;0.5),AND(CX26&gt;=1,CX26&lt;-0.5)),2,
IF(OR(CX26&lt;=0.5,CX26&gt;=-0.5),1,"")
)
)
))</f>
        <v>2</v>
      </c>
      <c r="DD26" s="6">
        <f>IF(AND(CY26="Over", CZ26&gt;CW26), 1, IF(AND(CY26="Under", CZ26&lt;=CW26), 1, 0))</f>
        <v>1</v>
      </c>
      <c r="DE26" s="6">
        <f>IF(AND(CY26="Over", DA26&gt;0.5), 1, IF(AND(CY26="Under", DA26&lt;=0.5), 1, 0))</f>
        <v>1</v>
      </c>
      <c r="DF26" s="6">
        <f>IF(CW26&lt;&gt;0, SUM(DB26:DE26), 0)</f>
        <v>7</v>
      </c>
      <c r="DG26" s="6"/>
    </row>
    <row r="27" spans="1:111" x14ac:dyDescent="0.3">
      <c r="A27" t="s">
        <v>120</v>
      </c>
      <c r="B27" t="s">
        <v>83</v>
      </c>
      <c r="C27" t="s">
        <v>186</v>
      </c>
      <c r="D27">
        <v>0.52192051846380794</v>
      </c>
      <c r="E27">
        <v>0.63454286585720898</v>
      </c>
      <c r="F27">
        <v>0.47928624879318299</v>
      </c>
      <c r="G27" t="s">
        <v>46</v>
      </c>
      <c r="H27" t="s">
        <v>46</v>
      </c>
      <c r="I27">
        <v>0.5</v>
      </c>
      <c r="J27">
        <v>0.5</v>
      </c>
      <c r="K27" s="6">
        <f>IF(D27&gt;MIN(G27:J27),MIN(G27:J27),MAX(G27:J27))</f>
        <v>0.5</v>
      </c>
      <c r="L27" s="6">
        <f>D27-K27</f>
        <v>2.1920518463807936E-2</v>
      </c>
      <c r="M27" s="6" t="str">
        <f>IF(L27 &lt; 0, "Under", "Over")</f>
        <v>Over</v>
      </c>
      <c r="N27">
        <v>0.5</v>
      </c>
      <c r="O27">
        <v>0.3</v>
      </c>
      <c r="P27" s="6">
        <f>IF(
    AND(M27="Over", COUNTIF(D27:F27, "&gt;"&amp;K27) = 3),
    3,
    IF(
        AND(M27="Under", COUNTIF(D27:F27, "&lt;"&amp;K27) = 3),
        3,
        IF(
            AND(M27="Over", COUNTIF(D27:F27, "&gt;"&amp;K27) = 2),
            2,
            IF(
                AND(M27="Under", COUNTIF(D27:F27, "&lt;"&amp;K27) = 2),
                2,
                IF(
                    AND(M27="Over", OR(D27&gt;K27, E27&gt;K27, F27&gt;K27)),
                    1,
                    IF(
                        AND(M27="Under", OR(D27&lt;K27, E27&lt;K27, F27&lt;K27)),
                        1,
                        0
                    )
                )
            )
        )
    )
)</f>
        <v>2</v>
      </c>
      <c r="Q27" s="6">
        <f>IF(OR(L27 &gt; 0.5, L27 &lt; -0.5), 5,
    IF(OR(AND(L27 &lt;= 0.5, L27 &gt; 0.25), AND(L27 &gt;= -0.5, L27 &lt; -0.25)), 4,
        IF(OR(AND(L27 &lt;= 0.25, L27 &gt; 0.15), AND(L27 &gt;= -0.25, L27 &lt; -0.15)), 3,
            IF(OR(AND(L27 &lt;= 0.15, L27 &gt; 0.05), AND(L27 &gt;= -0.15, L27 &lt; -0.05)), 2,
                IF(OR(L27 &lt;= 0.05, L27 &gt;= -0.05), 1, "")
            )
        )
    )
)</f>
        <v>1</v>
      </c>
      <c r="R27" s="6">
        <f>IF(AND(M27="Over", N27&gt;K27), 1, IF(AND(M27="Under", N27&lt;=K27), 1, 0))</f>
        <v>0</v>
      </c>
      <c r="S27" s="6">
        <f>IF(AND(M27="Over", O27&gt;0.5), 1, IF(AND(M27="Under", O27&lt;=0.5), 1, 0))</f>
        <v>0</v>
      </c>
      <c r="T27" s="6">
        <f>IF(K27&lt;&gt;0, SUM(P27:S27), 0)</f>
        <v>3</v>
      </c>
      <c r="V27" s="1">
        <v>0.92462787941001379</v>
      </c>
      <c r="W27" s="1">
        <v>1.0003881477848999</v>
      </c>
      <c r="X27" s="1">
        <v>0.86557134620808696</v>
      </c>
      <c r="Y27" s="1">
        <v>0.5</v>
      </c>
      <c r="Z27" s="1">
        <v>-230</v>
      </c>
      <c r="AA27" s="1">
        <v>240</v>
      </c>
      <c r="AB27" s="1">
        <v>0.1</v>
      </c>
      <c r="AC27" s="2">
        <f>Y27</f>
        <v>0.5</v>
      </c>
      <c r="AD27" s="2">
        <f>V27-AC27</f>
        <v>0.42462787941001379</v>
      </c>
      <c r="AE27" s="2" t="str">
        <f>IF(AD27 &lt; 0, "Under", "Over")</f>
        <v>Over</v>
      </c>
      <c r="AF27" s="1">
        <v>0.9</v>
      </c>
      <c r="AG27" s="1">
        <v>0.6</v>
      </c>
      <c r="AH27" s="2">
        <f>IF(
    AND(AE27="Over", COUNTIF(V27:X27, "&gt;"&amp;AC27) = 3),
    3,
    IF(
        AND(AE27="Under", COUNTIF(V27:X27, "&lt;"&amp;AC27) = 3),
        3,
        IF(
            AND(AE27="Over", COUNTIF(V27:X27, "&gt;"&amp;AC27) = 2),
            2,
            IF(
                AND(AE27="Under", COUNTIF(V27:X27, "&lt;"&amp;AC27) = 2),
                2,
                IF(
                    AND(AE27="Over", OR(V27&gt;AC27, W27&gt;AC27, X27&gt;AC27)),
                    1,
                    IF(
                        AND(AE27="Under", OR(V27&lt;AC27, W27&lt;AC27, X27&lt;AC27)),
                        1,
                        0
                    )
                )
            )
        )
    )
)</f>
        <v>3</v>
      </c>
      <c r="AI27" s="2">
        <f>IF(OR(AD27&gt;0.75,AD27&lt;-0.75),5,
IF(OR(AND(AD27&lt;=0.75,AD27&gt;0.5),AND(AD27&gt;=-0.75,AD27&lt;-0.5)),4,
IF(OR(AND(AD27&lt;=0.5,AD27&gt;0.25),AND(AD27&gt;=-0.5,AD27&lt;-0.25)),3,
IF(OR(AND(AD27&lt;=0.25,AD27&gt;0.1),AND(AD27&gt;=-0.25,AD27&lt;-0.1)),2,
IF(OR(AD27&lt;=0.1,AD27&gt;=-0.1),1,"")
)
)
))</f>
        <v>3</v>
      </c>
      <c r="AJ27" s="2">
        <f>IF(AND(AE27="Over", AF27&gt;AC27), 1, IF(AND(AE27="Under", AF27&lt;=AC27), 1, 0))</f>
        <v>1</v>
      </c>
      <c r="AK27" s="2">
        <f>IF(AND(AE27="Over", AG27&gt;0.5), 1, IF(AND(AE27="Under", AG27&lt;=0.5), 1, 0))</f>
        <v>1</v>
      </c>
      <c r="AL27" s="2">
        <f>IF(AC27&lt;&gt;0, SUM(AH27:AK27), 0)</f>
        <v>8</v>
      </c>
      <c r="AN27">
        <v>6.4392362869571382E-2</v>
      </c>
      <c r="AO27">
        <v>0.116278471486063</v>
      </c>
      <c r="AP27">
        <v>-7.4549922313782199E-5</v>
      </c>
      <c r="AQ27" t="s">
        <v>46</v>
      </c>
      <c r="AR27">
        <v>0.5</v>
      </c>
      <c r="AS27">
        <v>900</v>
      </c>
      <c r="AT27" t="s">
        <v>46</v>
      </c>
      <c r="AU27" s="6">
        <f>AR27</f>
        <v>0.5</v>
      </c>
      <c r="AV27" s="6">
        <f>AN27-AU27</f>
        <v>-0.4356076371304286</v>
      </c>
      <c r="AW27" s="6" t="str">
        <f>IF(AV27 &lt; 0, "Under", "Over")</f>
        <v>Under</v>
      </c>
      <c r="AX27">
        <v>0.1</v>
      </c>
      <c r="AY27">
        <v>0.1</v>
      </c>
      <c r="AZ27" s="6">
        <f>IF(
    AND(AW27="Over", COUNTIF(AN27:AP27, "&gt;"&amp;AU27) = 3),
    3,
    IF(
        AND(AW27="Under", COUNTIF(AN27:AP27, "&lt;"&amp;AU27) = 3),
        3,
        IF(
            AND(AW27="Over", COUNTIF(AN27:AP27, "&gt;"&amp;AU27) = 2),
            2,
            IF(
                AND(AW27="Under", COUNTIF(AN27:AP27, "&lt;"&amp;AU27) = 2),
                2,
                IF(
                    AND(AW27="Over", OR(AN27&gt;AU27, AO27&gt;AU27, AP27&gt;AU27)),
                    1,
                    IF(
                        AND(AW27="Under", OR(AN27&lt;AU27, AO27&lt;AU27, AP27&lt;AU27)),
                        1,
                        0
                    )
                )
            )
        )
    )
)</f>
        <v>3</v>
      </c>
      <c r="BA27" s="6">
        <f>IF(OR(AV27&gt;0.1),5,
IF(OR(AND(AV27&lt;=0.1,AV27&gt;0.08)),4,
IF(OR(AND(AV27&lt;=0.08,AV27&gt;0.06)),3,
IF(OR(AND(AV27&lt;=0.06,AV27&gt;0.03)),2,
IF(OR(AV27&lt;=0.03),1,"")
)
)
))</f>
        <v>1</v>
      </c>
      <c r="BB27" s="6">
        <f>IF(AND(AW27="Over", AX27&gt;AU27), 1, IF(AND(AW27="Under", AX27&lt;=AU27), 0, 0))</f>
        <v>0</v>
      </c>
      <c r="BC27" s="6">
        <f>IF(AND(AW27="Over", AY27&gt;=0.5), 1, IF(AND(AW27="Under", AY27&lt;0.5), 0, 0))</f>
        <v>0</v>
      </c>
      <c r="BD27" s="6">
        <f>IF(AU27&lt;&gt;0, SUM(AZ27:BC27), 0)</f>
        <v>4</v>
      </c>
      <c r="BF27">
        <v>0.38003585219607461</v>
      </c>
      <c r="BG27">
        <v>0.74539480768459598</v>
      </c>
      <c r="BH27">
        <v>0.21299999999999999</v>
      </c>
      <c r="BI27" t="s">
        <v>46</v>
      </c>
      <c r="BJ27">
        <v>0.5</v>
      </c>
      <c r="BK27">
        <v>220</v>
      </c>
      <c r="BL27" t="s">
        <v>46</v>
      </c>
      <c r="BM27" s="6">
        <f>BJ27</f>
        <v>0.5</v>
      </c>
      <c r="BN27" s="6">
        <f>BF27-BM27</f>
        <v>-0.11996414780392539</v>
      </c>
      <c r="BO27" s="6" t="str">
        <f>IF(BN27 &lt; 0, "Under", "Over")</f>
        <v>Under</v>
      </c>
      <c r="BP27">
        <v>0.3</v>
      </c>
      <c r="BQ27">
        <v>0.2</v>
      </c>
      <c r="BR27" s="6">
        <f>IF(
    AND(BO27="Over", COUNTIF(BF27:BH27, "&gt;"&amp;BM27) = 3),
    3,
    IF(
        AND(BO27="Under", COUNTIF(BF27:BH27, "&lt;"&amp;BM27) = 3),
        3,
        IF(
            AND(BO27="Over", COUNTIF(BF27:BH27, "&gt;"&amp;BM27) = 2),
            2,
            IF(
                AND(BO27="Under", COUNTIF(BF27:BH27, "&lt;"&amp;BM27) = 2),
                2,
                IF(
                    AND(BO27="Over", OR(BF27&gt;BM27, BG27&gt;BM27, BH27&gt;BM27)),
                    1,
                    IF(
                        AND(BO27="Under", OR(BF27&lt;BM27, BG27&lt;BM27, BH27&lt;BM27)),
                        1,
                        0
                    )
                )
            )
        )
    )
)</f>
        <v>2</v>
      </c>
      <c r="BS27" s="6">
        <f>IF(OR(BN27&gt;0.5),5,
IF(OR(AND(BN27&lt;=0.5,BN27&gt;0.25)),4,
IF(OR(AND(BN27&lt;=0.25,BN27&gt;0.15)),3,
IF(OR(AND(BN27&lt;=0.15,BN27&gt;0.075)),2,
IF(OR(BN27&lt;=0.075),1,"")
)
)
))</f>
        <v>1</v>
      </c>
      <c r="BT27" s="6">
        <f>IF(AND(BO27="Over", BP27&gt;BM27), 1, IF(AND(BO27="Under", BP27&lt;=BM27), 1, 0))</f>
        <v>1</v>
      </c>
      <c r="BU27" s="6">
        <f>IF(AND(BO27="Over", BQ27&gt;0.5), 1, IF(AND(BO27="Under", BQ27&lt;=0.5), 1, 0))</f>
        <v>1</v>
      </c>
      <c r="BV27" s="6">
        <f>IF(BM27&lt;&gt;0, SUM(BR27:BU27), 0)</f>
        <v>5</v>
      </c>
      <c r="BX27">
        <v>0.24712654695070241</v>
      </c>
      <c r="BY27">
        <v>0.65000617138397199</v>
      </c>
      <c r="BZ27">
        <v>9.4794745810398998E-2</v>
      </c>
      <c r="CA27" t="s">
        <v>46</v>
      </c>
      <c r="CB27">
        <v>0.5</v>
      </c>
      <c r="CC27">
        <v>310</v>
      </c>
      <c r="CD27" t="s">
        <v>46</v>
      </c>
      <c r="CE27" s="6">
        <f>CB27</f>
        <v>0.5</v>
      </c>
      <c r="CF27" s="6">
        <f>BX27-CE27</f>
        <v>-0.25287345304929759</v>
      </c>
      <c r="CG27" s="6" t="str">
        <f>IF(CF27 &lt; 0, "Under", "Over")</f>
        <v>Under</v>
      </c>
      <c r="CH27">
        <v>0.4</v>
      </c>
      <c r="CI27">
        <v>0.4</v>
      </c>
      <c r="CJ27" s="6">
        <f>IF(
    AND(CG27="Over", COUNTIF(BX27:BZ27, "&gt;"&amp;CE27) = 3),
    3,
    IF(
        AND(CG27="Under", COUNTIF(BX27:BZ27, "&lt;"&amp;CE27) = 3),
        3,
        IF(
            AND(CG27="Over", COUNTIF(BX27:BZ27, "&gt;"&amp;CE27) = 2),
            2,
            IF(
                AND(CG27="Under", COUNTIF(BX27:BZ27, "&lt;"&amp;CE27) = 2),
                2,
                IF(
                    AND(CG27="Over", OR(BX27&gt;CE27, BY27&gt;CE27, BZ27&gt;CE27)),
                    1,
                    IF(
                        AND(CG27="Under", OR(BX27&lt;CE27, BY27&lt;CE27, BZ27&lt;CE27)),
                        1,
                        0
                    )
                )
            )
        )
    )
)</f>
        <v>2</v>
      </c>
      <c r="CK27" s="6">
        <f>IF(OR(CF27&gt;0.25),5,
IF(OR(AND(CF27&lt;=0.25,CF27&gt;0.15)),4,
IF(OR(AND(CF27&lt;=0.15,CF27&gt;0.1)),3,
IF(OR(AND(CF27&lt;=0.1,CF27&gt;0.05)),2,
IF(OR(CF27&lt;=0.05),1,"")
)
)
))</f>
        <v>1</v>
      </c>
      <c r="CL27" s="6">
        <f>IF(AND(CG27="Over", CH27&gt;CE27), 1, IF(AND(CG27="Under", CH27&lt;=CE27), 1, 0))</f>
        <v>1</v>
      </c>
      <c r="CM27" s="6">
        <f>IF(AND(CG27="Over", CI27&gt;0.5), 1, IF(AND(CG27="Under", CI27&lt;=0.5), 1, 0))</f>
        <v>1</v>
      </c>
      <c r="CN27" s="6">
        <f>IF(CE27&lt;&gt;0, SUM(CJ27:CM27), 0)</f>
        <v>5</v>
      </c>
      <c r="CP27">
        <v>1.43061954116893</v>
      </c>
      <c r="CQ27">
        <v>1.4651138859442501</v>
      </c>
      <c r="CR27">
        <v>1.38834976641716</v>
      </c>
      <c r="CS27">
        <v>1.5</v>
      </c>
      <c r="CT27" t="s">
        <v>46</v>
      </c>
      <c r="CU27">
        <v>1.5</v>
      </c>
      <c r="CV27">
        <v>1.5</v>
      </c>
      <c r="CW27" s="6">
        <f>IF(CP27&gt;MIN(CS27:CV27),MIN(CS27:CV27),MAX(CS27:CV27))</f>
        <v>1.5</v>
      </c>
      <c r="CX27" s="6">
        <f>CP27-CW27</f>
        <v>-6.9380458831070024E-2</v>
      </c>
      <c r="CY27" s="6" t="str">
        <f>IF(CX27 &lt; 0, "Under", "Over")</f>
        <v>Under</v>
      </c>
      <c r="CZ27">
        <v>1.4</v>
      </c>
      <c r="DA27">
        <v>0.2</v>
      </c>
      <c r="DB27" s="6">
        <f>IF(
    AND(CY27="Over", COUNTIF(CP27:CR27, "&gt;"&amp;CW27) = 3),
    3,
    IF(
        AND(CY27="Under", COUNTIF(CP27:CR27, "&lt;"&amp;CW27) = 3),
        3,
        IF(
            AND(CY27="Over", COUNTIF(CP27:CR27, "&gt;"&amp;CW27) = 2),
            2,
            IF(
                AND(CY27="Under", COUNTIF(CP27:CR27, "&lt;"&amp;CW27) = 2),
                2,
                IF(
                    AND(CY27="Over", OR(CP27&gt;CW27, CQ27&gt;CW27, CR27&gt;CW27)),
                    1,
                    IF(
                        AND(CY27="Under", OR(CP27&lt;CW27, CQ27&lt;CW27, CR27&lt;CW27)),
                        1,
                        0
                    )
                )
            )
        )
    )
)</f>
        <v>3</v>
      </c>
      <c r="DC27" s="6">
        <f>IF(OR(CX27&gt;2,CX27&lt;-2),5,
IF(OR(AND(CX27&lt;=2,CX27&gt;1.5),AND(CX27&gt;=-2,CX27&lt;-1.5)),4,
IF(OR(AND(CX27&lt;=1.5,CX27&gt;1),AND(CX27&gt;=-1.5,CX27&lt;-1)),3,
IF(OR(AND(CX27&lt;=1,CX27&gt;0.5),AND(CX27&gt;=1,CX27&lt;-0.5)),2,
IF(OR(CX27&lt;=0.5,CX27&gt;=-0.5),1,"")
)
)
))</f>
        <v>1</v>
      </c>
      <c r="DD27" s="6">
        <f>IF(AND(CY27="Over", CZ27&gt;CW27), 1, IF(AND(CY27="Under", CZ27&lt;=CW27), 1, 0))</f>
        <v>1</v>
      </c>
      <c r="DE27" s="6">
        <f>IF(AND(CY27="Over", DA27&gt;0.5), 1, IF(AND(CY27="Under", DA27&lt;=0.5), 1, 0))</f>
        <v>1</v>
      </c>
      <c r="DF27" s="6">
        <f>IF(CW27&lt;&gt;0, SUM(DB27:DE27), 0)</f>
        <v>6</v>
      </c>
    </row>
    <row r="28" spans="1:111" x14ac:dyDescent="0.3">
      <c r="A28" t="s">
        <v>86</v>
      </c>
      <c r="B28" t="s">
        <v>83</v>
      </c>
      <c r="C28" t="s">
        <v>186</v>
      </c>
      <c r="D28">
        <v>0.7036778957912061</v>
      </c>
      <c r="E28">
        <v>1.07628573826303</v>
      </c>
      <c r="F28">
        <v>0.487367557026543</v>
      </c>
      <c r="G28" t="s">
        <v>46</v>
      </c>
      <c r="H28" t="s">
        <v>46</v>
      </c>
      <c r="I28">
        <v>0.5</v>
      </c>
      <c r="J28" t="s">
        <v>46</v>
      </c>
      <c r="K28" s="6">
        <f>IF(D28&gt;MIN(G28:J28),MIN(G28:J28),MAX(G28:J28))</f>
        <v>0.5</v>
      </c>
      <c r="L28" s="6">
        <f>D28-K28</f>
        <v>0.2036778957912061</v>
      </c>
      <c r="M28" s="6" t="str">
        <f>IF(L28 &lt; 0, "Under", "Over")</f>
        <v>Over</v>
      </c>
      <c r="N28">
        <v>0.6</v>
      </c>
      <c r="O28">
        <v>0.5</v>
      </c>
      <c r="P28" s="6">
        <f>IF(
    AND(M28="Over", COUNTIF(D28:F28, "&gt;"&amp;K28) = 3),
    3,
    IF(
        AND(M28="Under", COUNTIF(D28:F28, "&lt;"&amp;K28) = 3),
        3,
        IF(
            AND(M28="Over", COUNTIF(D28:F28, "&gt;"&amp;K28) = 2),
            2,
            IF(
                AND(M28="Under", COUNTIF(D28:F28, "&lt;"&amp;K28) = 2),
                2,
                IF(
                    AND(M28="Over", OR(D28&gt;K28, E28&gt;K28, F28&gt;K28)),
                    1,
                    IF(
                        AND(M28="Under", OR(D28&lt;K28, E28&lt;K28, F28&lt;K28)),
                        1,
                        0
                    )
                )
            )
        )
    )
)</f>
        <v>2</v>
      </c>
      <c r="Q28" s="6">
        <f>IF(OR(L28 &gt; 0.5, L28 &lt; -0.5), 5,
    IF(OR(AND(L28 &lt;= 0.5, L28 &gt; 0.25), AND(L28 &gt;= -0.5, L28 &lt; -0.25)), 4,
        IF(OR(AND(L28 &lt;= 0.25, L28 &gt; 0.15), AND(L28 &gt;= -0.25, L28 &lt; -0.15)), 3,
            IF(OR(AND(L28 &lt;= 0.15, L28 &gt; 0.05), AND(L28 &gt;= -0.15, L28 &lt; -0.05)), 2,
                IF(OR(L28 &lt;= 0.05, L28 &gt;= -0.05), 1, "")
            )
        )
    )
)</f>
        <v>3</v>
      </c>
      <c r="R28" s="6">
        <f>IF(AND(M28="Over", N28&gt;K28), 1, IF(AND(M28="Under", N28&lt;=K28), 1, 0))</f>
        <v>1</v>
      </c>
      <c r="S28" s="6">
        <f>IF(AND(M28="Over", O28&gt;0.5), 1, IF(AND(M28="Under", O28&lt;=0.5), 1, 0))</f>
        <v>0</v>
      </c>
      <c r="T28" s="6">
        <f>IF(K28&lt;&gt;0, SUM(P28:S28), 0)</f>
        <v>6</v>
      </c>
      <c r="V28" s="1">
        <v>1.446422727717158</v>
      </c>
      <c r="W28" s="1">
        <v>1.8828654094368</v>
      </c>
      <c r="X28" s="1">
        <v>1.28577716247119</v>
      </c>
      <c r="Y28" s="1">
        <v>0.5</v>
      </c>
      <c r="Z28" s="1" t="s">
        <v>46</v>
      </c>
      <c r="AA28" s="1" t="s">
        <v>46</v>
      </c>
      <c r="AB28" s="1">
        <v>0.2</v>
      </c>
      <c r="AC28" s="2">
        <f>Y28</f>
        <v>0.5</v>
      </c>
      <c r="AD28" s="2">
        <f>V28-AC28</f>
        <v>0.94642272771715796</v>
      </c>
      <c r="AE28" s="2" t="str">
        <f>IF(AD28 &lt; 0, "Under", "Over")</f>
        <v>Over</v>
      </c>
      <c r="AF28" s="1">
        <v>1.3</v>
      </c>
      <c r="AG28" s="1">
        <v>0.8</v>
      </c>
      <c r="AH28" s="2">
        <f>IF(
    AND(AE28="Over", COUNTIF(V28:X28, "&gt;"&amp;AC28) = 3),
    3,
    IF(
        AND(AE28="Under", COUNTIF(V28:X28, "&lt;"&amp;AC28) = 3),
        3,
        IF(
            AND(AE28="Over", COUNTIF(V28:X28, "&gt;"&amp;AC28) = 2),
            2,
            IF(
                AND(AE28="Under", COUNTIF(V28:X28, "&lt;"&amp;AC28) = 2),
                2,
                IF(
                    AND(AE28="Over", OR(V28&gt;AC28, W28&gt;AC28, X28&gt;AC28)),
                    1,
                    IF(
                        AND(AE28="Under", OR(V28&lt;AC28, W28&lt;AC28, X28&lt;AC28)),
                        1,
                        0
                    )
                )
            )
        )
    )
)</f>
        <v>3</v>
      </c>
      <c r="AI28" s="2">
        <f>IF(OR(AD28&gt;0.75,AD28&lt;-0.75),5,
IF(OR(AND(AD28&lt;=0.75,AD28&gt;0.5),AND(AD28&gt;=-0.75,AD28&lt;-0.5)),4,
IF(OR(AND(AD28&lt;=0.5,AD28&gt;0.25),AND(AD28&gt;=-0.5,AD28&lt;-0.25)),3,
IF(OR(AND(AD28&lt;=0.25,AD28&gt;0.1),AND(AD28&gt;=-0.25,AD28&lt;-0.1)),2,
IF(OR(AD28&lt;=0.1,AD28&gt;=-0.1),1,"")
)
)
))</f>
        <v>5</v>
      </c>
      <c r="AJ28" s="2">
        <f>IF(AND(AE28="Over", AF28&gt;AC28), 1, IF(AND(AE28="Under", AF28&lt;=AC28), 1, 0))</f>
        <v>1</v>
      </c>
      <c r="AK28" s="2">
        <f>IF(AND(AE28="Over", AG28&gt;0.5), 1, IF(AND(AE28="Under", AG28&lt;=0.5), 1, 0))</f>
        <v>1</v>
      </c>
      <c r="AL28" s="2">
        <f>IF(AC28&lt;&gt;0, SUM(AH28:AK28), 0)</f>
        <v>10</v>
      </c>
      <c r="AN28">
        <v>0.1466821874694676</v>
      </c>
      <c r="AO28">
        <v>0.24632725406713299</v>
      </c>
      <c r="AP28">
        <v>0</v>
      </c>
      <c r="AQ28" t="s">
        <v>46</v>
      </c>
      <c r="AR28">
        <v>0.5</v>
      </c>
      <c r="AS28" t="s">
        <v>46</v>
      </c>
      <c r="AT28" t="s">
        <v>46</v>
      </c>
      <c r="AU28" s="6">
        <f>AR28</f>
        <v>0.5</v>
      </c>
      <c r="AV28" s="6">
        <f>AN28-AU28</f>
        <v>-0.3533178125305324</v>
      </c>
      <c r="AW28" s="6" t="str">
        <f>IF(AV28 &lt; 0, "Under", "Over")</f>
        <v>Under</v>
      </c>
      <c r="AX28">
        <v>0.2</v>
      </c>
      <c r="AY28">
        <v>0.2</v>
      </c>
      <c r="AZ28" s="6">
        <f>IF(
    AND(AW28="Over", COUNTIF(AN28:AP28, "&gt;"&amp;AU28) = 3),
    3,
    IF(
        AND(AW28="Under", COUNTIF(AN28:AP28, "&lt;"&amp;AU28) = 3),
        3,
        IF(
            AND(AW28="Over", COUNTIF(AN28:AP28, "&gt;"&amp;AU28) = 2),
            2,
            IF(
                AND(AW28="Under", COUNTIF(AN28:AP28, "&lt;"&amp;AU28) = 2),
                2,
                IF(
                    AND(AW28="Over", OR(AN28&gt;AU28, AO28&gt;AU28, AP28&gt;AU28)),
                    1,
                    IF(
                        AND(AW28="Under", OR(AN28&lt;AU28, AO28&lt;AU28, AP28&lt;AU28)),
                        1,
                        0
                    )
                )
            )
        )
    )
)</f>
        <v>3</v>
      </c>
      <c r="BA28" s="6">
        <f>IF(OR(AV28&gt;0.1),5,
IF(OR(AND(AV28&lt;=0.1,AV28&gt;0.08)),4,
IF(OR(AND(AV28&lt;=0.08,AV28&gt;0.06)),3,
IF(OR(AND(AV28&lt;=0.06,AV28&gt;0.03)),2,
IF(OR(AV28&lt;=0.03),1,"")
)
)
))</f>
        <v>1</v>
      </c>
      <c r="BB28" s="6">
        <f>IF(AND(AW28="Over", AX28&gt;AU28), 1, IF(AND(AW28="Under", AX28&lt;=AU28), 0, 0))</f>
        <v>0</v>
      </c>
      <c r="BC28" s="6">
        <f>IF(AND(AW28="Over", AY28&gt;=0.5), 1, IF(AND(AW28="Under", AY28&lt;0.5), 0, 0))</f>
        <v>0</v>
      </c>
      <c r="BD28" s="6">
        <f>IF(AU28&lt;&gt;0, SUM(AZ28:BC28), 0)</f>
        <v>4</v>
      </c>
      <c r="BF28">
        <v>0.64979537205894278</v>
      </c>
      <c r="BG28">
        <v>1.0940735180969201</v>
      </c>
      <c r="BH28">
        <v>0.41104182703536402</v>
      </c>
      <c r="BI28" t="s">
        <v>46</v>
      </c>
      <c r="BJ28">
        <v>1.5</v>
      </c>
      <c r="BK28" t="s">
        <v>46</v>
      </c>
      <c r="BL28" t="s">
        <v>46</v>
      </c>
      <c r="BM28" s="6">
        <f>BJ28</f>
        <v>1.5</v>
      </c>
      <c r="BN28" s="6">
        <f>BF28-BM28</f>
        <v>-0.85020462794105722</v>
      </c>
      <c r="BO28" s="6" t="str">
        <f>IF(BN28 &lt; 0, "Under", "Over")</f>
        <v>Under</v>
      </c>
      <c r="BP28">
        <v>0.6</v>
      </c>
      <c r="BQ28">
        <v>0.3</v>
      </c>
      <c r="BR28" s="6">
        <f>IF(
    AND(BO28="Over", COUNTIF(BF28:BH28, "&gt;"&amp;BM28) = 3),
    3,
    IF(
        AND(BO28="Under", COUNTIF(BF28:BH28, "&lt;"&amp;BM28) = 3),
        3,
        IF(
            AND(BO28="Over", COUNTIF(BF28:BH28, "&gt;"&amp;BM28) = 2),
            2,
            IF(
                AND(BO28="Under", COUNTIF(BF28:BH28, "&lt;"&amp;BM28) = 2),
                2,
                IF(
                    AND(BO28="Over", OR(BF28&gt;BM28, BG28&gt;BM28, BH28&gt;BM28)),
                    1,
                    IF(
                        AND(BO28="Under", OR(BF28&lt;BM28, BG28&lt;BM28, BH28&lt;BM28)),
                        1,
                        0
                    )
                )
            )
        )
    )
)</f>
        <v>3</v>
      </c>
      <c r="BS28" s="6">
        <f>IF(OR(BN28&gt;0.5),5,
IF(OR(AND(BN28&lt;=0.5,BN28&gt;0.25)),4,
IF(OR(AND(BN28&lt;=0.25,BN28&gt;0.15)),3,
IF(OR(AND(BN28&lt;=0.15,BN28&gt;0.075)),2,
IF(OR(BN28&lt;=0.075),1,"")
)
)
))</f>
        <v>1</v>
      </c>
      <c r="BT28" s="6">
        <f>IF(AND(BO28="Over", BP28&gt;BM28), 1, IF(AND(BO28="Under", BP28&lt;=BM28), 1, 0))</f>
        <v>1</v>
      </c>
      <c r="BU28" s="6">
        <f>IF(AND(BO28="Over", BQ28&gt;0.5), 1, IF(AND(BO28="Under", BQ28&lt;=0.5), 1, 0))</f>
        <v>1</v>
      </c>
      <c r="BV28" s="6">
        <f>IF(BM28&lt;&gt;0, SUM(BR28:BU28), 0)</f>
        <v>6</v>
      </c>
      <c r="BX28">
        <v>0.22359728682188831</v>
      </c>
      <c r="BY28">
        <v>0.60567472369952502</v>
      </c>
      <c r="BZ28">
        <v>9.5768282212203501E-2</v>
      </c>
      <c r="CA28" t="s">
        <v>46</v>
      </c>
      <c r="CB28">
        <v>0.5</v>
      </c>
      <c r="CC28" t="s">
        <v>46</v>
      </c>
      <c r="CD28" t="s">
        <v>46</v>
      </c>
      <c r="CE28" s="6">
        <f>CB28</f>
        <v>0.5</v>
      </c>
      <c r="CF28" s="6">
        <f>BX28-CE28</f>
        <v>-0.27640271317811171</v>
      </c>
      <c r="CG28" s="6" t="str">
        <f>IF(CF28 &lt; 0, "Under", "Over")</f>
        <v>Under</v>
      </c>
      <c r="CH28">
        <v>0</v>
      </c>
      <c r="CI28">
        <v>0</v>
      </c>
      <c r="CJ28" s="6">
        <f>IF(
    AND(CG28="Over", COUNTIF(BX28:BZ28, "&gt;"&amp;CE28) = 3),
    3,
    IF(
        AND(CG28="Under", COUNTIF(BX28:BZ28, "&lt;"&amp;CE28) = 3),
        3,
        IF(
            AND(CG28="Over", COUNTIF(BX28:BZ28, "&gt;"&amp;CE28) = 2),
            2,
            IF(
                AND(CG28="Under", COUNTIF(BX28:BZ28, "&lt;"&amp;CE28) = 2),
                2,
                IF(
                    AND(CG28="Over", OR(BX28&gt;CE28, BY28&gt;CE28, BZ28&gt;CE28)),
                    1,
                    IF(
                        AND(CG28="Under", OR(BX28&lt;CE28, BY28&lt;CE28, BZ28&lt;CE28)),
                        1,
                        0
                    )
                )
            )
        )
    )
)</f>
        <v>2</v>
      </c>
      <c r="CK28" s="6">
        <f>IF(OR(CF28&gt;0.25),5,
IF(OR(AND(CF28&lt;=0.25,CF28&gt;0.15)),4,
IF(OR(AND(CF28&lt;=0.15,CF28&gt;0.1)),3,
IF(OR(AND(CF28&lt;=0.1,CF28&gt;0.05)),2,
IF(OR(CF28&lt;=0.05),1,"")
)
)
))</f>
        <v>1</v>
      </c>
      <c r="CL28" s="6">
        <f>IF(AND(CG28="Over", CH28&gt;CE28), 1, IF(AND(CG28="Under", CH28&lt;=CE28), 1, 0))</f>
        <v>1</v>
      </c>
      <c r="CM28" s="6">
        <f>IF(AND(CG28="Over", CI28&gt;0.5), 1, IF(AND(CG28="Under", CI28&lt;=0.5), 1, 0))</f>
        <v>1</v>
      </c>
      <c r="CN28" s="6">
        <f>IF(CE28&lt;&gt;0, SUM(CJ28:CM28), 0)</f>
        <v>5</v>
      </c>
      <c r="CP28" s="1">
        <v>2.281829801268648</v>
      </c>
      <c r="CQ28" s="1">
        <v>2.7279073438825501</v>
      </c>
      <c r="CR28" s="1">
        <v>2.1311911920155699</v>
      </c>
      <c r="CS28" s="1">
        <v>0.5</v>
      </c>
      <c r="CT28" s="1" t="s">
        <v>46</v>
      </c>
      <c r="CU28" s="1">
        <v>0.5</v>
      </c>
      <c r="CV28" s="1" t="s">
        <v>46</v>
      </c>
      <c r="CW28" s="2">
        <f>IF(CP28&gt;MIN(CS28:CV28),MIN(CS28:CV28),MAX(CS28:CV28))</f>
        <v>0.5</v>
      </c>
      <c r="CX28" s="2">
        <f>CP28-CW28</f>
        <v>1.781829801268648</v>
      </c>
      <c r="CY28" s="2" t="str">
        <f>IF(CX28 &lt; 0, "Under", "Over")</f>
        <v>Over</v>
      </c>
      <c r="CZ28" s="1">
        <v>2.1</v>
      </c>
      <c r="DA28" s="1">
        <v>0.8</v>
      </c>
      <c r="DB28" s="2">
        <f>IF(
    AND(CY28="Over", COUNTIF(CP28:CR28, "&gt;"&amp;CW28) = 3),
    3,
    IF(
        AND(CY28="Under", COUNTIF(CP28:CR28, "&lt;"&amp;CW28) = 3),
        3,
        IF(
            AND(CY28="Over", COUNTIF(CP28:CR28, "&gt;"&amp;CW28) = 2),
            2,
            IF(
                AND(CY28="Under", COUNTIF(CP28:CR28, "&lt;"&amp;CW28) = 2),
                2,
                IF(
                    AND(CY28="Over", OR(CP28&gt;CW28, CQ28&gt;CW28, CR28&gt;CW28)),
                    1,
                    IF(
                        AND(CY28="Under", OR(CP28&lt;CW28, CQ28&lt;CW28, CR28&lt;CW28)),
                        1,
                        0
                    )
                )
            )
        )
    )
)</f>
        <v>3</v>
      </c>
      <c r="DC28" s="2">
        <f>IF(OR(CX28&gt;2,CX28&lt;-2),5,
IF(OR(AND(CX28&lt;=2,CX28&gt;1.5),AND(CX28&gt;=-2,CX28&lt;-1.5)),4,
IF(OR(AND(CX28&lt;=1.5,CX28&gt;1),AND(CX28&gt;=-1.5,CX28&lt;-1)),3,
IF(OR(AND(CX28&lt;=1,CX28&gt;0.5),AND(CX28&gt;=1,CX28&lt;-0.5)),2,
IF(OR(CX28&lt;=0.5,CX28&gt;=-0.5),1,"")
)
)
))</f>
        <v>4</v>
      </c>
      <c r="DD28" s="2">
        <f>IF(AND(CY28="Over", CZ28&gt;CW28), 1, IF(AND(CY28="Under", CZ28&lt;=CW28), 1, 0))</f>
        <v>1</v>
      </c>
      <c r="DE28" s="2">
        <f>IF(AND(CY28="Over", DA28&gt;0.5), 1, IF(AND(CY28="Under", DA28&lt;=0.5), 1, 0))</f>
        <v>1</v>
      </c>
      <c r="DF28" s="2">
        <f>IF(CW28&lt;&gt;0, SUM(DB28:DE28), 0)</f>
        <v>9</v>
      </c>
    </row>
    <row r="29" spans="1:111" x14ac:dyDescent="0.3">
      <c r="A29" t="s">
        <v>87</v>
      </c>
      <c r="B29" t="s">
        <v>83</v>
      </c>
      <c r="C29" t="s">
        <v>186</v>
      </c>
      <c r="D29">
        <v>0.58143237382274815</v>
      </c>
      <c r="E29">
        <v>0.71552065401938902</v>
      </c>
      <c r="F29">
        <v>0.40121965464272402</v>
      </c>
      <c r="G29" t="s">
        <v>46</v>
      </c>
      <c r="H29" t="s">
        <v>46</v>
      </c>
      <c r="I29">
        <v>0.5</v>
      </c>
      <c r="J29">
        <v>0.5</v>
      </c>
      <c r="K29" s="6">
        <f>IF(D29&gt;MIN(G29:J29),MIN(G29:J29),MAX(G29:J29))</f>
        <v>0.5</v>
      </c>
      <c r="L29" s="6">
        <f>D29-K29</f>
        <v>8.143237382274815E-2</v>
      </c>
      <c r="M29" s="6" t="str">
        <f>IF(L29 &lt; 0, "Under", "Over")</f>
        <v>Over</v>
      </c>
      <c r="N29">
        <v>0.5</v>
      </c>
      <c r="O29">
        <v>0.4</v>
      </c>
      <c r="P29" s="6">
        <f>IF(
    AND(M29="Over", COUNTIF(D29:F29, "&gt;"&amp;K29) = 3),
    3,
    IF(
        AND(M29="Under", COUNTIF(D29:F29, "&lt;"&amp;K29) = 3),
        3,
        IF(
            AND(M29="Over", COUNTIF(D29:F29, "&gt;"&amp;K29) = 2),
            2,
            IF(
                AND(M29="Under", COUNTIF(D29:F29, "&lt;"&amp;K29) = 2),
                2,
                IF(
                    AND(M29="Over", OR(D29&gt;K29, E29&gt;K29, F29&gt;K29)),
                    1,
                    IF(
                        AND(M29="Under", OR(D29&lt;K29, E29&lt;K29, F29&lt;K29)),
                        1,
                        0
                    )
                )
            )
        )
    )
)</f>
        <v>2</v>
      </c>
      <c r="Q29" s="6">
        <f>IF(OR(L29 &gt; 0.5, L29 &lt; -0.5), 5,
    IF(OR(AND(L29 &lt;= 0.5, L29 &gt; 0.25), AND(L29 &gt;= -0.5, L29 &lt; -0.25)), 4,
        IF(OR(AND(L29 &lt;= 0.25, L29 &gt; 0.15), AND(L29 &gt;= -0.25, L29 &lt; -0.15)), 3,
            IF(OR(AND(L29 &lt;= 0.15, L29 &gt; 0.05), AND(L29 &gt;= -0.15, L29 &lt; -0.05)), 2,
                IF(OR(L29 &lt;= 0.05, L29 &gt;= -0.05), 1, "")
            )
        )
    )
)</f>
        <v>2</v>
      </c>
      <c r="R29" s="6">
        <f>IF(AND(M29="Over", N29&gt;K29), 1, IF(AND(M29="Under", N29&lt;=K29), 1, 0))</f>
        <v>0</v>
      </c>
      <c r="S29" s="6">
        <f>IF(AND(M29="Over", O29&gt;0.5), 1, IF(AND(M29="Under", O29&lt;=0.5), 1, 0))</f>
        <v>0</v>
      </c>
      <c r="T29" s="6">
        <f>IF(K29&lt;&gt;0, SUM(P29:S29), 0)</f>
        <v>4</v>
      </c>
      <c r="U29" s="6"/>
      <c r="V29" s="1">
        <v>0.96900463050196928</v>
      </c>
      <c r="W29" s="1">
        <v>0.982976264967927</v>
      </c>
      <c r="X29" s="1">
        <v>0.94055221475197803</v>
      </c>
      <c r="Y29" s="1">
        <v>0.5</v>
      </c>
      <c r="Z29" s="1">
        <v>-170</v>
      </c>
      <c r="AA29" s="1">
        <v>340</v>
      </c>
      <c r="AB29" s="1">
        <v>0.3</v>
      </c>
      <c r="AC29" s="2">
        <f>Y29</f>
        <v>0.5</v>
      </c>
      <c r="AD29" s="2">
        <f>V29-AC29</f>
        <v>0.46900463050196928</v>
      </c>
      <c r="AE29" s="2" t="str">
        <f>IF(AD29 &lt; 0, "Under", "Over")</f>
        <v>Over</v>
      </c>
      <c r="AF29" s="1">
        <v>1</v>
      </c>
      <c r="AG29" s="1">
        <v>0.7</v>
      </c>
      <c r="AH29" s="2">
        <f>IF(
    AND(AE29="Over", COUNTIF(V29:X29, "&gt;"&amp;AC29) = 3),
    3,
    IF(
        AND(AE29="Under", COUNTIF(V29:X29, "&lt;"&amp;AC29) = 3),
        3,
        IF(
            AND(AE29="Over", COUNTIF(V29:X29, "&gt;"&amp;AC29) = 2),
            2,
            IF(
                AND(AE29="Under", COUNTIF(V29:X29, "&lt;"&amp;AC29) = 2),
                2,
                IF(
                    AND(AE29="Over", OR(V29&gt;AC29, W29&gt;AC29, X29&gt;AC29)),
                    1,
                    IF(
                        AND(AE29="Under", OR(V29&lt;AC29, W29&lt;AC29, X29&lt;AC29)),
                        1,
                        0
                    )
                )
            )
        )
    )
)</f>
        <v>3</v>
      </c>
      <c r="AI29" s="2">
        <f>IF(OR(AD29&gt;0.75,AD29&lt;-0.75),5,
IF(OR(AND(AD29&lt;=0.75,AD29&gt;0.5),AND(AD29&gt;=-0.75,AD29&lt;-0.5)),4,
IF(OR(AND(AD29&lt;=0.5,AD29&gt;0.25),AND(AD29&gt;=-0.5,AD29&lt;-0.25)),3,
IF(OR(AND(AD29&lt;=0.25,AD29&gt;0.1),AND(AD29&gt;=-0.25,AD29&lt;-0.1)),2,
IF(OR(AD29&lt;=0.1,AD29&gt;=-0.1),1,"")
)
)
))</f>
        <v>3</v>
      </c>
      <c r="AJ29" s="2">
        <f>IF(AND(AE29="Over", AF29&gt;AC29), 1, IF(AND(AE29="Under", AF29&lt;=AC29), 1, 0))</f>
        <v>1</v>
      </c>
      <c r="AK29" s="2">
        <f>IF(AND(AE29="Over", AG29&gt;0.5), 1, IF(AND(AE29="Under", AG29&lt;=0.5), 1, 0))</f>
        <v>1</v>
      </c>
      <c r="AL29" s="2">
        <f>IF(AC29&lt;&gt;0, SUM(AH29:AK29), 0)</f>
        <v>8</v>
      </c>
      <c r="AM29" s="6"/>
      <c r="AN29">
        <v>0.10194840805473709</v>
      </c>
      <c r="AO29">
        <v>0.176250686148922</v>
      </c>
      <c r="AP29">
        <v>-7.4549922313782199E-5</v>
      </c>
      <c r="AQ29" t="s">
        <v>46</v>
      </c>
      <c r="AR29">
        <v>0.5</v>
      </c>
      <c r="AS29">
        <v>480</v>
      </c>
      <c r="AT29" t="s">
        <v>46</v>
      </c>
      <c r="AU29" s="6">
        <f>AR29</f>
        <v>0.5</v>
      </c>
      <c r="AV29" s="6">
        <f>AN29-AU29</f>
        <v>-0.39805159194526291</v>
      </c>
      <c r="AW29" s="6" t="str">
        <f>IF(AV29 &lt; 0, "Under", "Over")</f>
        <v>Under</v>
      </c>
      <c r="AX29">
        <v>0.2</v>
      </c>
      <c r="AY29">
        <v>0.2</v>
      </c>
      <c r="AZ29" s="6">
        <f>IF(
    AND(AW29="Over", COUNTIF(AN29:AP29, "&gt;"&amp;AU29) = 3),
    3,
    IF(
        AND(AW29="Under", COUNTIF(AN29:AP29, "&lt;"&amp;AU29) = 3),
        3,
        IF(
            AND(AW29="Over", COUNTIF(AN29:AP29, "&gt;"&amp;AU29) = 2),
            2,
            IF(
                AND(AW29="Under", COUNTIF(AN29:AP29, "&lt;"&amp;AU29) = 2),
                2,
                IF(
                    AND(AW29="Over", OR(AN29&gt;AU29, AO29&gt;AU29, AP29&gt;AU29)),
                    1,
                    IF(
                        AND(AW29="Under", OR(AN29&lt;AU29, AO29&lt;AU29, AP29&lt;AU29)),
                        1,
                        0
                    )
                )
            )
        )
    )
)</f>
        <v>3</v>
      </c>
      <c r="BA29" s="6">
        <f>IF(OR(AV29&gt;0.1),5,
IF(OR(AND(AV29&lt;=0.1,AV29&gt;0.08)),4,
IF(OR(AND(AV29&lt;=0.08,AV29&gt;0.06)),3,
IF(OR(AND(AV29&lt;=0.06,AV29&gt;0.03)),2,
IF(OR(AV29&lt;=0.03),1,"")
)
)
))</f>
        <v>1</v>
      </c>
      <c r="BB29" s="6">
        <f>IF(AND(AW29="Over", AX29&gt;AU29), 1, IF(AND(AW29="Under", AX29&lt;=AU29), 0, 0))</f>
        <v>0</v>
      </c>
      <c r="BC29" s="6">
        <f>IF(AND(AW29="Over", AY29&gt;=0.5), 1, IF(AND(AW29="Under", AY29&lt;0.5), 0, 0))</f>
        <v>0</v>
      </c>
      <c r="BD29" s="6">
        <f>IF(AU29&lt;&gt;0, SUM(AZ29:BC29), 0)</f>
        <v>4</v>
      </c>
      <c r="BE29" s="6"/>
      <c r="BF29">
        <v>0.6015887172802783</v>
      </c>
      <c r="BG29">
        <v>1.07289130645404</v>
      </c>
      <c r="BH29">
        <v>0.36799999999999999</v>
      </c>
      <c r="BI29" t="s">
        <v>46</v>
      </c>
      <c r="BJ29">
        <v>2.5</v>
      </c>
      <c r="BK29">
        <v>160</v>
      </c>
      <c r="BL29" t="s">
        <v>46</v>
      </c>
      <c r="BM29" s="6">
        <f>BJ29</f>
        <v>2.5</v>
      </c>
      <c r="BN29" s="6">
        <f>BF29-BM29</f>
        <v>-1.8984112827197217</v>
      </c>
      <c r="BO29" s="6" t="str">
        <f>IF(BN29 &lt; 0, "Under", "Over")</f>
        <v>Under</v>
      </c>
      <c r="BP29">
        <v>0.7</v>
      </c>
      <c r="BQ29">
        <v>0.4</v>
      </c>
      <c r="BR29" s="6">
        <f>IF(
    AND(BO29="Over", COUNTIF(BF29:BH29, "&gt;"&amp;BM29) = 3),
    3,
    IF(
        AND(BO29="Under", COUNTIF(BF29:BH29, "&lt;"&amp;BM29) = 3),
        3,
        IF(
            AND(BO29="Over", COUNTIF(BF29:BH29, "&gt;"&amp;BM29) = 2),
            2,
            IF(
                AND(BO29="Under", COUNTIF(BF29:BH29, "&lt;"&amp;BM29) = 2),
                2,
                IF(
                    AND(BO29="Over", OR(BF29&gt;BM29, BG29&gt;BM29, BH29&gt;BM29)),
                    1,
                    IF(
                        AND(BO29="Under", OR(BF29&lt;BM29, BG29&lt;BM29, BH29&lt;BM29)),
                        1,
                        0
                    )
                )
            )
        )
    )
)</f>
        <v>3</v>
      </c>
      <c r="BS29" s="6">
        <f>IF(OR(BN29&gt;0.5),5,
IF(OR(AND(BN29&lt;=0.5,BN29&gt;0.25)),4,
IF(OR(AND(BN29&lt;=0.25,BN29&gt;0.15)),3,
IF(OR(AND(BN29&lt;=0.15,BN29&gt;0.075)),2,
IF(OR(BN29&lt;=0.075),1,"")
)
)
))</f>
        <v>1</v>
      </c>
      <c r="BT29" s="6">
        <f>IF(AND(BO29="Over", BP29&gt;BM29), 1, IF(AND(BO29="Under", BP29&lt;=BM29), 1, 0))</f>
        <v>1</v>
      </c>
      <c r="BU29" s="6">
        <f>IF(AND(BO29="Over", BQ29&gt;0.5), 1, IF(AND(BO29="Under", BQ29&lt;=0.5), 1, 0))</f>
        <v>1</v>
      </c>
      <c r="BV29" s="6">
        <f>IF(BM29&lt;&gt;0, SUM(BR29:BU29), 0)</f>
        <v>6</v>
      </c>
      <c r="BW29" s="6"/>
      <c r="BX29">
        <v>0.19666227776028861</v>
      </c>
      <c r="BY29">
        <v>0.57236396510982401</v>
      </c>
      <c r="BZ29">
        <v>1.8581166117682301E-2</v>
      </c>
      <c r="CA29" t="s">
        <v>46</v>
      </c>
      <c r="CB29">
        <v>0.5</v>
      </c>
      <c r="CC29" t="s">
        <v>46</v>
      </c>
      <c r="CD29" t="s">
        <v>46</v>
      </c>
      <c r="CE29" s="6">
        <f>CB29</f>
        <v>0.5</v>
      </c>
      <c r="CF29" s="6">
        <f>BX29-CE29</f>
        <v>-0.30333772223971139</v>
      </c>
      <c r="CG29" s="6" t="str">
        <f>IF(CF29 &lt; 0, "Under", "Over")</f>
        <v>Under</v>
      </c>
      <c r="CH29">
        <v>0</v>
      </c>
      <c r="CI29">
        <v>0</v>
      </c>
      <c r="CJ29" s="6">
        <f>IF(
    AND(CG29="Over", COUNTIF(BX29:BZ29, "&gt;"&amp;CE29) = 3),
    3,
    IF(
        AND(CG29="Under", COUNTIF(BX29:BZ29, "&lt;"&amp;CE29) = 3),
        3,
        IF(
            AND(CG29="Over", COUNTIF(BX29:BZ29, "&gt;"&amp;CE29) = 2),
            2,
            IF(
                AND(CG29="Under", COUNTIF(BX29:BZ29, "&lt;"&amp;CE29) = 2),
                2,
                IF(
                    AND(CG29="Over", OR(BX29&gt;CE29, BY29&gt;CE29, BZ29&gt;CE29)),
                    1,
                    IF(
                        AND(CG29="Under", OR(BX29&lt;CE29, BY29&lt;CE29, BZ29&lt;CE29)),
                        1,
                        0
                    )
                )
            )
        )
    )
)</f>
        <v>2</v>
      </c>
      <c r="CK29" s="6">
        <f>IF(OR(CF29&gt;0.25),5,
IF(OR(AND(CF29&lt;=0.25,CF29&gt;0.15)),4,
IF(OR(AND(CF29&lt;=0.15,CF29&gt;0.1)),3,
IF(OR(AND(CF29&lt;=0.1,CF29&gt;0.05)),2,
IF(OR(CF29&lt;=0.05),1,"")
)
)
))</f>
        <v>1</v>
      </c>
      <c r="CL29" s="6">
        <f>IF(AND(CG29="Over", CH29&gt;CE29), 1, IF(AND(CG29="Under", CH29&lt;=CE29), 1, 0))</f>
        <v>1</v>
      </c>
      <c r="CM29" s="6">
        <f>IF(AND(CG29="Over", CI29&gt;0.5), 1, IF(AND(CG29="Under", CI29&lt;=0.5), 1, 0))</f>
        <v>1</v>
      </c>
      <c r="CN29" s="6">
        <f>IF(CE29&lt;&gt;0, SUM(CJ29:CM29), 0)</f>
        <v>5</v>
      </c>
      <c r="CO29" s="6"/>
      <c r="CP29" s="1">
        <v>1.9633272792803449</v>
      </c>
      <c r="CQ29" s="1">
        <v>2.00499727679099</v>
      </c>
      <c r="CR29" s="1">
        <v>1.9137076478442501</v>
      </c>
      <c r="CS29" s="1">
        <v>0.5</v>
      </c>
      <c r="CT29" s="1" t="s">
        <v>46</v>
      </c>
      <c r="CU29" s="1">
        <v>0.5</v>
      </c>
      <c r="CV29" s="1">
        <v>1.5</v>
      </c>
      <c r="CW29" s="2">
        <f>IF(CP29&gt;MIN(CS29:CV29),MIN(CS29:CV29),MAX(CS29:CV29))</f>
        <v>0.5</v>
      </c>
      <c r="CX29" s="2">
        <f>CP29-CW29</f>
        <v>1.4633272792803449</v>
      </c>
      <c r="CY29" s="2" t="str">
        <f>IF(CX29 &lt; 0, "Under", "Over")</f>
        <v>Over</v>
      </c>
      <c r="CZ29" s="1">
        <v>2.1</v>
      </c>
      <c r="DA29" s="1">
        <v>0.7</v>
      </c>
      <c r="DB29" s="2">
        <f>IF(
    AND(CY29="Over", COUNTIF(CP29:CR29, "&gt;"&amp;CW29) = 3),
    3,
    IF(
        AND(CY29="Under", COUNTIF(CP29:CR29, "&lt;"&amp;CW29) = 3),
        3,
        IF(
            AND(CY29="Over", COUNTIF(CP29:CR29, "&gt;"&amp;CW29) = 2),
            2,
            IF(
                AND(CY29="Under", COUNTIF(CP29:CR29, "&lt;"&amp;CW29) = 2),
                2,
                IF(
                    AND(CY29="Over", OR(CP29&gt;CW29, CQ29&gt;CW29, CR29&gt;CW29)),
                    1,
                    IF(
                        AND(CY29="Under", OR(CP29&lt;CW29, CQ29&lt;CW29, CR29&lt;CW29)),
                        1,
                        0
                    )
                )
            )
        )
    )
)</f>
        <v>3</v>
      </c>
      <c r="DC29" s="2">
        <f>IF(OR(CX29&gt;2,CX29&lt;-2),5,
IF(OR(AND(CX29&lt;=2,CX29&gt;1.5),AND(CX29&gt;=-2,CX29&lt;-1.5)),4,
IF(OR(AND(CX29&lt;=1.5,CX29&gt;1),AND(CX29&gt;=-1.5,CX29&lt;-1)),3,
IF(OR(AND(CX29&lt;=1,CX29&gt;0.5),AND(CX29&gt;=1,CX29&lt;-0.5)),2,
IF(OR(CX29&lt;=0.5,CX29&gt;=-0.5),1,"")
)
)
))</f>
        <v>3</v>
      </c>
      <c r="DD29" s="2">
        <f>IF(AND(CY29="Over", CZ29&gt;CW29), 1, IF(AND(CY29="Under", CZ29&lt;=CW29), 1, 0))</f>
        <v>1</v>
      </c>
      <c r="DE29" s="2">
        <f>IF(AND(CY29="Over", DA29&gt;0.5), 1, IF(AND(CY29="Under", DA29&lt;=0.5), 1, 0))</f>
        <v>1</v>
      </c>
      <c r="DF29" s="2">
        <f>IF(CW29&lt;&gt;0, SUM(DB29:DE29), 0)</f>
        <v>8</v>
      </c>
      <c r="DG29" s="6"/>
    </row>
    <row r="30" spans="1:111" x14ac:dyDescent="0.3">
      <c r="A30" t="s">
        <v>215</v>
      </c>
      <c r="B30" t="s">
        <v>83</v>
      </c>
      <c r="C30" t="s">
        <v>186</v>
      </c>
      <c r="D30">
        <v>0.3509673036135833</v>
      </c>
      <c r="E30">
        <v>0.479333380905135</v>
      </c>
      <c r="F30">
        <v>0.20315088318207999</v>
      </c>
      <c r="G30" t="s">
        <v>46</v>
      </c>
      <c r="H30" t="s">
        <v>46</v>
      </c>
      <c r="I30">
        <v>0.5</v>
      </c>
      <c r="J30">
        <v>0.5</v>
      </c>
      <c r="K30" s="6">
        <f>IF(D30&gt;MIN(G30:J30),MIN(G30:J30),MAX(G30:J30))</f>
        <v>0.5</v>
      </c>
      <c r="L30" s="6">
        <f>D30-K30</f>
        <v>-0.1490326963864167</v>
      </c>
      <c r="M30" s="6" t="str">
        <f>IF(L30 &lt; 0, "Under", "Over")</f>
        <v>Under</v>
      </c>
      <c r="N30">
        <v>0.3</v>
      </c>
      <c r="O30">
        <v>0.3</v>
      </c>
      <c r="P30" s="6">
        <f>IF(
    AND(M30="Over", COUNTIF(D30:F30, "&gt;"&amp;K30) = 3),
    3,
    IF(
        AND(M30="Under", COUNTIF(D30:F30, "&lt;"&amp;K30) = 3),
        3,
        IF(
            AND(M30="Over", COUNTIF(D30:F30, "&gt;"&amp;K30) = 2),
            2,
            IF(
                AND(M30="Under", COUNTIF(D30:F30, "&lt;"&amp;K30) = 2),
                2,
                IF(
                    AND(M30="Over", OR(D30&gt;K30, E30&gt;K30, F30&gt;K30)),
                    1,
                    IF(
                        AND(M30="Under", OR(D30&lt;K30, E30&lt;K30, F30&lt;K30)),
                        1,
                        0
                    )
                )
            )
        )
    )
)</f>
        <v>3</v>
      </c>
      <c r="Q30" s="6">
        <f>IF(OR(L30 &gt; 0.5, L30 &lt; -0.5), 5,
    IF(OR(AND(L30 &lt;= 0.5, L30 &gt; 0.25), AND(L30 &gt;= -0.5, L30 &lt; -0.25)), 4,
        IF(OR(AND(L30 &lt;= 0.25, L30 &gt; 0.15), AND(L30 &gt;= -0.25, L30 &lt; -0.15)), 3,
            IF(OR(AND(L30 &lt;= 0.15, L30 &gt; 0.05), AND(L30 &gt;= -0.15, L30 &lt; -0.05)), 2,
                IF(OR(L30 &lt;= 0.05, L30 &gt;= -0.05), 1, "")
            )
        )
    )
)</f>
        <v>2</v>
      </c>
      <c r="R30" s="6">
        <f>IF(AND(M30="Over", N30&gt;K30), 1, IF(AND(M30="Under", N30&lt;=K30), 1, 0))</f>
        <v>1</v>
      </c>
      <c r="S30" s="6">
        <f>IF(AND(M30="Over", O30&gt;0.5), 1, IF(AND(M30="Under", O30&lt;=0.5), 1, 0))</f>
        <v>1</v>
      </c>
      <c r="T30" s="6">
        <f>IF(K30&lt;&gt;0, SUM(P30:S30), 0)</f>
        <v>7</v>
      </c>
      <c r="V30">
        <v>0.70147247028823978</v>
      </c>
      <c r="W30">
        <v>0.83984610561079198</v>
      </c>
      <c r="X30">
        <v>0.64158597044361898</v>
      </c>
      <c r="Y30">
        <v>0.5</v>
      </c>
      <c r="Z30">
        <v>-210</v>
      </c>
      <c r="AA30">
        <v>270</v>
      </c>
      <c r="AB30">
        <v>0.1</v>
      </c>
      <c r="AC30" s="6">
        <f>Y30</f>
        <v>0.5</v>
      </c>
      <c r="AD30" s="6">
        <f>V30-AC30</f>
        <v>0.20147247028823978</v>
      </c>
      <c r="AE30" s="6" t="str">
        <f>IF(AD30 &lt; 0, "Under", "Over")</f>
        <v>Over</v>
      </c>
      <c r="AF30">
        <v>0.6</v>
      </c>
      <c r="AG30">
        <v>0.5</v>
      </c>
      <c r="AH30" s="6">
        <f>IF(
    AND(AE30="Over", COUNTIF(V30:X30, "&gt;"&amp;AC30) = 3),
    3,
    IF(
        AND(AE30="Under", COUNTIF(V30:X30, "&lt;"&amp;AC30) = 3),
        3,
        IF(
            AND(AE30="Over", COUNTIF(V30:X30, "&gt;"&amp;AC30) = 2),
            2,
            IF(
                AND(AE30="Under", COUNTIF(V30:X30, "&lt;"&amp;AC30) = 2),
                2,
                IF(
                    AND(AE30="Over", OR(V30&gt;AC30, W30&gt;AC30, X30&gt;AC30)),
                    1,
                    IF(
                        AND(AE30="Under", OR(V30&lt;AC30, W30&lt;AC30, X30&lt;AC30)),
                        1,
                        0
                    )
                )
            )
        )
    )
)</f>
        <v>3</v>
      </c>
      <c r="AI30" s="6">
        <f>IF(OR(AD30&gt;0.75,AD30&lt;-0.75),5,
IF(OR(AND(AD30&lt;=0.75,AD30&gt;0.5),AND(AD30&gt;=-0.75,AD30&lt;-0.5)),4,
IF(OR(AND(AD30&lt;=0.5,AD30&gt;0.25),AND(AD30&gt;=-0.5,AD30&lt;-0.25)),3,
IF(OR(AND(AD30&lt;=0.25,AD30&gt;0.1),AND(AD30&gt;=-0.25,AD30&lt;-0.1)),2,
IF(OR(AD30&lt;=0.1,AD30&gt;=-0.1),1,"")
)
)
))</f>
        <v>2</v>
      </c>
      <c r="AJ30" s="6">
        <f>IF(AND(AE30="Over", AF30&gt;AC30), 1, IF(AND(AE30="Under", AF30&lt;=AC30), 1, 0))</f>
        <v>1</v>
      </c>
      <c r="AK30" s="6">
        <f>IF(AND(AE30="Over", AG30&gt;0.5), 1, IF(AND(AE30="Under", AG30&lt;=0.5), 1, 0))</f>
        <v>0</v>
      </c>
      <c r="AL30" s="6">
        <f>IF(AC30&lt;&gt;0, SUM(AH30:AK30), 0)</f>
        <v>6</v>
      </c>
      <c r="AN30">
        <v>9.1233817136217657E-2</v>
      </c>
      <c r="AO30">
        <v>0.16227136583516699</v>
      </c>
      <c r="AP30">
        <v>0</v>
      </c>
      <c r="AQ30" t="s">
        <v>46</v>
      </c>
      <c r="AR30">
        <v>0.5</v>
      </c>
      <c r="AS30">
        <v>900</v>
      </c>
      <c r="AT30" t="s">
        <v>46</v>
      </c>
      <c r="AU30" s="6">
        <f>AR30</f>
        <v>0.5</v>
      </c>
      <c r="AV30" s="6">
        <f>AN30-AU30</f>
        <v>-0.40876618286378236</v>
      </c>
      <c r="AW30" s="6" t="str">
        <f>IF(AV30 &lt; 0, "Under", "Over")</f>
        <v>Under</v>
      </c>
      <c r="AX30">
        <v>0.1</v>
      </c>
      <c r="AY30">
        <v>0.1</v>
      </c>
      <c r="AZ30" s="6">
        <f>IF(
    AND(AW30="Over", COUNTIF(AN30:AP30, "&gt;"&amp;AU30) = 3),
    3,
    IF(
        AND(AW30="Under", COUNTIF(AN30:AP30, "&lt;"&amp;AU30) = 3),
        3,
        IF(
            AND(AW30="Over", COUNTIF(AN30:AP30, "&gt;"&amp;AU30) = 2),
            2,
            IF(
                AND(AW30="Under", COUNTIF(AN30:AP30, "&lt;"&amp;AU30) = 2),
                2,
                IF(
                    AND(AW30="Over", OR(AN30&gt;AU30, AO30&gt;AU30, AP30&gt;AU30)),
                    1,
                    IF(
                        AND(AW30="Under", OR(AN30&lt;AU30, AO30&lt;AU30, AP30&lt;AU30)),
                        1,
                        0
                    )
                )
            )
        )
    )
)</f>
        <v>3</v>
      </c>
      <c r="BA30" s="6">
        <f>IF(OR(AV30&gt;0.1),5,
IF(OR(AND(AV30&lt;=0.1,AV30&gt;0.08)),4,
IF(OR(AND(AV30&lt;=0.08,AV30&gt;0.06)),3,
IF(OR(AND(AV30&lt;=0.06,AV30&gt;0.03)),2,
IF(OR(AV30&lt;=0.03),1,"")
)
)
))</f>
        <v>1</v>
      </c>
      <c r="BB30" s="6">
        <f>IF(AND(AW30="Over", AX30&gt;AU30), 1, IF(AND(AW30="Under", AX30&lt;=AU30), 0, 0))</f>
        <v>0</v>
      </c>
      <c r="BC30" s="6">
        <f>IF(AND(AW30="Over", AY30&gt;=0.5), 1, IF(AND(AW30="Under", AY30&lt;0.5), 0, 0))</f>
        <v>0</v>
      </c>
      <c r="BD30" s="6">
        <f>IF(AU30&lt;&gt;0, SUM(AZ30:BC30), 0)</f>
        <v>4</v>
      </c>
      <c r="BF30">
        <v>0.34153981852027332</v>
      </c>
      <c r="BG30">
        <v>0.68399226554438697</v>
      </c>
      <c r="BH30">
        <v>0.17677288839764899</v>
      </c>
      <c r="BI30" t="s">
        <v>46</v>
      </c>
      <c r="BJ30">
        <v>3.5</v>
      </c>
      <c r="BK30">
        <v>220</v>
      </c>
      <c r="BL30" t="s">
        <v>46</v>
      </c>
      <c r="BM30" s="6">
        <f>BJ30</f>
        <v>3.5</v>
      </c>
      <c r="BN30" s="6">
        <f>BF30-BM30</f>
        <v>-3.1584601814797266</v>
      </c>
      <c r="BO30" s="6" t="str">
        <f>IF(BN30 &lt; 0, "Under", "Over")</f>
        <v>Under</v>
      </c>
      <c r="BP30">
        <v>0.4</v>
      </c>
      <c r="BQ30">
        <v>0.3</v>
      </c>
      <c r="BR30" s="6">
        <f>IF(
    AND(BO30="Over", COUNTIF(BF30:BH30, "&gt;"&amp;BM30) = 3),
    3,
    IF(
        AND(BO30="Under", COUNTIF(BF30:BH30, "&lt;"&amp;BM30) = 3),
        3,
        IF(
            AND(BO30="Over", COUNTIF(BF30:BH30, "&gt;"&amp;BM30) = 2),
            2,
            IF(
                AND(BO30="Under", COUNTIF(BF30:BH30, "&lt;"&amp;BM30) = 2),
                2,
                IF(
                    AND(BO30="Over", OR(BF30&gt;BM30, BG30&gt;BM30, BH30&gt;BM30)),
                    1,
                    IF(
                        AND(BO30="Under", OR(BF30&lt;BM30, BG30&lt;BM30, BH30&lt;BM30)),
                        1,
                        0
                    )
                )
            )
        )
    )
)</f>
        <v>3</v>
      </c>
      <c r="BS30" s="6">
        <f>IF(OR(BN30&gt;0.5),5,
IF(OR(AND(BN30&lt;=0.5,BN30&gt;0.25)),4,
IF(OR(AND(BN30&lt;=0.25,BN30&gt;0.15)),3,
IF(OR(AND(BN30&lt;=0.15,BN30&gt;0.075)),2,
IF(OR(BN30&lt;=0.075),1,"")
)
)
))</f>
        <v>1</v>
      </c>
      <c r="BT30" s="6">
        <f>IF(AND(BO30="Over", BP30&gt;BM30), 1, IF(AND(BO30="Under", BP30&lt;=BM30), 1, 0))</f>
        <v>1</v>
      </c>
      <c r="BU30" s="6">
        <f>IF(AND(BO30="Over", BQ30&gt;0.5), 1, IF(AND(BO30="Under", BQ30&lt;=0.5), 1, 0))</f>
        <v>1</v>
      </c>
      <c r="BV30" s="6">
        <f>IF(BM30&lt;&gt;0, SUM(BR30:BU30), 0)</f>
        <v>6</v>
      </c>
      <c r="BX30">
        <v>0.17041071130444391</v>
      </c>
      <c r="BY30">
        <v>0.49487070634633401</v>
      </c>
      <c r="BZ30">
        <v>1.8339689016971999E-2</v>
      </c>
      <c r="CA30" t="s">
        <v>46</v>
      </c>
      <c r="CB30">
        <v>0.5</v>
      </c>
      <c r="CC30">
        <v>880</v>
      </c>
      <c r="CD30" t="s">
        <v>46</v>
      </c>
      <c r="CE30" s="6">
        <f>CB30</f>
        <v>0.5</v>
      </c>
      <c r="CF30" s="6">
        <f>BX30-CE30</f>
        <v>-0.32958928869555609</v>
      </c>
      <c r="CG30" s="6" t="str">
        <f>IF(CF30 &lt; 0, "Under", "Over")</f>
        <v>Under</v>
      </c>
      <c r="CH30">
        <v>0</v>
      </c>
      <c r="CI30">
        <v>0</v>
      </c>
      <c r="CJ30" s="6">
        <f>IF(
    AND(CG30="Over", COUNTIF(BX30:BZ30, "&gt;"&amp;CE30) = 3),
    3,
    IF(
        AND(CG30="Under", COUNTIF(BX30:BZ30, "&lt;"&amp;CE30) = 3),
        3,
        IF(
            AND(CG30="Over", COUNTIF(BX30:BZ30, "&gt;"&amp;CE30) = 2),
            2,
            IF(
                AND(CG30="Under", COUNTIF(BX30:BZ30, "&lt;"&amp;CE30) = 2),
                2,
                IF(
                    AND(CG30="Over", OR(BX30&gt;CE30, BY30&gt;CE30, BZ30&gt;CE30)),
                    1,
                    IF(
                        AND(CG30="Under", OR(BX30&lt;CE30, BY30&lt;CE30, BZ30&lt;CE30)),
                        1,
                        0
                    )
                )
            )
        )
    )
)</f>
        <v>3</v>
      </c>
      <c r="CK30" s="6">
        <f>IF(OR(CF30&gt;0.25),5,
IF(OR(AND(CF30&lt;=0.25,CF30&gt;0.15)),4,
IF(OR(AND(CF30&lt;=0.15,CF30&gt;0.1)),3,
IF(OR(AND(CF30&lt;=0.1,CF30&gt;0.05)),2,
IF(OR(CF30&lt;=0.05),1,"")
)
)
))</f>
        <v>1</v>
      </c>
      <c r="CL30" s="6">
        <f>IF(AND(CG30="Over", CH30&gt;CE30), 1, IF(AND(CG30="Under", CH30&lt;=CE30), 1, 0))</f>
        <v>1</v>
      </c>
      <c r="CM30" s="6">
        <f>IF(AND(CG30="Over", CI30&gt;0.5), 1, IF(AND(CG30="Under", CI30&lt;=0.5), 1, 0))</f>
        <v>1</v>
      </c>
      <c r="CN30" s="6">
        <f>IF(CE30&lt;&gt;0, SUM(CJ30:CM30), 0)</f>
        <v>6</v>
      </c>
      <c r="CP30">
        <v>1.1922764475485279</v>
      </c>
      <c r="CQ30">
        <v>1.3850545467477799</v>
      </c>
      <c r="CR30">
        <v>1.0861014615149001</v>
      </c>
      <c r="CS30">
        <v>1.5</v>
      </c>
      <c r="CT30" t="s">
        <v>46</v>
      </c>
      <c r="CU30">
        <v>1.5</v>
      </c>
      <c r="CV30">
        <v>1.5</v>
      </c>
      <c r="CW30" s="6">
        <f>IF(CP30&gt;MIN(CS30:CV30),MIN(CS30:CV30),MAX(CS30:CV30))</f>
        <v>1.5</v>
      </c>
      <c r="CX30" s="6">
        <f>CP30-CW30</f>
        <v>-0.30772355245147209</v>
      </c>
      <c r="CY30" s="6" t="str">
        <f>IF(CX30 &lt; 0, "Under", "Over")</f>
        <v>Under</v>
      </c>
      <c r="CZ30">
        <v>0.9</v>
      </c>
      <c r="DA30">
        <v>0.2</v>
      </c>
      <c r="DB30" s="6">
        <f>IF(
    AND(CY30="Over", COUNTIF(CP30:CR30, "&gt;"&amp;CW30) = 3),
    3,
    IF(
        AND(CY30="Under", COUNTIF(CP30:CR30, "&lt;"&amp;CW30) = 3),
        3,
        IF(
            AND(CY30="Over", COUNTIF(CP30:CR30, "&gt;"&amp;CW30) = 2),
            2,
            IF(
                AND(CY30="Under", COUNTIF(CP30:CR30, "&lt;"&amp;CW30) = 2),
                2,
                IF(
                    AND(CY30="Over", OR(CP30&gt;CW30, CQ30&gt;CW30, CR30&gt;CW30)),
                    1,
                    IF(
                        AND(CY30="Under", OR(CP30&lt;CW30, CQ30&lt;CW30, CR30&lt;CW30)),
                        1,
                        0
                    )
                )
            )
        )
    )
)</f>
        <v>3</v>
      </c>
      <c r="DC30" s="6">
        <f>IF(OR(CX30&gt;2,CX30&lt;-2),5,
IF(OR(AND(CX30&lt;=2,CX30&gt;1.5),AND(CX30&gt;=-2,CX30&lt;-1.5)),4,
IF(OR(AND(CX30&lt;=1.5,CX30&gt;1),AND(CX30&gt;=-1.5,CX30&lt;-1)),3,
IF(OR(AND(CX30&lt;=1,CX30&gt;0.5),AND(CX30&gt;=1,CX30&lt;-0.5)),2,
IF(OR(CX30&lt;=0.5,CX30&gt;=-0.5),1,"")
)
)
))</f>
        <v>1</v>
      </c>
      <c r="DD30" s="6">
        <f>IF(AND(CY30="Over", CZ30&gt;CW30), 1, IF(AND(CY30="Under", CZ30&lt;=CW30), 1, 0))</f>
        <v>1</v>
      </c>
      <c r="DE30" s="6">
        <f>IF(AND(CY30="Over", DA30&gt;0.5), 1, IF(AND(CY30="Under", DA30&lt;=0.5), 1, 0))</f>
        <v>1</v>
      </c>
      <c r="DF30" s="6">
        <f>IF(CW30&lt;&gt;0, SUM(DB30:DE30), 0)</f>
        <v>6</v>
      </c>
    </row>
    <row r="31" spans="1:111" x14ac:dyDescent="0.3">
      <c r="A31" t="s">
        <v>308</v>
      </c>
      <c r="B31" t="s">
        <v>83</v>
      </c>
      <c r="C31" t="s">
        <v>186</v>
      </c>
      <c r="D31">
        <v>0.29770348779520261</v>
      </c>
      <c r="E31">
        <v>0.479333380905135</v>
      </c>
      <c r="F31">
        <v>0.15659414941409999</v>
      </c>
      <c r="G31" t="s">
        <v>46</v>
      </c>
      <c r="H31" t="s">
        <v>46</v>
      </c>
      <c r="I31" t="s">
        <v>46</v>
      </c>
      <c r="J31" t="s">
        <v>46</v>
      </c>
      <c r="K31" s="6">
        <f>IF(D31&gt;MIN(G31:J31),MIN(G31:J31),MAX(G31:J31))</f>
        <v>0</v>
      </c>
      <c r="L31" s="6">
        <f>D31-K31</f>
        <v>0.29770348779520261</v>
      </c>
      <c r="M31" s="6" t="str">
        <f>IF(L31 &lt; 0, "Under", "Over")</f>
        <v>Over</v>
      </c>
      <c r="N31">
        <v>0.2</v>
      </c>
      <c r="O31">
        <v>0.2</v>
      </c>
      <c r="P31" s="6">
        <f>IF(
    AND(M31="Over", COUNTIF(D31:F31, "&gt;"&amp;K31) = 3),
    3,
    IF(
        AND(M31="Under", COUNTIF(D31:F31, "&lt;"&amp;K31) = 3),
        3,
        IF(
            AND(M31="Over", COUNTIF(D31:F31, "&gt;"&amp;K31) = 2),
            2,
            IF(
                AND(M31="Under", COUNTIF(D31:F31, "&lt;"&amp;K31) = 2),
                2,
                IF(
                    AND(M31="Over", OR(D31&gt;K31, E31&gt;K31, F31&gt;K31)),
                    1,
                    IF(
                        AND(M31="Under", OR(D31&lt;K31, E31&lt;K31, F31&lt;K31)),
                        1,
                        0
                    )
                )
            )
        )
    )
)</f>
        <v>3</v>
      </c>
      <c r="Q31" s="6">
        <f>IF(OR(L31 &gt; 0.5, L31 &lt; -0.5), 5,
    IF(OR(AND(L31 &lt;= 0.5, L31 &gt; 0.25), AND(L31 &gt;= -0.5, L31 &lt; -0.25)), 4,
        IF(OR(AND(L31 &lt;= 0.25, L31 &gt; 0.15), AND(L31 &gt;= -0.25, L31 &lt; -0.15)), 3,
            IF(OR(AND(L31 &lt;= 0.15, L31 &gt; 0.05), AND(L31 &gt;= -0.15, L31 &lt; -0.05)), 2,
                IF(OR(L31 &lt;= 0.05, L31 &gt;= -0.05), 1, "")
            )
        )
    )
)</f>
        <v>4</v>
      </c>
      <c r="R31" s="6">
        <f>IF(AND(M31="Over", N31&gt;K31), 1, IF(AND(M31="Under", N31&lt;=K31), 1, 0))</f>
        <v>1</v>
      </c>
      <c r="S31" s="6">
        <f>IF(AND(M31="Over", O31&gt;0.5), 1, IF(AND(M31="Under", O31&lt;=0.5), 1, 0))</f>
        <v>0</v>
      </c>
      <c r="T31" s="6">
        <f>IF(K31&lt;&gt;0, SUM(P31:S31), 0)</f>
        <v>0</v>
      </c>
      <c r="V31">
        <v>0.45298649043981948</v>
      </c>
      <c r="W31">
        <v>0.83984610561079198</v>
      </c>
      <c r="X31">
        <v>0.32086563385553402</v>
      </c>
      <c r="Y31">
        <v>0.5</v>
      </c>
      <c r="Z31">
        <v>-170</v>
      </c>
      <c r="AA31">
        <v>350</v>
      </c>
      <c r="AB31">
        <v>0</v>
      </c>
      <c r="AC31" s="6">
        <f>Y31</f>
        <v>0.5</v>
      </c>
      <c r="AD31" s="6">
        <f>V31-AC31</f>
        <v>-4.7013509560180522E-2</v>
      </c>
      <c r="AE31" s="6" t="str">
        <f>IF(AD31 &lt; 0, "Under", "Over")</f>
        <v>Under</v>
      </c>
      <c r="AF31">
        <v>0.3</v>
      </c>
      <c r="AG31">
        <v>0.3</v>
      </c>
      <c r="AH31" s="6">
        <f>IF(
    AND(AE31="Over", COUNTIF(V31:X31, "&gt;"&amp;AC31) = 3),
    3,
    IF(
        AND(AE31="Under", COUNTIF(V31:X31, "&lt;"&amp;AC31) = 3),
        3,
        IF(
            AND(AE31="Over", COUNTIF(V31:X31, "&gt;"&amp;AC31) = 2),
            2,
            IF(
                AND(AE31="Under", COUNTIF(V31:X31, "&lt;"&amp;AC31) = 2),
                2,
                IF(
                    AND(AE31="Over", OR(V31&gt;AC31, W31&gt;AC31, X31&gt;AC31)),
                    1,
                    IF(
                        AND(AE31="Under", OR(V31&lt;AC31, W31&lt;AC31, X31&lt;AC31)),
                        1,
                        0
                    )
                )
            )
        )
    )
)</f>
        <v>2</v>
      </c>
      <c r="AI31" s="6">
        <f>IF(OR(AD31&gt;0.75,AD31&lt;-0.75),5,
IF(OR(AND(AD31&lt;=0.75,AD31&gt;0.5),AND(AD31&gt;=-0.75,AD31&lt;-0.5)),4,
IF(OR(AND(AD31&lt;=0.5,AD31&gt;0.25),AND(AD31&gt;=-0.5,AD31&lt;-0.25)),3,
IF(OR(AND(AD31&lt;=0.25,AD31&gt;0.1),AND(AD31&gt;=-0.25,AD31&lt;-0.1)),2,
IF(OR(AD31&lt;=0.1,AD31&gt;=-0.1),1,"")
)
)
))</f>
        <v>1</v>
      </c>
      <c r="AJ31" s="6">
        <f>IF(AND(AE31="Over", AF31&gt;AC31), 1, IF(AND(AE31="Under", AF31&lt;=AC31), 1, 0))</f>
        <v>1</v>
      </c>
      <c r="AK31" s="6">
        <f>IF(AND(AE31="Over", AG31&gt;0.5), 1, IF(AND(AE31="Under", AG31&lt;=0.5), 1, 0))</f>
        <v>1</v>
      </c>
      <c r="AL31" s="6">
        <f>IF(AC31&lt;&gt;0, SUM(AH31:AK31), 0)</f>
        <v>5</v>
      </c>
      <c r="AN31">
        <v>6.8687408216958457E-2</v>
      </c>
      <c r="AO31">
        <v>0.12562344313635301</v>
      </c>
      <c r="AP31">
        <v>0</v>
      </c>
      <c r="AQ31" t="s">
        <v>46</v>
      </c>
      <c r="AR31">
        <v>0.5</v>
      </c>
      <c r="AS31">
        <v>870</v>
      </c>
      <c r="AT31" t="s">
        <v>46</v>
      </c>
      <c r="AU31" s="6">
        <f>AR31</f>
        <v>0.5</v>
      </c>
      <c r="AV31" s="6">
        <f>AN31-AU31</f>
        <v>-0.43131259178304154</v>
      </c>
      <c r="AW31" s="6" t="str">
        <f>IF(AV31 &lt; 0, "Under", "Over")</f>
        <v>Under</v>
      </c>
      <c r="AX31">
        <v>0.1</v>
      </c>
      <c r="AY31">
        <v>0.1</v>
      </c>
      <c r="AZ31" s="6">
        <f>IF(
    AND(AW31="Over", COUNTIF(AN31:AP31, "&gt;"&amp;AU31) = 3),
    3,
    IF(
        AND(AW31="Under", COUNTIF(AN31:AP31, "&lt;"&amp;AU31) = 3),
        3,
        IF(
            AND(AW31="Over", COUNTIF(AN31:AP31, "&gt;"&amp;AU31) = 2),
            2,
            IF(
                AND(AW31="Under", COUNTIF(AN31:AP31, "&lt;"&amp;AU31) = 2),
                2,
                IF(
                    AND(AW31="Over", OR(AN31&gt;AU31, AO31&gt;AU31, AP31&gt;AU31)),
                    1,
                    IF(
                        AND(AW31="Under", OR(AN31&lt;AU31, AO31&lt;AU31, AP31&lt;AU31)),
                        1,
                        0
                    )
                )
            )
        )
    )
)</f>
        <v>3</v>
      </c>
      <c r="BA31" s="6">
        <f>IF(OR(AV31&gt;0.1),5,
IF(OR(AND(AV31&lt;=0.1,AV31&gt;0.08)),4,
IF(OR(AND(AV31&lt;=0.08,AV31&gt;0.06)),3,
IF(OR(AND(AV31&lt;=0.06,AV31&gt;0.03)),2,
IF(OR(AV31&lt;=0.03),1,"")
)
)
))</f>
        <v>1</v>
      </c>
      <c r="BB31" s="6">
        <f>IF(AND(AW31="Over", AX31&gt;AU31), 1, IF(AND(AW31="Under", AX31&lt;=AU31), 0, 0))</f>
        <v>0</v>
      </c>
      <c r="BC31" s="6">
        <f>IF(AND(AW31="Over", AY31&gt;=0.5), 1, IF(AND(AW31="Under", AY31&lt;0.5), 0, 0))</f>
        <v>0</v>
      </c>
      <c r="BD31" s="6">
        <f>IF(AU31&lt;&gt;0, SUM(AZ31:BC31), 0)</f>
        <v>4</v>
      </c>
      <c r="BF31">
        <v>0.49846156739464531</v>
      </c>
      <c r="BG31">
        <v>1.1466084785981501</v>
      </c>
      <c r="BH31">
        <v>0.18</v>
      </c>
      <c r="BI31" t="s">
        <v>46</v>
      </c>
      <c r="BJ31">
        <v>4.5</v>
      </c>
      <c r="BK31">
        <v>240</v>
      </c>
      <c r="BL31" t="s">
        <v>46</v>
      </c>
      <c r="BM31" s="6">
        <f>BJ31</f>
        <v>4.5</v>
      </c>
      <c r="BN31" s="6">
        <f>BF31-BM31</f>
        <v>-4.0015384326053542</v>
      </c>
      <c r="BO31" s="6" t="str">
        <f>IF(BN31 &lt; 0, "Under", "Over")</f>
        <v>Under</v>
      </c>
      <c r="BP31">
        <v>0.8</v>
      </c>
      <c r="BQ31">
        <v>0.4</v>
      </c>
      <c r="BR31" s="6">
        <f>IF(
    AND(BO31="Over", COUNTIF(BF31:BH31, "&gt;"&amp;BM31) = 3),
    3,
    IF(
        AND(BO31="Under", COUNTIF(BF31:BH31, "&lt;"&amp;BM31) = 3),
        3,
        IF(
            AND(BO31="Over", COUNTIF(BF31:BH31, "&gt;"&amp;BM31) = 2),
            2,
            IF(
                AND(BO31="Under", COUNTIF(BF31:BH31, "&lt;"&amp;BM31) = 2),
                2,
                IF(
                    AND(BO31="Over", OR(BF31&gt;BM31, BG31&gt;BM31, BH31&gt;BM31)),
                    1,
                    IF(
                        AND(BO31="Under", OR(BF31&lt;BM31, BG31&lt;BM31, BH31&lt;BM31)),
                        1,
                        0
                    )
                )
            )
        )
    )
)</f>
        <v>3</v>
      </c>
      <c r="BS31" s="6">
        <f>IF(OR(BN31&gt;0.5),5,
IF(OR(AND(BN31&lt;=0.5,BN31&gt;0.25)),4,
IF(OR(AND(BN31&lt;=0.25,BN31&gt;0.15)),3,
IF(OR(AND(BN31&lt;=0.15,BN31&gt;0.075)),2,
IF(OR(BN31&lt;=0.075),1,"")
)
)
))</f>
        <v>1</v>
      </c>
      <c r="BT31" s="6">
        <f>IF(AND(BO31="Over", BP31&gt;BM31), 1, IF(AND(BO31="Under", BP31&lt;=BM31), 1, 0))</f>
        <v>1</v>
      </c>
      <c r="BU31" s="6">
        <f>IF(AND(BO31="Over", BQ31&gt;0.5), 1, IF(AND(BO31="Under", BQ31&lt;=0.5), 1, 0))</f>
        <v>1</v>
      </c>
      <c r="BV31" s="6">
        <f>IF(BM31&lt;&gt;0, SUM(BR31:BU31), 0)</f>
        <v>6</v>
      </c>
      <c r="BX31">
        <v>0.19098574168440499</v>
      </c>
      <c r="BY31">
        <v>0.56494165519626904</v>
      </c>
      <c r="BZ31">
        <v>4.9165274161135898E-2</v>
      </c>
      <c r="CA31" t="s">
        <v>46</v>
      </c>
      <c r="CB31">
        <v>0.5</v>
      </c>
      <c r="CC31">
        <v>430</v>
      </c>
      <c r="CD31" t="s">
        <v>46</v>
      </c>
      <c r="CE31" s="6">
        <f>CB31</f>
        <v>0.5</v>
      </c>
      <c r="CF31" s="6">
        <f>BX31-CE31</f>
        <v>-0.30901425831559504</v>
      </c>
      <c r="CG31" s="6" t="str">
        <f>IF(CF31 &lt; 0, "Under", "Over")</f>
        <v>Under</v>
      </c>
      <c r="CH31">
        <v>0</v>
      </c>
      <c r="CI31">
        <v>0</v>
      </c>
      <c r="CJ31" s="6">
        <f>IF(
    AND(CG31="Over", COUNTIF(BX31:BZ31, "&gt;"&amp;CE31) = 3),
    3,
    IF(
        AND(CG31="Under", COUNTIF(BX31:BZ31, "&lt;"&amp;CE31) = 3),
        3,
        IF(
            AND(CG31="Over", COUNTIF(BX31:BZ31, "&gt;"&amp;CE31) = 2),
            2,
            IF(
                AND(CG31="Under", COUNTIF(BX31:BZ31, "&lt;"&amp;CE31) = 2),
                2,
                IF(
                    AND(CG31="Over", OR(BX31&gt;CE31, BY31&gt;CE31, BZ31&gt;CE31)),
                    1,
                    IF(
                        AND(CG31="Under", OR(BX31&lt;CE31, BY31&lt;CE31, BZ31&lt;CE31)),
                        1,
                        0
                    )
                )
            )
        )
    )
)</f>
        <v>2</v>
      </c>
      <c r="CK31" s="6">
        <f>IF(OR(CF31&gt;0.25),5,
IF(OR(AND(CF31&lt;=0.25,CF31&gt;0.15)),4,
IF(OR(AND(CF31&lt;=0.15,CF31&gt;0.1)),3,
IF(OR(AND(CF31&lt;=0.1,CF31&gt;0.05)),2,
IF(OR(CF31&lt;=0.05),1,"")
)
)
))</f>
        <v>1</v>
      </c>
      <c r="CL31" s="6">
        <f>IF(AND(CG31="Over", CH31&gt;CE31), 1, IF(AND(CG31="Under", CH31&lt;=CE31), 1, 0))</f>
        <v>1</v>
      </c>
      <c r="CM31" s="6">
        <f>IF(AND(CG31="Over", CI31&gt;0.5), 1, IF(AND(CG31="Under", CI31&lt;=0.5), 1, 0))</f>
        <v>1</v>
      </c>
      <c r="CN31" s="6">
        <f>IF(CE31&lt;&gt;0, SUM(CJ31:CM31), 0)</f>
        <v>5</v>
      </c>
      <c r="CP31">
        <v>0.94818935335881194</v>
      </c>
      <c r="CQ31">
        <v>1.4153887704516701</v>
      </c>
      <c r="CR31">
        <v>0.77241531183730505</v>
      </c>
      <c r="CS31" t="s">
        <v>46</v>
      </c>
      <c r="CT31" t="s">
        <v>46</v>
      </c>
      <c r="CU31" t="s">
        <v>46</v>
      </c>
      <c r="CV31" t="s">
        <v>46</v>
      </c>
      <c r="CW31" s="6">
        <f>IF(CP31&gt;MIN(CS31:CV31),MIN(CS31:CV31),MAX(CS31:CV31))</f>
        <v>0</v>
      </c>
      <c r="CX31" s="6">
        <f>CP31-CW31</f>
        <v>0.94818935335881194</v>
      </c>
      <c r="CY31" s="6" t="str">
        <f>IF(CX31 &lt; 0, "Under", "Over")</f>
        <v>Over</v>
      </c>
      <c r="CZ31">
        <v>0.7</v>
      </c>
      <c r="DA31">
        <v>0.3</v>
      </c>
      <c r="DB31" s="6">
        <f>IF(
    AND(CY31="Over", COUNTIF(CP31:CR31, "&gt;"&amp;CW31) = 3),
    3,
    IF(
        AND(CY31="Under", COUNTIF(CP31:CR31, "&lt;"&amp;CW31) = 3),
        3,
        IF(
            AND(CY31="Over", COUNTIF(CP31:CR31, "&gt;"&amp;CW31) = 2),
            2,
            IF(
                AND(CY31="Under", COUNTIF(CP31:CR31, "&lt;"&amp;CW31) = 2),
                2,
                IF(
                    AND(CY31="Over", OR(CP31&gt;CW31, CQ31&gt;CW31, CR31&gt;CW31)),
                    1,
                    IF(
                        AND(CY31="Under", OR(CP31&lt;CW31, CQ31&lt;CW31, CR31&lt;CW31)),
                        1,
                        0
                    )
                )
            )
        )
    )
)</f>
        <v>3</v>
      </c>
      <c r="DC31" s="6">
        <f>IF(OR(CX31&gt;2,CX31&lt;-2),5,
IF(OR(AND(CX31&lt;=2,CX31&gt;1.5),AND(CX31&gt;=-2,CX31&lt;-1.5)),4,
IF(OR(AND(CX31&lt;=1.5,CX31&gt;1),AND(CX31&gt;=-1.5,CX31&lt;-1)),3,
IF(OR(AND(CX31&lt;=1,CX31&gt;0.5),AND(CX31&gt;=1,CX31&lt;-0.5)),2,
IF(OR(CX31&lt;=0.5,CX31&gt;=-0.5),1,"")
)
)
))</f>
        <v>2</v>
      </c>
      <c r="DD31" s="6">
        <f>IF(AND(CY31="Over", CZ31&gt;CW31), 1, IF(AND(CY31="Under", CZ31&lt;=CW31), 1, 0))</f>
        <v>1</v>
      </c>
      <c r="DE31" s="6">
        <f>IF(AND(CY31="Over", DA31&gt;0.5), 1, IF(AND(CY31="Under", DA31&lt;=0.5), 1, 0))</f>
        <v>0</v>
      </c>
      <c r="DF31" s="6">
        <f>IF(CW31&lt;&gt;0, SUM(DB31:DE31), 0)</f>
        <v>0</v>
      </c>
    </row>
    <row r="32" spans="1:111" x14ac:dyDescent="0.3">
      <c r="A32" t="s">
        <v>262</v>
      </c>
      <c r="B32" t="s">
        <v>83</v>
      </c>
      <c r="C32" t="s">
        <v>186</v>
      </c>
      <c r="D32" s="1">
        <v>0.68770833805656462</v>
      </c>
      <c r="E32" s="1">
        <v>1.08396796356797</v>
      </c>
      <c r="F32" s="1">
        <v>0.59999999999999898</v>
      </c>
      <c r="G32" s="1" t="s">
        <v>46</v>
      </c>
      <c r="H32" s="1" t="s">
        <v>46</v>
      </c>
      <c r="I32" s="1">
        <v>0.5</v>
      </c>
      <c r="J32" s="1">
        <v>0.5</v>
      </c>
      <c r="K32" s="2">
        <f>IF(D32&gt;MIN(G32:J32),MIN(G32:J32),MAX(G32:J32))</f>
        <v>0.5</v>
      </c>
      <c r="L32" s="2">
        <f>D32-K32</f>
        <v>0.18770833805656462</v>
      </c>
      <c r="M32" s="2" t="str">
        <f>IF(L32 &lt; 0, "Under", "Over")</f>
        <v>Over</v>
      </c>
      <c r="N32" s="1">
        <v>1</v>
      </c>
      <c r="O32" s="1">
        <v>1</v>
      </c>
      <c r="P32" s="2">
        <f>IF(
    AND(M32="Over", COUNTIF(D32:F32, "&gt;"&amp;K32) = 3),
    3,
    IF(
        AND(M32="Under", COUNTIF(D32:F32, "&lt;"&amp;K32) = 3),
        3,
        IF(
            AND(M32="Over", COUNTIF(D32:F32, "&gt;"&amp;K32) = 2),
            2,
            IF(
                AND(M32="Under", COUNTIF(D32:F32, "&lt;"&amp;K32) = 2),
                2,
                IF(
                    AND(M32="Over", OR(D32&gt;K32, E32&gt;K32, F32&gt;K32)),
                    1,
                    IF(
                        AND(M32="Under", OR(D32&lt;K32, E32&lt;K32, F32&lt;K32)),
                        1,
                        0
                    )
                )
            )
        )
    )
)</f>
        <v>3</v>
      </c>
      <c r="Q32" s="2">
        <f>IF(OR(L32 &gt; 0.5, L32 &lt; -0.5), 5,
    IF(OR(AND(L32 &lt;= 0.5, L32 &gt; 0.25), AND(L32 &gt;= -0.5, L32 &lt; -0.25)), 4,
        IF(OR(AND(L32 &lt;= 0.25, L32 &gt; 0.15), AND(L32 &gt;= -0.25, L32 &lt; -0.15)), 3,
            IF(OR(AND(L32 &lt;= 0.15, L32 &gt; 0.05), AND(L32 &gt;= -0.15, L32 &lt; -0.05)), 2,
                IF(OR(L32 &lt;= 0.05, L32 &gt;= -0.05), 1, "")
            )
        )
    )
)</f>
        <v>3</v>
      </c>
      <c r="R32" s="2">
        <f>IF(AND(M32="Over", N32&gt;K32), 1, IF(AND(M32="Under", N32&lt;=K32), 1, 0))</f>
        <v>1</v>
      </c>
      <c r="S32" s="2">
        <f>IF(AND(M32="Over", O32&gt;0.5), 1, IF(AND(M32="Under", O32&lt;=0.5), 1, 0))</f>
        <v>1</v>
      </c>
      <c r="T32" s="2">
        <f>IF(K32&lt;&gt;0, SUM(P32:S32), 0)</f>
        <v>8</v>
      </c>
      <c r="V32" s="1">
        <v>1.782286231043628</v>
      </c>
      <c r="W32" s="1">
        <v>1.9987630324165999</v>
      </c>
      <c r="X32" s="1">
        <v>1.68642889861637</v>
      </c>
      <c r="Y32" s="1">
        <v>0.5</v>
      </c>
      <c r="Z32" s="1">
        <v>-120</v>
      </c>
      <c r="AA32" s="1">
        <v>550</v>
      </c>
      <c r="AB32" s="1">
        <v>0.66666666666666663</v>
      </c>
      <c r="AC32" s="2">
        <f>Y32</f>
        <v>0.5</v>
      </c>
      <c r="AD32" s="2">
        <f>V32-AC32</f>
        <v>1.282286231043628</v>
      </c>
      <c r="AE32" s="2" t="str">
        <f>IF(AD32 &lt; 0, "Under", "Over")</f>
        <v>Over</v>
      </c>
      <c r="AF32" s="1">
        <v>1.666666666666667</v>
      </c>
      <c r="AG32" s="1">
        <v>1</v>
      </c>
      <c r="AH32" s="2">
        <f>IF(
    AND(AE32="Over", COUNTIF(V32:X32, "&gt;"&amp;AC32) = 3),
    3,
    IF(
        AND(AE32="Under", COUNTIF(V32:X32, "&lt;"&amp;AC32) = 3),
        3,
        IF(
            AND(AE32="Over", COUNTIF(V32:X32, "&gt;"&amp;AC32) = 2),
            2,
            IF(
                AND(AE32="Under", COUNTIF(V32:X32, "&lt;"&amp;AC32) = 2),
                2,
                IF(
                    AND(AE32="Over", OR(V32&gt;AC32, W32&gt;AC32, X32&gt;AC32)),
                    1,
                    IF(
                        AND(AE32="Under", OR(V32&lt;AC32, W32&lt;AC32, X32&lt;AC32)),
                        1,
                        0
                    )
                )
            )
        )
    )
)</f>
        <v>3</v>
      </c>
      <c r="AI32" s="2">
        <f>IF(OR(AD32&gt;0.75,AD32&lt;-0.75),5,
IF(OR(AND(AD32&lt;=0.75,AD32&gt;0.5),AND(AD32&gt;=-0.75,AD32&lt;-0.5)),4,
IF(OR(AND(AD32&lt;=0.5,AD32&gt;0.25),AND(AD32&gt;=-0.5,AD32&lt;-0.25)),3,
IF(OR(AND(AD32&lt;=0.25,AD32&gt;0.1),AND(AD32&gt;=-0.25,AD32&lt;-0.1)),2,
IF(OR(AD32&lt;=0.1,AD32&gt;=-0.1),1,"")
)
)
))</f>
        <v>5</v>
      </c>
      <c r="AJ32" s="2">
        <f>IF(AND(AE32="Over", AF32&gt;AC32), 1, IF(AND(AE32="Under", AF32&lt;=AC32), 1, 0))</f>
        <v>1</v>
      </c>
      <c r="AK32" s="2">
        <f>IF(AND(AE32="Over", AG32&gt;0.5), 1, IF(AND(AE32="Under", AG32&lt;=0.5), 1, 0))</f>
        <v>1</v>
      </c>
      <c r="AL32" s="2">
        <f>IF(AC32&lt;&gt;0, SUM(AH32:AK32), 0)</f>
        <v>10</v>
      </c>
      <c r="AN32">
        <v>3.721130951361707E-2</v>
      </c>
      <c r="AO32">
        <v>7.8346310757003101E-2</v>
      </c>
      <c r="AP32">
        <v>-7.4549922313782199E-5</v>
      </c>
      <c r="AQ32" t="s">
        <v>46</v>
      </c>
      <c r="AR32">
        <v>0.5</v>
      </c>
      <c r="AS32">
        <v>680</v>
      </c>
      <c r="AT32" t="s">
        <v>46</v>
      </c>
      <c r="AU32" s="6">
        <f>AR32</f>
        <v>0.5</v>
      </c>
      <c r="AV32" s="6">
        <f>AN32-AU32</f>
        <v>-0.46278869048638294</v>
      </c>
      <c r="AW32" s="6" t="str">
        <f>IF(AV32 &lt; 0, "Under", "Over")</f>
        <v>Under</v>
      </c>
      <c r="AX32">
        <v>0</v>
      </c>
      <c r="AY32">
        <v>0</v>
      </c>
      <c r="AZ32" s="6">
        <f>IF(
    AND(AW32="Over", COUNTIF(AN32:AP32, "&gt;"&amp;AU32) = 3),
    3,
    IF(
        AND(AW32="Under", COUNTIF(AN32:AP32, "&lt;"&amp;AU32) = 3),
        3,
        IF(
            AND(AW32="Over", COUNTIF(AN32:AP32, "&gt;"&amp;AU32) = 2),
            2,
            IF(
                AND(AW32="Under", COUNTIF(AN32:AP32, "&lt;"&amp;AU32) = 2),
                2,
                IF(
                    AND(AW32="Over", OR(AN32&gt;AU32, AO32&gt;AU32, AP32&gt;AU32)),
                    1,
                    IF(
                        AND(AW32="Under", OR(AN32&lt;AU32, AO32&lt;AU32, AP32&lt;AU32)),
                        1,
                        0
                    )
                )
            )
        )
    )
)</f>
        <v>3</v>
      </c>
      <c r="BA32" s="6">
        <f>IF(OR(AV32&gt;0.1),5,
IF(OR(AND(AV32&lt;=0.1,AV32&gt;0.08)),4,
IF(OR(AND(AV32&lt;=0.08,AV32&gt;0.06)),3,
IF(OR(AND(AV32&lt;=0.06,AV32&gt;0.03)),2,
IF(OR(AV32&lt;=0.03),1,"")
)
)
))</f>
        <v>1</v>
      </c>
      <c r="BB32" s="6">
        <f>IF(AND(AW32="Over", AX32&gt;AU32), 1, IF(AND(AW32="Under", AX32&lt;=AU32), 0, 0))</f>
        <v>0</v>
      </c>
      <c r="BC32" s="6">
        <f>IF(AND(AW32="Over", AY32&gt;=0.5), 1, IF(AND(AW32="Under", AY32&lt;0.5), 0, 0))</f>
        <v>0</v>
      </c>
      <c r="BD32" s="6">
        <f>IF(AU32&lt;&gt;0, SUM(AZ32:BC32), 0)</f>
        <v>4</v>
      </c>
      <c r="BF32">
        <v>0.6255427704472023</v>
      </c>
      <c r="BG32">
        <v>1.02886885799732</v>
      </c>
      <c r="BH32">
        <v>0.49735003686267598</v>
      </c>
      <c r="BI32" t="s">
        <v>46</v>
      </c>
      <c r="BJ32">
        <v>5.5</v>
      </c>
      <c r="BK32">
        <v>240</v>
      </c>
      <c r="BL32" t="s">
        <v>46</v>
      </c>
      <c r="BM32" s="6">
        <f>BJ32</f>
        <v>5.5</v>
      </c>
      <c r="BN32" s="6">
        <f>BF32-BM32</f>
        <v>-4.8744572295527977</v>
      </c>
      <c r="BO32" s="6" t="str">
        <f>IF(BN32 &lt; 0, "Under", "Over")</f>
        <v>Under</v>
      </c>
      <c r="BP32">
        <v>0</v>
      </c>
      <c r="BQ32">
        <v>0</v>
      </c>
      <c r="BR32" s="6">
        <f>IF(
    AND(BO32="Over", COUNTIF(BF32:BH32, "&gt;"&amp;BM32) = 3),
    3,
    IF(
        AND(BO32="Under", COUNTIF(BF32:BH32, "&lt;"&amp;BM32) = 3),
        3,
        IF(
            AND(BO32="Over", COUNTIF(BF32:BH32, "&gt;"&amp;BM32) = 2),
            2,
            IF(
                AND(BO32="Under", COUNTIF(BF32:BH32, "&lt;"&amp;BM32) = 2),
                2,
                IF(
                    AND(BO32="Over", OR(BF32&gt;BM32, BG32&gt;BM32, BH32&gt;BM32)),
                    1,
                    IF(
                        AND(BO32="Under", OR(BF32&lt;BM32, BG32&lt;BM32, BH32&lt;BM32)),
                        1,
                        0
                    )
                )
            )
        )
    )
)</f>
        <v>3</v>
      </c>
      <c r="BS32" s="6">
        <f>IF(OR(BN32&gt;0.5),5,
IF(OR(AND(BN32&lt;=0.5,BN32&gt;0.25)),4,
IF(OR(AND(BN32&lt;=0.25,BN32&gt;0.15)),3,
IF(OR(AND(BN32&lt;=0.15,BN32&gt;0.075)),2,
IF(OR(BN32&lt;=0.075),1,"")
)
)
))</f>
        <v>1</v>
      </c>
      <c r="BT32" s="6">
        <f>IF(AND(BO32="Over", BP32&gt;BM32), 1, IF(AND(BO32="Under", BP32&lt;=BM32), 1, 0))</f>
        <v>1</v>
      </c>
      <c r="BU32" s="6">
        <f>IF(AND(BO32="Over", BQ32&gt;0.5), 1, IF(AND(BO32="Under", BQ32&lt;=0.5), 1, 0))</f>
        <v>1</v>
      </c>
      <c r="BV32" s="6">
        <f>IF(BM32&lt;&gt;0, SUM(BR32:BU32), 0)</f>
        <v>6</v>
      </c>
      <c r="BX32">
        <v>0.27907495261934723</v>
      </c>
      <c r="BY32">
        <v>0.68022448386051604</v>
      </c>
      <c r="BZ32">
        <v>0.14665770060265501</v>
      </c>
      <c r="CA32" t="s">
        <v>46</v>
      </c>
      <c r="CB32">
        <v>0.5</v>
      </c>
      <c r="CC32" t="s">
        <v>46</v>
      </c>
      <c r="CD32" t="s">
        <v>46</v>
      </c>
      <c r="CE32" s="6">
        <f>CB32</f>
        <v>0.5</v>
      </c>
      <c r="CF32" s="6">
        <f>BX32-CE32</f>
        <v>-0.22092504738065277</v>
      </c>
      <c r="CG32" s="6" t="str">
        <f>IF(CF32 &lt; 0, "Under", "Over")</f>
        <v>Under</v>
      </c>
      <c r="CH32">
        <v>0</v>
      </c>
      <c r="CI32">
        <v>0</v>
      </c>
      <c r="CJ32" s="6">
        <f>IF(
    AND(CG32="Over", COUNTIF(BX32:BZ32, "&gt;"&amp;CE32) = 3),
    3,
    IF(
        AND(CG32="Under", COUNTIF(BX32:BZ32, "&lt;"&amp;CE32) = 3),
        3,
        IF(
            AND(CG32="Over", COUNTIF(BX32:BZ32, "&gt;"&amp;CE32) = 2),
            2,
            IF(
                AND(CG32="Under", COUNTIF(BX32:BZ32, "&lt;"&amp;CE32) = 2),
                2,
                IF(
                    AND(CG32="Over", OR(BX32&gt;CE32, BY32&gt;CE32, BZ32&gt;CE32)),
                    1,
                    IF(
                        AND(CG32="Under", OR(BX32&lt;CE32, BY32&lt;CE32, BZ32&lt;CE32)),
                        1,
                        0
                    )
                )
            )
        )
    )
)</f>
        <v>2</v>
      </c>
      <c r="CK32" s="6">
        <f>IF(OR(CF32&gt;0.25),5,
IF(OR(AND(CF32&lt;=0.25,CF32&gt;0.15)),4,
IF(OR(AND(CF32&lt;=0.15,CF32&gt;0.1)),3,
IF(OR(AND(CF32&lt;=0.1,CF32&gt;0.05)),2,
IF(OR(CF32&lt;=0.05),1,"")
)
)
))</f>
        <v>1</v>
      </c>
      <c r="CL32" s="6">
        <f>IF(AND(CG32="Over", CH32&gt;CE32), 1, IF(AND(CG32="Under", CH32&lt;=CE32), 1, 0))</f>
        <v>1</v>
      </c>
      <c r="CM32" s="6">
        <f>IF(AND(CG32="Over", CI32&gt;0.5), 1, IF(AND(CG32="Under", CI32&lt;=0.5), 1, 0))</f>
        <v>1</v>
      </c>
      <c r="CN32" s="6">
        <f>IF(CE32&lt;&gt;0, SUM(CJ32:CM32), 0)</f>
        <v>5</v>
      </c>
      <c r="CP32" s="1">
        <v>1.869158149726452</v>
      </c>
      <c r="CQ32" s="1">
        <v>1.8879952139382199</v>
      </c>
      <c r="CR32" s="1">
        <v>1.8339089132761599</v>
      </c>
      <c r="CS32" s="1">
        <v>0.5</v>
      </c>
      <c r="CT32" s="1" t="s">
        <v>46</v>
      </c>
      <c r="CU32" s="1">
        <v>0.5</v>
      </c>
      <c r="CV32" s="1">
        <v>1.5</v>
      </c>
      <c r="CW32" s="2">
        <f>IF(CP32&gt;MIN(CS32:CV32),MIN(CS32:CV32),MAX(CS32:CV32))</f>
        <v>0.5</v>
      </c>
      <c r="CX32" s="2">
        <f>CP32-CW32</f>
        <v>1.369158149726452</v>
      </c>
      <c r="CY32" s="2" t="str">
        <f>IF(CX32 &lt; 0, "Under", "Over")</f>
        <v>Over</v>
      </c>
      <c r="CZ32" s="1">
        <v>1.666666666666667</v>
      </c>
      <c r="DA32" s="1">
        <v>1</v>
      </c>
      <c r="DB32" s="2">
        <f>IF(
    AND(CY32="Over", COUNTIF(CP32:CR32, "&gt;"&amp;CW32) = 3),
    3,
    IF(
        AND(CY32="Under", COUNTIF(CP32:CR32, "&lt;"&amp;CW32) = 3),
        3,
        IF(
            AND(CY32="Over", COUNTIF(CP32:CR32, "&gt;"&amp;CW32) = 2),
            2,
            IF(
                AND(CY32="Under", COUNTIF(CP32:CR32, "&lt;"&amp;CW32) = 2),
                2,
                IF(
                    AND(CY32="Over", OR(CP32&gt;CW32, CQ32&gt;CW32, CR32&gt;CW32)),
                    1,
                    IF(
                        AND(CY32="Under", OR(CP32&lt;CW32, CQ32&lt;CW32, CR32&lt;CW32)),
                        1,
                        0
                    )
                )
            )
        )
    )
)</f>
        <v>3</v>
      </c>
      <c r="DC32" s="2">
        <f>IF(OR(CX32&gt;2,CX32&lt;-2),5,
IF(OR(AND(CX32&lt;=2,CX32&gt;1.5),AND(CX32&gt;=-2,CX32&lt;-1.5)),4,
IF(OR(AND(CX32&lt;=1.5,CX32&gt;1),AND(CX32&gt;=-1.5,CX32&lt;-1)),3,
IF(OR(AND(CX32&lt;=1,CX32&gt;0.5),AND(CX32&gt;=1,CX32&lt;-0.5)),2,
IF(OR(CX32&lt;=0.5,CX32&gt;=-0.5),1,"")
)
)
))</f>
        <v>3</v>
      </c>
      <c r="DD32" s="2">
        <f>IF(AND(CY32="Over", CZ32&gt;CW32), 1, IF(AND(CY32="Under", CZ32&lt;=CW32), 1, 0))</f>
        <v>1</v>
      </c>
      <c r="DE32" s="2">
        <f>IF(AND(CY32="Over", DA32&gt;0.5), 1, IF(AND(CY32="Under", DA32&lt;=0.5), 1, 0))</f>
        <v>1</v>
      </c>
      <c r="DF32" s="2">
        <f>IF(CW32&lt;&gt;0, SUM(DB32:DE32), 0)</f>
        <v>8</v>
      </c>
    </row>
    <row r="33" spans="1:111" x14ac:dyDescent="0.3">
      <c r="A33" t="s">
        <v>263</v>
      </c>
      <c r="B33" t="s">
        <v>83</v>
      </c>
      <c r="C33" t="s">
        <v>186</v>
      </c>
      <c r="D33">
        <v>0.65188712036688756</v>
      </c>
      <c r="E33">
        <v>1.073</v>
      </c>
      <c r="F33">
        <v>0.44428318581899201</v>
      </c>
      <c r="G33" t="s">
        <v>46</v>
      </c>
      <c r="H33" t="s">
        <v>46</v>
      </c>
      <c r="I33">
        <v>0.5</v>
      </c>
      <c r="J33">
        <v>0.5</v>
      </c>
      <c r="K33" s="6">
        <f>IF(D33&gt;MIN(G33:J33),MIN(G33:J33),MAX(G33:J33))</f>
        <v>0.5</v>
      </c>
      <c r="L33" s="6">
        <f>D33-K33</f>
        <v>0.15188712036688756</v>
      </c>
      <c r="M33" s="6" t="str">
        <f>IF(L33 &lt; 0, "Under", "Over")</f>
        <v>Over</v>
      </c>
      <c r="N33">
        <v>0.8</v>
      </c>
      <c r="O33">
        <v>0.6</v>
      </c>
      <c r="P33" s="6">
        <f>IF(
    AND(M33="Over", COUNTIF(D33:F33, "&gt;"&amp;K33) = 3),
    3,
    IF(
        AND(M33="Under", COUNTIF(D33:F33, "&lt;"&amp;K33) = 3),
        3,
        IF(
            AND(M33="Over", COUNTIF(D33:F33, "&gt;"&amp;K33) = 2),
            2,
            IF(
                AND(M33="Under", COUNTIF(D33:F33, "&lt;"&amp;K33) = 2),
                2,
                IF(
                    AND(M33="Over", OR(D33&gt;K33, E33&gt;K33, F33&gt;K33)),
                    1,
                    IF(
                        AND(M33="Under", OR(D33&lt;K33, E33&lt;K33, F33&lt;K33)),
                        1,
                        0
                    )
                )
            )
        )
    )
)</f>
        <v>2</v>
      </c>
      <c r="Q33" s="6">
        <f>IF(OR(L33 &gt; 0.5, L33 &lt; -0.5), 5,
    IF(OR(AND(L33 &lt;= 0.5, L33 &gt; 0.25), AND(L33 &gt;= -0.5, L33 &lt; -0.25)), 4,
        IF(OR(AND(L33 &lt;= 0.25, L33 &gt; 0.15), AND(L33 &gt;= -0.25, L33 &lt; -0.15)), 3,
            IF(OR(AND(L33 &lt;= 0.15, L33 &gt; 0.05), AND(L33 &gt;= -0.15, L33 &lt; -0.05)), 2,
                IF(OR(L33 &lt;= 0.05, L33 &gt;= -0.05), 1, "")
            )
        )
    )
)</f>
        <v>3</v>
      </c>
      <c r="R33" s="6">
        <f>IF(AND(M33="Over", N33&gt;K33), 1, IF(AND(M33="Under", N33&lt;=K33), 1, 0))</f>
        <v>1</v>
      </c>
      <c r="S33" s="6">
        <f>IF(AND(M33="Over", O33&gt;0.5), 1, IF(AND(M33="Under", O33&lt;=0.5), 1, 0))</f>
        <v>1</v>
      </c>
      <c r="T33" s="6">
        <f>IF(K33&lt;&gt;0, SUM(P33:S33), 0)</f>
        <v>7</v>
      </c>
      <c r="U33" s="6"/>
      <c r="V33" s="1">
        <v>0.9878313867705687</v>
      </c>
      <c r="W33" s="1">
        <v>0.99854184149383296</v>
      </c>
      <c r="X33" s="1">
        <v>0.96175419233193904</v>
      </c>
      <c r="Y33" s="1">
        <v>0.5</v>
      </c>
      <c r="Z33" s="1">
        <v>-170</v>
      </c>
      <c r="AA33" s="1">
        <v>320</v>
      </c>
      <c r="AB33" s="1">
        <v>0.3</v>
      </c>
      <c r="AC33" s="2">
        <f>Y33</f>
        <v>0.5</v>
      </c>
      <c r="AD33" s="2">
        <f>V33-AC33</f>
        <v>0.4878313867705687</v>
      </c>
      <c r="AE33" s="2" t="str">
        <f>IF(AD33 &lt; 0, "Under", "Over")</f>
        <v>Over</v>
      </c>
      <c r="AF33" s="1">
        <v>1.1000000000000001</v>
      </c>
      <c r="AG33" s="1">
        <v>0.7</v>
      </c>
      <c r="AH33" s="2">
        <f>IF(
    AND(AE33="Over", COUNTIF(V33:X33, "&gt;"&amp;AC33) = 3),
    3,
    IF(
        AND(AE33="Under", COUNTIF(V33:X33, "&lt;"&amp;AC33) = 3),
        3,
        IF(
            AND(AE33="Over", COUNTIF(V33:X33, "&gt;"&amp;AC33) = 2),
            2,
            IF(
                AND(AE33="Under", COUNTIF(V33:X33, "&lt;"&amp;AC33) = 2),
                2,
                IF(
                    AND(AE33="Over", OR(V33&gt;AC33, W33&gt;AC33, X33&gt;AC33)),
                    1,
                    IF(
                        AND(AE33="Under", OR(V33&lt;AC33, W33&lt;AC33, X33&lt;AC33)),
                        1,
                        0
                    )
                )
            )
        )
    )
)</f>
        <v>3</v>
      </c>
      <c r="AI33" s="2">
        <f>IF(OR(AD33&gt;0.75,AD33&lt;-0.75),5,
IF(OR(AND(AD33&lt;=0.75,AD33&gt;0.5),AND(AD33&gt;=-0.75,AD33&lt;-0.5)),4,
IF(OR(AND(AD33&lt;=0.5,AD33&gt;0.25),AND(AD33&gt;=-0.5,AD33&lt;-0.25)),3,
IF(OR(AND(AD33&lt;=0.25,AD33&gt;0.1),AND(AD33&gt;=-0.25,AD33&lt;-0.1)),2,
IF(OR(AD33&lt;=0.1,AD33&gt;=-0.1),1,"")
)
)
))</f>
        <v>3</v>
      </c>
      <c r="AJ33" s="2">
        <f>IF(AND(AE33="Over", AF33&gt;AC33), 1, IF(AND(AE33="Under", AF33&lt;=AC33), 1, 0))</f>
        <v>1</v>
      </c>
      <c r="AK33" s="2">
        <f>IF(AND(AE33="Over", AG33&gt;0.5), 1, IF(AND(AE33="Under", AG33&lt;=0.5), 1, 0))</f>
        <v>1</v>
      </c>
      <c r="AL33" s="2">
        <f>IF(AC33&lt;&gt;0, SUM(AH33:AK33), 0)</f>
        <v>8</v>
      </c>
      <c r="AM33" s="6"/>
      <c r="AN33">
        <v>0.30710814139285197</v>
      </c>
      <c r="AO33">
        <v>0.88599999999999901</v>
      </c>
      <c r="AP33">
        <v>7.8779155510295996E-3</v>
      </c>
      <c r="AQ33" t="s">
        <v>46</v>
      </c>
      <c r="AR33">
        <v>0.5</v>
      </c>
      <c r="AS33">
        <v>350</v>
      </c>
      <c r="AT33" t="s">
        <v>46</v>
      </c>
      <c r="AU33" s="6">
        <f>AR33</f>
        <v>0.5</v>
      </c>
      <c r="AV33" s="6">
        <f>AN33-AU33</f>
        <v>-0.19289185860714803</v>
      </c>
      <c r="AW33" s="6" t="str">
        <f>IF(AV33 &lt; 0, "Under", "Over")</f>
        <v>Under</v>
      </c>
      <c r="AX33">
        <v>0.4</v>
      </c>
      <c r="AY33">
        <v>0.2</v>
      </c>
      <c r="AZ33" s="6">
        <f>IF(
    AND(AW33="Over", COUNTIF(AN33:AP33, "&gt;"&amp;AU33) = 3),
    3,
    IF(
        AND(AW33="Under", COUNTIF(AN33:AP33, "&lt;"&amp;AU33) = 3),
        3,
        IF(
            AND(AW33="Over", COUNTIF(AN33:AP33, "&gt;"&amp;AU33) = 2),
            2,
            IF(
                AND(AW33="Under", COUNTIF(AN33:AP33, "&lt;"&amp;AU33) = 2),
                2,
                IF(
                    AND(AW33="Over", OR(AN33&gt;AU33, AO33&gt;AU33, AP33&gt;AU33)),
                    1,
                    IF(
                        AND(AW33="Under", OR(AN33&lt;AU33, AO33&lt;AU33, AP33&lt;AU33)),
                        1,
                        0
                    )
                )
            )
        )
    )
)</f>
        <v>2</v>
      </c>
      <c r="BA33" s="6">
        <f>IF(OR(AV33&gt;0.1),5,
IF(OR(AND(AV33&lt;=0.1,AV33&gt;0.08)),4,
IF(OR(AND(AV33&lt;=0.08,AV33&gt;0.06)),3,
IF(OR(AND(AV33&lt;=0.06,AV33&gt;0.03)),2,
IF(OR(AV33&lt;=0.03),1,"")
)
)
))</f>
        <v>1</v>
      </c>
      <c r="BB33" s="6">
        <f>IF(AND(AW33="Over", AX33&gt;AU33), 1, IF(AND(AW33="Under", AX33&lt;=AU33), 0, 0))</f>
        <v>0</v>
      </c>
      <c r="BC33" s="6">
        <f>IF(AND(AW33="Over", AY33&gt;=0.5), 1, IF(AND(AW33="Under", AY33&lt;0.5), 0, 0))</f>
        <v>0</v>
      </c>
      <c r="BD33" s="6">
        <f>IF(AU33&lt;&gt;0, SUM(AZ33:BC33), 0)</f>
        <v>3</v>
      </c>
      <c r="BE33" s="6"/>
      <c r="BF33" s="1">
        <v>0.99271794687106785</v>
      </c>
      <c r="BG33" s="1">
        <v>1.669</v>
      </c>
      <c r="BH33" s="1">
        <v>0.55535360417558499</v>
      </c>
      <c r="BI33" s="1" t="s">
        <v>46</v>
      </c>
      <c r="BJ33" s="1">
        <v>0.5</v>
      </c>
      <c r="BK33" s="1">
        <v>155</v>
      </c>
      <c r="BL33" s="1" t="s">
        <v>46</v>
      </c>
      <c r="BM33" s="2">
        <f>BJ33</f>
        <v>0.5</v>
      </c>
      <c r="BN33" s="2">
        <f>BF33-BM33</f>
        <v>0.49271794687106785</v>
      </c>
      <c r="BO33" s="2" t="str">
        <f>IF(BN33 &lt; 0, "Under", "Over")</f>
        <v>Over</v>
      </c>
      <c r="BP33" s="1">
        <v>1.1000000000000001</v>
      </c>
      <c r="BQ33" s="1">
        <v>0.6</v>
      </c>
      <c r="BR33" s="2">
        <f>IF(
    AND(BO33="Over", COUNTIF(BF33:BH33, "&gt;"&amp;BM33) = 3),
    3,
    IF(
        AND(BO33="Under", COUNTIF(BF33:BH33, "&lt;"&amp;BM33) = 3),
        3,
        IF(
            AND(BO33="Over", COUNTIF(BF33:BH33, "&gt;"&amp;BM33) = 2),
            2,
            IF(
                AND(BO33="Under", COUNTIF(BF33:BH33, "&lt;"&amp;BM33) = 2),
                2,
                IF(
                    AND(BO33="Over", OR(BF33&gt;BM33, BG33&gt;BM33, BH33&gt;BM33)),
                    1,
                    IF(
                        AND(BO33="Under", OR(BF33&lt;BM33, BG33&lt;BM33, BH33&lt;BM33)),
                        1,
                        0
                    )
                )
            )
        )
    )
)</f>
        <v>3</v>
      </c>
      <c r="BS33" s="2">
        <f>IF(OR(BN33&gt;0.5),5,
IF(OR(AND(BN33&lt;=0.5,BN33&gt;0.25)),4,
IF(OR(AND(BN33&lt;=0.25,BN33&gt;0.15)),3,
IF(OR(AND(BN33&lt;=0.15,BN33&gt;0.075)),2,
IF(OR(BN33&lt;=0.075),1,"")
)
)
))</f>
        <v>4</v>
      </c>
      <c r="BT33" s="2">
        <f>IF(AND(BO33="Over", BP33&gt;BM33), 1, IF(AND(BO33="Under", BP33&lt;=BM33), 1, 0))</f>
        <v>1</v>
      </c>
      <c r="BU33" s="2">
        <f>IF(AND(BO33="Over", BQ33&gt;0.5), 1, IF(AND(BO33="Under", BQ33&lt;=0.5), 1, 0))</f>
        <v>1</v>
      </c>
      <c r="BV33" s="2">
        <f>IF(BM33&lt;&gt;0, SUM(BR33:BU33), 0)</f>
        <v>9</v>
      </c>
      <c r="BW33" s="6"/>
      <c r="BX33">
        <v>0.15117856765454649</v>
      </c>
      <c r="BY33">
        <v>0.48165690975956299</v>
      </c>
      <c r="BZ33">
        <v>1.99134688963583E-2</v>
      </c>
      <c r="CA33" t="s">
        <v>46</v>
      </c>
      <c r="CB33">
        <v>0.5</v>
      </c>
      <c r="CC33">
        <v>1000</v>
      </c>
      <c r="CD33" t="s">
        <v>46</v>
      </c>
      <c r="CE33" s="6">
        <f>CB33</f>
        <v>0.5</v>
      </c>
      <c r="CF33" s="6">
        <f>BX33-CE33</f>
        <v>-0.34882143234545349</v>
      </c>
      <c r="CG33" s="6" t="str">
        <f>IF(CF33 &lt; 0, "Under", "Over")</f>
        <v>Under</v>
      </c>
      <c r="CH33">
        <v>0</v>
      </c>
      <c r="CI33">
        <v>0</v>
      </c>
      <c r="CJ33" s="6">
        <f>IF(
    AND(CG33="Over", COUNTIF(BX33:BZ33, "&gt;"&amp;CE33) = 3),
    3,
    IF(
        AND(CG33="Under", COUNTIF(BX33:BZ33, "&lt;"&amp;CE33) = 3),
        3,
        IF(
            AND(CG33="Over", COUNTIF(BX33:BZ33, "&gt;"&amp;CE33) = 2),
            2,
            IF(
                AND(CG33="Under", COUNTIF(BX33:BZ33, "&lt;"&amp;CE33) = 2),
                2,
                IF(
                    AND(CG33="Over", OR(BX33&gt;CE33, BY33&gt;CE33, BZ33&gt;CE33)),
                    1,
                    IF(
                        AND(CG33="Under", OR(BX33&lt;CE33, BY33&lt;CE33, BZ33&lt;CE33)),
                        1,
                        0
                    )
                )
            )
        )
    )
)</f>
        <v>3</v>
      </c>
      <c r="CK33" s="6">
        <f>IF(OR(CF33&gt;0.25),5,
IF(OR(AND(CF33&lt;=0.25,CF33&gt;0.15)),4,
IF(OR(AND(CF33&lt;=0.15,CF33&gt;0.1)),3,
IF(OR(AND(CF33&lt;=0.1,CF33&gt;0.05)),2,
IF(OR(CF33&lt;=0.05),1,"")
)
)
))</f>
        <v>1</v>
      </c>
      <c r="CL33" s="6">
        <f>IF(AND(CG33="Over", CH33&gt;CE33), 1, IF(AND(CG33="Under", CH33&lt;=CE33), 1, 0))</f>
        <v>1</v>
      </c>
      <c r="CM33" s="6">
        <f>IF(AND(CG33="Over", CI33&gt;0.5), 1, IF(AND(CG33="Under", CI33&lt;=0.5), 1, 0))</f>
        <v>1</v>
      </c>
      <c r="CN33" s="6">
        <f>IF(CE33&lt;&gt;0, SUM(CJ33:CM33), 0)</f>
        <v>6</v>
      </c>
      <c r="CO33" s="6"/>
      <c r="CP33" s="1">
        <v>2.4043799409091231</v>
      </c>
      <c r="CQ33" s="1">
        <v>3.0841002735973002</v>
      </c>
      <c r="CR33" s="1">
        <v>2.1693144449664801</v>
      </c>
      <c r="CS33" s="1">
        <v>0.5</v>
      </c>
      <c r="CT33" s="1" t="s">
        <v>46</v>
      </c>
      <c r="CU33" s="1">
        <v>0.5</v>
      </c>
      <c r="CV33" s="1">
        <v>1.5</v>
      </c>
      <c r="CW33" s="2">
        <f>IF(CP33&gt;MIN(CS33:CV33),MIN(CS33:CV33),MAX(CS33:CV33))</f>
        <v>0.5</v>
      </c>
      <c r="CX33" s="2">
        <f>CP33-CW33</f>
        <v>1.9043799409091231</v>
      </c>
      <c r="CY33" s="2" t="str">
        <f>IF(CX33 &lt; 0, "Under", "Over")</f>
        <v>Over</v>
      </c>
      <c r="CZ33" s="1">
        <v>2.6</v>
      </c>
      <c r="DA33" s="1">
        <v>0.7</v>
      </c>
      <c r="DB33" s="2">
        <f>IF(
    AND(CY33="Over", COUNTIF(CP33:CR33, "&gt;"&amp;CW33) = 3),
    3,
    IF(
        AND(CY33="Under", COUNTIF(CP33:CR33, "&lt;"&amp;CW33) = 3),
        3,
        IF(
            AND(CY33="Over", COUNTIF(CP33:CR33, "&gt;"&amp;CW33) = 2),
            2,
            IF(
                AND(CY33="Under", COUNTIF(CP33:CR33, "&lt;"&amp;CW33) = 2),
                2,
                IF(
                    AND(CY33="Over", OR(CP33&gt;CW33, CQ33&gt;CW33, CR33&gt;CW33)),
                    1,
                    IF(
                        AND(CY33="Under", OR(CP33&lt;CW33, CQ33&lt;CW33, CR33&lt;CW33)),
                        1,
                        0
                    )
                )
            )
        )
    )
)</f>
        <v>3</v>
      </c>
      <c r="DC33" s="2">
        <f>IF(OR(CX33&gt;2,CX33&lt;-2),5,
IF(OR(AND(CX33&lt;=2,CX33&gt;1.5),AND(CX33&gt;=-2,CX33&lt;-1.5)),4,
IF(OR(AND(CX33&lt;=1.5,CX33&gt;1),AND(CX33&gt;=-1.5,CX33&lt;-1)),3,
IF(OR(AND(CX33&lt;=1,CX33&gt;0.5),AND(CX33&gt;=1,CX33&lt;-0.5)),2,
IF(OR(CX33&lt;=0.5,CX33&gt;=-0.5),1,"")
)
)
))</f>
        <v>4</v>
      </c>
      <c r="DD33" s="2">
        <f>IF(AND(CY33="Over", CZ33&gt;CW33), 1, IF(AND(CY33="Under", CZ33&lt;=CW33), 1, 0))</f>
        <v>1</v>
      </c>
      <c r="DE33" s="2">
        <f>IF(AND(CY33="Over", DA33&gt;0.5), 1, IF(AND(CY33="Under", DA33&lt;=0.5), 1, 0))</f>
        <v>1</v>
      </c>
      <c r="DF33" s="2">
        <f>IF(CW33&lt;&gt;0, SUM(DB33:DE33), 0)</f>
        <v>9</v>
      </c>
      <c r="DG33" s="6"/>
    </row>
    <row r="34" spans="1:111" x14ac:dyDescent="0.3">
      <c r="A34" t="s">
        <v>184</v>
      </c>
      <c r="B34" t="s">
        <v>185</v>
      </c>
      <c r="C34" t="s">
        <v>299</v>
      </c>
      <c r="D34">
        <v>0.67428897155214973</v>
      </c>
      <c r="E34">
        <v>1.1419999999999999</v>
      </c>
      <c r="F34">
        <v>0.43156499762296802</v>
      </c>
      <c r="G34" t="s">
        <v>46</v>
      </c>
      <c r="H34" t="s">
        <v>46</v>
      </c>
      <c r="I34">
        <v>0.5</v>
      </c>
      <c r="J34">
        <v>0.5</v>
      </c>
      <c r="K34" s="6">
        <f>IF(D34&gt;MIN(G34:J34),MIN(G34:J34),MAX(G34:J34))</f>
        <v>0.5</v>
      </c>
      <c r="L34" s="6">
        <f>D34-K34</f>
        <v>0.17428897155214973</v>
      </c>
      <c r="M34" s="6" t="str">
        <f>IF(L34 &lt; 0, "Under", "Over")</f>
        <v>Over</v>
      </c>
      <c r="N34">
        <v>0.8</v>
      </c>
      <c r="O34">
        <v>0.5</v>
      </c>
      <c r="P34" s="6">
        <f>IF(
    AND(M34="Over", COUNTIF(D34:F34, "&gt;"&amp;K34) = 3),
    3,
    IF(
        AND(M34="Under", COUNTIF(D34:F34, "&lt;"&amp;K34) = 3),
        3,
        IF(
            AND(M34="Over", COUNTIF(D34:F34, "&gt;"&amp;K34) = 2),
            2,
            IF(
                AND(M34="Under", COUNTIF(D34:F34, "&lt;"&amp;K34) = 2),
                2,
                IF(
                    AND(M34="Over", OR(D34&gt;K34, E34&gt;K34, F34&gt;K34)),
                    1,
                    IF(
                        AND(M34="Under", OR(D34&lt;K34, E34&lt;K34, F34&lt;K34)),
                        1,
                        0
                    )
                )
            )
        )
    )
)</f>
        <v>2</v>
      </c>
      <c r="Q34" s="6">
        <f>IF(OR(L34 &gt; 0.5, L34 &lt; -0.5), 5,
    IF(OR(AND(L34 &lt;= 0.5, L34 &gt; 0.25), AND(L34 &gt;= -0.5, L34 &lt; -0.25)), 4,
        IF(OR(AND(L34 &lt;= 0.25, L34 &gt; 0.15), AND(L34 &gt;= -0.25, L34 &lt; -0.15)), 3,
            IF(OR(AND(L34 &lt;= 0.15, L34 &gt; 0.05), AND(L34 &gt;= -0.15, L34 &lt; -0.05)), 2,
                IF(OR(L34 &lt;= 0.05, L34 &gt;= -0.05), 1, "")
            )
        )
    )
)</f>
        <v>3</v>
      </c>
      <c r="R34" s="6">
        <f>IF(AND(M34="Over", N34&gt;K34), 1, IF(AND(M34="Under", N34&lt;=K34), 1, 0))</f>
        <v>1</v>
      </c>
      <c r="S34" s="6">
        <f>IF(AND(M34="Over", O34&gt;0.5), 1, IF(AND(M34="Under", O34&lt;=0.5), 1, 0))</f>
        <v>0</v>
      </c>
      <c r="T34" s="6">
        <f>IF(K34&lt;&gt;0, SUM(P34:S34), 0)</f>
        <v>6</v>
      </c>
      <c r="U34" s="6"/>
      <c r="V34" s="1">
        <v>1.0966582407437411</v>
      </c>
      <c r="W34" s="1">
        <v>1.13877987149052</v>
      </c>
      <c r="X34" s="1">
        <v>0.99854184149383296</v>
      </c>
      <c r="Y34" s="1">
        <v>0.5</v>
      </c>
      <c r="Z34" s="1">
        <v>-195</v>
      </c>
      <c r="AA34" s="1">
        <v>300</v>
      </c>
      <c r="AB34" s="1">
        <v>0.4</v>
      </c>
      <c r="AC34" s="2">
        <f>Y34</f>
        <v>0.5</v>
      </c>
      <c r="AD34" s="2">
        <f>V34-AC34</f>
        <v>0.59665824074374108</v>
      </c>
      <c r="AE34" s="2" t="str">
        <f>IF(AD34 &lt; 0, "Under", "Over")</f>
        <v>Over</v>
      </c>
      <c r="AF34" s="1">
        <v>1.2</v>
      </c>
      <c r="AG34" s="1">
        <v>0.8</v>
      </c>
      <c r="AH34" s="2">
        <f>IF(
    AND(AE34="Over", COUNTIF(V34:X34, "&gt;"&amp;AC34) = 3),
    3,
    IF(
        AND(AE34="Under", COUNTIF(V34:X34, "&lt;"&amp;AC34) = 3),
        3,
        IF(
            AND(AE34="Over", COUNTIF(V34:X34, "&gt;"&amp;AC34) = 2),
            2,
            IF(
                AND(AE34="Under", COUNTIF(V34:X34, "&lt;"&amp;AC34) = 2),
                2,
                IF(
                    AND(AE34="Over", OR(V34&gt;AC34, W34&gt;AC34, X34&gt;AC34)),
                    1,
                    IF(
                        AND(AE34="Under", OR(V34&lt;AC34, W34&lt;AC34, X34&lt;AC34)),
                        1,
                        0
                    )
                )
            )
        )
    )
)</f>
        <v>3</v>
      </c>
      <c r="AI34" s="2">
        <f>IF(OR(AD34&gt;0.75,AD34&lt;-0.75),5,
IF(OR(AND(AD34&lt;=0.75,AD34&gt;0.5),AND(AD34&gt;=-0.75,AD34&lt;-0.5)),4,
IF(OR(AND(AD34&lt;=0.5,AD34&gt;0.25),AND(AD34&gt;=-0.5,AD34&lt;-0.25)),3,
IF(OR(AND(AD34&lt;=0.25,AD34&gt;0.1),AND(AD34&gt;=-0.25,AD34&lt;-0.1)),2,
IF(OR(AD34&lt;=0.1,AD34&gt;=-0.1),1,"")
)
)
))</f>
        <v>4</v>
      </c>
      <c r="AJ34" s="2">
        <f>IF(AND(AE34="Over", AF34&gt;AC34), 1, IF(AND(AE34="Under", AF34&lt;=AC34), 1, 0))</f>
        <v>1</v>
      </c>
      <c r="AK34" s="2">
        <f>IF(AND(AE34="Over", AG34&gt;0.5), 1, IF(AND(AE34="Under", AG34&lt;=0.5), 1, 0))</f>
        <v>1</v>
      </c>
      <c r="AL34" s="2">
        <f>IF(AC34&lt;&gt;0, SUM(AH34:AK34), 0)</f>
        <v>9</v>
      </c>
      <c r="AM34" s="6"/>
      <c r="AN34">
        <v>0.36847690958373158</v>
      </c>
      <c r="AO34">
        <v>0.89800000000000002</v>
      </c>
      <c r="AP34">
        <v>1.39874320156189E-2</v>
      </c>
      <c r="AQ34" t="s">
        <v>46</v>
      </c>
      <c r="AR34">
        <v>0.5</v>
      </c>
      <c r="AS34">
        <v>1060</v>
      </c>
      <c r="AT34" t="s">
        <v>46</v>
      </c>
      <c r="AU34" s="6">
        <f>AR34</f>
        <v>0.5</v>
      </c>
      <c r="AV34" s="6">
        <f>AN34-AU34</f>
        <v>-0.13152309041626842</v>
      </c>
      <c r="AW34" s="6" t="str">
        <f>IF(AV34 &lt; 0, "Under", "Over")</f>
        <v>Under</v>
      </c>
      <c r="AX34">
        <v>0.4</v>
      </c>
      <c r="AY34">
        <v>0.3</v>
      </c>
      <c r="AZ34" s="6">
        <f>IF(
    AND(AW34="Over", COUNTIF(AN34:AP34, "&gt;"&amp;AU34) = 3),
    3,
    IF(
        AND(AW34="Under", COUNTIF(AN34:AP34, "&lt;"&amp;AU34) = 3),
        3,
        IF(
            AND(AW34="Over", COUNTIF(AN34:AP34, "&gt;"&amp;AU34) = 2),
            2,
            IF(
                AND(AW34="Under", COUNTIF(AN34:AP34, "&lt;"&amp;AU34) = 2),
                2,
                IF(
                    AND(AW34="Over", OR(AN34&gt;AU34, AO34&gt;AU34, AP34&gt;AU34)),
                    1,
                    IF(
                        AND(AW34="Under", OR(AN34&lt;AU34, AO34&lt;AU34, AP34&lt;AU34)),
                        1,
                        0
                    )
                )
            )
        )
    )
)</f>
        <v>2</v>
      </c>
      <c r="BA34" s="6">
        <f>IF(OR(AV34&gt;0.1),5,
IF(OR(AND(AV34&lt;=0.1,AV34&gt;0.08)),4,
IF(OR(AND(AV34&lt;=0.08,AV34&gt;0.06)),3,
IF(OR(AND(AV34&lt;=0.06,AV34&gt;0.03)),2,
IF(OR(AV34&lt;=0.03),1,"")
)
)
))</f>
        <v>1</v>
      </c>
      <c r="BB34" s="6">
        <f>IF(AND(AW34="Over", AX34&gt;AU34), 1, IF(AND(AW34="Under", AX34&lt;=AU34), 0, 0))</f>
        <v>0</v>
      </c>
      <c r="BC34" s="6">
        <f>IF(AND(AW34="Over", AY34&gt;=0.5), 1, IF(AND(AW34="Under", AY34&lt;0.5), 0, 0))</f>
        <v>0</v>
      </c>
      <c r="BD34" s="6">
        <f>IF(AU34&lt;&gt;0, SUM(AZ34:BC34), 0)</f>
        <v>3</v>
      </c>
      <c r="BE34" s="6"/>
      <c r="BF34">
        <v>0.82839191951298985</v>
      </c>
      <c r="BG34">
        <v>1.411</v>
      </c>
      <c r="BH34">
        <v>0.42758347347836301</v>
      </c>
      <c r="BI34" t="s">
        <v>46</v>
      </c>
      <c r="BJ34">
        <v>0.5</v>
      </c>
      <c r="BK34">
        <v>210</v>
      </c>
      <c r="BL34" t="s">
        <v>46</v>
      </c>
      <c r="BM34" s="6">
        <f>BJ34</f>
        <v>0.5</v>
      </c>
      <c r="BN34" s="6">
        <f>BF34-BM34</f>
        <v>0.32839191951298985</v>
      </c>
      <c r="BO34" s="6" t="str">
        <f>IF(BN34 &lt; 0, "Under", "Over")</f>
        <v>Over</v>
      </c>
      <c r="BP34">
        <v>0.7</v>
      </c>
      <c r="BQ34">
        <v>0.4</v>
      </c>
      <c r="BR34" s="6">
        <f>IF(
    AND(BO34="Over", COUNTIF(BF34:BH34, "&gt;"&amp;BM34) = 3),
    3,
    IF(
        AND(BO34="Under", COUNTIF(BF34:BH34, "&lt;"&amp;BM34) = 3),
        3,
        IF(
            AND(BO34="Over", COUNTIF(BF34:BH34, "&gt;"&amp;BM34) = 2),
            2,
            IF(
                AND(BO34="Under", COUNTIF(BF34:BH34, "&lt;"&amp;BM34) = 2),
                2,
                IF(
                    AND(BO34="Over", OR(BF34&gt;BM34, BG34&gt;BM34, BH34&gt;BM34)),
                    1,
                    IF(
                        AND(BO34="Under", OR(BF34&lt;BM34, BG34&lt;BM34, BH34&lt;BM34)),
                        1,
                        0
                    )
                )
            )
        )
    )
)</f>
        <v>2</v>
      </c>
      <c r="BS34" s="6">
        <f>IF(OR(BN34&gt;0.5),5,
IF(OR(AND(BN34&lt;=0.5,BN34&gt;0.25)),4,
IF(OR(AND(BN34&lt;=0.25,BN34&gt;0.15)),3,
IF(OR(AND(BN34&lt;=0.15,BN34&gt;0.075)),2,
IF(OR(BN34&lt;=0.075),1,"")
)
)
))</f>
        <v>4</v>
      </c>
      <c r="BT34" s="6">
        <f>IF(AND(BO34="Over", BP34&gt;BM34), 1, IF(AND(BO34="Under", BP34&lt;=BM34), 1, 0))</f>
        <v>1</v>
      </c>
      <c r="BU34" s="6">
        <f>IF(AND(BO34="Over", BQ34&gt;0.5), 1, IF(AND(BO34="Under", BQ34&lt;=0.5), 1, 0))</f>
        <v>0</v>
      </c>
      <c r="BV34" s="6">
        <f>IF(BM34&lt;&gt;0, SUM(BR34:BU34), 0)</f>
        <v>7</v>
      </c>
      <c r="BW34" s="6"/>
      <c r="BX34">
        <v>0.14548433032136271</v>
      </c>
      <c r="BY34">
        <v>0.524749399889886</v>
      </c>
      <c r="BZ34">
        <v>1.7255836427091699E-2</v>
      </c>
      <c r="CA34" t="s">
        <v>46</v>
      </c>
      <c r="CB34">
        <v>0.5</v>
      </c>
      <c r="CC34">
        <v>920</v>
      </c>
      <c r="CD34" t="s">
        <v>46</v>
      </c>
      <c r="CE34" s="6">
        <f>CB34</f>
        <v>0.5</v>
      </c>
      <c r="CF34" s="6">
        <f>BX34-CE34</f>
        <v>-0.35451566967863729</v>
      </c>
      <c r="CG34" s="6" t="str">
        <f>IF(CF34 &lt; 0, "Under", "Over")</f>
        <v>Under</v>
      </c>
      <c r="CH34">
        <v>0.1</v>
      </c>
      <c r="CI34">
        <v>0.1</v>
      </c>
      <c r="CJ34" s="6">
        <f>IF(
    AND(CG34="Over", COUNTIF(BX34:BZ34, "&gt;"&amp;CE34) = 3),
    3,
    IF(
        AND(CG34="Under", COUNTIF(BX34:BZ34, "&lt;"&amp;CE34) = 3),
        3,
        IF(
            AND(CG34="Over", COUNTIF(BX34:BZ34, "&gt;"&amp;CE34) = 2),
            2,
            IF(
                AND(CG34="Under", COUNTIF(BX34:BZ34, "&lt;"&amp;CE34) = 2),
                2,
                IF(
                    AND(CG34="Over", OR(BX34&gt;CE34, BY34&gt;CE34, BZ34&gt;CE34)),
                    1,
                    IF(
                        AND(CG34="Under", OR(BX34&lt;CE34, BY34&lt;CE34, BZ34&lt;CE34)),
                        1,
                        0
                    )
                )
            )
        )
    )
)</f>
        <v>2</v>
      </c>
      <c r="CK34" s="6">
        <f>IF(OR(CF34&gt;0.25),5,
IF(OR(AND(CF34&lt;=0.25,CF34&gt;0.15)),4,
IF(OR(AND(CF34&lt;=0.15,CF34&gt;0.1)),3,
IF(OR(AND(CF34&lt;=0.1,CF34&gt;0.05)),2,
IF(OR(CF34&lt;=0.05),1,"")
)
)
))</f>
        <v>1</v>
      </c>
      <c r="CL34" s="6">
        <f>IF(AND(CG34="Over", CH34&gt;CE34), 1, IF(AND(CG34="Under", CH34&lt;=CE34), 1, 0))</f>
        <v>1</v>
      </c>
      <c r="CM34" s="6">
        <f>IF(AND(CG34="Over", CI34&gt;0.5), 1, IF(AND(CG34="Under", CI34&lt;=0.5), 1, 0))</f>
        <v>1</v>
      </c>
      <c r="CN34" s="6">
        <f>IF(CE34&lt;&gt;0, SUM(CJ34:CM34), 0)</f>
        <v>5</v>
      </c>
      <c r="CO34" s="6"/>
      <c r="CP34" s="1">
        <v>2.6254482202082952</v>
      </c>
      <c r="CQ34" s="1">
        <v>3.0841002735973002</v>
      </c>
      <c r="CR34" s="1">
        <v>2.4550405500713799</v>
      </c>
      <c r="CS34" s="1">
        <v>0.5</v>
      </c>
      <c r="CT34" s="1" t="s">
        <v>46</v>
      </c>
      <c r="CU34" s="1">
        <v>0.5</v>
      </c>
      <c r="CV34" s="1">
        <v>1.5</v>
      </c>
      <c r="CW34" s="2">
        <f>IF(CP34&gt;MIN(CS34:CV34),MIN(CS34:CV34),MAX(CS34:CV34))</f>
        <v>0.5</v>
      </c>
      <c r="CX34" s="2">
        <f>CP34-CW34</f>
        <v>2.1254482202082952</v>
      </c>
      <c r="CY34" s="2" t="str">
        <f>IF(CX34 &lt; 0, "Under", "Over")</f>
        <v>Over</v>
      </c>
      <c r="CZ34" s="1">
        <v>2.7</v>
      </c>
      <c r="DA34" s="1">
        <v>0.8</v>
      </c>
      <c r="DB34" s="2">
        <f>IF(
    AND(CY34="Over", COUNTIF(CP34:CR34, "&gt;"&amp;CW34) = 3),
    3,
    IF(
        AND(CY34="Under", COUNTIF(CP34:CR34, "&lt;"&amp;CW34) = 3),
        3,
        IF(
            AND(CY34="Over", COUNTIF(CP34:CR34, "&gt;"&amp;CW34) = 2),
            2,
            IF(
                AND(CY34="Under", COUNTIF(CP34:CR34, "&lt;"&amp;CW34) = 2),
                2,
                IF(
                    AND(CY34="Over", OR(CP34&gt;CW34, CQ34&gt;CW34, CR34&gt;CW34)),
                    1,
                    IF(
                        AND(CY34="Under", OR(CP34&lt;CW34, CQ34&lt;CW34, CR34&lt;CW34)),
                        1,
                        0
                    )
                )
            )
        )
    )
)</f>
        <v>3</v>
      </c>
      <c r="DC34" s="2">
        <f>IF(OR(CX34&gt;2,CX34&lt;-2),5,
IF(OR(AND(CX34&lt;=2,CX34&gt;1.5),AND(CX34&gt;=-2,CX34&lt;-1.5)),4,
IF(OR(AND(CX34&lt;=1.5,CX34&gt;1),AND(CX34&gt;=-1.5,CX34&lt;-1)),3,
IF(OR(AND(CX34&lt;=1,CX34&gt;0.5),AND(CX34&gt;=1,CX34&lt;-0.5)),2,
IF(OR(CX34&lt;=0.5,CX34&gt;=-0.5),1,"")
)
)
))</f>
        <v>5</v>
      </c>
      <c r="DD34" s="2">
        <f>IF(AND(CY34="Over", CZ34&gt;CW34), 1, IF(AND(CY34="Under", CZ34&lt;=CW34), 1, 0))</f>
        <v>1</v>
      </c>
      <c r="DE34" s="2">
        <f>IF(AND(CY34="Over", DA34&gt;0.5), 1, IF(AND(CY34="Under", DA34&lt;=0.5), 1, 0))</f>
        <v>1</v>
      </c>
      <c r="DF34" s="2">
        <f>IF(CW34&lt;&gt;0, SUM(DB34:DE34), 0)</f>
        <v>10</v>
      </c>
      <c r="DG34" s="6"/>
    </row>
    <row r="35" spans="1:111" x14ac:dyDescent="0.3">
      <c r="A35" t="s">
        <v>187</v>
      </c>
      <c r="B35" t="s">
        <v>185</v>
      </c>
      <c r="C35" t="s">
        <v>299</v>
      </c>
      <c r="D35">
        <v>0.52261162097000768</v>
      </c>
      <c r="E35">
        <v>0.76832135363374998</v>
      </c>
      <c r="F35">
        <v>0.35</v>
      </c>
      <c r="G35" t="s">
        <v>46</v>
      </c>
      <c r="H35" t="s">
        <v>46</v>
      </c>
      <c r="I35">
        <v>0.5</v>
      </c>
      <c r="J35">
        <v>0.5</v>
      </c>
      <c r="K35" s="6">
        <f>IF(D35&gt;MIN(G35:J35),MIN(G35:J35),MAX(G35:J35))</f>
        <v>0.5</v>
      </c>
      <c r="L35" s="6">
        <f>D35-K35</f>
        <v>2.2611620970007684E-2</v>
      </c>
      <c r="M35" s="6" t="str">
        <f>IF(L35 &lt; 0, "Under", "Over")</f>
        <v>Over</v>
      </c>
      <c r="N35">
        <v>0.6</v>
      </c>
      <c r="O35">
        <v>0.5</v>
      </c>
      <c r="P35" s="6">
        <f>IF(
    AND(M35="Over", COUNTIF(D35:F35, "&gt;"&amp;K35) = 3),
    3,
    IF(
        AND(M35="Under", COUNTIF(D35:F35, "&lt;"&amp;K35) = 3),
        3,
        IF(
            AND(M35="Over", COUNTIF(D35:F35, "&gt;"&amp;K35) = 2),
            2,
            IF(
                AND(M35="Under", COUNTIF(D35:F35, "&lt;"&amp;K35) = 2),
                2,
                IF(
                    AND(M35="Over", OR(D35&gt;K35, E35&gt;K35, F35&gt;K35)),
                    1,
                    IF(
                        AND(M35="Under", OR(D35&lt;K35, E35&lt;K35, F35&lt;K35)),
                        1,
                        0
                    )
                )
            )
        )
    )
)</f>
        <v>2</v>
      </c>
      <c r="Q35" s="6">
        <f>IF(OR(L35 &gt; 0.5, L35 &lt; -0.5), 5,
    IF(OR(AND(L35 &lt;= 0.5, L35 &gt; 0.25), AND(L35 &gt;= -0.5, L35 &lt; -0.25)), 4,
        IF(OR(AND(L35 &lt;= 0.25, L35 &gt; 0.15), AND(L35 &gt;= -0.25, L35 &lt; -0.15)), 3,
            IF(OR(AND(L35 &lt;= 0.15, L35 &gt; 0.05), AND(L35 &gt;= -0.15, L35 &lt; -0.05)), 2,
                IF(OR(L35 &lt;= 0.05, L35 &gt;= -0.05), 1, "")
            )
        )
    )
)</f>
        <v>1</v>
      </c>
      <c r="R35" s="6">
        <f>IF(AND(M35="Over", N35&gt;K35), 1, IF(AND(M35="Under", N35&lt;=K35), 1, 0))</f>
        <v>1</v>
      </c>
      <c r="S35" s="6">
        <f>IF(AND(M35="Over", O35&gt;0.5), 1, IF(AND(M35="Under", O35&lt;=0.5), 1, 0))</f>
        <v>0</v>
      </c>
      <c r="T35" s="6">
        <f>IF(K35&lt;&gt;0, SUM(P35:S35), 0)</f>
        <v>4</v>
      </c>
      <c r="V35" s="1">
        <v>1.13321628016453</v>
      </c>
      <c r="W35" s="1">
        <v>1.18554107168797</v>
      </c>
      <c r="X35" s="1">
        <v>1.0009731412093601</v>
      </c>
      <c r="Y35" s="1">
        <v>0.5</v>
      </c>
      <c r="Z35" s="1">
        <v>-230</v>
      </c>
      <c r="AA35" s="1">
        <v>240</v>
      </c>
      <c r="AB35" s="1">
        <v>0.2</v>
      </c>
      <c r="AC35" s="2">
        <f>Y35</f>
        <v>0.5</v>
      </c>
      <c r="AD35" s="2">
        <f>V35-AC35</f>
        <v>0.63321628016453002</v>
      </c>
      <c r="AE35" s="2" t="str">
        <f>IF(AD35 &lt; 0, "Under", "Over")</f>
        <v>Over</v>
      </c>
      <c r="AF35" s="1">
        <v>1.2</v>
      </c>
      <c r="AG35" s="1">
        <v>0.8</v>
      </c>
      <c r="AH35" s="2">
        <f>IF(
    AND(AE35="Over", COUNTIF(V35:X35, "&gt;"&amp;AC35) = 3),
    3,
    IF(
        AND(AE35="Under", COUNTIF(V35:X35, "&lt;"&amp;AC35) = 3),
        3,
        IF(
            AND(AE35="Over", COUNTIF(V35:X35, "&gt;"&amp;AC35) = 2),
            2,
            IF(
                AND(AE35="Under", COUNTIF(V35:X35, "&lt;"&amp;AC35) = 2),
                2,
                IF(
                    AND(AE35="Over", OR(V35&gt;AC35, W35&gt;AC35, X35&gt;AC35)),
                    1,
                    IF(
                        AND(AE35="Under", OR(V35&lt;AC35, W35&lt;AC35, X35&lt;AC35)),
                        1,
                        0
                    )
                )
            )
        )
    )
)</f>
        <v>3</v>
      </c>
      <c r="AI35" s="2">
        <f>IF(OR(AD35&gt;0.75,AD35&lt;-0.75),5,
IF(OR(AND(AD35&lt;=0.75,AD35&gt;0.5),AND(AD35&gt;=-0.75,AD35&lt;-0.5)),4,
IF(OR(AND(AD35&lt;=0.5,AD35&gt;0.25),AND(AD35&gt;=-0.5,AD35&lt;-0.25)),3,
IF(OR(AND(AD35&lt;=0.25,AD35&gt;0.1),AND(AD35&gt;=-0.25,AD35&lt;-0.1)),2,
IF(OR(AD35&lt;=0.1,AD35&gt;=-0.1),1,"")
)
)
))</f>
        <v>4</v>
      </c>
      <c r="AJ35" s="2">
        <f>IF(AND(AE35="Over", AF35&gt;AC35), 1, IF(AND(AE35="Under", AF35&lt;=AC35), 1, 0))</f>
        <v>1</v>
      </c>
      <c r="AK35" s="2">
        <f>IF(AND(AE35="Over", AG35&gt;0.5), 1, IF(AND(AE35="Under", AG35&lt;=0.5), 1, 0))</f>
        <v>1</v>
      </c>
      <c r="AL35" s="2">
        <f>IF(AC35&lt;&gt;0, SUM(AH35:AK35), 0)</f>
        <v>9</v>
      </c>
      <c r="AN35">
        <v>5.4745983521550183E-2</v>
      </c>
      <c r="AO35">
        <v>8.55686558885108E-2</v>
      </c>
      <c r="AP35">
        <v>-7.4549922313782199E-5</v>
      </c>
      <c r="AQ35" t="s">
        <v>46</v>
      </c>
      <c r="AR35">
        <v>0.5</v>
      </c>
      <c r="AS35">
        <v>630</v>
      </c>
      <c r="AT35" t="s">
        <v>46</v>
      </c>
      <c r="AU35" s="6">
        <f>AR35</f>
        <v>0.5</v>
      </c>
      <c r="AV35" s="6">
        <f>AN35-AU35</f>
        <v>-0.44525401647844981</v>
      </c>
      <c r="AW35" s="6" t="str">
        <f>IF(AV35 &lt; 0, "Under", "Over")</f>
        <v>Under</v>
      </c>
      <c r="AX35">
        <v>0.1</v>
      </c>
      <c r="AY35">
        <v>0.1</v>
      </c>
      <c r="AZ35" s="6">
        <f>IF(
    AND(AW35="Over", COUNTIF(AN35:AP35, "&gt;"&amp;AU35) = 3),
    3,
    IF(
        AND(AW35="Under", COUNTIF(AN35:AP35, "&lt;"&amp;AU35) = 3),
        3,
        IF(
            AND(AW35="Over", COUNTIF(AN35:AP35, "&gt;"&amp;AU35) = 2),
            2,
            IF(
                AND(AW35="Under", COUNTIF(AN35:AP35, "&lt;"&amp;AU35) = 2),
                2,
                IF(
                    AND(AW35="Over", OR(AN35&gt;AU35, AO35&gt;AU35, AP35&gt;AU35)),
                    1,
                    IF(
                        AND(AW35="Under", OR(AN35&lt;AU35, AO35&lt;AU35, AP35&lt;AU35)),
                        1,
                        0
                    )
                )
            )
        )
    )
)</f>
        <v>3</v>
      </c>
      <c r="BA35" s="6">
        <f>IF(OR(AV35&gt;0.1),5,
IF(OR(AND(AV35&lt;=0.1,AV35&gt;0.08)),4,
IF(OR(AND(AV35&lt;=0.08,AV35&gt;0.06)),3,
IF(OR(AND(AV35&lt;=0.06,AV35&gt;0.03)),2,
IF(OR(AV35&lt;=0.03),1,"")
)
)
))</f>
        <v>1</v>
      </c>
      <c r="BB35" s="6">
        <f>IF(AND(AW35="Over", AX35&gt;AU35), 1, IF(AND(AW35="Under", AX35&lt;=AU35), 0, 0))</f>
        <v>0</v>
      </c>
      <c r="BC35" s="6">
        <f>IF(AND(AW35="Over", AY35&gt;=0.5), 1, IF(AND(AW35="Under", AY35&lt;0.5), 0, 0))</f>
        <v>0</v>
      </c>
      <c r="BD35" s="6">
        <f>IF(AU35&lt;&gt;0, SUM(AZ35:BC35), 0)</f>
        <v>4</v>
      </c>
      <c r="BF35">
        <v>0.50610131898171373</v>
      </c>
      <c r="BG35">
        <v>1.0362432006012701</v>
      </c>
      <c r="BH35">
        <v>0.34399999999999997</v>
      </c>
      <c r="BI35" t="s">
        <v>46</v>
      </c>
      <c r="BJ35">
        <v>0.5</v>
      </c>
      <c r="BK35">
        <v>165</v>
      </c>
      <c r="BL35" t="s">
        <v>46</v>
      </c>
      <c r="BM35" s="6">
        <f>BJ35</f>
        <v>0.5</v>
      </c>
      <c r="BN35" s="6">
        <f>BF35-BM35</f>
        <v>6.1013189817137325E-3</v>
      </c>
      <c r="BO35" s="6" t="str">
        <f>IF(BN35 &lt; 0, "Under", "Over")</f>
        <v>Over</v>
      </c>
      <c r="BP35">
        <v>0.2</v>
      </c>
      <c r="BQ35">
        <v>0.2</v>
      </c>
      <c r="BR35" s="6">
        <f>IF(
    AND(BO35="Over", COUNTIF(BF35:BH35, "&gt;"&amp;BM35) = 3),
    3,
    IF(
        AND(BO35="Under", COUNTIF(BF35:BH35, "&lt;"&amp;BM35) = 3),
        3,
        IF(
            AND(BO35="Over", COUNTIF(BF35:BH35, "&gt;"&amp;BM35) = 2),
            2,
            IF(
                AND(BO35="Under", COUNTIF(BF35:BH35, "&lt;"&amp;BM35) = 2),
                2,
                IF(
                    AND(BO35="Over", OR(BF35&gt;BM35, BG35&gt;BM35, BH35&gt;BM35)),
                    1,
                    IF(
                        AND(BO35="Under", OR(BF35&lt;BM35, BG35&lt;BM35, BH35&lt;BM35)),
                        1,
                        0
                    )
                )
            )
        )
    )
)</f>
        <v>2</v>
      </c>
      <c r="BS35" s="6">
        <f>IF(OR(BN35&gt;0.5),5,
IF(OR(AND(BN35&lt;=0.5,BN35&gt;0.25)),4,
IF(OR(AND(BN35&lt;=0.25,BN35&gt;0.15)),3,
IF(OR(AND(BN35&lt;=0.15,BN35&gt;0.075)),2,
IF(OR(BN35&lt;=0.075),1,"")
)
)
))</f>
        <v>1</v>
      </c>
      <c r="BT35" s="6">
        <f>IF(AND(BO35="Over", BP35&gt;BM35), 1, IF(AND(BO35="Under", BP35&lt;=BM35), 1, 0))</f>
        <v>0</v>
      </c>
      <c r="BU35" s="6">
        <f>IF(AND(BO35="Over", BQ35&gt;0.5), 1, IF(AND(BO35="Under", BQ35&lt;=0.5), 1, 0))</f>
        <v>0</v>
      </c>
      <c r="BV35" s="6">
        <f>IF(BM35&lt;&gt;0, SUM(BR35:BU35), 0)</f>
        <v>3</v>
      </c>
      <c r="BX35">
        <v>0.2337009286236047</v>
      </c>
      <c r="BY35">
        <v>0.639486148998056</v>
      </c>
      <c r="BZ35">
        <v>7.9218719087824505E-2</v>
      </c>
      <c r="CA35" t="s">
        <v>46</v>
      </c>
      <c r="CB35">
        <v>0.5</v>
      </c>
      <c r="CC35" t="s">
        <v>46</v>
      </c>
      <c r="CD35" t="s">
        <v>46</v>
      </c>
      <c r="CE35" s="6">
        <f>CB35</f>
        <v>0.5</v>
      </c>
      <c r="CF35" s="6">
        <f>BX35-CE35</f>
        <v>-0.2662990713763953</v>
      </c>
      <c r="CG35" s="6" t="str">
        <f>IF(CF35 &lt; 0, "Under", "Over")</f>
        <v>Under</v>
      </c>
      <c r="CH35">
        <v>0.1</v>
      </c>
      <c r="CI35">
        <v>0.1</v>
      </c>
      <c r="CJ35" s="6">
        <f>IF(
    AND(CG35="Over", COUNTIF(BX35:BZ35, "&gt;"&amp;CE35) = 3),
    3,
    IF(
        AND(CG35="Under", COUNTIF(BX35:BZ35, "&lt;"&amp;CE35) = 3),
        3,
        IF(
            AND(CG35="Over", COUNTIF(BX35:BZ35, "&gt;"&amp;CE35) = 2),
            2,
            IF(
                AND(CG35="Under", COUNTIF(BX35:BZ35, "&lt;"&amp;CE35) = 2),
                2,
                IF(
                    AND(CG35="Over", OR(BX35&gt;CE35, BY35&gt;CE35, BZ35&gt;CE35)),
                    1,
                    IF(
                        AND(CG35="Under", OR(BX35&lt;CE35, BY35&lt;CE35, BZ35&lt;CE35)),
                        1,
                        0
                    )
                )
            )
        )
    )
)</f>
        <v>2</v>
      </c>
      <c r="CK35" s="6">
        <f>IF(OR(CF35&gt;0.25),5,
IF(OR(AND(CF35&lt;=0.25,CF35&gt;0.15)),4,
IF(OR(AND(CF35&lt;=0.15,CF35&gt;0.1)),3,
IF(OR(AND(CF35&lt;=0.1,CF35&gt;0.05)),2,
IF(OR(CF35&lt;=0.05),1,"")
)
)
))</f>
        <v>1</v>
      </c>
      <c r="CL35" s="6">
        <f>IF(AND(CG35="Over", CH35&gt;CE35), 1, IF(AND(CG35="Under", CH35&lt;=CE35), 1, 0))</f>
        <v>1</v>
      </c>
      <c r="CM35" s="6">
        <f>IF(AND(CG35="Over", CI35&gt;0.5), 1, IF(AND(CG35="Under", CI35&lt;=0.5), 1, 0))</f>
        <v>1</v>
      </c>
      <c r="CN35" s="6">
        <f>IF(CE35&lt;&gt;0, SUM(CJ35:CM35), 0)</f>
        <v>5</v>
      </c>
      <c r="CP35">
        <v>1.8628936089678849</v>
      </c>
      <c r="CQ35">
        <v>1.88718669924997</v>
      </c>
      <c r="CR35">
        <v>1.8421613683331699</v>
      </c>
      <c r="CS35">
        <v>1.5</v>
      </c>
      <c r="CT35" t="s">
        <v>46</v>
      </c>
      <c r="CU35">
        <v>1.5</v>
      </c>
      <c r="CV35">
        <v>1.5</v>
      </c>
      <c r="CW35" s="6">
        <f>IF(CP35&gt;MIN(CS35:CV35),MIN(CS35:CV35),MAX(CS35:CV35))</f>
        <v>1.5</v>
      </c>
      <c r="CX35" s="6">
        <f>CP35-CW35</f>
        <v>0.36289360896788492</v>
      </c>
      <c r="CY35" s="6" t="str">
        <f>IF(CX35 &lt; 0, "Under", "Over")</f>
        <v>Over</v>
      </c>
      <c r="CZ35">
        <v>1.9</v>
      </c>
      <c r="DA35">
        <v>0.5</v>
      </c>
      <c r="DB35" s="6">
        <f>IF(
    AND(CY35="Over", COUNTIF(CP35:CR35, "&gt;"&amp;CW35) = 3),
    3,
    IF(
        AND(CY35="Under", COUNTIF(CP35:CR35, "&lt;"&amp;CW35) = 3),
        3,
        IF(
            AND(CY35="Over", COUNTIF(CP35:CR35, "&gt;"&amp;CW35) = 2),
            2,
            IF(
                AND(CY35="Under", COUNTIF(CP35:CR35, "&lt;"&amp;CW35) = 2),
                2,
                IF(
                    AND(CY35="Over", OR(CP35&gt;CW35, CQ35&gt;CW35, CR35&gt;CW35)),
                    1,
                    IF(
                        AND(CY35="Under", OR(CP35&lt;CW35, CQ35&lt;CW35, CR35&lt;CW35)),
                        1,
                        0
                    )
                )
            )
        )
    )
)</f>
        <v>3</v>
      </c>
      <c r="DC35" s="6">
        <f>IF(OR(CX35&gt;2,CX35&lt;-2),5,
IF(OR(AND(CX35&lt;=2,CX35&gt;1.5),AND(CX35&gt;=-2,CX35&lt;-1.5)),4,
IF(OR(AND(CX35&lt;=1.5,CX35&gt;1),AND(CX35&gt;=-1.5,CX35&lt;-1)),3,
IF(OR(AND(CX35&lt;=1,CX35&gt;0.5),AND(CX35&gt;=1,CX35&lt;-0.5)),2,
IF(OR(CX35&lt;=0.5,CX35&gt;=-0.5),1,"")
)
)
))</f>
        <v>1</v>
      </c>
      <c r="DD35" s="6">
        <f>IF(AND(CY35="Over", CZ35&gt;CW35), 1, IF(AND(CY35="Under", CZ35&lt;=CW35), 1, 0))</f>
        <v>1</v>
      </c>
      <c r="DE35" s="6">
        <f>IF(AND(CY35="Over", DA35&gt;0.5), 1, IF(AND(CY35="Under", DA35&lt;=0.5), 1, 0))</f>
        <v>0</v>
      </c>
      <c r="DF35" s="6">
        <f>IF(CW35&lt;&gt;0, SUM(DB35:DE35), 0)</f>
        <v>5</v>
      </c>
    </row>
    <row r="36" spans="1:111" x14ac:dyDescent="0.3">
      <c r="A36" t="s">
        <v>188</v>
      </c>
      <c r="B36" t="s">
        <v>185</v>
      </c>
      <c r="C36" t="s">
        <v>299</v>
      </c>
      <c r="D36">
        <v>0.35007630909445392</v>
      </c>
      <c r="E36">
        <v>0.48255584582135203</v>
      </c>
      <c r="F36">
        <v>0.26370242365422403</v>
      </c>
      <c r="G36" t="s">
        <v>46</v>
      </c>
      <c r="H36" t="s">
        <v>46</v>
      </c>
      <c r="I36" t="s">
        <v>46</v>
      </c>
      <c r="J36">
        <v>0.5</v>
      </c>
      <c r="K36" s="6">
        <f>IF(D36&gt;MIN(G36:J36),MIN(G36:J36),MAX(G36:J36))</f>
        <v>0.5</v>
      </c>
      <c r="L36" s="6">
        <f>D36-K36</f>
        <v>-0.14992369090554608</v>
      </c>
      <c r="M36" s="6" t="str">
        <f>IF(L36 &lt; 0, "Under", "Over")</f>
        <v>Under</v>
      </c>
      <c r="N36">
        <v>0.2</v>
      </c>
      <c r="O36">
        <v>0.2</v>
      </c>
      <c r="P36" s="6">
        <f>IF(
    AND(M36="Over", COUNTIF(D36:F36, "&gt;"&amp;K36) = 3),
    3,
    IF(
        AND(M36="Under", COUNTIF(D36:F36, "&lt;"&amp;K36) = 3),
        3,
        IF(
            AND(M36="Over", COUNTIF(D36:F36, "&gt;"&amp;K36) = 2),
            2,
            IF(
                AND(M36="Under", COUNTIF(D36:F36, "&lt;"&amp;K36) = 2),
                2,
                IF(
                    AND(M36="Over", OR(D36&gt;K36, E36&gt;K36, F36&gt;K36)),
                    1,
                    IF(
                        AND(M36="Under", OR(D36&lt;K36, E36&lt;K36, F36&lt;K36)),
                        1,
                        0
                    )
                )
            )
        )
    )
)</f>
        <v>3</v>
      </c>
      <c r="Q36" s="6">
        <f>IF(OR(L36 &gt; 0.5, L36 &lt; -0.5), 5,
    IF(OR(AND(L36 &lt;= 0.5, L36 &gt; 0.25), AND(L36 &gt;= -0.5, L36 &lt; -0.25)), 4,
        IF(OR(AND(L36 &lt;= 0.25, L36 &gt; 0.15), AND(L36 &gt;= -0.25, L36 &lt; -0.15)), 3,
            IF(OR(AND(L36 &lt;= 0.15, L36 &gt; 0.05), AND(L36 &gt;= -0.15, L36 &lt; -0.05)), 2,
                IF(OR(L36 &lt;= 0.05, L36 &gt;= -0.05), 1, "")
            )
        )
    )
)</f>
        <v>2</v>
      </c>
      <c r="R36" s="6">
        <f>IF(AND(M36="Over", N36&gt;K36), 1, IF(AND(M36="Under", N36&lt;=K36), 1, 0))</f>
        <v>1</v>
      </c>
      <c r="S36" s="6">
        <f>IF(AND(M36="Over", O36&gt;0.5), 1, IF(AND(M36="Under", O36&lt;=0.5), 1, 0))</f>
        <v>1</v>
      </c>
      <c r="T36" s="6">
        <f>IF(K36&lt;&gt;0, SUM(P36:S36), 0)</f>
        <v>7</v>
      </c>
      <c r="U36" s="6"/>
      <c r="V36">
        <v>0.74135466827482877</v>
      </c>
      <c r="W36">
        <v>0.84568618085092495</v>
      </c>
      <c r="X36">
        <v>0.69907149934681201</v>
      </c>
      <c r="Y36">
        <v>0.5</v>
      </c>
      <c r="Z36" t="s">
        <v>46</v>
      </c>
      <c r="AA36" t="s">
        <v>46</v>
      </c>
      <c r="AB36">
        <v>0.1</v>
      </c>
      <c r="AC36" s="6">
        <f>Y36</f>
        <v>0.5</v>
      </c>
      <c r="AD36" s="6">
        <f>V36-AC36</f>
        <v>0.24135466827482877</v>
      </c>
      <c r="AE36" s="6" t="str">
        <f>IF(AD36 &lt; 0, "Under", "Over")</f>
        <v>Over</v>
      </c>
      <c r="AF36">
        <v>0.7</v>
      </c>
      <c r="AG36">
        <v>0.6</v>
      </c>
      <c r="AH36" s="6">
        <f>IF(
    AND(AE36="Over", COUNTIF(V36:X36, "&gt;"&amp;AC36) = 3),
    3,
    IF(
        AND(AE36="Under", COUNTIF(V36:X36, "&lt;"&amp;AC36) = 3),
        3,
        IF(
            AND(AE36="Over", COUNTIF(V36:X36, "&gt;"&amp;AC36) = 2),
            2,
            IF(
                AND(AE36="Under", COUNTIF(V36:X36, "&lt;"&amp;AC36) = 2),
                2,
                IF(
                    AND(AE36="Over", OR(V36&gt;AC36, W36&gt;AC36, X36&gt;AC36)),
                    1,
                    IF(
                        AND(AE36="Under", OR(V36&lt;AC36, W36&lt;AC36, X36&lt;AC36)),
                        1,
                        0
                    )
                )
            )
        )
    )
)</f>
        <v>3</v>
      </c>
      <c r="AI36" s="6">
        <f>IF(OR(AD36&gt;0.75,AD36&lt;-0.75),5,
IF(OR(AND(AD36&lt;=0.75,AD36&gt;0.5),AND(AD36&gt;=-0.75,AD36&lt;-0.5)),4,
IF(OR(AND(AD36&lt;=0.5,AD36&gt;0.25),AND(AD36&gt;=-0.5,AD36&lt;-0.25)),3,
IF(OR(AND(AD36&lt;=0.25,AD36&gt;0.1),AND(AD36&gt;=-0.25,AD36&lt;-0.1)),2,
IF(OR(AD36&lt;=0.1,AD36&gt;=-0.1),1,"")
)
)
))</f>
        <v>2</v>
      </c>
      <c r="AJ36" s="6">
        <f>IF(AND(AE36="Over", AF36&gt;AC36), 1, IF(AND(AE36="Under", AF36&lt;=AC36), 1, 0))</f>
        <v>1</v>
      </c>
      <c r="AK36" s="6">
        <f>IF(AND(AE36="Over", AG36&gt;0.5), 1, IF(AND(AE36="Under", AG36&lt;=0.5), 1, 0))</f>
        <v>1</v>
      </c>
      <c r="AL36" s="6">
        <f>IF(AC36&lt;&gt;0, SUM(AH36:AK36), 0)</f>
        <v>7</v>
      </c>
      <c r="AM36" s="6"/>
      <c r="AN36">
        <v>6.9270452974431615E-2</v>
      </c>
      <c r="AO36">
        <v>0.113723590183043</v>
      </c>
      <c r="AP36">
        <v>-7.4549922313782199E-5</v>
      </c>
      <c r="AQ36" t="s">
        <v>46</v>
      </c>
      <c r="AR36">
        <v>0.5</v>
      </c>
      <c r="AS36" t="s">
        <v>46</v>
      </c>
      <c r="AT36" t="s">
        <v>46</v>
      </c>
      <c r="AU36" s="6">
        <f>AR36</f>
        <v>0.5</v>
      </c>
      <c r="AV36" s="6">
        <f>AN36-AU36</f>
        <v>-0.43072954702556837</v>
      </c>
      <c r="AW36" s="6" t="str">
        <f>IF(AV36 &lt; 0, "Under", "Over")</f>
        <v>Under</v>
      </c>
      <c r="AX36">
        <v>0.1</v>
      </c>
      <c r="AY36">
        <v>0.1</v>
      </c>
      <c r="AZ36" s="6">
        <f>IF(
    AND(AW36="Over", COUNTIF(AN36:AP36, "&gt;"&amp;AU36) = 3),
    3,
    IF(
        AND(AW36="Under", COUNTIF(AN36:AP36, "&lt;"&amp;AU36) = 3),
        3,
        IF(
            AND(AW36="Over", COUNTIF(AN36:AP36, "&gt;"&amp;AU36) = 2),
            2,
            IF(
                AND(AW36="Under", COUNTIF(AN36:AP36, "&lt;"&amp;AU36) = 2),
                2,
                IF(
                    AND(AW36="Over", OR(AN36&gt;AU36, AO36&gt;AU36, AP36&gt;AU36)),
                    1,
                    IF(
                        AND(AW36="Under", OR(AN36&lt;AU36, AO36&lt;AU36, AP36&lt;AU36)),
                        1,
                        0
                    )
                )
            )
        )
    )
)</f>
        <v>3</v>
      </c>
      <c r="BA36" s="6">
        <f>IF(OR(AV36&gt;0.1),5,
IF(OR(AND(AV36&lt;=0.1,AV36&gt;0.08)),4,
IF(OR(AND(AV36&lt;=0.08,AV36&gt;0.06)),3,
IF(OR(AND(AV36&lt;=0.06,AV36&gt;0.03)),2,
IF(OR(AV36&lt;=0.03),1,"")
)
)
))</f>
        <v>1</v>
      </c>
      <c r="BB36" s="6">
        <f>IF(AND(AW36="Over", AX36&gt;AU36), 1, IF(AND(AW36="Under", AX36&lt;=AU36), 0, 0))</f>
        <v>0</v>
      </c>
      <c r="BC36" s="6">
        <f>IF(AND(AW36="Over", AY36&gt;=0.5), 1, IF(AND(AW36="Under", AY36&lt;0.5), 0, 0))</f>
        <v>0</v>
      </c>
      <c r="BD36" s="6">
        <f>IF(AU36&lt;&gt;0, SUM(AZ36:BC36), 0)</f>
        <v>4</v>
      </c>
      <c r="BE36" s="6"/>
      <c r="BF36">
        <v>0.36142522183737391</v>
      </c>
      <c r="BG36">
        <v>0.70088609853319095</v>
      </c>
      <c r="BH36">
        <v>0.18099999999999999</v>
      </c>
      <c r="BI36" t="s">
        <v>46</v>
      </c>
      <c r="BJ36">
        <v>0.5</v>
      </c>
      <c r="BK36" t="s">
        <v>46</v>
      </c>
      <c r="BL36" t="s">
        <v>46</v>
      </c>
      <c r="BM36" s="6">
        <f>BJ36</f>
        <v>0.5</v>
      </c>
      <c r="BN36" s="6">
        <f>BF36-BM36</f>
        <v>-0.13857477816262609</v>
      </c>
      <c r="BO36" s="6" t="str">
        <f>IF(BN36 &lt; 0, "Under", "Over")</f>
        <v>Under</v>
      </c>
      <c r="BP36">
        <v>0.5</v>
      </c>
      <c r="BQ36">
        <v>0.3</v>
      </c>
      <c r="BR36" s="6">
        <f>IF(
    AND(BO36="Over", COUNTIF(BF36:BH36, "&gt;"&amp;BM36) = 3),
    3,
    IF(
        AND(BO36="Under", COUNTIF(BF36:BH36, "&lt;"&amp;BM36) = 3),
        3,
        IF(
            AND(BO36="Over", COUNTIF(BF36:BH36, "&gt;"&amp;BM36) = 2),
            2,
            IF(
                AND(BO36="Under", COUNTIF(BF36:BH36, "&lt;"&amp;BM36) = 2),
                2,
                IF(
                    AND(BO36="Over", OR(BF36&gt;BM36, BG36&gt;BM36, BH36&gt;BM36)),
                    1,
                    IF(
                        AND(BO36="Under", OR(BF36&lt;BM36, BG36&lt;BM36, BH36&lt;BM36)),
                        1,
                        0
                    )
                )
            )
        )
    )
)</f>
        <v>2</v>
      </c>
      <c r="BS36" s="6">
        <f>IF(OR(BN36&gt;0.5),5,
IF(OR(AND(BN36&lt;=0.5,BN36&gt;0.25)),4,
IF(OR(AND(BN36&lt;=0.25,BN36&gt;0.15)),3,
IF(OR(AND(BN36&lt;=0.15,BN36&gt;0.075)),2,
IF(OR(BN36&lt;=0.075),1,"")
)
)
))</f>
        <v>1</v>
      </c>
      <c r="BT36" s="6">
        <f>IF(AND(BO36="Over", BP36&gt;BM36), 1, IF(AND(BO36="Under", BP36&lt;=BM36), 1, 0))</f>
        <v>1</v>
      </c>
      <c r="BU36" s="6">
        <f>IF(AND(BO36="Over", BQ36&gt;0.5), 1, IF(AND(BO36="Under", BQ36&lt;=0.5), 1, 0))</f>
        <v>1</v>
      </c>
      <c r="BV36" s="6">
        <f>IF(BM36&lt;&gt;0, SUM(BR36:BU36), 0)</f>
        <v>5</v>
      </c>
      <c r="BW36" s="6"/>
      <c r="BX36">
        <v>0.1304591582465004</v>
      </c>
      <c r="BY36">
        <v>0.44685264232256999</v>
      </c>
      <c r="BZ36">
        <v>1.34232031820237E-2</v>
      </c>
      <c r="CA36" t="s">
        <v>46</v>
      </c>
      <c r="CB36">
        <v>0.5</v>
      </c>
      <c r="CC36" t="s">
        <v>46</v>
      </c>
      <c r="CD36" t="s">
        <v>46</v>
      </c>
      <c r="CE36" s="6">
        <f>CB36</f>
        <v>0.5</v>
      </c>
      <c r="CF36" s="6">
        <f>BX36-CE36</f>
        <v>-0.3695408417534996</v>
      </c>
      <c r="CG36" s="6" t="str">
        <f>IF(CF36 &lt; 0, "Under", "Over")</f>
        <v>Under</v>
      </c>
      <c r="CH36">
        <v>0</v>
      </c>
      <c r="CI36">
        <v>0</v>
      </c>
      <c r="CJ36" s="6">
        <f>IF(
    AND(CG36="Over", COUNTIF(BX36:BZ36, "&gt;"&amp;CE36) = 3),
    3,
    IF(
        AND(CG36="Under", COUNTIF(BX36:BZ36, "&lt;"&amp;CE36) = 3),
        3,
        IF(
            AND(CG36="Over", COUNTIF(BX36:BZ36, "&gt;"&amp;CE36) = 2),
            2,
            IF(
                AND(CG36="Under", COUNTIF(BX36:BZ36, "&lt;"&amp;CE36) = 2),
                2,
                IF(
                    AND(CG36="Over", OR(BX36&gt;CE36, BY36&gt;CE36, BZ36&gt;CE36)),
                    1,
                    IF(
                        AND(CG36="Under", OR(BX36&lt;CE36, BY36&lt;CE36, BZ36&lt;CE36)),
                        1,
                        0
                    )
                )
            )
        )
    )
)</f>
        <v>3</v>
      </c>
      <c r="CK36" s="6">
        <f>IF(OR(CF36&gt;0.25),5,
IF(OR(AND(CF36&lt;=0.25,CF36&gt;0.15)),4,
IF(OR(AND(CF36&lt;=0.15,CF36&gt;0.1)),3,
IF(OR(AND(CF36&lt;=0.1,CF36&gt;0.05)),2,
IF(OR(CF36&lt;=0.05),1,"")
)
)
))</f>
        <v>1</v>
      </c>
      <c r="CL36" s="6">
        <f>IF(AND(CG36="Over", CH36&gt;CE36), 1, IF(AND(CG36="Under", CH36&lt;=CE36), 1, 0))</f>
        <v>1</v>
      </c>
      <c r="CM36" s="6">
        <f>IF(AND(CG36="Over", CI36&gt;0.5), 1, IF(AND(CG36="Under", CI36&lt;=0.5), 1, 0))</f>
        <v>1</v>
      </c>
      <c r="CN36" s="6">
        <f>IF(CE36&lt;&gt;0, SUM(CJ36:CM36), 0)</f>
        <v>6</v>
      </c>
      <c r="CO36" s="6"/>
      <c r="CP36">
        <v>1.2957841403418151</v>
      </c>
      <c r="CQ36">
        <v>1.39261940670829</v>
      </c>
      <c r="CR36">
        <v>1.2413151494957</v>
      </c>
      <c r="CS36">
        <v>0.5</v>
      </c>
      <c r="CT36" t="s">
        <v>46</v>
      </c>
      <c r="CU36" t="s">
        <v>46</v>
      </c>
      <c r="CV36">
        <v>1.5</v>
      </c>
      <c r="CW36" s="6">
        <f>IF(CP36&gt;MIN(CS36:CV36),MIN(CS36:CV36),MAX(CS36:CV36))</f>
        <v>0.5</v>
      </c>
      <c r="CX36" s="6">
        <f>CP36-CW36</f>
        <v>0.7957841403418151</v>
      </c>
      <c r="CY36" s="6" t="str">
        <f>IF(CX36 &lt; 0, "Under", "Over")</f>
        <v>Over</v>
      </c>
      <c r="CZ36">
        <v>1.2</v>
      </c>
      <c r="DA36">
        <v>0.6</v>
      </c>
      <c r="DB36" s="6">
        <f>IF(
    AND(CY36="Over", COUNTIF(CP36:CR36, "&gt;"&amp;CW36) = 3),
    3,
    IF(
        AND(CY36="Under", COUNTIF(CP36:CR36, "&lt;"&amp;CW36) = 3),
        3,
        IF(
            AND(CY36="Over", COUNTIF(CP36:CR36, "&gt;"&amp;CW36) = 2),
            2,
            IF(
                AND(CY36="Under", COUNTIF(CP36:CR36, "&lt;"&amp;CW36) = 2),
                2,
                IF(
                    AND(CY36="Over", OR(CP36&gt;CW36, CQ36&gt;CW36, CR36&gt;CW36)),
                    1,
                    IF(
                        AND(CY36="Under", OR(CP36&lt;CW36, CQ36&lt;CW36, CR36&lt;CW36)),
                        1,
                        0
                    )
                )
            )
        )
    )
)</f>
        <v>3</v>
      </c>
      <c r="DC36" s="6">
        <f>IF(OR(CX36&gt;2,CX36&lt;-2),5,
IF(OR(AND(CX36&lt;=2,CX36&gt;1.5),AND(CX36&gt;=-2,CX36&lt;-1.5)),4,
IF(OR(AND(CX36&lt;=1.5,CX36&gt;1),AND(CX36&gt;=-1.5,CX36&lt;-1)),3,
IF(OR(AND(CX36&lt;=1,CX36&gt;0.5),AND(CX36&gt;=1,CX36&lt;-0.5)),2,
IF(OR(CX36&lt;=0.5,CX36&gt;=-0.5),1,"")
)
)
))</f>
        <v>2</v>
      </c>
      <c r="DD36" s="6">
        <f>IF(AND(CY36="Over", CZ36&gt;CW36), 1, IF(AND(CY36="Under", CZ36&lt;=CW36), 1, 0))</f>
        <v>1</v>
      </c>
      <c r="DE36" s="6">
        <f>IF(AND(CY36="Over", DA36&gt;0.5), 1, IF(AND(CY36="Under", DA36&lt;=0.5), 1, 0))</f>
        <v>1</v>
      </c>
      <c r="DF36" s="6">
        <f>IF(CW36&lt;&gt;0, SUM(DB36:DE36), 0)</f>
        <v>7</v>
      </c>
      <c r="DG36" s="6"/>
    </row>
    <row r="37" spans="1:111" x14ac:dyDescent="0.3">
      <c r="A37" t="s">
        <v>300</v>
      </c>
      <c r="B37" t="s">
        <v>185</v>
      </c>
      <c r="C37" t="s">
        <v>299</v>
      </c>
      <c r="D37" s="1">
        <v>0.17749401700535011</v>
      </c>
      <c r="E37" s="1">
        <v>0.44129910791006199</v>
      </c>
      <c r="F37" s="1">
        <v>5.8495786027794601E-2</v>
      </c>
      <c r="G37" s="1" t="s">
        <v>46</v>
      </c>
      <c r="H37" s="1" t="s">
        <v>46</v>
      </c>
      <c r="I37" s="1">
        <v>0.5</v>
      </c>
      <c r="J37" s="1">
        <v>0.5</v>
      </c>
      <c r="K37" s="2">
        <f>IF(D37&gt;MIN(G37:J37),MIN(G37:J37),MAX(G37:J37))</f>
        <v>0.5</v>
      </c>
      <c r="L37" s="2">
        <f>D37-K37</f>
        <v>-0.32250598299464989</v>
      </c>
      <c r="M37" s="2" t="str">
        <f>IF(L37 &lt; 0, "Under", "Over")</f>
        <v>Under</v>
      </c>
      <c r="N37" s="1">
        <v>0.2</v>
      </c>
      <c r="O37" s="1">
        <v>0.2</v>
      </c>
      <c r="P37" s="2">
        <f>IF(
    AND(M37="Over", COUNTIF(D37:F37, "&gt;"&amp;K37) = 3),
    3,
    IF(
        AND(M37="Under", COUNTIF(D37:F37, "&lt;"&amp;K37) = 3),
        3,
        IF(
            AND(M37="Over", COUNTIF(D37:F37, "&gt;"&amp;K37) = 2),
            2,
            IF(
                AND(M37="Under", COUNTIF(D37:F37, "&lt;"&amp;K37) = 2),
                2,
                IF(
                    AND(M37="Over", OR(D37&gt;K37, E37&gt;K37, F37&gt;K37)),
                    1,
                    IF(
                        AND(M37="Under", OR(D37&lt;K37, E37&lt;K37, F37&lt;K37)),
                        1,
                        0
                    )
                )
            )
        )
    )
)</f>
        <v>3</v>
      </c>
      <c r="Q37" s="2">
        <f>IF(OR(L37 &gt; 0.5, L37 &lt; -0.5), 5,
    IF(OR(AND(L37 &lt;= 0.5, L37 &gt; 0.25), AND(L37 &gt;= -0.5, L37 &lt; -0.25)), 4,
        IF(OR(AND(L37 &lt;= 0.25, L37 &gt; 0.15), AND(L37 &gt;= -0.25, L37 &lt; -0.15)), 3,
            IF(OR(AND(L37 &lt;= 0.15, L37 &gt; 0.05), AND(L37 &gt;= -0.15, L37 &lt; -0.05)), 2,
                IF(OR(L37 &lt;= 0.05, L37 &gt;= -0.05), 1, "")
            )
        )
    )
)</f>
        <v>4</v>
      </c>
      <c r="R37" s="2">
        <f>IF(AND(M37="Over", N37&gt;K37), 1, IF(AND(M37="Under", N37&lt;=K37), 1, 0))</f>
        <v>1</v>
      </c>
      <c r="S37" s="2">
        <f>IF(AND(M37="Over", O37&gt;0.5), 1, IF(AND(M37="Under", O37&lt;=0.5), 1, 0))</f>
        <v>1</v>
      </c>
      <c r="T37" s="2">
        <f>IF(K37&lt;&gt;0, SUM(P37:S37), 0)</f>
        <v>9</v>
      </c>
      <c r="U37" s="6"/>
      <c r="V37">
        <v>0.41644482847261322</v>
      </c>
      <c r="W37">
        <v>0.83984610561079198</v>
      </c>
      <c r="X37">
        <v>0.27370325403303097</v>
      </c>
      <c r="Y37">
        <v>0.5</v>
      </c>
      <c r="Z37">
        <v>-170</v>
      </c>
      <c r="AA37">
        <v>350</v>
      </c>
      <c r="AB37">
        <v>0</v>
      </c>
      <c r="AC37" s="6">
        <f>Y37</f>
        <v>0.5</v>
      </c>
      <c r="AD37" s="6">
        <f>V37-AC37</f>
        <v>-8.3555171527386785E-2</v>
      </c>
      <c r="AE37" s="6" t="str">
        <f>IF(AD37 &lt; 0, "Under", "Over")</f>
        <v>Under</v>
      </c>
      <c r="AF37">
        <v>0.3</v>
      </c>
      <c r="AG37">
        <v>0.3</v>
      </c>
      <c r="AH37" s="6">
        <f>IF(
    AND(AE37="Over", COUNTIF(V37:X37, "&gt;"&amp;AC37) = 3),
    3,
    IF(
        AND(AE37="Under", COUNTIF(V37:X37, "&lt;"&amp;AC37) = 3),
        3,
        IF(
            AND(AE37="Over", COUNTIF(V37:X37, "&gt;"&amp;AC37) = 2),
            2,
            IF(
                AND(AE37="Under", COUNTIF(V37:X37, "&lt;"&amp;AC37) = 2),
                2,
                IF(
                    AND(AE37="Over", OR(V37&gt;AC37, W37&gt;AC37, X37&gt;AC37)),
                    1,
                    IF(
                        AND(AE37="Under", OR(V37&lt;AC37, W37&lt;AC37, X37&lt;AC37)),
                        1,
                        0
                    )
                )
            )
        )
    )
)</f>
        <v>2</v>
      </c>
      <c r="AI37" s="6">
        <f>IF(OR(AD37&gt;0.75,AD37&lt;-0.75),5,
IF(OR(AND(AD37&lt;=0.75,AD37&gt;0.5),AND(AD37&gt;=-0.75,AD37&lt;-0.5)),4,
IF(OR(AND(AD37&lt;=0.5,AD37&gt;0.25),AND(AD37&gt;=-0.5,AD37&lt;-0.25)),3,
IF(OR(AND(AD37&lt;=0.25,AD37&gt;0.1),AND(AD37&gt;=-0.25,AD37&lt;-0.1)),2,
IF(OR(AD37&lt;=0.1,AD37&gt;=-0.1),1,"")
)
)
))</f>
        <v>1</v>
      </c>
      <c r="AJ37" s="6">
        <f>IF(AND(AE37="Over", AF37&gt;AC37), 1, IF(AND(AE37="Under", AF37&lt;=AC37), 1, 0))</f>
        <v>1</v>
      </c>
      <c r="AK37" s="6">
        <f>IF(AND(AE37="Over", AG37&gt;0.5), 1, IF(AND(AE37="Under", AG37&lt;=0.5), 1, 0))</f>
        <v>1</v>
      </c>
      <c r="AL37" s="6">
        <f>IF(AC37&lt;&gt;0, SUM(AH37:AK37), 0)</f>
        <v>5</v>
      </c>
      <c r="AM37" s="6"/>
      <c r="AN37">
        <v>-5.7572112272726642E-3</v>
      </c>
      <c r="AO37">
        <v>3.6309227504139202E-2</v>
      </c>
      <c r="AP37">
        <v>-2.6288190243322799E-2</v>
      </c>
      <c r="AQ37" t="s">
        <v>46</v>
      </c>
      <c r="AR37">
        <v>0.5</v>
      </c>
      <c r="AS37">
        <v>1060</v>
      </c>
      <c r="AT37" t="s">
        <v>46</v>
      </c>
      <c r="AU37" s="6">
        <f>AR37</f>
        <v>0.5</v>
      </c>
      <c r="AV37" s="6">
        <f>AN37-AU37</f>
        <v>-0.50575721122727268</v>
      </c>
      <c r="AW37" s="6" t="str">
        <f>IF(AV37 &lt; 0, "Under", "Over")</f>
        <v>Under</v>
      </c>
      <c r="AX37">
        <v>0</v>
      </c>
      <c r="AY37">
        <v>0</v>
      </c>
      <c r="AZ37" s="6">
        <f>IF(
    AND(AW37="Over", COUNTIF(AN37:AP37, "&gt;"&amp;AU37) = 3),
    3,
    IF(
        AND(AW37="Under", COUNTIF(AN37:AP37, "&lt;"&amp;AU37) = 3),
        3,
        IF(
            AND(AW37="Over", COUNTIF(AN37:AP37, "&gt;"&amp;AU37) = 2),
            2,
            IF(
                AND(AW37="Under", COUNTIF(AN37:AP37, "&lt;"&amp;AU37) = 2),
                2,
                IF(
                    AND(AW37="Over", OR(AN37&gt;AU37, AO37&gt;AU37, AP37&gt;AU37)),
                    1,
                    IF(
                        AND(AW37="Under", OR(AN37&lt;AU37, AO37&lt;AU37, AP37&lt;AU37)),
                        1,
                        0
                    )
                )
            )
        )
    )
)</f>
        <v>3</v>
      </c>
      <c r="BA37" s="6">
        <f>IF(OR(AV37&gt;0.1),5,
IF(OR(AND(AV37&lt;=0.1,AV37&gt;0.08)),4,
IF(OR(AND(AV37&lt;=0.08,AV37&gt;0.06)),3,
IF(OR(AND(AV37&lt;=0.06,AV37&gt;0.03)),2,
IF(OR(AV37&lt;=0.03),1,"")
)
)
))</f>
        <v>1</v>
      </c>
      <c r="BB37" s="6">
        <f>IF(AND(AW37="Over", AX37&gt;AU37), 1, IF(AND(AW37="Under", AX37&lt;=AU37), 0, 0))</f>
        <v>0</v>
      </c>
      <c r="BC37" s="6">
        <f>IF(AND(AW37="Over", AY37&gt;=0.5), 1, IF(AND(AW37="Under", AY37&lt;0.5), 0, 0))</f>
        <v>0</v>
      </c>
      <c r="BD37" s="6">
        <f>IF(AU37&lt;&gt;0, SUM(AZ37:BC37), 0)</f>
        <v>4</v>
      </c>
      <c r="BE37" s="6"/>
      <c r="BF37">
        <v>0.16937972918877281</v>
      </c>
      <c r="BG37">
        <v>0.65280340990481101</v>
      </c>
      <c r="BH37">
        <v>6.4067826469573199E-3</v>
      </c>
      <c r="BI37" t="s">
        <v>46</v>
      </c>
      <c r="BJ37">
        <v>0.5</v>
      </c>
      <c r="BK37">
        <v>240</v>
      </c>
      <c r="BL37" t="s">
        <v>46</v>
      </c>
      <c r="BM37" s="6">
        <f>BJ37</f>
        <v>0.5</v>
      </c>
      <c r="BN37" s="6">
        <f>BF37-BM37</f>
        <v>-0.33062027081122719</v>
      </c>
      <c r="BO37" s="6" t="str">
        <f>IF(BN37 &lt; 0, "Under", "Over")</f>
        <v>Under</v>
      </c>
      <c r="BP37">
        <v>0.1</v>
      </c>
      <c r="BQ37">
        <v>0.1</v>
      </c>
      <c r="BR37" s="6">
        <f>IF(
    AND(BO37="Over", COUNTIF(BF37:BH37, "&gt;"&amp;BM37) = 3),
    3,
    IF(
        AND(BO37="Under", COUNTIF(BF37:BH37, "&lt;"&amp;BM37) = 3),
        3,
        IF(
            AND(BO37="Over", COUNTIF(BF37:BH37, "&gt;"&amp;BM37) = 2),
            2,
            IF(
                AND(BO37="Under", COUNTIF(BF37:BH37, "&lt;"&amp;BM37) = 2),
                2,
                IF(
                    AND(BO37="Over", OR(BF37&gt;BM37, BG37&gt;BM37, BH37&gt;BM37)),
                    1,
                    IF(
                        AND(BO37="Under", OR(BF37&lt;BM37, BG37&lt;BM37, BH37&lt;BM37)),
                        1,
                        0
                    )
                )
            )
        )
    )
)</f>
        <v>2</v>
      </c>
      <c r="BS37" s="6">
        <f>IF(OR(BN37&gt;0.5),5,
IF(OR(AND(BN37&lt;=0.5,BN37&gt;0.25)),4,
IF(OR(AND(BN37&lt;=0.25,BN37&gt;0.15)),3,
IF(OR(AND(BN37&lt;=0.15,BN37&gt;0.075)),2,
IF(OR(BN37&lt;=0.075),1,"")
)
)
))</f>
        <v>1</v>
      </c>
      <c r="BT37" s="6">
        <f>IF(AND(BO37="Over", BP37&gt;BM37), 1, IF(AND(BO37="Under", BP37&lt;=BM37), 1, 0))</f>
        <v>1</v>
      </c>
      <c r="BU37" s="6">
        <f>IF(AND(BO37="Over", BQ37&gt;0.5), 1, IF(AND(BO37="Under", BQ37&lt;=0.5), 1, 0))</f>
        <v>1</v>
      </c>
      <c r="BV37" s="6">
        <f>IF(BM37&lt;&gt;0, SUM(BR37:BU37), 0)</f>
        <v>5</v>
      </c>
      <c r="BW37" s="6"/>
      <c r="BX37">
        <v>0.14726791506009421</v>
      </c>
      <c r="BY37">
        <v>0.52877150871193801</v>
      </c>
      <c r="BZ37">
        <v>1.8523515802670198E-2</v>
      </c>
      <c r="CA37" t="s">
        <v>46</v>
      </c>
      <c r="CB37">
        <v>0.5</v>
      </c>
      <c r="CC37">
        <v>580</v>
      </c>
      <c r="CD37" t="s">
        <v>46</v>
      </c>
      <c r="CE37" s="6">
        <f>CB37</f>
        <v>0.5</v>
      </c>
      <c r="CF37" s="6">
        <f>BX37-CE37</f>
        <v>-0.35273208493990582</v>
      </c>
      <c r="CG37" s="6" t="str">
        <f>IF(CF37 &lt; 0, "Under", "Over")</f>
        <v>Under</v>
      </c>
      <c r="CH37">
        <v>0.2</v>
      </c>
      <c r="CI37">
        <v>0.2</v>
      </c>
      <c r="CJ37" s="6">
        <f>IF(
    AND(CG37="Over", COUNTIF(BX37:BZ37, "&gt;"&amp;CE37) = 3),
    3,
    IF(
        AND(CG37="Under", COUNTIF(BX37:BZ37, "&lt;"&amp;CE37) = 3),
        3,
        IF(
            AND(CG37="Over", COUNTIF(BX37:BZ37, "&gt;"&amp;CE37) = 2),
            2,
            IF(
                AND(CG37="Under", COUNTIF(BX37:BZ37, "&lt;"&amp;CE37) = 2),
                2,
                IF(
                    AND(CG37="Over", OR(BX37&gt;CE37, BY37&gt;CE37, BZ37&gt;CE37)),
                    1,
                    IF(
                        AND(CG37="Under", OR(BX37&lt;CE37, BY37&lt;CE37, BZ37&lt;CE37)),
                        1,
                        0
                    )
                )
            )
        )
    )
)</f>
        <v>2</v>
      </c>
      <c r="CK37" s="6">
        <f>IF(OR(CF37&gt;0.25),5,
IF(OR(AND(CF37&lt;=0.25,CF37&gt;0.15)),4,
IF(OR(AND(CF37&lt;=0.15,CF37&gt;0.1)),3,
IF(OR(AND(CF37&lt;=0.1,CF37&gt;0.05)),2,
IF(OR(CF37&lt;=0.05),1,"")
)
)
))</f>
        <v>1</v>
      </c>
      <c r="CL37" s="6">
        <f>IF(AND(CG37="Over", CH37&gt;CE37), 1, IF(AND(CG37="Under", CH37&lt;=CE37), 1, 0))</f>
        <v>1</v>
      </c>
      <c r="CM37" s="6">
        <f>IF(AND(CG37="Over", CI37&gt;0.5), 1, IF(AND(CG37="Under", CI37&lt;=0.5), 1, 0))</f>
        <v>1</v>
      </c>
      <c r="CN37" s="6">
        <f>IF(CE37&lt;&gt;0, SUM(CJ37:CM37), 0)</f>
        <v>5</v>
      </c>
      <c r="CO37" s="6"/>
      <c r="CP37" s="1">
        <v>0.49912148480333429</v>
      </c>
      <c r="CQ37" s="1">
        <v>1.3850354449062201</v>
      </c>
      <c r="CR37" s="1">
        <v>0.19483638002586301</v>
      </c>
      <c r="CS37" s="1">
        <v>0.5</v>
      </c>
      <c r="CT37" s="1" t="s">
        <v>46</v>
      </c>
      <c r="CU37" s="1">
        <v>0.5</v>
      </c>
      <c r="CV37" s="1">
        <v>1.5</v>
      </c>
      <c r="CW37" s="2">
        <f>IF(CP37&gt;MIN(CS37:CV37),MIN(CS37:CV37),MAX(CS37:CV37))</f>
        <v>1.5</v>
      </c>
      <c r="CX37" s="2">
        <f>CP37-CW37</f>
        <v>-1.0008785151966657</v>
      </c>
      <c r="CY37" s="2" t="str">
        <f>IF(CX37 &lt; 0, "Under", "Over")</f>
        <v>Under</v>
      </c>
      <c r="CZ37" s="1">
        <v>0.3</v>
      </c>
      <c r="DA37" s="1">
        <v>0</v>
      </c>
      <c r="DB37" s="2">
        <f>IF(
    AND(CY37="Over", COUNTIF(CP37:CR37, "&gt;"&amp;CW37) = 3),
    3,
    IF(
        AND(CY37="Under", COUNTIF(CP37:CR37, "&lt;"&amp;CW37) = 3),
        3,
        IF(
            AND(CY37="Over", COUNTIF(CP37:CR37, "&gt;"&amp;CW37) = 2),
            2,
            IF(
                AND(CY37="Under", COUNTIF(CP37:CR37, "&lt;"&amp;CW37) = 2),
                2,
                IF(
                    AND(CY37="Over", OR(CP37&gt;CW37, CQ37&gt;CW37, CR37&gt;CW37)),
                    1,
                    IF(
                        AND(CY37="Under", OR(CP37&lt;CW37, CQ37&lt;CW37, CR37&lt;CW37)),
                        1,
                        0
                    )
                )
            )
        )
    )
)</f>
        <v>3</v>
      </c>
      <c r="DC37" s="2">
        <f>IF(OR(CX37&gt;2,CX37&lt;-2),5,
IF(OR(AND(CX37&lt;=2,CX37&gt;1.5),AND(CX37&gt;=-2,CX37&lt;-1.5)),4,
IF(OR(AND(CX37&lt;=1.5,CX37&gt;1),AND(CX37&gt;=-1.5,CX37&lt;-1)),3,
IF(OR(AND(CX37&lt;=1,CX37&gt;0.5),AND(CX37&gt;=1,CX37&lt;-0.5)),2,
IF(OR(CX37&lt;=0.5,CX37&gt;=-0.5),1,"")
)
)
))</f>
        <v>3</v>
      </c>
      <c r="DD37" s="2">
        <f>IF(AND(CY37="Over", CZ37&gt;CW37), 1, IF(AND(CY37="Under", CZ37&lt;=CW37), 1, 0))</f>
        <v>1</v>
      </c>
      <c r="DE37" s="2">
        <f>IF(AND(CY37="Over", DA37&gt;0.5), 1, IF(AND(CY37="Under", DA37&lt;=0.5), 1, 0))</f>
        <v>1</v>
      </c>
      <c r="DF37" s="2">
        <f>IF(CW37&lt;&gt;0, SUM(DB37:DE37), 0)</f>
        <v>8</v>
      </c>
      <c r="DG37" s="6"/>
    </row>
    <row r="38" spans="1:111" x14ac:dyDescent="0.3">
      <c r="A38" t="s">
        <v>189</v>
      </c>
      <c r="B38" t="s">
        <v>185</v>
      </c>
      <c r="C38" t="s">
        <v>299</v>
      </c>
      <c r="D38">
        <v>0.29814367047840051</v>
      </c>
      <c r="E38">
        <v>0.47267738863238401</v>
      </c>
      <c r="F38">
        <v>0.19570294934180099</v>
      </c>
      <c r="G38" t="s">
        <v>46</v>
      </c>
      <c r="H38" t="s">
        <v>46</v>
      </c>
      <c r="I38" t="s">
        <v>46</v>
      </c>
      <c r="J38" t="s">
        <v>46</v>
      </c>
      <c r="K38" s="6">
        <f>IF(D38&gt;MIN(G38:J38),MIN(G38:J38),MAX(G38:J38))</f>
        <v>0</v>
      </c>
      <c r="L38" s="6">
        <f>D38-K38</f>
        <v>0.29814367047840051</v>
      </c>
      <c r="M38" s="6" t="str">
        <f>IF(L38 &lt; 0, "Under", "Over")</f>
        <v>Over</v>
      </c>
      <c r="N38">
        <v>0.5</v>
      </c>
      <c r="O38">
        <v>0.4</v>
      </c>
      <c r="P38" s="6">
        <f>IF(
    AND(M38="Over", COUNTIF(D38:F38, "&gt;"&amp;K38) = 3),
    3,
    IF(
        AND(M38="Under", COUNTIF(D38:F38, "&lt;"&amp;K38) = 3),
        3,
        IF(
            AND(M38="Over", COUNTIF(D38:F38, "&gt;"&amp;K38) = 2),
            2,
            IF(
                AND(M38="Under", COUNTIF(D38:F38, "&lt;"&amp;K38) = 2),
                2,
                IF(
                    AND(M38="Over", OR(D38&gt;K38, E38&gt;K38, F38&gt;K38)),
                    1,
                    IF(
                        AND(M38="Under", OR(D38&lt;K38, E38&lt;K38, F38&lt;K38)),
                        1,
                        0
                    )
                )
            )
        )
    )
)</f>
        <v>3</v>
      </c>
      <c r="Q38" s="6">
        <f>IF(OR(L38 &gt; 0.5, L38 &lt; -0.5), 5,
    IF(OR(AND(L38 &lt;= 0.5, L38 &gt; 0.25), AND(L38 &gt;= -0.5, L38 &lt; -0.25)), 4,
        IF(OR(AND(L38 &lt;= 0.25, L38 &gt; 0.15), AND(L38 &gt;= -0.25, L38 &lt; -0.15)), 3,
            IF(OR(AND(L38 &lt;= 0.15, L38 &gt; 0.05), AND(L38 &gt;= -0.15, L38 &lt; -0.05)), 2,
                IF(OR(L38 &lt;= 0.05, L38 &gt;= -0.05), 1, "")
            )
        )
    )
)</f>
        <v>4</v>
      </c>
      <c r="R38" s="6">
        <f>IF(AND(M38="Over", N38&gt;K38), 1, IF(AND(M38="Under", N38&lt;=K38), 1, 0))</f>
        <v>1</v>
      </c>
      <c r="S38" s="6">
        <f>IF(AND(M38="Over", O38&gt;0.5), 1, IF(AND(M38="Under", O38&lt;=0.5), 1, 0))</f>
        <v>0</v>
      </c>
      <c r="T38" s="6">
        <f>IF(K38&lt;&gt;0, SUM(P38:S38), 0)</f>
        <v>0</v>
      </c>
      <c r="V38">
        <v>0.84498105594164974</v>
      </c>
      <c r="W38">
        <v>0.99454807254477195</v>
      </c>
      <c r="X38">
        <v>0.79124033015575002</v>
      </c>
      <c r="Y38">
        <v>0.5</v>
      </c>
      <c r="Z38">
        <v>-170</v>
      </c>
      <c r="AA38">
        <v>340</v>
      </c>
      <c r="AB38">
        <v>0.2</v>
      </c>
      <c r="AC38" s="6">
        <f>Y38</f>
        <v>0.5</v>
      </c>
      <c r="AD38" s="6">
        <f>V38-AC38</f>
        <v>0.34498105594164974</v>
      </c>
      <c r="AE38" s="6" t="str">
        <f>IF(AD38 &lt; 0, "Under", "Over")</f>
        <v>Over</v>
      </c>
      <c r="AF38">
        <v>0.8</v>
      </c>
      <c r="AG38">
        <v>0.5</v>
      </c>
      <c r="AH38" s="6">
        <f>IF(
    AND(AE38="Over", COUNTIF(V38:X38, "&gt;"&amp;AC38) = 3),
    3,
    IF(
        AND(AE38="Under", COUNTIF(V38:X38, "&lt;"&amp;AC38) = 3),
        3,
        IF(
            AND(AE38="Over", COUNTIF(V38:X38, "&gt;"&amp;AC38) = 2),
            2,
            IF(
                AND(AE38="Under", COUNTIF(V38:X38, "&lt;"&amp;AC38) = 2),
                2,
                IF(
                    AND(AE38="Over", OR(V38&gt;AC38, W38&gt;AC38, X38&gt;AC38)),
                    1,
                    IF(
                        AND(AE38="Under", OR(V38&lt;AC38, W38&lt;AC38, X38&lt;AC38)),
                        1,
                        0
                    )
                )
            )
        )
    )
)</f>
        <v>3</v>
      </c>
      <c r="AI38" s="6">
        <f>IF(OR(AD38&gt;0.75,AD38&lt;-0.75),5,
IF(OR(AND(AD38&lt;=0.75,AD38&gt;0.5),AND(AD38&gt;=-0.75,AD38&lt;-0.5)),4,
IF(OR(AND(AD38&lt;=0.5,AD38&gt;0.25),AND(AD38&gt;=-0.5,AD38&lt;-0.25)),3,
IF(OR(AND(AD38&lt;=0.25,AD38&gt;0.1),AND(AD38&gt;=-0.25,AD38&lt;-0.1)),2,
IF(OR(AD38&lt;=0.1,AD38&gt;=-0.1),1,"")
)
)
))</f>
        <v>3</v>
      </c>
      <c r="AJ38" s="6">
        <f>IF(AND(AE38="Over", AF38&gt;AC38), 1, IF(AND(AE38="Under", AF38&lt;=AC38), 1, 0))</f>
        <v>1</v>
      </c>
      <c r="AK38" s="6">
        <f>IF(AND(AE38="Over", AG38&gt;0.5), 1, IF(AND(AE38="Under", AG38&lt;=0.5), 1, 0))</f>
        <v>0</v>
      </c>
      <c r="AL38" s="6">
        <f>IF(AC38&lt;&gt;0, SUM(AH38:AK38), 0)</f>
        <v>7</v>
      </c>
      <c r="AN38">
        <v>1.22218150046645E-2</v>
      </c>
      <c r="AO38">
        <v>7.4789559402800396E-2</v>
      </c>
      <c r="AP38">
        <v>-2.9296348152122501E-3</v>
      </c>
      <c r="AQ38" t="s">
        <v>46</v>
      </c>
      <c r="AR38">
        <v>0.5</v>
      </c>
      <c r="AS38">
        <v>1060</v>
      </c>
      <c r="AT38" t="s">
        <v>46</v>
      </c>
      <c r="AU38" s="6">
        <f>AR38</f>
        <v>0.5</v>
      </c>
      <c r="AV38" s="6">
        <f>AN38-AU38</f>
        <v>-0.48777818499533548</v>
      </c>
      <c r="AW38" s="6" t="str">
        <f>IF(AV38 &lt; 0, "Under", "Over")</f>
        <v>Under</v>
      </c>
      <c r="AX38">
        <v>0</v>
      </c>
      <c r="AY38">
        <v>0</v>
      </c>
      <c r="AZ38" s="6">
        <f>IF(
    AND(AW38="Over", COUNTIF(AN38:AP38, "&gt;"&amp;AU38) = 3),
    3,
    IF(
        AND(AW38="Under", COUNTIF(AN38:AP38, "&lt;"&amp;AU38) = 3),
        3,
        IF(
            AND(AW38="Over", COUNTIF(AN38:AP38, "&gt;"&amp;AU38) = 2),
            2,
            IF(
                AND(AW38="Under", COUNTIF(AN38:AP38, "&lt;"&amp;AU38) = 2),
                2,
                IF(
                    AND(AW38="Over", OR(AN38&gt;AU38, AO38&gt;AU38, AP38&gt;AU38)),
                    1,
                    IF(
                        AND(AW38="Under", OR(AN38&lt;AU38, AO38&lt;AU38, AP38&lt;AU38)),
                        1,
                        0
                    )
                )
            )
        )
    )
)</f>
        <v>3</v>
      </c>
      <c r="BA38" s="6">
        <f>IF(OR(AV38&gt;0.1),5,
IF(OR(AND(AV38&lt;=0.1,AV38&gt;0.08)),4,
IF(OR(AND(AV38&lt;=0.08,AV38&gt;0.06)),3,
IF(OR(AND(AV38&lt;=0.06,AV38&gt;0.03)),2,
IF(OR(AV38&lt;=0.03),1,"")
)
)
))</f>
        <v>1</v>
      </c>
      <c r="BB38" s="6">
        <f>IF(AND(AW38="Over", AX38&gt;AU38), 1, IF(AND(AW38="Under", AX38&lt;=AU38), 0, 0))</f>
        <v>0</v>
      </c>
      <c r="BC38" s="6">
        <f>IF(AND(AW38="Over", AY38&gt;=0.5), 1, IF(AND(AW38="Under", AY38&lt;0.5), 0, 0))</f>
        <v>0</v>
      </c>
      <c r="BD38" s="6">
        <f>IF(AU38&lt;&gt;0, SUM(AZ38:BC38), 0)</f>
        <v>4</v>
      </c>
      <c r="BF38">
        <v>0.24345935202854099</v>
      </c>
      <c r="BG38">
        <v>0.658080645752946</v>
      </c>
      <c r="BH38">
        <v>6.6000000000000003E-2</v>
      </c>
      <c r="BI38" t="s">
        <v>46</v>
      </c>
      <c r="BJ38">
        <v>0.5</v>
      </c>
      <c r="BK38">
        <v>260</v>
      </c>
      <c r="BL38" t="s">
        <v>46</v>
      </c>
      <c r="BM38" s="6">
        <f>BJ38</f>
        <v>0.5</v>
      </c>
      <c r="BN38" s="6">
        <f>BF38-BM38</f>
        <v>-0.25654064797145903</v>
      </c>
      <c r="BO38" s="6" t="str">
        <f>IF(BN38 &lt; 0, "Under", "Over")</f>
        <v>Under</v>
      </c>
      <c r="BP38">
        <v>0.3</v>
      </c>
      <c r="BQ38">
        <v>0.3</v>
      </c>
      <c r="BR38" s="6">
        <f>IF(
    AND(BO38="Over", COUNTIF(BF38:BH38, "&gt;"&amp;BM38) = 3),
    3,
    IF(
        AND(BO38="Under", COUNTIF(BF38:BH38, "&lt;"&amp;BM38) = 3),
        3,
        IF(
            AND(BO38="Over", COUNTIF(BF38:BH38, "&gt;"&amp;BM38) = 2),
            2,
            IF(
                AND(BO38="Under", COUNTIF(BF38:BH38, "&lt;"&amp;BM38) = 2),
                2,
                IF(
                    AND(BO38="Over", OR(BF38&gt;BM38, BG38&gt;BM38, BH38&gt;BM38)),
                    1,
                    IF(
                        AND(BO38="Under", OR(BF38&lt;BM38, BG38&lt;BM38, BH38&lt;BM38)),
                        1,
                        0
                    )
                )
            )
        )
    )
)</f>
        <v>2</v>
      </c>
      <c r="BS38" s="6">
        <f>IF(OR(BN38&gt;0.5),5,
IF(OR(AND(BN38&lt;=0.5,BN38&gt;0.25)),4,
IF(OR(AND(BN38&lt;=0.25,BN38&gt;0.15)),3,
IF(OR(AND(BN38&lt;=0.15,BN38&gt;0.075)),2,
IF(OR(BN38&lt;=0.075),1,"")
)
)
))</f>
        <v>1</v>
      </c>
      <c r="BT38" s="6">
        <f>IF(AND(BO38="Over", BP38&gt;BM38), 1, IF(AND(BO38="Under", BP38&lt;=BM38), 1, 0))</f>
        <v>1</v>
      </c>
      <c r="BU38" s="6">
        <f>IF(AND(BO38="Over", BQ38&gt;0.5), 1, IF(AND(BO38="Under", BQ38&lt;=0.5), 1, 0))</f>
        <v>1</v>
      </c>
      <c r="BV38" s="6">
        <f>IF(BM38&lt;&gt;0, SUM(BR38:BU38), 0)</f>
        <v>5</v>
      </c>
      <c r="BX38">
        <v>0.1901073866091513</v>
      </c>
      <c r="BY38">
        <v>0.64234525819438204</v>
      </c>
      <c r="BZ38">
        <v>6.5000000000000002E-2</v>
      </c>
      <c r="CA38" t="s">
        <v>46</v>
      </c>
      <c r="CB38">
        <v>0.5</v>
      </c>
      <c r="CC38" t="s">
        <v>46</v>
      </c>
      <c r="CD38" t="s">
        <v>46</v>
      </c>
      <c r="CE38" s="6">
        <f>CB38</f>
        <v>0.5</v>
      </c>
      <c r="CF38" s="6">
        <f>BX38-CE38</f>
        <v>-0.30989261339084873</v>
      </c>
      <c r="CG38" s="6" t="str">
        <f>IF(CF38 &lt; 0, "Under", "Over")</f>
        <v>Under</v>
      </c>
      <c r="CH38">
        <v>0</v>
      </c>
      <c r="CI38">
        <v>0</v>
      </c>
      <c r="CJ38" s="6">
        <f>IF(
    AND(CG38="Over", COUNTIF(BX38:BZ38, "&gt;"&amp;CE38) = 3),
    3,
    IF(
        AND(CG38="Under", COUNTIF(BX38:BZ38, "&lt;"&amp;CE38) = 3),
        3,
        IF(
            AND(CG38="Over", COUNTIF(BX38:BZ38, "&gt;"&amp;CE38) = 2),
            2,
            IF(
                AND(CG38="Under", COUNTIF(BX38:BZ38, "&lt;"&amp;CE38) = 2),
                2,
                IF(
                    AND(CG38="Over", OR(BX38&gt;CE38, BY38&gt;CE38, BZ38&gt;CE38)),
                    1,
                    IF(
                        AND(CG38="Under", OR(BX38&lt;CE38, BY38&lt;CE38, BZ38&lt;CE38)),
                        1,
                        0
                    )
                )
            )
        )
    )
)</f>
        <v>2</v>
      </c>
      <c r="CK38" s="6">
        <f>IF(OR(CF38&gt;0.25),5,
IF(OR(AND(CF38&lt;=0.25,CF38&gt;0.15)),4,
IF(OR(AND(CF38&lt;=0.15,CF38&gt;0.1)),3,
IF(OR(AND(CF38&lt;=0.1,CF38&gt;0.05)),2,
IF(OR(CF38&lt;=0.05),1,"")
)
)
))</f>
        <v>1</v>
      </c>
      <c r="CL38" s="6">
        <f>IF(AND(CG38="Over", CH38&gt;CE38), 1, IF(AND(CG38="Under", CH38&lt;=CE38), 1, 0))</f>
        <v>1</v>
      </c>
      <c r="CM38" s="6">
        <f>IF(AND(CG38="Over", CI38&gt;0.5), 1, IF(AND(CG38="Under", CI38&lt;=0.5), 1, 0))</f>
        <v>1</v>
      </c>
      <c r="CN38" s="6">
        <f>IF(CE38&lt;&gt;0, SUM(CJ38:CM38), 0)</f>
        <v>5</v>
      </c>
      <c r="CP38">
        <v>1.0154436446544539</v>
      </c>
      <c r="CQ38">
        <v>1.35771601520309</v>
      </c>
      <c r="CR38">
        <v>0.88825283770866803</v>
      </c>
      <c r="CS38" t="s">
        <v>46</v>
      </c>
      <c r="CT38" t="s">
        <v>46</v>
      </c>
      <c r="CU38" t="s">
        <v>46</v>
      </c>
      <c r="CV38" t="s">
        <v>46</v>
      </c>
      <c r="CW38" s="6">
        <f>IF(CP38&gt;MIN(CS38:CV38),MIN(CS38:CV38),MAX(CS38:CV38))</f>
        <v>0</v>
      </c>
      <c r="CX38" s="6">
        <f>CP38-CW38</f>
        <v>1.0154436446544539</v>
      </c>
      <c r="CY38" s="6" t="str">
        <f>IF(CX38 &lt; 0, "Under", "Over")</f>
        <v>Over</v>
      </c>
      <c r="CZ38">
        <v>0.9</v>
      </c>
      <c r="DA38">
        <v>0.5</v>
      </c>
      <c r="DB38" s="6">
        <f>IF(
    AND(CY38="Over", COUNTIF(CP38:CR38, "&gt;"&amp;CW38) = 3),
    3,
    IF(
        AND(CY38="Under", COUNTIF(CP38:CR38, "&lt;"&amp;CW38) = 3),
        3,
        IF(
            AND(CY38="Over", COUNTIF(CP38:CR38, "&gt;"&amp;CW38) = 2),
            2,
            IF(
                AND(CY38="Under", COUNTIF(CP38:CR38, "&lt;"&amp;CW38) = 2),
                2,
                IF(
                    AND(CY38="Over", OR(CP38&gt;CW38, CQ38&gt;CW38, CR38&gt;CW38)),
                    1,
                    IF(
                        AND(CY38="Under", OR(CP38&lt;CW38, CQ38&lt;CW38, CR38&lt;CW38)),
                        1,
                        0
                    )
                )
            )
        )
    )
)</f>
        <v>3</v>
      </c>
      <c r="DC38" s="6">
        <f>IF(OR(CX38&gt;2,CX38&lt;-2),5,
IF(OR(AND(CX38&lt;=2,CX38&gt;1.5),AND(CX38&gt;=-2,CX38&lt;-1.5)),4,
IF(OR(AND(CX38&lt;=1.5,CX38&gt;1),AND(CX38&gt;=-1.5,CX38&lt;-1)),3,
IF(OR(AND(CX38&lt;=1,CX38&gt;0.5),AND(CX38&gt;=1,CX38&lt;-0.5)),2,
IF(OR(CX38&lt;=0.5,CX38&gt;=-0.5),1,"")
)
)
))</f>
        <v>3</v>
      </c>
      <c r="DD38" s="6">
        <f>IF(AND(CY38="Over", CZ38&gt;CW38), 1, IF(AND(CY38="Under", CZ38&lt;=CW38), 1, 0))</f>
        <v>1</v>
      </c>
      <c r="DE38" s="6">
        <f>IF(AND(CY38="Over", DA38&gt;0.5), 1, IF(AND(CY38="Under", DA38&lt;=0.5), 1, 0))</f>
        <v>0</v>
      </c>
      <c r="DF38" s="6">
        <f>IF(CW38&lt;&gt;0, SUM(DB38:DE38), 0)</f>
        <v>0</v>
      </c>
    </row>
    <row r="39" spans="1:111" x14ac:dyDescent="0.3">
      <c r="A39" t="s">
        <v>190</v>
      </c>
      <c r="B39" t="s">
        <v>185</v>
      </c>
      <c r="C39" t="s">
        <v>299</v>
      </c>
      <c r="D39">
        <v>0.52662074216941568</v>
      </c>
      <c r="E39">
        <v>0.78293534567447998</v>
      </c>
      <c r="F39">
        <v>0.27803996593067598</v>
      </c>
      <c r="G39" t="s">
        <v>46</v>
      </c>
      <c r="H39" t="s">
        <v>46</v>
      </c>
      <c r="I39">
        <v>0.5</v>
      </c>
      <c r="J39" t="s">
        <v>46</v>
      </c>
      <c r="K39" s="6">
        <f>IF(D39&gt;MIN(G39:J39),MIN(G39:J39),MAX(G39:J39))</f>
        <v>0.5</v>
      </c>
      <c r="L39" s="6">
        <f>D39-K39</f>
        <v>2.6620742169415679E-2</v>
      </c>
      <c r="M39" s="6" t="str">
        <f>IF(L39 &lt; 0, "Under", "Over")</f>
        <v>Over</v>
      </c>
      <c r="N39">
        <v>0.3</v>
      </c>
      <c r="O39">
        <v>0.3</v>
      </c>
      <c r="P39" s="6">
        <f>IF(
    AND(M39="Over", COUNTIF(D39:F39, "&gt;"&amp;K39) = 3),
    3,
    IF(
        AND(M39="Under", COUNTIF(D39:F39, "&lt;"&amp;K39) = 3),
        3,
        IF(
            AND(M39="Over", COUNTIF(D39:F39, "&gt;"&amp;K39) = 2),
            2,
            IF(
                AND(M39="Under", COUNTIF(D39:F39, "&lt;"&amp;K39) = 2),
                2,
                IF(
                    AND(M39="Over", OR(D39&gt;K39, E39&gt;K39, F39&gt;K39)),
                    1,
                    IF(
                        AND(M39="Under", OR(D39&lt;K39, E39&lt;K39, F39&lt;K39)),
                        1,
                        0
                    )
                )
            )
        )
    )
)</f>
        <v>2</v>
      </c>
      <c r="Q39" s="6">
        <f>IF(OR(L39 &gt; 0.5, L39 &lt; -0.5), 5,
    IF(OR(AND(L39 &lt;= 0.5, L39 &gt; 0.25), AND(L39 &gt;= -0.5, L39 &lt; -0.25)), 4,
        IF(OR(AND(L39 &lt;= 0.25, L39 &gt; 0.15), AND(L39 &gt;= -0.25, L39 &lt; -0.15)), 3,
            IF(OR(AND(L39 &lt;= 0.15, L39 &gt; 0.05), AND(L39 &gt;= -0.15, L39 &lt; -0.05)), 2,
                IF(OR(L39 &lt;= 0.05, L39 &gt;= -0.05), 1, "")
            )
        )
    )
)</f>
        <v>1</v>
      </c>
      <c r="R39" s="6">
        <f>IF(AND(M39="Over", N39&gt;K39), 1, IF(AND(M39="Under", N39&lt;=K39), 1, 0))</f>
        <v>0</v>
      </c>
      <c r="S39" s="6">
        <f>IF(AND(M39="Over", O39&gt;0.5), 1, IF(AND(M39="Under", O39&lt;=0.5), 1, 0))</f>
        <v>0</v>
      </c>
      <c r="T39" s="6">
        <f>IF(K39&lt;&gt;0, SUM(P39:S39), 0)</f>
        <v>3</v>
      </c>
      <c r="U39" s="6"/>
      <c r="V39" s="1">
        <v>1.5842580825084669</v>
      </c>
      <c r="W39" s="1">
        <v>1.9208503804614001</v>
      </c>
      <c r="X39" s="1">
        <v>1.4658905873857899</v>
      </c>
      <c r="Y39" s="1">
        <v>0.5</v>
      </c>
      <c r="Z39" s="1">
        <v>-150</v>
      </c>
      <c r="AA39" s="1">
        <v>400</v>
      </c>
      <c r="AB39" s="1">
        <v>0.5</v>
      </c>
      <c r="AC39" s="2">
        <f>Y39</f>
        <v>0.5</v>
      </c>
      <c r="AD39" s="2">
        <f>V39-AC39</f>
        <v>1.0842580825084669</v>
      </c>
      <c r="AE39" s="2" t="str">
        <f>IF(AD39 &lt; 0, "Under", "Over")</f>
        <v>Over</v>
      </c>
      <c r="AF39" s="1">
        <v>1.5</v>
      </c>
      <c r="AG39" s="1">
        <v>0.7</v>
      </c>
      <c r="AH39" s="2">
        <f>IF(
    AND(AE39="Over", COUNTIF(V39:X39, "&gt;"&amp;AC39) = 3),
    3,
    IF(
        AND(AE39="Under", COUNTIF(V39:X39, "&lt;"&amp;AC39) = 3),
        3,
        IF(
            AND(AE39="Over", COUNTIF(V39:X39, "&gt;"&amp;AC39) = 2),
            2,
            IF(
                AND(AE39="Under", COUNTIF(V39:X39, "&lt;"&amp;AC39) = 2),
                2,
                IF(
                    AND(AE39="Over", OR(V39&gt;AC39, W39&gt;AC39, X39&gt;AC39)),
                    1,
                    IF(
                        AND(AE39="Under", OR(V39&lt;AC39, W39&lt;AC39, X39&lt;AC39)),
                        1,
                        0
                    )
                )
            )
        )
    )
)</f>
        <v>3</v>
      </c>
      <c r="AI39" s="2">
        <f>IF(OR(AD39&gt;0.75,AD39&lt;-0.75),5,
IF(OR(AND(AD39&lt;=0.75,AD39&gt;0.5),AND(AD39&gt;=-0.75,AD39&lt;-0.5)),4,
IF(OR(AND(AD39&lt;=0.5,AD39&gt;0.25),AND(AD39&gt;=-0.5,AD39&lt;-0.25)),3,
IF(OR(AND(AD39&lt;=0.25,AD39&gt;0.1),AND(AD39&gt;=-0.25,AD39&lt;-0.1)),2,
IF(OR(AD39&lt;=0.1,AD39&gt;=-0.1),1,"")
)
)
))</f>
        <v>5</v>
      </c>
      <c r="AJ39" s="2">
        <f>IF(AND(AE39="Over", AF39&gt;AC39), 1, IF(AND(AE39="Under", AF39&lt;=AC39), 1, 0))</f>
        <v>1</v>
      </c>
      <c r="AK39" s="2">
        <f>IF(AND(AE39="Over", AG39&gt;0.5), 1, IF(AND(AE39="Under", AG39&lt;=0.5), 1, 0))</f>
        <v>1</v>
      </c>
      <c r="AL39" s="2">
        <f>IF(AC39&lt;&gt;0, SUM(AH39:AK39), 0)</f>
        <v>10</v>
      </c>
      <c r="AM39" s="6"/>
      <c r="AN39">
        <v>5.3309053581557381E-2</v>
      </c>
      <c r="AO39">
        <v>8.0962599225701301E-2</v>
      </c>
      <c r="AP39">
        <v>0</v>
      </c>
      <c r="AQ39" t="s">
        <v>46</v>
      </c>
      <c r="AR39">
        <v>0.5</v>
      </c>
      <c r="AS39">
        <v>900</v>
      </c>
      <c r="AT39" t="s">
        <v>46</v>
      </c>
      <c r="AU39" s="6">
        <f>AR39</f>
        <v>0.5</v>
      </c>
      <c r="AV39" s="6">
        <f>AN39-AU39</f>
        <v>-0.44669094641844265</v>
      </c>
      <c r="AW39" s="6" t="str">
        <f>IF(AV39 &lt; 0, "Under", "Over")</f>
        <v>Under</v>
      </c>
      <c r="AX39">
        <v>0.1</v>
      </c>
      <c r="AY39">
        <v>0.1</v>
      </c>
      <c r="AZ39" s="6">
        <f>IF(
    AND(AW39="Over", COUNTIF(AN39:AP39, "&gt;"&amp;AU39) = 3),
    3,
    IF(
        AND(AW39="Under", COUNTIF(AN39:AP39, "&lt;"&amp;AU39) = 3),
        3,
        IF(
            AND(AW39="Over", COUNTIF(AN39:AP39, "&gt;"&amp;AU39) = 2),
            2,
            IF(
                AND(AW39="Under", COUNTIF(AN39:AP39, "&lt;"&amp;AU39) = 2),
                2,
                IF(
                    AND(AW39="Over", OR(AN39&gt;AU39, AO39&gt;AU39, AP39&gt;AU39)),
                    1,
                    IF(
                        AND(AW39="Under", OR(AN39&lt;AU39, AO39&lt;AU39, AP39&lt;AU39)),
                        1,
                        0
                    )
                )
            )
        )
    )
)</f>
        <v>3</v>
      </c>
      <c r="BA39" s="6">
        <f>IF(OR(AV39&gt;0.1),5,
IF(OR(AND(AV39&lt;=0.1,AV39&gt;0.08)),4,
IF(OR(AND(AV39&lt;=0.08,AV39&gt;0.06)),3,
IF(OR(AND(AV39&lt;=0.06,AV39&gt;0.03)),2,
IF(OR(AV39&lt;=0.03),1,"")
)
)
))</f>
        <v>1</v>
      </c>
      <c r="BB39" s="6">
        <f>IF(AND(AW39="Over", AX39&gt;AU39), 1, IF(AND(AW39="Under", AX39&lt;=AU39), 0, 0))</f>
        <v>0</v>
      </c>
      <c r="BC39" s="6">
        <f>IF(AND(AW39="Over", AY39&gt;=0.5), 1, IF(AND(AW39="Under", AY39&lt;0.5), 0, 0))</f>
        <v>0</v>
      </c>
      <c r="BD39" s="6">
        <f>IF(AU39&lt;&gt;0, SUM(AZ39:BC39), 0)</f>
        <v>4</v>
      </c>
      <c r="BE39" s="6"/>
      <c r="BF39">
        <v>0.59936961827170809</v>
      </c>
      <c r="BG39">
        <v>1.1625900170755401</v>
      </c>
      <c r="BH39">
        <v>0.43379670646558299</v>
      </c>
      <c r="BI39" t="s">
        <v>46</v>
      </c>
      <c r="BJ39">
        <v>0.5</v>
      </c>
      <c r="BK39">
        <v>250</v>
      </c>
      <c r="BL39" t="s">
        <v>46</v>
      </c>
      <c r="BM39" s="6">
        <f>BJ39</f>
        <v>0.5</v>
      </c>
      <c r="BN39" s="6">
        <f>BF39-BM39</f>
        <v>9.9369618271708093E-2</v>
      </c>
      <c r="BO39" s="6" t="str">
        <f>IF(BN39 &lt; 0, "Under", "Over")</f>
        <v>Over</v>
      </c>
      <c r="BP39">
        <v>0.7</v>
      </c>
      <c r="BQ39">
        <v>0.3</v>
      </c>
      <c r="BR39" s="6">
        <f>IF(
    AND(BO39="Over", COUNTIF(BF39:BH39, "&gt;"&amp;BM39) = 3),
    3,
    IF(
        AND(BO39="Under", COUNTIF(BF39:BH39, "&lt;"&amp;BM39) = 3),
        3,
        IF(
            AND(BO39="Over", COUNTIF(BF39:BH39, "&gt;"&amp;BM39) = 2),
            2,
            IF(
                AND(BO39="Under", COUNTIF(BF39:BH39, "&lt;"&amp;BM39) = 2),
                2,
                IF(
                    AND(BO39="Over", OR(BF39&gt;BM39, BG39&gt;BM39, BH39&gt;BM39)),
                    1,
                    IF(
                        AND(BO39="Under", OR(BF39&lt;BM39, BG39&lt;BM39, BH39&lt;BM39)),
                        1,
                        0
                    )
                )
            )
        )
    )
)</f>
        <v>2</v>
      </c>
      <c r="BS39" s="6">
        <f>IF(OR(BN39&gt;0.5),5,
IF(OR(AND(BN39&lt;=0.5,BN39&gt;0.25)),4,
IF(OR(AND(BN39&lt;=0.25,BN39&gt;0.15)),3,
IF(OR(AND(BN39&lt;=0.15,BN39&gt;0.075)),2,
IF(OR(BN39&lt;=0.075),1,"")
)
)
))</f>
        <v>2</v>
      </c>
      <c r="BT39" s="6">
        <f>IF(AND(BO39="Over", BP39&gt;BM39), 1, IF(AND(BO39="Under", BP39&lt;=BM39), 1, 0))</f>
        <v>1</v>
      </c>
      <c r="BU39" s="6">
        <f>IF(AND(BO39="Over", BQ39&gt;0.5), 1, IF(AND(BO39="Under", BQ39&lt;=0.5), 1, 0))</f>
        <v>0</v>
      </c>
      <c r="BV39" s="6">
        <f>IF(BM39&lt;&gt;0, SUM(BR39:BU39), 0)</f>
        <v>5</v>
      </c>
      <c r="BW39" s="6"/>
      <c r="BX39">
        <v>0.212782690661625</v>
      </c>
      <c r="BY39">
        <v>0.656078193168253</v>
      </c>
      <c r="BZ39">
        <v>9.0986434016461698E-2</v>
      </c>
      <c r="CA39" t="s">
        <v>46</v>
      </c>
      <c r="CB39">
        <v>0.5</v>
      </c>
      <c r="CC39" t="s">
        <v>46</v>
      </c>
      <c r="CD39" t="s">
        <v>46</v>
      </c>
      <c r="CE39" s="6">
        <f>CB39</f>
        <v>0.5</v>
      </c>
      <c r="CF39" s="6">
        <f>BX39-CE39</f>
        <v>-0.28721730933837497</v>
      </c>
      <c r="CG39" s="6" t="str">
        <f>IF(CF39 &lt; 0, "Under", "Over")</f>
        <v>Under</v>
      </c>
      <c r="CH39">
        <v>0</v>
      </c>
      <c r="CI39">
        <v>0</v>
      </c>
      <c r="CJ39" s="6">
        <f>IF(
    AND(CG39="Over", COUNTIF(BX39:BZ39, "&gt;"&amp;CE39) = 3),
    3,
    IF(
        AND(CG39="Under", COUNTIF(BX39:BZ39, "&lt;"&amp;CE39) = 3),
        3,
        IF(
            AND(CG39="Over", COUNTIF(BX39:BZ39, "&gt;"&amp;CE39) = 2),
            2,
            IF(
                AND(CG39="Under", COUNTIF(BX39:BZ39, "&lt;"&amp;CE39) = 2),
                2,
                IF(
                    AND(CG39="Over", OR(BX39&gt;CE39, BY39&gt;CE39, BZ39&gt;CE39)),
                    1,
                    IF(
                        AND(CG39="Under", OR(BX39&lt;CE39, BY39&lt;CE39, BZ39&lt;CE39)),
                        1,
                        0
                    )
                )
            )
        )
    )
)</f>
        <v>2</v>
      </c>
      <c r="CK39" s="6">
        <f>IF(OR(CF39&gt;0.25),5,
IF(OR(AND(CF39&lt;=0.25,CF39&gt;0.15)),4,
IF(OR(AND(CF39&lt;=0.15,CF39&gt;0.1)),3,
IF(OR(AND(CF39&lt;=0.1,CF39&gt;0.05)),2,
IF(OR(CF39&lt;=0.05),1,"")
)
)
))</f>
        <v>1</v>
      </c>
      <c r="CL39" s="6">
        <f>IF(AND(CG39="Over", CH39&gt;CE39), 1, IF(AND(CG39="Under", CH39&lt;=CE39), 1, 0))</f>
        <v>1</v>
      </c>
      <c r="CM39" s="6">
        <f>IF(AND(CG39="Over", CI39&gt;0.5), 1, IF(AND(CG39="Under", CI39&lt;=0.5), 1, 0))</f>
        <v>1</v>
      </c>
      <c r="CN39" s="6">
        <f>IF(CE39&lt;&gt;0, SUM(CJ39:CM39), 0)</f>
        <v>5</v>
      </c>
      <c r="CO39" s="6"/>
      <c r="CP39" s="1">
        <v>2.435539946036807</v>
      </c>
      <c r="CQ39" s="1">
        <v>3.0841002735973002</v>
      </c>
      <c r="CR39" s="1">
        <v>2.20055553579658</v>
      </c>
      <c r="CS39" s="1">
        <v>0.5</v>
      </c>
      <c r="CT39" s="1" t="s">
        <v>46</v>
      </c>
      <c r="CU39" s="1">
        <v>0.5</v>
      </c>
      <c r="CV39" s="1" t="s">
        <v>46</v>
      </c>
      <c r="CW39" s="2">
        <f>IF(CP39&gt;MIN(CS39:CV39),MIN(CS39:CV39),MAX(CS39:CV39))</f>
        <v>0.5</v>
      </c>
      <c r="CX39" s="2">
        <f>CP39-CW39</f>
        <v>1.935539946036807</v>
      </c>
      <c r="CY39" s="2" t="str">
        <f>IF(CX39 &lt; 0, "Under", "Over")</f>
        <v>Over</v>
      </c>
      <c r="CZ39" s="1">
        <v>2.2999999999999998</v>
      </c>
      <c r="DA39" s="1">
        <v>0.7</v>
      </c>
      <c r="DB39" s="2">
        <f>IF(
    AND(CY39="Over", COUNTIF(CP39:CR39, "&gt;"&amp;CW39) = 3),
    3,
    IF(
        AND(CY39="Under", COUNTIF(CP39:CR39, "&lt;"&amp;CW39) = 3),
        3,
        IF(
            AND(CY39="Over", COUNTIF(CP39:CR39, "&gt;"&amp;CW39) = 2),
            2,
            IF(
                AND(CY39="Under", COUNTIF(CP39:CR39, "&lt;"&amp;CW39) = 2),
                2,
                IF(
                    AND(CY39="Over", OR(CP39&gt;CW39, CQ39&gt;CW39, CR39&gt;CW39)),
                    1,
                    IF(
                        AND(CY39="Under", OR(CP39&lt;CW39, CQ39&lt;CW39, CR39&lt;CW39)),
                        1,
                        0
                    )
                )
            )
        )
    )
)</f>
        <v>3</v>
      </c>
      <c r="DC39" s="2">
        <f>IF(OR(CX39&gt;2,CX39&lt;-2),5,
IF(OR(AND(CX39&lt;=2,CX39&gt;1.5),AND(CX39&gt;=-2,CX39&lt;-1.5)),4,
IF(OR(AND(CX39&lt;=1.5,CX39&gt;1),AND(CX39&gt;=-1.5,CX39&lt;-1)),3,
IF(OR(AND(CX39&lt;=1,CX39&gt;0.5),AND(CX39&gt;=1,CX39&lt;-0.5)),2,
IF(OR(CX39&lt;=0.5,CX39&gt;=-0.5),1,"")
)
)
))</f>
        <v>4</v>
      </c>
      <c r="DD39" s="2">
        <f>IF(AND(CY39="Over", CZ39&gt;CW39), 1, IF(AND(CY39="Under", CZ39&lt;=CW39), 1, 0))</f>
        <v>1</v>
      </c>
      <c r="DE39" s="2">
        <f>IF(AND(CY39="Over", DA39&gt;0.5), 1, IF(AND(CY39="Under", DA39&lt;=0.5), 1, 0))</f>
        <v>1</v>
      </c>
      <c r="DF39" s="2">
        <f>IF(CW39&lt;&gt;0, SUM(DB39:DE39), 0)</f>
        <v>9</v>
      </c>
      <c r="DG39" s="6"/>
    </row>
    <row r="40" spans="1:111" x14ac:dyDescent="0.3">
      <c r="A40" t="s">
        <v>191</v>
      </c>
      <c r="B40" t="s">
        <v>185</v>
      </c>
      <c r="C40" t="s">
        <v>299</v>
      </c>
      <c r="D40" s="1">
        <v>0.28828470546753948</v>
      </c>
      <c r="E40" s="1">
        <v>0.47750190521555402</v>
      </c>
      <c r="F40" s="1">
        <v>5.55289632349504E-2</v>
      </c>
      <c r="G40" s="1" t="s">
        <v>46</v>
      </c>
      <c r="H40" s="1" t="s">
        <v>46</v>
      </c>
      <c r="I40" s="1">
        <v>0.5</v>
      </c>
      <c r="J40" s="1">
        <v>0.5</v>
      </c>
      <c r="K40" s="2">
        <f>IF(D40&gt;MIN(G40:J40),MIN(G40:J40),MAX(G40:J40))</f>
        <v>0.5</v>
      </c>
      <c r="L40" s="2">
        <f>D40-K40</f>
        <v>-0.21171529453246052</v>
      </c>
      <c r="M40" s="2" t="str">
        <f>IF(L40 &lt; 0, "Under", "Over")</f>
        <v>Under</v>
      </c>
      <c r="N40" s="1">
        <v>0.4</v>
      </c>
      <c r="O40" s="1">
        <v>0.3</v>
      </c>
      <c r="P40" s="2">
        <f>IF(
    AND(M40="Over", COUNTIF(D40:F40, "&gt;"&amp;K40) = 3),
    3,
    IF(
        AND(M40="Under", COUNTIF(D40:F40, "&lt;"&amp;K40) = 3),
        3,
        IF(
            AND(M40="Over", COUNTIF(D40:F40, "&gt;"&amp;K40) = 2),
            2,
            IF(
                AND(M40="Under", COUNTIF(D40:F40, "&lt;"&amp;K40) = 2),
                2,
                IF(
                    AND(M40="Over", OR(D40&gt;K40, E40&gt;K40, F40&gt;K40)),
                    1,
                    IF(
                        AND(M40="Under", OR(D40&lt;K40, E40&lt;K40, F40&lt;K40)),
                        1,
                        0
                    )
                )
            )
        )
    )
)</f>
        <v>3</v>
      </c>
      <c r="Q40" s="2">
        <f>IF(OR(L40 &gt; 0.5, L40 &lt; -0.5), 5,
    IF(OR(AND(L40 &lt;= 0.5, L40 &gt; 0.25), AND(L40 &gt;= -0.5, L40 &lt; -0.25)), 4,
        IF(OR(AND(L40 &lt;= 0.25, L40 &gt; 0.15), AND(L40 &gt;= -0.25, L40 &lt; -0.15)), 3,
            IF(OR(AND(L40 &lt;= 0.15, L40 &gt; 0.05), AND(L40 &gt;= -0.15, L40 &lt; -0.05)), 2,
                IF(OR(L40 &lt;= 0.05, L40 &gt;= -0.05), 1, "")
            )
        )
    )
)</f>
        <v>3</v>
      </c>
      <c r="R40" s="2">
        <f>IF(AND(M40="Over", N40&gt;K40), 1, IF(AND(M40="Under", N40&lt;=K40), 1, 0))</f>
        <v>1</v>
      </c>
      <c r="S40" s="2">
        <f>IF(AND(M40="Over", O40&gt;0.5), 1, IF(AND(M40="Under", O40&lt;=0.5), 1, 0))</f>
        <v>1</v>
      </c>
      <c r="T40" s="2">
        <f>IF(K40&lt;&gt;0, SUM(P40:S40), 0)</f>
        <v>8</v>
      </c>
      <c r="V40">
        <v>0.7245232158991326</v>
      </c>
      <c r="W40">
        <v>0.83984610561079198</v>
      </c>
      <c r="X40">
        <v>0.68317362067891596</v>
      </c>
      <c r="Y40">
        <v>0.5</v>
      </c>
      <c r="Z40">
        <v>-160</v>
      </c>
      <c r="AA40">
        <v>380</v>
      </c>
      <c r="AB40">
        <v>0.3</v>
      </c>
      <c r="AC40" s="6">
        <f>Y40</f>
        <v>0.5</v>
      </c>
      <c r="AD40" s="6">
        <f>V40-AC40</f>
        <v>0.2245232158991326</v>
      </c>
      <c r="AE40" s="6" t="str">
        <f>IF(AD40 &lt; 0, "Under", "Over")</f>
        <v>Over</v>
      </c>
      <c r="AF40">
        <v>0.7</v>
      </c>
      <c r="AG40">
        <v>0.4</v>
      </c>
      <c r="AH40" s="6">
        <f>IF(
    AND(AE40="Over", COUNTIF(V40:X40, "&gt;"&amp;AC40) = 3),
    3,
    IF(
        AND(AE40="Under", COUNTIF(V40:X40, "&lt;"&amp;AC40) = 3),
        3,
        IF(
            AND(AE40="Over", COUNTIF(V40:X40, "&gt;"&amp;AC40) = 2),
            2,
            IF(
                AND(AE40="Under", COUNTIF(V40:X40, "&lt;"&amp;AC40) = 2),
                2,
                IF(
                    AND(AE40="Over", OR(V40&gt;AC40, W40&gt;AC40, X40&gt;AC40)),
                    1,
                    IF(
                        AND(AE40="Under", OR(V40&lt;AC40, W40&lt;AC40, X40&lt;AC40)),
                        1,
                        0
                    )
                )
            )
        )
    )
)</f>
        <v>3</v>
      </c>
      <c r="AI40" s="6">
        <f>IF(OR(AD40&gt;0.75,AD40&lt;-0.75),5,
IF(OR(AND(AD40&lt;=0.75,AD40&gt;0.5),AND(AD40&gt;=-0.75,AD40&lt;-0.5)),4,
IF(OR(AND(AD40&lt;=0.5,AD40&gt;0.25),AND(AD40&gt;=-0.5,AD40&lt;-0.25)),3,
IF(OR(AND(AD40&lt;=0.25,AD40&gt;0.1),AND(AD40&gt;=-0.25,AD40&lt;-0.1)),2,
IF(OR(AD40&lt;=0.1,AD40&gt;=-0.1),1,"")
)
)
))</f>
        <v>2</v>
      </c>
      <c r="AJ40" s="6">
        <f>IF(AND(AE40="Over", AF40&gt;AC40), 1, IF(AND(AE40="Under", AF40&lt;=AC40), 1, 0))</f>
        <v>1</v>
      </c>
      <c r="AK40" s="6">
        <f>IF(AND(AE40="Over", AG40&gt;0.5), 1, IF(AND(AE40="Under", AG40&lt;=0.5), 1, 0))</f>
        <v>0</v>
      </c>
      <c r="AL40" s="6">
        <f>IF(AC40&lt;&gt;0, SUM(AH40:AK40), 0)</f>
        <v>6</v>
      </c>
      <c r="AN40">
        <v>5.7338104970385897E-2</v>
      </c>
      <c r="AO40">
        <v>9.3503533109623796E-2</v>
      </c>
      <c r="AP40">
        <v>0</v>
      </c>
      <c r="AQ40" t="s">
        <v>46</v>
      </c>
      <c r="AR40">
        <v>0.5</v>
      </c>
      <c r="AS40">
        <v>870</v>
      </c>
      <c r="AT40" t="s">
        <v>46</v>
      </c>
      <c r="AU40" s="6">
        <f>AR40</f>
        <v>0.5</v>
      </c>
      <c r="AV40" s="6">
        <f>AN40-AU40</f>
        <v>-0.44266189502961412</v>
      </c>
      <c r="AW40" s="6" t="str">
        <f>IF(AV40 &lt; 0, "Under", "Over")</f>
        <v>Under</v>
      </c>
      <c r="AX40">
        <v>0.1</v>
      </c>
      <c r="AY40">
        <v>0.1</v>
      </c>
      <c r="AZ40" s="6">
        <f>IF(
    AND(AW40="Over", COUNTIF(AN40:AP40, "&gt;"&amp;AU40) = 3),
    3,
    IF(
        AND(AW40="Under", COUNTIF(AN40:AP40, "&lt;"&amp;AU40) = 3),
        3,
        IF(
            AND(AW40="Over", COUNTIF(AN40:AP40, "&gt;"&amp;AU40) = 2),
            2,
            IF(
                AND(AW40="Under", COUNTIF(AN40:AP40, "&lt;"&amp;AU40) = 2),
                2,
                IF(
                    AND(AW40="Over", OR(AN40&gt;AU40, AO40&gt;AU40, AP40&gt;AU40)),
                    1,
                    IF(
                        AND(AW40="Under", OR(AN40&lt;AU40, AO40&lt;AU40, AP40&lt;AU40)),
                        1,
                        0
                    )
                )
            )
        )
    )
)</f>
        <v>3</v>
      </c>
      <c r="BA40" s="6">
        <f>IF(OR(AV40&gt;0.1),5,
IF(OR(AND(AV40&lt;=0.1,AV40&gt;0.08)),4,
IF(OR(AND(AV40&lt;=0.08,AV40&gt;0.06)),3,
IF(OR(AND(AV40&lt;=0.06,AV40&gt;0.03)),2,
IF(OR(AV40&lt;=0.03),1,"")
)
)
))</f>
        <v>1</v>
      </c>
      <c r="BB40" s="6">
        <f>IF(AND(AW40="Over", AX40&gt;AU40), 1, IF(AND(AW40="Under", AX40&lt;=AU40), 0, 0))</f>
        <v>0</v>
      </c>
      <c r="BC40" s="6">
        <f>IF(AND(AW40="Over", AY40&gt;=0.5), 1, IF(AND(AW40="Under", AY40&lt;0.5), 0, 0))</f>
        <v>0</v>
      </c>
      <c r="BD40" s="6">
        <f>IF(AU40&lt;&gt;0, SUM(AZ40:BC40), 0)</f>
        <v>4</v>
      </c>
      <c r="BF40">
        <v>0.32054831724958649</v>
      </c>
      <c r="BG40">
        <v>0.67649080577962295</v>
      </c>
      <c r="BH40">
        <v>0.19966325517185099</v>
      </c>
      <c r="BI40" t="s">
        <v>46</v>
      </c>
      <c r="BJ40">
        <v>0.5</v>
      </c>
      <c r="BK40">
        <v>250</v>
      </c>
      <c r="BL40" t="s">
        <v>46</v>
      </c>
      <c r="BM40" s="6">
        <f>BJ40</f>
        <v>0.5</v>
      </c>
      <c r="BN40" s="6">
        <f>BF40-BM40</f>
        <v>-0.17945168275041351</v>
      </c>
      <c r="BO40" s="6" t="str">
        <f>IF(BN40 &lt; 0, "Under", "Over")</f>
        <v>Under</v>
      </c>
      <c r="BP40">
        <v>0.1</v>
      </c>
      <c r="BQ40">
        <v>0.1</v>
      </c>
      <c r="BR40" s="6">
        <f>IF(
    AND(BO40="Over", COUNTIF(BF40:BH40, "&gt;"&amp;BM40) = 3),
    3,
    IF(
        AND(BO40="Under", COUNTIF(BF40:BH40, "&lt;"&amp;BM40) = 3),
        3,
        IF(
            AND(BO40="Over", COUNTIF(BF40:BH40, "&gt;"&amp;BM40) = 2),
            2,
            IF(
                AND(BO40="Under", COUNTIF(BF40:BH40, "&lt;"&amp;BM40) = 2),
                2,
                IF(
                    AND(BO40="Over", OR(BF40&gt;BM40, BG40&gt;BM40, BH40&gt;BM40)),
                    1,
                    IF(
                        AND(BO40="Under", OR(BF40&lt;BM40, BG40&lt;BM40, BH40&lt;BM40)),
                        1,
                        0
                    )
                )
            )
        )
    )
)</f>
        <v>2</v>
      </c>
      <c r="BS40" s="6">
        <f>IF(OR(BN40&gt;0.5),5,
IF(OR(AND(BN40&lt;=0.5,BN40&gt;0.25)),4,
IF(OR(AND(BN40&lt;=0.25,BN40&gt;0.15)),3,
IF(OR(AND(BN40&lt;=0.15,BN40&gt;0.075)),2,
IF(OR(BN40&lt;=0.075),1,"")
)
)
))</f>
        <v>1</v>
      </c>
      <c r="BT40" s="6">
        <f>IF(AND(BO40="Over", BP40&gt;BM40), 1, IF(AND(BO40="Under", BP40&lt;=BM40), 1, 0))</f>
        <v>1</v>
      </c>
      <c r="BU40" s="6">
        <f>IF(AND(BO40="Over", BQ40&gt;0.5), 1, IF(AND(BO40="Under", BQ40&lt;=0.5), 1, 0))</f>
        <v>1</v>
      </c>
      <c r="BV40" s="6">
        <f>IF(BM40&lt;&gt;0, SUM(BR40:BU40), 0)</f>
        <v>5</v>
      </c>
      <c r="BX40">
        <v>0.17554140099924961</v>
      </c>
      <c r="BY40">
        <v>0.52877150871193801</v>
      </c>
      <c r="BZ40">
        <v>2.6838976894606899E-2</v>
      </c>
      <c r="CA40" t="s">
        <v>46</v>
      </c>
      <c r="CB40">
        <v>0.5</v>
      </c>
      <c r="CC40">
        <v>800</v>
      </c>
      <c r="CD40" t="s">
        <v>46</v>
      </c>
      <c r="CE40" s="6">
        <f>CB40</f>
        <v>0.5</v>
      </c>
      <c r="CF40" s="6">
        <f>BX40-CE40</f>
        <v>-0.32445859900075036</v>
      </c>
      <c r="CG40" s="6" t="str">
        <f>IF(CF40 &lt; 0, "Under", "Over")</f>
        <v>Under</v>
      </c>
      <c r="CH40">
        <v>0</v>
      </c>
      <c r="CI40">
        <v>0</v>
      </c>
      <c r="CJ40" s="6">
        <f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6">
        <f>IF(OR(CF40&gt;0.25),5,
IF(OR(AND(CF40&lt;=0.25,CF40&gt;0.15)),4,
IF(OR(AND(CF40&lt;=0.15,CF40&gt;0.1)),3,
IF(OR(AND(CF40&lt;=0.1,CF40&gt;0.05)),2,
IF(OR(CF40&lt;=0.05),1,"")
)
)
))</f>
        <v>1</v>
      </c>
      <c r="CL40" s="6">
        <f>IF(AND(CG40="Over", CH40&gt;CE40), 1, IF(AND(CG40="Under", CH40&lt;=CE40), 1, 0))</f>
        <v>1</v>
      </c>
      <c r="CM40" s="6">
        <f>IF(AND(CG40="Over", CI40&gt;0.5), 1, IF(AND(CG40="Under", CI40&lt;=0.5), 1, 0))</f>
        <v>1</v>
      </c>
      <c r="CN40" s="6">
        <f>IF(CE40&lt;&gt;0, SUM(CJ40:CM40), 0)</f>
        <v>5</v>
      </c>
      <c r="CP40">
        <v>1.139715955970487</v>
      </c>
      <c r="CQ40">
        <v>1.37001340737152</v>
      </c>
      <c r="CR40">
        <v>1.0500256539826101</v>
      </c>
      <c r="CS40">
        <v>0.5</v>
      </c>
      <c r="CT40" t="s">
        <v>46</v>
      </c>
      <c r="CU40">
        <v>0.5</v>
      </c>
      <c r="CV40">
        <v>1.5</v>
      </c>
      <c r="CW40" s="6">
        <f>IF(CP40&gt;MIN(CS40:CV40),MIN(CS40:CV40),MAX(CS40:CV40))</f>
        <v>0.5</v>
      </c>
      <c r="CX40" s="6">
        <f>CP40-CW40</f>
        <v>0.63971595597048703</v>
      </c>
      <c r="CY40" s="6" t="str">
        <f>IF(CX40 &lt; 0, "Under", "Over")</f>
        <v>Over</v>
      </c>
      <c r="CZ40">
        <v>1.1000000000000001</v>
      </c>
      <c r="DA40">
        <v>0.4</v>
      </c>
      <c r="DB40" s="6">
        <f>IF(
    AND(CY40="Over", COUNTIF(CP40:CR40, "&gt;"&amp;CW40) = 3),
    3,
    IF(
        AND(CY40="Under", COUNTIF(CP40:CR40, "&lt;"&amp;CW40) = 3),
        3,
        IF(
            AND(CY40="Over", COUNTIF(CP40:CR40, "&gt;"&amp;CW40) = 2),
            2,
            IF(
                AND(CY40="Under", COUNTIF(CP40:CR40, "&lt;"&amp;CW40) = 2),
                2,
                IF(
                    AND(CY40="Over", OR(CP40&gt;CW40, CQ40&gt;CW40, CR40&gt;CW40)),
                    1,
                    IF(
                        AND(CY40="Under", OR(CP40&lt;CW40, CQ40&lt;CW40, CR40&lt;CW40)),
                        1,
                        0
                    )
                )
            )
        )
    )
)</f>
        <v>3</v>
      </c>
      <c r="DC40" s="6">
        <f>IF(OR(CX40&gt;2,CX40&lt;-2),5,
IF(OR(AND(CX40&lt;=2,CX40&gt;1.5),AND(CX40&gt;=-2,CX40&lt;-1.5)),4,
IF(OR(AND(CX40&lt;=1.5,CX40&gt;1),AND(CX40&gt;=-1.5,CX40&lt;-1)),3,
IF(OR(AND(CX40&lt;=1,CX40&gt;0.5),AND(CX40&gt;=1,CX40&lt;-0.5)),2,
IF(OR(CX40&lt;=0.5,CX40&gt;=-0.5),1,"")
)
)
))</f>
        <v>2</v>
      </c>
      <c r="DD40" s="6">
        <f>IF(AND(CY40="Over", CZ40&gt;CW40), 1, IF(AND(CY40="Under", CZ40&lt;=CW40), 1, 0))</f>
        <v>1</v>
      </c>
      <c r="DE40" s="6">
        <f>IF(AND(CY40="Over", DA40&gt;0.5), 1, IF(AND(CY40="Under", DA40&lt;=0.5), 1, 0))</f>
        <v>0</v>
      </c>
      <c r="DF40" s="6">
        <f>IF(CW40&lt;&gt;0, SUM(DB40:DE40), 0)</f>
        <v>6</v>
      </c>
    </row>
    <row r="41" spans="1:111" x14ac:dyDescent="0.3">
      <c r="A41" t="s">
        <v>250</v>
      </c>
      <c r="B41" t="s">
        <v>185</v>
      </c>
      <c r="C41" t="s">
        <v>299</v>
      </c>
      <c r="D41" s="1">
        <v>0.2965367280075456</v>
      </c>
      <c r="E41" s="1">
        <v>0.45991511454311901</v>
      </c>
      <c r="F41" s="1">
        <v>0.190971775704777</v>
      </c>
      <c r="G41" s="1" t="s">
        <v>46</v>
      </c>
      <c r="H41" s="1" t="s">
        <v>46</v>
      </c>
      <c r="I41" s="1">
        <v>0.5</v>
      </c>
      <c r="J41" s="1" t="s">
        <v>46</v>
      </c>
      <c r="K41" s="2">
        <f>IF(D41&gt;MIN(G41:J41),MIN(G41:J41),MAX(G41:J41))</f>
        <v>0.5</v>
      </c>
      <c r="L41" s="2">
        <f>D41-K41</f>
        <v>-0.2034632719924544</v>
      </c>
      <c r="M41" s="2" t="str">
        <f>IF(L41 &lt; 0, "Under", "Over")</f>
        <v>Under</v>
      </c>
      <c r="N41" s="1">
        <v>0</v>
      </c>
      <c r="O41" s="1">
        <v>0</v>
      </c>
      <c r="P41" s="2">
        <f>IF(
    AND(M41="Over", COUNTIF(D41:F41, "&gt;"&amp;K41) = 3),
    3,
    IF(
        AND(M41="Under", COUNTIF(D41:F41, "&lt;"&amp;K41) = 3),
        3,
        IF(
            AND(M41="Over", COUNTIF(D41:F41, "&gt;"&amp;K41) = 2),
            2,
            IF(
                AND(M41="Under", COUNTIF(D41:F41, "&lt;"&amp;K41) = 2),
                2,
                IF(
                    AND(M41="Over", OR(D41&gt;K41, E41&gt;K41, F41&gt;K41)),
                    1,
                    IF(
                        AND(M41="Under", OR(D41&lt;K41, E41&lt;K41, F41&lt;K41)),
                        1,
                        0
                    )
                )
            )
        )
    )
)</f>
        <v>3</v>
      </c>
      <c r="Q41" s="2">
        <f>IF(OR(L41 &gt; 0.5, L41 &lt; -0.5), 5,
    IF(OR(AND(L41 &lt;= 0.5, L41 &gt; 0.25), AND(L41 &gt;= -0.5, L41 &lt; -0.25)), 4,
        IF(OR(AND(L41 &lt;= 0.25, L41 &gt; 0.15), AND(L41 &gt;= -0.25, L41 &lt; -0.15)), 3,
            IF(OR(AND(L41 &lt;= 0.15, L41 &gt; 0.05), AND(L41 &gt;= -0.15, L41 &lt; -0.05)), 2,
                IF(OR(L41 &lt;= 0.05, L41 &gt;= -0.05), 1, "")
            )
        )
    )
)</f>
        <v>3</v>
      </c>
      <c r="R41" s="2">
        <f>IF(AND(M41="Over", N41&gt;K41), 1, IF(AND(M41="Under", N41&lt;=K41), 1, 0))</f>
        <v>1</v>
      </c>
      <c r="S41" s="2">
        <f>IF(AND(M41="Over", O41&gt;0.5), 1, IF(AND(M41="Under", O41&lt;=0.5), 1, 0))</f>
        <v>1</v>
      </c>
      <c r="T41" s="2">
        <f>IF(K41&lt;&gt;0, SUM(P41:S41), 0)</f>
        <v>8</v>
      </c>
      <c r="V41">
        <v>0.60678407142329394</v>
      </c>
      <c r="W41">
        <v>0.83984610561079198</v>
      </c>
      <c r="X41">
        <v>0.50928177448824896</v>
      </c>
      <c r="Y41">
        <v>0.5</v>
      </c>
      <c r="Z41" t="s">
        <v>46</v>
      </c>
      <c r="AA41" t="s">
        <v>46</v>
      </c>
      <c r="AB41">
        <v>0</v>
      </c>
      <c r="AC41" s="6">
        <f>Y41</f>
        <v>0.5</v>
      </c>
      <c r="AD41" s="6">
        <f>V41-AC41</f>
        <v>0.10678407142329394</v>
      </c>
      <c r="AE41" s="6" t="str">
        <f>IF(AD41 &lt; 0, "Under", "Over")</f>
        <v>Over</v>
      </c>
      <c r="AF41">
        <v>0.5</v>
      </c>
      <c r="AG41">
        <v>0.5</v>
      </c>
      <c r="AH41" s="6">
        <f>IF(
    AND(AE41="Over", COUNTIF(V41:X41, "&gt;"&amp;AC41) = 3),
    3,
    IF(
        AND(AE41="Under", COUNTIF(V41:X41, "&lt;"&amp;AC41) = 3),
        3,
        IF(
            AND(AE41="Over", COUNTIF(V41:X41, "&gt;"&amp;AC41) = 2),
            2,
            IF(
                AND(AE41="Under", COUNTIF(V41:X41, "&lt;"&amp;AC41) = 2),
                2,
                IF(
                    AND(AE41="Over", OR(V41&gt;AC41, W41&gt;AC41, X41&gt;AC41)),
                    1,
                    IF(
                        AND(AE41="Under", OR(V41&lt;AC41, W41&lt;AC41, X41&lt;AC41)),
                        1,
                        0
                    )
                )
            )
        )
    )
)</f>
        <v>3</v>
      </c>
      <c r="AI41" s="6">
        <f>IF(OR(AD41&gt;0.75,AD41&lt;-0.75),5,
IF(OR(AND(AD41&lt;=0.75,AD41&gt;0.5),AND(AD41&gt;=-0.75,AD41&lt;-0.5)),4,
IF(OR(AND(AD41&lt;=0.5,AD41&gt;0.25),AND(AD41&gt;=-0.5,AD41&lt;-0.25)),3,
IF(OR(AND(AD41&lt;=0.25,AD41&gt;0.1),AND(AD41&gt;=-0.25,AD41&lt;-0.1)),2,
IF(OR(AD41&lt;=0.1,AD41&gt;=-0.1),1,"")
)
)
))</f>
        <v>2</v>
      </c>
      <c r="AJ41" s="6">
        <f>IF(AND(AE41="Over", AF41&gt;AC41), 1, IF(AND(AE41="Under", AF41&lt;=AC41), 1, 0))</f>
        <v>0</v>
      </c>
      <c r="AK41" s="6">
        <f>IF(AND(AE41="Over", AG41&gt;0.5), 1, IF(AND(AE41="Under", AG41&lt;=0.5), 1, 0))</f>
        <v>0</v>
      </c>
      <c r="AL41" s="6">
        <f>IF(AC41&lt;&gt;0, SUM(AH41:AK41), 0)</f>
        <v>5</v>
      </c>
      <c r="AN41">
        <v>2.86884058917551E-2</v>
      </c>
      <c r="AO41">
        <v>7.5406929530152406E-2</v>
      </c>
      <c r="AP41">
        <v>0</v>
      </c>
      <c r="AQ41" t="s">
        <v>46</v>
      </c>
      <c r="AR41">
        <v>0.5</v>
      </c>
      <c r="AS41" t="s">
        <v>46</v>
      </c>
      <c r="AT41" t="s">
        <v>46</v>
      </c>
      <c r="AU41" s="6">
        <f>AR41</f>
        <v>0.5</v>
      </c>
      <c r="AV41" s="6">
        <f>AN41-AU41</f>
        <v>-0.47131159410824491</v>
      </c>
      <c r="AW41" s="6" t="str">
        <f>IF(AV41 &lt; 0, "Under", "Over")</f>
        <v>Under</v>
      </c>
      <c r="AX41">
        <v>0</v>
      </c>
      <c r="AY41">
        <v>0</v>
      </c>
      <c r="AZ41" s="6">
        <f>IF(
    AND(AW41="Over", COUNTIF(AN41:AP41, "&gt;"&amp;AU41) = 3),
    3,
    IF(
        AND(AW41="Under", COUNTIF(AN41:AP41, "&lt;"&amp;AU41) = 3),
        3,
        IF(
            AND(AW41="Over", COUNTIF(AN41:AP41, "&gt;"&amp;AU41) = 2),
            2,
            IF(
                AND(AW41="Under", COUNTIF(AN41:AP41, "&lt;"&amp;AU41) = 2),
                2,
                IF(
                    AND(AW41="Over", OR(AN41&gt;AU41, AO41&gt;AU41, AP41&gt;AU41)),
                    1,
                    IF(
                        AND(AW41="Under", OR(AN41&lt;AU41, AO41&lt;AU41, AP41&lt;AU41)),
                        1,
                        0
                    )
                )
            )
        )
    )
)</f>
        <v>3</v>
      </c>
      <c r="BA41" s="6">
        <f>IF(OR(AV41&gt;0.1),5,
IF(OR(AND(AV41&lt;=0.1,AV41&gt;0.08)),4,
IF(OR(AND(AV41&lt;=0.08,AV41&gt;0.06)),3,
IF(OR(AND(AV41&lt;=0.06,AV41&gt;0.03)),2,
IF(OR(AV41&lt;=0.03),1,"")
)
)
))</f>
        <v>1</v>
      </c>
      <c r="BB41" s="6">
        <f>IF(AND(AW41="Over", AX41&gt;AU41), 1, IF(AND(AW41="Under", AX41&lt;=AU41), 0, 0))</f>
        <v>0</v>
      </c>
      <c r="BC41" s="6">
        <f>IF(AND(AW41="Over", AY41&gt;=0.5), 1, IF(AND(AW41="Under", AY41&lt;0.5), 0, 0))</f>
        <v>0</v>
      </c>
      <c r="BD41" s="6">
        <f>IF(AU41&lt;&gt;0, SUM(AZ41:BC41), 0)</f>
        <v>4</v>
      </c>
      <c r="BF41">
        <v>0.28468250581592491</v>
      </c>
      <c r="BG41">
        <v>0.71621195626228695</v>
      </c>
      <c r="BH41">
        <v>0.16874687216824999</v>
      </c>
      <c r="BI41" t="s">
        <v>46</v>
      </c>
      <c r="BJ41">
        <v>0.5</v>
      </c>
      <c r="BK41" t="s">
        <v>46</v>
      </c>
      <c r="BL41" t="s">
        <v>46</v>
      </c>
      <c r="BM41" s="6">
        <f>BJ41</f>
        <v>0.5</v>
      </c>
      <c r="BN41" s="6">
        <f>BF41-BM41</f>
        <v>-0.21531749418407509</v>
      </c>
      <c r="BO41" s="6" t="str">
        <f>IF(BN41 &lt; 0, "Under", "Over")</f>
        <v>Under</v>
      </c>
      <c r="BP41">
        <v>0.2</v>
      </c>
      <c r="BQ41">
        <v>0.2</v>
      </c>
      <c r="BR41" s="6">
        <f>IF(
    AND(BO41="Over", COUNTIF(BF41:BH41, "&gt;"&amp;BM41) = 3),
    3,
    IF(
        AND(BO41="Under", COUNTIF(BF41:BH41, "&lt;"&amp;BM41) = 3),
        3,
        IF(
            AND(BO41="Over", COUNTIF(BF41:BH41, "&gt;"&amp;BM41) = 2),
            2,
            IF(
                AND(BO41="Under", COUNTIF(BF41:BH41, "&lt;"&amp;BM41) = 2),
                2,
                IF(
                    AND(BO41="Over", OR(BF41&gt;BM41, BG41&gt;BM41, BH41&gt;BM41)),
                    1,
                    IF(
                        AND(BO41="Under", OR(BF41&lt;BM41, BG41&lt;BM41, BH41&lt;BM41)),
                        1,
                        0
                    )
                )
            )
        )
    )
)</f>
        <v>2</v>
      </c>
      <c r="BS41" s="6">
        <f>IF(OR(BN41&gt;0.5),5,
IF(OR(AND(BN41&lt;=0.5,BN41&gt;0.25)),4,
IF(OR(AND(BN41&lt;=0.25,BN41&gt;0.15)),3,
IF(OR(AND(BN41&lt;=0.15,BN41&gt;0.075)),2,
IF(OR(BN41&lt;=0.075),1,"")
)
)
))</f>
        <v>1</v>
      </c>
      <c r="BT41" s="6">
        <f>IF(AND(BO41="Over", BP41&gt;BM41), 1, IF(AND(BO41="Under", BP41&lt;=BM41), 1, 0))</f>
        <v>1</v>
      </c>
      <c r="BU41" s="6">
        <f>IF(AND(BO41="Over", BQ41&gt;0.5), 1, IF(AND(BO41="Under", BQ41&lt;=0.5), 1, 0))</f>
        <v>1</v>
      </c>
      <c r="BV41" s="6">
        <f>IF(BM41&lt;&gt;0, SUM(BR41:BU41), 0)</f>
        <v>5</v>
      </c>
      <c r="BX41">
        <v>0.18806736987174469</v>
      </c>
      <c r="BY41">
        <v>0.52286649788283701</v>
      </c>
      <c r="BZ41">
        <v>1.6842443419820999E-2</v>
      </c>
      <c r="CA41" t="s">
        <v>46</v>
      </c>
      <c r="CB41">
        <v>0.5</v>
      </c>
      <c r="CC41" t="s">
        <v>46</v>
      </c>
      <c r="CD41" t="s">
        <v>46</v>
      </c>
      <c r="CE41" s="6">
        <f>CB41</f>
        <v>0.5</v>
      </c>
      <c r="CF41" s="6">
        <f>BX41-CE41</f>
        <v>-0.31193263012825534</v>
      </c>
      <c r="CG41" s="6" t="str">
        <f>IF(CF41 &lt; 0, "Under", "Over")</f>
        <v>Under</v>
      </c>
      <c r="CH41">
        <v>0</v>
      </c>
      <c r="CI41">
        <v>0</v>
      </c>
      <c r="CJ41" s="6">
        <f>IF(
    AND(CG41="Over", COUNTIF(BX41:BZ41, "&gt;"&amp;CE41) = 3),
    3,
    IF(
        AND(CG41="Under", COUNTIF(BX41:BZ41, "&lt;"&amp;CE41) = 3),
        3,
        IF(
            AND(CG41="Over", COUNTIF(BX41:BZ41, "&gt;"&amp;CE41) = 2),
            2,
            IF(
                AND(CG41="Under", COUNTIF(BX41:BZ41, "&lt;"&amp;CE41) = 2),
                2,
                IF(
                    AND(CG41="Over", OR(BX41&gt;CE41, BY41&gt;CE41, BZ41&gt;CE41)),
                    1,
                    IF(
                        AND(CG41="Under", OR(BX41&lt;CE41, BY41&lt;CE41, BZ41&lt;CE41)),
                        1,
                        0
                    )
                )
            )
        )
    )
)</f>
        <v>2</v>
      </c>
      <c r="CK41" s="6">
        <f>IF(OR(CF41&gt;0.25),5,
IF(OR(AND(CF41&lt;=0.25,CF41&gt;0.15)),4,
IF(OR(AND(CF41&lt;=0.15,CF41&gt;0.1)),3,
IF(OR(AND(CF41&lt;=0.1,CF41&gt;0.05)),2,
IF(OR(CF41&lt;=0.05),1,"")
)
)
))</f>
        <v>1</v>
      </c>
      <c r="CL41" s="6">
        <f>IF(AND(CG41="Over", CH41&gt;CE41), 1, IF(AND(CG41="Under", CH41&lt;=CE41), 1, 0))</f>
        <v>1</v>
      </c>
      <c r="CM41" s="6">
        <f>IF(AND(CG41="Over", CI41&gt;0.5), 1, IF(AND(CG41="Under", CI41&lt;=0.5), 1, 0))</f>
        <v>1</v>
      </c>
      <c r="CN41" s="6">
        <f>IF(CE41&lt;&gt;0, SUM(CJ41:CM41), 0)</f>
        <v>5</v>
      </c>
      <c r="CP41">
        <v>0.82421502942508595</v>
      </c>
      <c r="CQ41">
        <v>1.37001340737152</v>
      </c>
      <c r="CR41">
        <v>0.61477772240523398</v>
      </c>
      <c r="CS41">
        <v>1.5</v>
      </c>
      <c r="CT41" t="s">
        <v>46</v>
      </c>
      <c r="CU41">
        <v>1.5</v>
      </c>
      <c r="CV41" t="s">
        <v>46</v>
      </c>
      <c r="CW41" s="6">
        <f>IF(CP41&gt;MIN(CS41:CV41),MIN(CS41:CV41),MAX(CS41:CV41))</f>
        <v>1.5</v>
      </c>
      <c r="CX41" s="6">
        <f>CP41-CW41</f>
        <v>-0.67578497057491405</v>
      </c>
      <c r="CY41" s="6" t="str">
        <f>IF(CX41 &lt; 0, "Under", "Over")</f>
        <v>Under</v>
      </c>
      <c r="CZ41">
        <v>0.5</v>
      </c>
      <c r="DA41">
        <v>0</v>
      </c>
      <c r="DB41" s="6">
        <f>IF(
    AND(CY41="Over", COUNTIF(CP41:CR41, "&gt;"&amp;CW41) = 3),
    3,
    IF(
        AND(CY41="Under", COUNTIF(CP41:CR41, "&lt;"&amp;CW41) = 3),
        3,
        IF(
            AND(CY41="Over", COUNTIF(CP41:CR41, "&gt;"&amp;CW41) = 2),
            2,
            IF(
                AND(CY41="Under", COUNTIF(CP41:CR41, "&lt;"&amp;CW41) = 2),
                2,
                IF(
                    AND(CY41="Over", OR(CP41&gt;CW41, CQ41&gt;CW41, CR41&gt;CW41)),
                    1,
                    IF(
                        AND(CY41="Under", OR(CP41&lt;CW41, CQ41&lt;CW41, CR41&lt;CW41)),
                        1,
                        0
                    )
                )
            )
        )
    )
)</f>
        <v>3</v>
      </c>
      <c r="DC41" s="6">
        <f>IF(OR(CX41&gt;2,CX41&lt;-2),5,
IF(OR(AND(CX41&lt;=2,CX41&gt;1.5),AND(CX41&gt;=-2,CX41&lt;-1.5)),4,
IF(OR(AND(CX41&lt;=1.5,CX41&gt;1),AND(CX41&gt;=-1.5,CX41&lt;-1)),3,
IF(OR(AND(CX41&lt;=1,CX41&gt;0.5),AND(CX41&gt;=1,CX41&lt;-0.5)),2,
IF(OR(CX41&lt;=0.5,CX41&gt;=-0.5),1,"")
)
)
))</f>
        <v>1</v>
      </c>
      <c r="DD41" s="6">
        <f>IF(AND(CY41="Over", CZ41&gt;CW41), 1, IF(AND(CY41="Under", CZ41&lt;=CW41), 1, 0))</f>
        <v>1</v>
      </c>
      <c r="DE41" s="6">
        <f>IF(AND(CY41="Over", DA41&gt;0.5), 1, IF(AND(CY41="Under", DA41&lt;=0.5), 1, 0))</f>
        <v>1</v>
      </c>
      <c r="DF41" s="6">
        <f>IF(CW41&lt;&gt;0, SUM(DB41:DE41), 0)</f>
        <v>6</v>
      </c>
    </row>
    <row r="42" spans="1:111" x14ac:dyDescent="0.3">
      <c r="A42" t="s">
        <v>192</v>
      </c>
      <c r="B42" t="s">
        <v>185</v>
      </c>
      <c r="C42" t="s">
        <v>299</v>
      </c>
      <c r="D42" s="1">
        <v>0.29501099932888258</v>
      </c>
      <c r="E42" s="1">
        <v>0.46772765955401402</v>
      </c>
      <c r="F42" s="1">
        <v>7.4045021492636406E-2</v>
      </c>
      <c r="G42" s="1" t="s">
        <v>46</v>
      </c>
      <c r="H42" s="1" t="s">
        <v>46</v>
      </c>
      <c r="I42" s="1">
        <v>0.5</v>
      </c>
      <c r="J42" s="1">
        <v>0.5</v>
      </c>
      <c r="K42" s="2">
        <f>IF(D42&gt;MIN(G42:J42),MIN(G42:J42),MAX(G42:J42))</f>
        <v>0.5</v>
      </c>
      <c r="L42" s="2">
        <f>D42-K42</f>
        <v>-0.20498900067111742</v>
      </c>
      <c r="M42" s="2" t="str">
        <f>IF(L42 &lt; 0, "Under", "Over")</f>
        <v>Under</v>
      </c>
      <c r="N42" s="1">
        <v>0.2</v>
      </c>
      <c r="O42" s="1">
        <v>0.2</v>
      </c>
      <c r="P42" s="2">
        <f>IF(
    AND(M42="Over", COUNTIF(D42:F42, "&gt;"&amp;K42) = 3),
    3,
    IF(
        AND(M42="Under", COUNTIF(D42:F42, "&lt;"&amp;K42) = 3),
        3,
        IF(
            AND(M42="Over", COUNTIF(D42:F42, "&gt;"&amp;K42) = 2),
            2,
            IF(
                AND(M42="Under", COUNTIF(D42:F42, "&lt;"&amp;K42) = 2),
                2,
                IF(
                    AND(M42="Over", OR(D42&gt;K42, E42&gt;K42, F42&gt;K42)),
                    1,
                    IF(
                        AND(M42="Under", OR(D42&lt;K42, E42&lt;K42, F42&lt;K42)),
                        1,
                        0
                    )
                )
            )
        )
    )
)</f>
        <v>3</v>
      </c>
      <c r="Q42" s="2">
        <f>IF(OR(L42 &gt; 0.5, L42 &lt; -0.5), 5,
    IF(OR(AND(L42 &lt;= 0.5, L42 &gt; 0.25), AND(L42 &gt;= -0.5, L42 &lt; -0.25)), 4,
        IF(OR(AND(L42 &lt;= 0.25, L42 &gt; 0.15), AND(L42 &gt;= -0.25, L42 &lt; -0.15)), 3,
            IF(OR(AND(L42 &lt;= 0.15, L42 &gt; 0.05), AND(L42 &gt;= -0.15, L42 &lt; -0.05)), 2,
                IF(OR(L42 &lt;= 0.05, L42 &gt;= -0.05), 1, "")
            )
        )
    )
)</f>
        <v>3</v>
      </c>
      <c r="R42" s="2">
        <f>IF(AND(M42="Over", N42&gt;K42), 1, IF(AND(M42="Under", N42&lt;=K42), 1, 0))</f>
        <v>1</v>
      </c>
      <c r="S42" s="2">
        <f>IF(AND(M42="Over", O42&gt;0.5), 1, IF(AND(M42="Under", O42&lt;=0.5), 1, 0))</f>
        <v>1</v>
      </c>
      <c r="T42" s="2">
        <f>IF(K42&lt;&gt;0, SUM(P42:S42), 0)</f>
        <v>8</v>
      </c>
      <c r="V42">
        <v>0.53012025911263394</v>
      </c>
      <c r="W42">
        <v>0.83984610561079198</v>
      </c>
      <c r="X42">
        <v>0.42209332563824298</v>
      </c>
      <c r="Y42">
        <v>0.5</v>
      </c>
      <c r="Z42">
        <v>-130</v>
      </c>
      <c r="AA42">
        <v>480</v>
      </c>
      <c r="AB42">
        <v>0.2</v>
      </c>
      <c r="AC42" s="6">
        <f>Y42</f>
        <v>0.5</v>
      </c>
      <c r="AD42" s="6">
        <f>V42-AC42</f>
        <v>3.012025911263394E-2</v>
      </c>
      <c r="AE42" s="6" t="str">
        <f>IF(AD42 &lt; 0, "Under", "Over")</f>
        <v>Over</v>
      </c>
      <c r="AF42">
        <v>0.4</v>
      </c>
      <c r="AG42">
        <v>0.4</v>
      </c>
      <c r="AH42" s="6">
        <f>IF(
    AND(AE42="Over", COUNTIF(V42:X42, "&gt;"&amp;AC42) = 3),
    3,
    IF(
        AND(AE42="Under", COUNTIF(V42:X42, "&lt;"&amp;AC42) = 3),
        3,
        IF(
            AND(AE42="Over", COUNTIF(V42:X42, "&gt;"&amp;AC42) = 2),
            2,
            IF(
                AND(AE42="Under", COUNTIF(V42:X42, "&lt;"&amp;AC42) = 2),
                2,
                IF(
                    AND(AE42="Over", OR(V42&gt;AC42, W42&gt;AC42, X42&gt;AC42)),
                    1,
                    IF(
                        AND(AE42="Under", OR(V42&lt;AC42, W42&lt;AC42, X42&lt;AC42)),
                        1,
                        0
                    )
                )
            )
        )
    )
)</f>
        <v>2</v>
      </c>
      <c r="AI42" s="6">
        <f>IF(OR(AD42&gt;0.75,AD42&lt;-0.75),5,
IF(OR(AND(AD42&lt;=0.75,AD42&gt;0.5),AND(AD42&gt;=-0.75,AD42&lt;-0.5)),4,
IF(OR(AND(AD42&lt;=0.5,AD42&gt;0.25),AND(AD42&gt;=-0.5,AD42&lt;-0.25)),3,
IF(OR(AND(AD42&lt;=0.25,AD42&gt;0.1),AND(AD42&gt;=-0.25,AD42&lt;-0.1)),2,
IF(OR(AD42&lt;=0.1,AD42&gt;=-0.1),1,"")
)
)
))</f>
        <v>1</v>
      </c>
      <c r="AJ42" s="6">
        <f>IF(AND(AE42="Over", AF42&gt;AC42), 1, IF(AND(AE42="Under", AF42&lt;=AC42), 1, 0))</f>
        <v>0</v>
      </c>
      <c r="AK42" s="6">
        <f>IF(AND(AE42="Over", AG42&gt;0.5), 1, IF(AND(AE42="Under", AG42&lt;=0.5), 1, 0))</f>
        <v>0</v>
      </c>
      <c r="AL42" s="6">
        <f>IF(AC42&lt;&gt;0, SUM(AH42:AK42), 0)</f>
        <v>3</v>
      </c>
      <c r="AN42">
        <v>2.719805736841853E-2</v>
      </c>
      <c r="AO42">
        <v>7.5406929530152406E-2</v>
      </c>
      <c r="AP42">
        <v>0</v>
      </c>
      <c r="AQ42" t="s">
        <v>46</v>
      </c>
      <c r="AR42">
        <v>0.5</v>
      </c>
      <c r="AS42">
        <v>900</v>
      </c>
      <c r="AT42" t="s">
        <v>46</v>
      </c>
      <c r="AU42" s="6">
        <f>AR42</f>
        <v>0.5</v>
      </c>
      <c r="AV42" s="6">
        <f>AN42-AU42</f>
        <v>-0.47280194263158148</v>
      </c>
      <c r="AW42" s="6" t="str">
        <f>IF(AV42 &lt; 0, "Under", "Over")</f>
        <v>Under</v>
      </c>
      <c r="AX42">
        <v>0</v>
      </c>
      <c r="AY42">
        <v>0</v>
      </c>
      <c r="AZ42" s="6">
        <f>IF(
    AND(AW42="Over", COUNTIF(AN42:AP42, "&gt;"&amp;AU42) = 3),
    3,
    IF(
        AND(AW42="Under", COUNTIF(AN42:AP42, "&lt;"&amp;AU42) = 3),
        3,
        IF(
            AND(AW42="Over", COUNTIF(AN42:AP42, "&gt;"&amp;AU42) = 2),
            2,
            IF(
                AND(AW42="Under", COUNTIF(AN42:AP42, "&lt;"&amp;AU42) = 2),
                2,
                IF(
                    AND(AW42="Over", OR(AN42&gt;AU42, AO42&gt;AU42, AP42&gt;AU42)),
                    1,
                    IF(
                        AND(AW42="Under", OR(AN42&lt;AU42, AO42&lt;AU42, AP42&lt;AU42)),
                        1,
                        0
                    )
                )
            )
        )
    )
)</f>
        <v>3</v>
      </c>
      <c r="BA42" s="6">
        <f>IF(OR(AV42&gt;0.1),5,
IF(OR(AND(AV42&lt;=0.1,AV42&gt;0.08)),4,
IF(OR(AND(AV42&lt;=0.08,AV42&gt;0.06)),3,
IF(OR(AND(AV42&lt;=0.06,AV42&gt;0.03)),2,
IF(OR(AV42&lt;=0.03),1,"")
)
)
))</f>
        <v>1</v>
      </c>
      <c r="BB42" s="6">
        <f>IF(AND(AW42="Over", AX42&gt;AU42), 1, IF(AND(AW42="Under", AX42&lt;=AU42), 0, 0))</f>
        <v>0</v>
      </c>
      <c r="BC42" s="6">
        <f>IF(AND(AW42="Over", AY42&gt;=0.5), 1, IF(AND(AW42="Under", AY42&lt;0.5), 0, 0))</f>
        <v>0</v>
      </c>
      <c r="BD42" s="6">
        <f>IF(AU42&lt;&gt;0, SUM(AZ42:BC42), 0)</f>
        <v>4</v>
      </c>
      <c r="BF42">
        <v>0.29025099280998662</v>
      </c>
      <c r="BG42">
        <v>0.70525345296325603</v>
      </c>
      <c r="BH42">
        <v>0.15110521403101099</v>
      </c>
      <c r="BI42" t="s">
        <v>46</v>
      </c>
      <c r="BJ42">
        <v>0.5</v>
      </c>
      <c r="BK42">
        <v>260</v>
      </c>
      <c r="BL42" t="s">
        <v>46</v>
      </c>
      <c r="BM42" s="6">
        <f>BJ42</f>
        <v>0.5</v>
      </c>
      <c r="BN42" s="6">
        <f>BF42-BM42</f>
        <v>-0.20974900719001338</v>
      </c>
      <c r="BO42" s="6" t="str">
        <f>IF(BN42 &lt; 0, "Under", "Over")</f>
        <v>Under</v>
      </c>
      <c r="BP42">
        <v>0</v>
      </c>
      <c r="BQ42">
        <v>0</v>
      </c>
      <c r="BR42" s="6">
        <f>IF(
    AND(BO42="Over", COUNTIF(BF42:BH42, "&gt;"&amp;BM42) = 3),
    3,
    IF(
        AND(BO42="Under", COUNTIF(BF42:BH42, "&lt;"&amp;BM42) = 3),
        3,
        IF(
            AND(BO42="Over", COUNTIF(BF42:BH42, "&gt;"&amp;BM42) = 2),
            2,
            IF(
                AND(BO42="Under", COUNTIF(BF42:BH42, "&lt;"&amp;BM42) = 2),
                2,
                IF(
                    AND(BO42="Over", OR(BF42&gt;BM42, BG42&gt;BM42, BH42&gt;BM42)),
                    1,
                    IF(
                        AND(BO42="Under", OR(BF42&lt;BM42, BG42&lt;BM42, BH42&lt;BM42)),
                        1,
                        0
                    )
                )
            )
        )
    )
)</f>
        <v>2</v>
      </c>
      <c r="BS42" s="6">
        <f>IF(OR(BN42&gt;0.5),5,
IF(OR(AND(BN42&lt;=0.5,BN42&gt;0.25)),4,
IF(OR(AND(BN42&lt;=0.25,BN42&gt;0.15)),3,
IF(OR(AND(BN42&lt;=0.15,BN42&gt;0.075)),2,
IF(OR(BN42&lt;=0.075),1,"")
)
)
))</f>
        <v>1</v>
      </c>
      <c r="BT42" s="6">
        <f>IF(AND(BO42="Over", BP42&gt;BM42), 1, IF(AND(BO42="Under", BP42&lt;=BM42), 1, 0))</f>
        <v>1</v>
      </c>
      <c r="BU42" s="6">
        <f>IF(AND(BO42="Over", BQ42&gt;0.5), 1, IF(AND(BO42="Under", BQ42&lt;=0.5), 1, 0))</f>
        <v>1</v>
      </c>
      <c r="BV42" s="6">
        <f>IF(BM42&lt;&gt;0, SUM(BR42:BU42), 0)</f>
        <v>5</v>
      </c>
      <c r="BX42">
        <v>0.18886716997770511</v>
      </c>
      <c r="BY42">
        <v>0.55241160541412604</v>
      </c>
      <c r="BZ42">
        <v>7.1202735393616906E-2</v>
      </c>
      <c r="CA42" t="s">
        <v>46</v>
      </c>
      <c r="CB42">
        <v>0.5</v>
      </c>
      <c r="CC42" t="s">
        <v>46</v>
      </c>
      <c r="CD42" t="s">
        <v>46</v>
      </c>
      <c r="CE42" s="6">
        <f>CB42</f>
        <v>0.5</v>
      </c>
      <c r="CF42" s="6">
        <f>BX42-CE42</f>
        <v>-0.31113283002229486</v>
      </c>
      <c r="CG42" s="6" t="str">
        <f>IF(CF42 &lt; 0, "Under", "Over")</f>
        <v>Under</v>
      </c>
      <c r="CH42">
        <v>0</v>
      </c>
      <c r="CI42">
        <v>0</v>
      </c>
      <c r="CJ42" s="6">
        <f>IF(
    AND(CG42="Over", COUNTIF(BX42:BZ42, "&gt;"&amp;CE42) = 3),
    3,
    IF(
        AND(CG42="Under", COUNTIF(BX42:BZ42, "&lt;"&amp;CE42) = 3),
        3,
        IF(
            AND(CG42="Over", COUNTIF(BX42:BZ42, "&gt;"&amp;CE42) = 2),
            2,
            IF(
                AND(CG42="Under", COUNTIF(BX42:BZ42, "&lt;"&amp;CE42) = 2),
                2,
                IF(
                    AND(CG42="Over", OR(BX42&gt;CE42, BY42&gt;CE42, BZ42&gt;CE42)),
                    1,
                    IF(
                        AND(CG42="Under", OR(BX42&lt;CE42, BY42&lt;CE42, BZ42&lt;CE42)),
                        1,
                        0
                    )
                )
            )
        )
    )
)</f>
        <v>2</v>
      </c>
      <c r="CK42" s="6">
        <f>IF(OR(CF42&gt;0.25),5,
IF(OR(AND(CF42&lt;=0.25,CF42&gt;0.15)),4,
IF(OR(AND(CF42&lt;=0.15,CF42&gt;0.1)),3,
IF(OR(AND(CF42&lt;=0.1,CF42&gt;0.05)),2,
IF(OR(CF42&lt;=0.05),1,"")
)
)
))</f>
        <v>1</v>
      </c>
      <c r="CL42" s="6">
        <f>IF(AND(CG42="Over", CH42&gt;CE42), 1, IF(AND(CG42="Under", CH42&lt;=CE42), 1, 0))</f>
        <v>1</v>
      </c>
      <c r="CM42" s="6">
        <f>IF(AND(CG42="Over", CI42&gt;0.5), 1, IF(AND(CG42="Under", CI42&lt;=0.5), 1, 0))</f>
        <v>1</v>
      </c>
      <c r="CN42" s="6">
        <f>IF(CE42&lt;&gt;0, SUM(CJ42:CM42), 0)</f>
        <v>5</v>
      </c>
      <c r="CP42">
        <v>0.81579307351846808</v>
      </c>
      <c r="CQ42">
        <v>1.37001340737152</v>
      </c>
      <c r="CR42">
        <v>0.617036486518178</v>
      </c>
      <c r="CS42">
        <v>0.5</v>
      </c>
      <c r="CT42" t="s">
        <v>46</v>
      </c>
      <c r="CU42">
        <v>0.5</v>
      </c>
      <c r="CV42">
        <v>1.5</v>
      </c>
      <c r="CW42" s="6">
        <f>IF(CP42&gt;MIN(CS42:CV42),MIN(CS42:CV42),MAX(CS42:CV42))</f>
        <v>0.5</v>
      </c>
      <c r="CX42" s="6">
        <f>CP42-CW42</f>
        <v>0.31579307351846808</v>
      </c>
      <c r="CY42" s="6" t="str">
        <f>IF(CX42 &lt; 0, "Under", "Over")</f>
        <v>Over</v>
      </c>
      <c r="CZ42">
        <v>0.5</v>
      </c>
      <c r="DA42">
        <v>0.4</v>
      </c>
      <c r="DB42" s="6">
        <f>IF(
    AND(CY42="Over", COUNTIF(CP42:CR42, "&gt;"&amp;CW42) = 3),
    3,
    IF(
        AND(CY42="Under", COUNTIF(CP42:CR42, "&lt;"&amp;CW42) = 3),
        3,
        IF(
            AND(CY42="Over", COUNTIF(CP42:CR42, "&gt;"&amp;CW42) = 2),
            2,
            IF(
                AND(CY42="Under", COUNTIF(CP42:CR42, "&lt;"&amp;CW42) = 2),
                2,
                IF(
                    AND(CY42="Over", OR(CP42&gt;CW42, CQ42&gt;CW42, CR42&gt;CW42)),
                    1,
                    IF(
                        AND(CY42="Under", OR(CP42&lt;CW42, CQ42&lt;CW42, CR42&lt;CW42)),
                        1,
                        0
                    )
                )
            )
        )
    )
)</f>
        <v>3</v>
      </c>
      <c r="DC42" s="6">
        <f>IF(OR(CX42&gt;2,CX42&lt;-2),5,
IF(OR(AND(CX42&lt;=2,CX42&gt;1.5),AND(CX42&gt;=-2,CX42&lt;-1.5)),4,
IF(OR(AND(CX42&lt;=1.5,CX42&gt;1),AND(CX42&gt;=-1.5,CX42&lt;-1)),3,
IF(OR(AND(CX42&lt;=1,CX42&gt;0.5),AND(CX42&gt;=1,CX42&lt;-0.5)),2,
IF(OR(CX42&lt;=0.5,CX42&gt;=-0.5),1,"")
)
)
))</f>
        <v>1</v>
      </c>
      <c r="DD42" s="6">
        <f>IF(AND(CY42="Over", CZ42&gt;CW42), 1, IF(AND(CY42="Under", CZ42&lt;=CW42), 1, 0))</f>
        <v>0</v>
      </c>
      <c r="DE42" s="6">
        <f>IF(AND(CY42="Over", DA42&gt;0.5), 1, IF(AND(CY42="Under", DA42&lt;=0.5), 1, 0))</f>
        <v>0</v>
      </c>
      <c r="DF42" s="6">
        <f>IF(CW42&lt;&gt;0, SUM(DB42:DE42), 0)</f>
        <v>4</v>
      </c>
    </row>
    <row r="43" spans="1:111" x14ac:dyDescent="0.3">
      <c r="A43" t="s">
        <v>193</v>
      </c>
      <c r="B43" t="s">
        <v>185</v>
      </c>
      <c r="C43" t="s">
        <v>299</v>
      </c>
      <c r="D43">
        <v>0.38300228088370858</v>
      </c>
      <c r="E43">
        <v>0.48255584582135203</v>
      </c>
      <c r="F43">
        <v>0.251590371233256</v>
      </c>
      <c r="G43" t="s">
        <v>46</v>
      </c>
      <c r="H43" t="s">
        <v>46</v>
      </c>
      <c r="I43" t="s">
        <v>46</v>
      </c>
      <c r="J43" t="s">
        <v>46</v>
      </c>
      <c r="K43" s="6">
        <f>IF(D43&gt;MIN(G43:J43),MIN(G43:J43),MAX(G43:J43))</f>
        <v>0</v>
      </c>
      <c r="L43" s="6">
        <f>D43-K43</f>
        <v>0.38300228088370858</v>
      </c>
      <c r="M43" s="6" t="str">
        <f>IF(L43 &lt; 0, "Under", "Over")</f>
        <v>Over</v>
      </c>
      <c r="N43">
        <v>0.2</v>
      </c>
      <c r="O43">
        <v>0.2</v>
      </c>
      <c r="P43" s="6">
        <f>IF(
    AND(M43="Over", COUNTIF(D43:F43, "&gt;"&amp;K43) = 3),
    3,
    IF(
        AND(M43="Under", COUNTIF(D43:F43, "&lt;"&amp;K43) = 3),
        3,
        IF(
            AND(M43="Over", COUNTIF(D43:F43, "&gt;"&amp;K43) = 2),
            2,
            IF(
                AND(M43="Under", COUNTIF(D43:F43, "&lt;"&amp;K43) = 2),
                2,
                IF(
                    AND(M43="Over", OR(D43&gt;K43, E43&gt;K43, F43&gt;K43)),
                    1,
                    IF(
                        AND(M43="Under", OR(D43&lt;K43, E43&lt;K43, F43&lt;K43)),
                        1,
                        0
                    )
                )
            )
        )
    )
)</f>
        <v>3</v>
      </c>
      <c r="Q43" s="6">
        <f>IF(OR(L43 &gt; 0.5, L43 &lt; -0.5), 5,
    IF(OR(AND(L43 &lt;= 0.5, L43 &gt; 0.25), AND(L43 &gt;= -0.5, L43 &lt; -0.25)), 4,
        IF(OR(AND(L43 &lt;= 0.25, L43 &gt; 0.15), AND(L43 &gt;= -0.25, L43 &lt; -0.15)), 3,
            IF(OR(AND(L43 &lt;= 0.15, L43 &gt; 0.05), AND(L43 &gt;= -0.15, L43 &lt; -0.05)), 2,
                IF(OR(L43 &lt;= 0.05, L43 &gt;= -0.05), 1, "")
            )
        )
    )
)</f>
        <v>4</v>
      </c>
      <c r="R43" s="6">
        <f>IF(AND(M43="Over", N43&gt;K43), 1, IF(AND(M43="Under", N43&lt;=K43), 1, 0))</f>
        <v>1</v>
      </c>
      <c r="S43" s="6">
        <f>IF(AND(M43="Over", O43&gt;0.5), 1, IF(AND(M43="Under", O43&lt;=0.5), 1, 0))</f>
        <v>0</v>
      </c>
      <c r="T43" s="6">
        <f>IF(K43&lt;&gt;0, SUM(P43:S43), 0)</f>
        <v>0</v>
      </c>
      <c r="V43" s="1">
        <v>1.0200028173479769</v>
      </c>
      <c r="W43" s="1">
        <v>1.0356798031451999</v>
      </c>
      <c r="X43" s="1">
        <v>1.0003881477848999</v>
      </c>
      <c r="Y43" s="1">
        <v>0.5</v>
      </c>
      <c r="Z43" s="1">
        <v>-260</v>
      </c>
      <c r="AA43" s="1">
        <v>200</v>
      </c>
      <c r="AB43" s="1">
        <v>0.2</v>
      </c>
      <c r="AC43" s="2">
        <f>Y43</f>
        <v>0.5</v>
      </c>
      <c r="AD43" s="2">
        <f>V43-AC43</f>
        <v>0.52000281734797693</v>
      </c>
      <c r="AE43" s="2" t="str">
        <f>IF(AD43 &lt; 0, "Under", "Over")</f>
        <v>Over</v>
      </c>
      <c r="AF43" s="1">
        <v>1</v>
      </c>
      <c r="AG43" s="1">
        <v>0.7</v>
      </c>
      <c r="AH43" s="2">
        <f>IF(
    AND(AE43="Over", COUNTIF(V43:X43, "&gt;"&amp;AC43) = 3),
    3,
    IF(
        AND(AE43="Under", COUNTIF(V43:X43, "&lt;"&amp;AC43) = 3),
        3,
        IF(
            AND(AE43="Over", COUNTIF(V43:X43, "&gt;"&amp;AC43) = 2),
            2,
            IF(
                AND(AE43="Under", COUNTIF(V43:X43, "&lt;"&amp;AC43) = 2),
                2,
                IF(
                    AND(AE43="Over", OR(V43&gt;AC43, W43&gt;AC43, X43&gt;AC43)),
                    1,
                    IF(
                        AND(AE43="Under", OR(V43&lt;AC43, W43&lt;AC43, X43&lt;AC43)),
                        1,
                        0
                    )
                )
            )
        )
    )
)</f>
        <v>3</v>
      </c>
      <c r="AI43" s="2">
        <f>IF(OR(AD43&gt;0.75,AD43&lt;-0.75),5,
IF(OR(AND(AD43&lt;=0.75,AD43&gt;0.5),AND(AD43&gt;=-0.75,AD43&lt;-0.5)),4,
IF(OR(AND(AD43&lt;=0.5,AD43&gt;0.25),AND(AD43&gt;=-0.5,AD43&lt;-0.25)),3,
IF(OR(AND(AD43&lt;=0.25,AD43&gt;0.1),AND(AD43&gt;=-0.25,AD43&lt;-0.1)),2,
IF(OR(AD43&lt;=0.1,AD43&gt;=-0.1),1,"")
)
)
))</f>
        <v>4</v>
      </c>
      <c r="AJ43" s="2">
        <f>IF(AND(AE43="Over", AF43&gt;AC43), 1, IF(AND(AE43="Under", AF43&lt;=AC43), 1, 0))</f>
        <v>1</v>
      </c>
      <c r="AK43" s="2">
        <f>IF(AND(AE43="Over", AG43&gt;0.5), 1, IF(AND(AE43="Under", AG43&lt;=0.5), 1, 0))</f>
        <v>1</v>
      </c>
      <c r="AL43" s="2">
        <f>IF(AC43&lt;&gt;0, SUM(AH43:AK43), 0)</f>
        <v>9</v>
      </c>
      <c r="AN43">
        <v>2.8831554986978279E-2</v>
      </c>
      <c r="AO43">
        <v>8.0700956655393397E-2</v>
      </c>
      <c r="AP43">
        <v>-7.4549922313782199E-5</v>
      </c>
      <c r="AQ43" t="s">
        <v>46</v>
      </c>
      <c r="AR43">
        <v>0.5</v>
      </c>
      <c r="AS43">
        <v>1800</v>
      </c>
      <c r="AT43" t="s">
        <v>46</v>
      </c>
      <c r="AU43" s="6">
        <f>AR43</f>
        <v>0.5</v>
      </c>
      <c r="AV43" s="6">
        <f>AN43-AU43</f>
        <v>-0.47116844501302174</v>
      </c>
      <c r="AW43" s="6" t="str">
        <f>IF(AV43 &lt; 0, "Under", "Over")</f>
        <v>Under</v>
      </c>
      <c r="AX43">
        <v>0</v>
      </c>
      <c r="AY43">
        <v>0</v>
      </c>
      <c r="AZ43" s="6">
        <f>IF(
    AND(AW43="Over", COUNTIF(AN43:AP43, "&gt;"&amp;AU43) = 3),
    3,
    IF(
        AND(AW43="Under", COUNTIF(AN43:AP43, "&lt;"&amp;AU43) = 3),
        3,
        IF(
            AND(AW43="Over", COUNTIF(AN43:AP43, "&gt;"&amp;AU43) = 2),
            2,
            IF(
                AND(AW43="Under", COUNTIF(AN43:AP43, "&lt;"&amp;AU43) = 2),
                2,
                IF(
                    AND(AW43="Over", OR(AN43&gt;AU43, AO43&gt;AU43, AP43&gt;AU43)),
                    1,
                    IF(
                        AND(AW43="Under", OR(AN43&lt;AU43, AO43&lt;AU43, AP43&lt;AU43)),
                        1,
                        0
                    )
                )
            )
        )
    )
)</f>
        <v>3</v>
      </c>
      <c r="BA43" s="6">
        <f>IF(OR(AV43&gt;0.1),5,
IF(OR(AND(AV43&lt;=0.1,AV43&gt;0.08)),4,
IF(OR(AND(AV43&lt;=0.08,AV43&gt;0.06)),3,
IF(OR(AND(AV43&lt;=0.06,AV43&gt;0.03)),2,
IF(OR(AV43&lt;=0.03),1,"")
)
)
))</f>
        <v>1</v>
      </c>
      <c r="BB43" s="6">
        <f>IF(AND(AW43="Over", AX43&gt;AU43), 1, IF(AND(AW43="Under", AX43&lt;=AU43), 0, 0))</f>
        <v>0</v>
      </c>
      <c r="BC43" s="6">
        <f>IF(AND(AW43="Over", AY43&gt;=0.5), 1, IF(AND(AW43="Under", AY43&lt;0.5), 0, 0))</f>
        <v>0</v>
      </c>
      <c r="BD43" s="6">
        <f>IF(AU43&lt;&gt;0, SUM(AZ43:BC43), 0)</f>
        <v>4</v>
      </c>
      <c r="BF43">
        <v>0.3497022281754158</v>
      </c>
      <c r="BG43">
        <v>0.72060520253138205</v>
      </c>
      <c r="BH43">
        <v>0.21829383678203099</v>
      </c>
      <c r="BI43" t="s">
        <v>46</v>
      </c>
      <c r="BJ43">
        <v>0.5</v>
      </c>
      <c r="BK43">
        <v>270</v>
      </c>
      <c r="BL43" t="s">
        <v>46</v>
      </c>
      <c r="BM43" s="6">
        <f>BJ43</f>
        <v>0.5</v>
      </c>
      <c r="BN43" s="6">
        <f>BF43-BM43</f>
        <v>-0.1502977718245842</v>
      </c>
      <c r="BO43" s="6" t="str">
        <f>IF(BN43 &lt; 0, "Under", "Over")</f>
        <v>Under</v>
      </c>
      <c r="BP43">
        <v>0.2</v>
      </c>
      <c r="BQ43">
        <v>0.2</v>
      </c>
      <c r="BR43" s="6">
        <f>IF(
    AND(BO43="Over", COUNTIF(BF43:BH43, "&gt;"&amp;BM43) = 3),
    3,
    IF(
        AND(BO43="Under", COUNTIF(BF43:BH43, "&lt;"&amp;BM43) = 3),
        3,
        IF(
            AND(BO43="Over", COUNTIF(BF43:BH43, "&gt;"&amp;BM43) = 2),
            2,
            IF(
                AND(BO43="Under", COUNTIF(BF43:BH43, "&lt;"&amp;BM43) = 2),
                2,
                IF(
                    AND(BO43="Over", OR(BF43&gt;BM43, BG43&gt;BM43, BH43&gt;BM43)),
                    1,
                    IF(
                        AND(BO43="Under", OR(BF43&lt;BM43, BG43&lt;BM43, BH43&lt;BM43)),
                        1,
                        0
                    )
                )
            )
        )
    )
)</f>
        <v>2</v>
      </c>
      <c r="BS43" s="6">
        <f>IF(OR(BN43&gt;0.5),5,
IF(OR(AND(BN43&lt;=0.5,BN43&gt;0.25)),4,
IF(OR(AND(BN43&lt;=0.25,BN43&gt;0.15)),3,
IF(OR(AND(BN43&lt;=0.15,BN43&gt;0.075)),2,
IF(OR(BN43&lt;=0.075),1,"")
)
)
))</f>
        <v>1</v>
      </c>
      <c r="BT43" s="6">
        <f>IF(AND(BO43="Over", BP43&gt;BM43), 1, IF(AND(BO43="Under", BP43&lt;=BM43), 1, 0))</f>
        <v>1</v>
      </c>
      <c r="BU43" s="6">
        <f>IF(AND(BO43="Over", BQ43&gt;0.5), 1, IF(AND(BO43="Under", BQ43&lt;=0.5), 1, 0))</f>
        <v>1</v>
      </c>
      <c r="BV43" s="6">
        <f>IF(BM43&lt;&gt;0, SUM(BR43:BU43), 0)</f>
        <v>5</v>
      </c>
      <c r="BX43">
        <v>0.25457466547423818</v>
      </c>
      <c r="BY43">
        <v>0.62287235841862398</v>
      </c>
      <c r="BZ43">
        <v>7.1113080671075607E-2</v>
      </c>
      <c r="CA43" t="s">
        <v>46</v>
      </c>
      <c r="CB43">
        <v>0.5</v>
      </c>
      <c r="CC43">
        <v>630</v>
      </c>
      <c r="CD43" t="s">
        <v>46</v>
      </c>
      <c r="CE43" s="6">
        <f>CB43</f>
        <v>0.5</v>
      </c>
      <c r="CF43" s="6">
        <f>BX43-CE43</f>
        <v>-0.24542533452576182</v>
      </c>
      <c r="CG43" s="6" t="str">
        <f>IF(CF43 &lt; 0, "Under", "Over")</f>
        <v>Under</v>
      </c>
      <c r="CH43">
        <v>0</v>
      </c>
      <c r="CI43">
        <v>0</v>
      </c>
      <c r="CJ43" s="6">
        <f>IF(
    AND(CG43="Over", COUNTIF(BX43:BZ43, "&gt;"&amp;CE43) = 3),
    3,
    IF(
        AND(CG43="Under", COUNTIF(BX43:BZ43, "&lt;"&amp;CE43) = 3),
        3,
        IF(
            AND(CG43="Over", COUNTIF(BX43:BZ43, "&gt;"&amp;CE43) = 2),
            2,
            IF(
                AND(CG43="Under", COUNTIF(BX43:BZ43, "&lt;"&amp;CE43) = 2),
                2,
                IF(
                    AND(CG43="Over", OR(BX43&gt;CE43, BY43&gt;CE43, BZ43&gt;CE43)),
                    1,
                    IF(
                        AND(CG43="Under", OR(BX43&lt;CE43, BY43&lt;CE43, BZ43&lt;CE43)),
                        1,
                        0
                    )
                )
            )
        )
    )
)</f>
        <v>2</v>
      </c>
      <c r="CK43" s="6">
        <f>IF(OR(CF43&gt;0.25),5,
IF(OR(AND(CF43&lt;=0.25,CF43&gt;0.15)),4,
IF(OR(AND(CF43&lt;=0.15,CF43&gt;0.1)),3,
IF(OR(AND(CF43&lt;=0.1,CF43&gt;0.05)),2,
IF(OR(CF43&lt;=0.05),1,"")
)
)
))</f>
        <v>1</v>
      </c>
      <c r="CL43" s="6">
        <f>IF(AND(CG43="Over", CH43&gt;CE43), 1, IF(AND(CG43="Under", CH43&lt;=CE43), 1, 0))</f>
        <v>1</v>
      </c>
      <c r="CM43" s="6">
        <f>IF(AND(CG43="Over", CI43&gt;0.5), 1, IF(AND(CG43="Under", CI43&lt;=0.5), 1, 0))</f>
        <v>1</v>
      </c>
      <c r="CN43" s="6">
        <f>IF(CE43&lt;&gt;0, SUM(CJ43:CM43), 0)</f>
        <v>5</v>
      </c>
      <c r="CP43">
        <v>1.3582505482367671</v>
      </c>
      <c r="CQ43">
        <v>1.39261940670829</v>
      </c>
      <c r="CR43">
        <v>1.34260506696754</v>
      </c>
      <c r="CS43" t="s">
        <v>46</v>
      </c>
      <c r="CT43" t="s">
        <v>46</v>
      </c>
      <c r="CU43" t="s">
        <v>46</v>
      </c>
      <c r="CV43" t="s">
        <v>46</v>
      </c>
      <c r="CW43" s="6">
        <f>IF(CP43&gt;MIN(CS43:CV43),MIN(CS43:CV43),MAX(CS43:CV43))</f>
        <v>0</v>
      </c>
      <c r="CX43" s="6">
        <f>CP43-CW43</f>
        <v>1.3582505482367671</v>
      </c>
      <c r="CY43" s="6" t="str">
        <f>IF(CX43 &lt; 0, "Under", "Over")</f>
        <v>Over</v>
      </c>
      <c r="CZ43">
        <v>1.2</v>
      </c>
      <c r="DA43">
        <v>0.7</v>
      </c>
      <c r="DB43" s="6">
        <f>IF(
    AND(CY43="Over", COUNTIF(CP43:CR43, "&gt;"&amp;CW43) = 3),
    3,
    IF(
        AND(CY43="Under", COUNTIF(CP43:CR43, "&lt;"&amp;CW43) = 3),
        3,
        IF(
            AND(CY43="Over", COUNTIF(CP43:CR43, "&gt;"&amp;CW43) = 2),
            2,
            IF(
                AND(CY43="Under", COUNTIF(CP43:CR43, "&lt;"&amp;CW43) = 2),
                2,
                IF(
                    AND(CY43="Over", OR(CP43&gt;CW43, CQ43&gt;CW43, CR43&gt;CW43)),
                    1,
                    IF(
                        AND(CY43="Under", OR(CP43&lt;CW43, CQ43&lt;CW43, CR43&lt;CW43)),
                        1,
                        0
                    )
                )
            )
        )
    )
)</f>
        <v>3</v>
      </c>
      <c r="DC43" s="6">
        <f>IF(OR(CX43&gt;2,CX43&lt;-2),5,
IF(OR(AND(CX43&lt;=2,CX43&gt;1.5),AND(CX43&gt;=-2,CX43&lt;-1.5)),4,
IF(OR(AND(CX43&lt;=1.5,CX43&gt;1),AND(CX43&gt;=-1.5,CX43&lt;-1)),3,
IF(OR(AND(CX43&lt;=1,CX43&gt;0.5),AND(CX43&gt;=1,CX43&lt;-0.5)),2,
IF(OR(CX43&lt;=0.5,CX43&gt;=-0.5),1,"")
)
)
))</f>
        <v>3</v>
      </c>
      <c r="DD43" s="6">
        <f>IF(AND(CY43="Over", CZ43&gt;CW43), 1, IF(AND(CY43="Under", CZ43&lt;=CW43), 1, 0))</f>
        <v>1</v>
      </c>
      <c r="DE43" s="6">
        <f>IF(AND(CY43="Over", DA43&gt;0.5), 1, IF(AND(CY43="Under", DA43&lt;=0.5), 1, 0))</f>
        <v>1</v>
      </c>
      <c r="DF43" s="6">
        <f>IF(CW43&lt;&gt;0, SUM(DB43:DE43), 0)</f>
        <v>0</v>
      </c>
    </row>
    <row r="44" spans="1:111" x14ac:dyDescent="0.3">
      <c r="A44" t="s">
        <v>204</v>
      </c>
      <c r="B44" t="s">
        <v>205</v>
      </c>
      <c r="C44" t="s">
        <v>303</v>
      </c>
      <c r="D44" s="1">
        <v>0.32956968106295681</v>
      </c>
      <c r="E44" s="1">
        <v>0.48255584582135203</v>
      </c>
      <c r="F44" s="1">
        <v>3.75323462525049E-2</v>
      </c>
      <c r="G44" s="1" t="s">
        <v>46</v>
      </c>
      <c r="H44" s="1" t="s">
        <v>46</v>
      </c>
      <c r="I44" s="1">
        <v>0.5</v>
      </c>
      <c r="J44" s="1">
        <v>0.5</v>
      </c>
      <c r="K44" s="2">
        <f>IF(D44&gt;MIN(G44:J44),MIN(G44:J44),MAX(G44:J44))</f>
        <v>0.5</v>
      </c>
      <c r="L44" s="2">
        <f>D44-K44</f>
        <v>-0.17043031893704319</v>
      </c>
      <c r="M44" s="2" t="str">
        <f>IF(L44 &lt; 0, "Under", "Over")</f>
        <v>Under</v>
      </c>
      <c r="N44" s="1">
        <v>0.3</v>
      </c>
      <c r="O44" s="1">
        <v>0.2</v>
      </c>
      <c r="P44" s="2">
        <f>IF(
    AND(M44="Over", COUNTIF(D44:F44, "&gt;"&amp;K44) = 3),
    3,
    IF(
        AND(M44="Under", COUNTIF(D44:F44, "&lt;"&amp;K44) = 3),
        3,
        IF(
            AND(M44="Over", COUNTIF(D44:F44, "&gt;"&amp;K44) = 2),
            2,
            IF(
                AND(M44="Under", COUNTIF(D44:F44, "&lt;"&amp;K44) = 2),
                2,
                IF(
                    AND(M44="Over", OR(D44&gt;K44, E44&gt;K44, F44&gt;K44)),
                    1,
                    IF(
                        AND(M44="Under", OR(D44&lt;K44, E44&lt;K44, F44&lt;K44)),
                        1,
                        0
                    )
                )
            )
        )
    )
)</f>
        <v>3</v>
      </c>
      <c r="Q44" s="2">
        <f>IF(OR(L44 &gt; 0.5, L44 &lt; -0.5), 5,
    IF(OR(AND(L44 &lt;= 0.5, L44 &gt; 0.25), AND(L44 &gt;= -0.5, L44 &lt; -0.25)), 4,
        IF(OR(AND(L44 &lt;= 0.25, L44 &gt; 0.15), AND(L44 &gt;= -0.25, L44 &lt; -0.15)), 3,
            IF(OR(AND(L44 &lt;= 0.15, L44 &gt; 0.05), AND(L44 &gt;= -0.15, L44 &lt; -0.05)), 2,
                IF(OR(L44 &lt;= 0.05, L44 &gt;= -0.05), 1, "")
            )
        )
    )
)</f>
        <v>3</v>
      </c>
      <c r="R44" s="2">
        <f>IF(AND(M44="Over", N44&gt;K44), 1, IF(AND(M44="Under", N44&lt;=K44), 1, 0))</f>
        <v>1</v>
      </c>
      <c r="S44" s="2">
        <f>IF(AND(M44="Over", O44&gt;0.5), 1, IF(AND(M44="Under", O44&lt;=0.5), 1, 0))</f>
        <v>1</v>
      </c>
      <c r="T44" s="2">
        <f>IF(K44&lt;&gt;0, SUM(P44:S44), 0)</f>
        <v>8</v>
      </c>
      <c r="U44" s="6"/>
      <c r="V44">
        <v>0.81644360077366818</v>
      </c>
      <c r="W44">
        <v>0.84568618085092495</v>
      </c>
      <c r="X44">
        <v>0.79686264811433705</v>
      </c>
      <c r="Y44">
        <v>0.5</v>
      </c>
      <c r="Z44">
        <v>-195</v>
      </c>
      <c r="AA44" t="s">
        <v>46</v>
      </c>
      <c r="AB44">
        <v>0.2</v>
      </c>
      <c r="AC44" s="6">
        <f>Y44</f>
        <v>0.5</v>
      </c>
      <c r="AD44" s="6">
        <f>V44-AC44</f>
        <v>0.31644360077366818</v>
      </c>
      <c r="AE44" s="6" t="str">
        <f>IF(AD44 &lt; 0, "Under", "Over")</f>
        <v>Over</v>
      </c>
      <c r="AF44">
        <v>0.8</v>
      </c>
      <c r="AG44">
        <v>0.5</v>
      </c>
      <c r="AH44" s="6">
        <f>IF(
    AND(AE44="Over", COUNTIF(V44:X44, "&gt;"&amp;AC44) = 3),
    3,
    IF(
        AND(AE44="Under", COUNTIF(V44:X44, "&lt;"&amp;AC44) = 3),
        3,
        IF(
            AND(AE44="Over", COUNTIF(V44:X44, "&gt;"&amp;AC44) = 2),
            2,
            IF(
                AND(AE44="Under", COUNTIF(V44:X44, "&lt;"&amp;AC44) = 2),
                2,
                IF(
                    AND(AE44="Over", OR(V44&gt;AC44, W44&gt;AC44, X44&gt;AC44)),
                    1,
                    IF(
                        AND(AE44="Under", OR(V44&lt;AC44, W44&lt;AC44, X44&lt;AC44)),
                        1,
                        0
                    )
                )
            )
        )
    )
)</f>
        <v>3</v>
      </c>
      <c r="AI44" s="6">
        <f>IF(OR(AD44&gt;0.75,AD44&lt;-0.75),5,
IF(OR(AND(AD44&lt;=0.75,AD44&gt;0.5),AND(AD44&gt;=-0.75,AD44&lt;-0.5)),4,
IF(OR(AND(AD44&lt;=0.5,AD44&gt;0.25),AND(AD44&gt;=-0.5,AD44&lt;-0.25)),3,
IF(OR(AND(AD44&lt;=0.25,AD44&gt;0.1),AND(AD44&gt;=-0.25,AD44&lt;-0.1)),2,
IF(OR(AD44&lt;=0.1,AD44&gt;=-0.1),1,"")
)
)
))</f>
        <v>3</v>
      </c>
      <c r="AJ44" s="6">
        <f>IF(AND(AE44="Over", AF44&gt;AC44), 1, IF(AND(AE44="Under", AF44&lt;=AC44), 1, 0))</f>
        <v>1</v>
      </c>
      <c r="AK44" s="6">
        <f>IF(AND(AE44="Over", AG44&gt;0.5), 1, IF(AND(AE44="Under", AG44&lt;=0.5), 1, 0))</f>
        <v>0</v>
      </c>
      <c r="AL44" s="6">
        <f>IF(AC44&lt;&gt;0, SUM(AH44:AK44), 0)</f>
        <v>7</v>
      </c>
      <c r="AM44" s="6"/>
      <c r="AN44">
        <v>6.7944181400036607E-2</v>
      </c>
      <c r="AO44">
        <v>0.111616598491997</v>
      </c>
      <c r="AP44">
        <v>-7.4549922313782199E-5</v>
      </c>
      <c r="AQ44" t="s">
        <v>46</v>
      </c>
      <c r="AR44">
        <v>0.5</v>
      </c>
      <c r="AS44">
        <v>500</v>
      </c>
      <c r="AT44" t="s">
        <v>46</v>
      </c>
      <c r="AU44" s="6">
        <f>AR44</f>
        <v>0.5</v>
      </c>
      <c r="AV44" s="6">
        <f>AN44-AU44</f>
        <v>-0.43205581859996339</v>
      </c>
      <c r="AW44" s="6" t="str">
        <f>IF(AV44 &lt; 0, "Under", "Over")</f>
        <v>Under</v>
      </c>
      <c r="AX44">
        <v>0.1</v>
      </c>
      <c r="AY44">
        <v>0.1</v>
      </c>
      <c r="AZ44" s="6">
        <f>IF(
    AND(AW44="Over", COUNTIF(AN44:AP44, "&gt;"&amp;AU44) = 3),
    3,
    IF(
        AND(AW44="Under", COUNTIF(AN44:AP44, "&lt;"&amp;AU44) = 3),
        3,
        IF(
            AND(AW44="Over", COUNTIF(AN44:AP44, "&gt;"&amp;AU44) = 2),
            2,
            IF(
                AND(AW44="Under", COUNTIF(AN44:AP44, "&lt;"&amp;AU44) = 2),
                2,
                IF(
                    AND(AW44="Over", OR(AN44&gt;AU44, AO44&gt;AU44, AP44&gt;AU44)),
                    1,
                    IF(
                        AND(AW44="Under", OR(AN44&lt;AU44, AO44&lt;AU44, AP44&lt;AU44)),
                        1,
                        0
                    )
                )
            )
        )
    )
)</f>
        <v>3</v>
      </c>
      <c r="BA44" s="6">
        <f>IF(OR(AV44&gt;0.1),5,
IF(OR(AND(AV44&lt;=0.1,AV44&gt;0.08)),4,
IF(OR(AND(AV44&lt;=0.08,AV44&gt;0.06)),3,
IF(OR(AND(AV44&lt;=0.06,AV44&gt;0.03)),2,
IF(OR(AV44&lt;=0.03),1,"")
)
)
))</f>
        <v>1</v>
      </c>
      <c r="BB44" s="6">
        <f>IF(AND(AW44="Over", AX44&gt;AU44), 1, IF(AND(AW44="Under", AX44&lt;=AU44), 0, 0))</f>
        <v>0</v>
      </c>
      <c r="BC44" s="6">
        <f>IF(AND(AW44="Over", AY44&gt;=0.5), 1, IF(AND(AW44="Under", AY44&lt;0.5), 0, 0))</f>
        <v>0</v>
      </c>
      <c r="BD44" s="6">
        <f>IF(AU44&lt;&gt;0, SUM(AZ44:BC44), 0)</f>
        <v>4</v>
      </c>
      <c r="BE44" s="6"/>
      <c r="BF44">
        <v>0.34196519300373818</v>
      </c>
      <c r="BG44">
        <v>0.69871899898824097</v>
      </c>
      <c r="BH44">
        <v>0.18316768073634099</v>
      </c>
      <c r="BI44" t="s">
        <v>46</v>
      </c>
      <c r="BJ44">
        <v>0.5</v>
      </c>
      <c r="BK44" t="s">
        <v>46</v>
      </c>
      <c r="BL44" t="s">
        <v>46</v>
      </c>
      <c r="BM44" s="6">
        <f>BJ44</f>
        <v>0.5</v>
      </c>
      <c r="BN44" s="6">
        <f>BF44-BM44</f>
        <v>-0.15803480699626182</v>
      </c>
      <c r="BO44" s="6" t="str">
        <f>IF(BN44 &lt; 0, "Under", "Over")</f>
        <v>Under</v>
      </c>
      <c r="BP44">
        <v>0.2</v>
      </c>
      <c r="BQ44">
        <v>0.2</v>
      </c>
      <c r="BR44" s="6">
        <f>IF(
    AND(BO44="Over", COUNTIF(BF44:BH44, "&gt;"&amp;BM44) = 3),
    3,
    IF(
        AND(BO44="Under", COUNTIF(BF44:BH44, "&lt;"&amp;BM44) = 3),
        3,
        IF(
            AND(BO44="Over", COUNTIF(BF44:BH44, "&gt;"&amp;BM44) = 2),
            2,
            IF(
                AND(BO44="Under", COUNTIF(BF44:BH44, "&lt;"&amp;BM44) = 2),
                2,
                IF(
                    AND(BO44="Over", OR(BF44&gt;BM44, BG44&gt;BM44, BH44&gt;BM44)),
                    1,
                    IF(
                        AND(BO44="Under", OR(BF44&lt;BM44, BG44&lt;BM44, BH44&lt;BM44)),
                        1,
                        0
                    )
                )
            )
        )
    )
)</f>
        <v>2</v>
      </c>
      <c r="BS44" s="6">
        <f>IF(OR(BN44&gt;0.5),5,
IF(OR(AND(BN44&lt;=0.5,BN44&gt;0.25)),4,
IF(OR(AND(BN44&lt;=0.25,BN44&gt;0.15)),3,
IF(OR(AND(BN44&lt;=0.15,BN44&gt;0.075)),2,
IF(OR(BN44&lt;=0.075),1,"")
)
)
))</f>
        <v>1</v>
      </c>
      <c r="BT44" s="6">
        <f>IF(AND(BO44="Over", BP44&gt;BM44), 1, IF(AND(BO44="Under", BP44&lt;=BM44), 1, 0))</f>
        <v>1</v>
      </c>
      <c r="BU44" s="6">
        <f>IF(AND(BO44="Over", BQ44&gt;0.5), 1, IF(AND(BO44="Under", BQ44&lt;=0.5), 1, 0))</f>
        <v>1</v>
      </c>
      <c r="BV44" s="6">
        <f>IF(BM44&lt;&gt;0, SUM(BR44:BU44), 0)</f>
        <v>5</v>
      </c>
      <c r="BW44" s="6"/>
      <c r="BX44">
        <v>0.18842458300232409</v>
      </c>
      <c r="BY44">
        <v>0.56808506818395199</v>
      </c>
      <c r="BZ44">
        <v>5.6175838946211198E-2</v>
      </c>
      <c r="CA44" t="s">
        <v>46</v>
      </c>
      <c r="CB44">
        <v>0.5</v>
      </c>
      <c r="CC44" t="s">
        <v>46</v>
      </c>
      <c r="CD44" t="s">
        <v>46</v>
      </c>
      <c r="CE44" s="6">
        <f>CB44</f>
        <v>0.5</v>
      </c>
      <c r="CF44" s="6">
        <f>BX44-CE44</f>
        <v>-0.31157541699767588</v>
      </c>
      <c r="CG44" s="6" t="str">
        <f>IF(CF44 &lt; 0, "Under", "Over")</f>
        <v>Under</v>
      </c>
      <c r="CH44">
        <v>0.1</v>
      </c>
      <c r="CI44">
        <v>0.1</v>
      </c>
      <c r="CJ44" s="6">
        <f>IF(
    AND(CG44="Over", COUNTIF(BX44:BZ44, "&gt;"&amp;CE44) = 3),
    3,
    IF(
        AND(CG44="Under", COUNTIF(BX44:BZ44, "&lt;"&amp;CE44) = 3),
        3,
        IF(
            AND(CG44="Over", COUNTIF(BX44:BZ44, "&gt;"&amp;CE44) = 2),
            2,
            IF(
                AND(CG44="Under", COUNTIF(BX44:BZ44, "&lt;"&amp;CE44) = 2),
                2,
                IF(
                    AND(CG44="Over", OR(BX44&gt;CE44, BY44&gt;CE44, BZ44&gt;CE44)),
                    1,
                    IF(
                        AND(CG44="Under", OR(BX44&lt;CE44, BY44&lt;CE44, BZ44&lt;CE44)),
                        1,
                        0
                    )
                )
            )
        )
    )
)</f>
        <v>2</v>
      </c>
      <c r="CK44" s="6">
        <f>IF(OR(CF44&gt;0.25),5,
IF(OR(AND(CF44&lt;=0.25,CF44&gt;0.15)),4,
IF(OR(AND(CF44&lt;=0.15,CF44&gt;0.1)),3,
IF(OR(AND(CF44&lt;=0.1,CF44&gt;0.05)),2,
IF(OR(CF44&lt;=0.05),1,"")
)
)
))</f>
        <v>1</v>
      </c>
      <c r="CL44" s="6">
        <f>IF(AND(CG44="Over", CH44&gt;CE44), 1, IF(AND(CG44="Under", CH44&lt;=CE44), 1, 0))</f>
        <v>1</v>
      </c>
      <c r="CM44" s="6">
        <f>IF(AND(CG44="Over", CI44&gt;0.5), 1, IF(AND(CG44="Under", CI44&lt;=0.5), 1, 0))</f>
        <v>1</v>
      </c>
      <c r="CN44" s="6">
        <f>IF(CE44&lt;&gt;0, SUM(CJ44:CM44), 0)</f>
        <v>5</v>
      </c>
      <c r="CO44" s="6"/>
      <c r="CP44">
        <v>1.356155117491233</v>
      </c>
      <c r="CQ44">
        <v>1.39261940670829</v>
      </c>
      <c r="CR44">
        <v>1.33912967783929</v>
      </c>
      <c r="CS44">
        <v>1.5</v>
      </c>
      <c r="CT44" t="s">
        <v>46</v>
      </c>
      <c r="CU44">
        <v>1.5</v>
      </c>
      <c r="CV44">
        <v>1.5</v>
      </c>
      <c r="CW44" s="6">
        <f>IF(CP44&gt;MIN(CS44:CV44),MIN(CS44:CV44),MAX(CS44:CV44))</f>
        <v>1.5</v>
      </c>
      <c r="CX44" s="6">
        <f>CP44-CW44</f>
        <v>-0.14384488250876704</v>
      </c>
      <c r="CY44" s="6" t="str">
        <f>IF(CX44 &lt; 0, "Under", "Over")</f>
        <v>Under</v>
      </c>
      <c r="CZ44">
        <v>1.3</v>
      </c>
      <c r="DA44">
        <v>0.3</v>
      </c>
      <c r="DB44" s="6">
        <f>IF(
    AND(CY44="Over", COUNTIF(CP44:CR44, "&gt;"&amp;CW44) = 3),
    3,
    IF(
        AND(CY44="Under", COUNTIF(CP44:CR44, "&lt;"&amp;CW44) = 3),
        3,
        IF(
            AND(CY44="Over", COUNTIF(CP44:CR44, "&gt;"&amp;CW44) = 2),
            2,
            IF(
                AND(CY44="Under", COUNTIF(CP44:CR44, "&lt;"&amp;CW44) = 2),
                2,
                IF(
                    AND(CY44="Over", OR(CP44&gt;CW44, CQ44&gt;CW44, CR44&gt;CW44)),
                    1,
                    IF(
                        AND(CY44="Under", OR(CP44&lt;CW44, CQ44&lt;CW44, CR44&lt;CW44)),
                        1,
                        0
                    )
                )
            )
        )
    )
)</f>
        <v>3</v>
      </c>
      <c r="DC44" s="6">
        <f>IF(OR(CX44&gt;2,CX44&lt;-2),5,
IF(OR(AND(CX44&lt;=2,CX44&gt;1.5),AND(CX44&gt;=-2,CX44&lt;-1.5)),4,
IF(OR(AND(CX44&lt;=1.5,CX44&gt;1),AND(CX44&gt;=-1.5,CX44&lt;-1)),3,
IF(OR(AND(CX44&lt;=1,CX44&gt;0.5),AND(CX44&gt;=1,CX44&lt;-0.5)),2,
IF(OR(CX44&lt;=0.5,CX44&gt;=-0.5),1,"")
)
)
))</f>
        <v>1</v>
      </c>
      <c r="DD44" s="6">
        <f>IF(AND(CY44="Over", CZ44&gt;CW44), 1, IF(AND(CY44="Under", CZ44&lt;=CW44), 1, 0))</f>
        <v>1</v>
      </c>
      <c r="DE44" s="6">
        <f>IF(AND(CY44="Over", DA44&gt;0.5), 1, IF(AND(CY44="Under", DA44&lt;=0.5), 1, 0))</f>
        <v>1</v>
      </c>
      <c r="DF44" s="6">
        <f>IF(CW44&lt;&gt;0, SUM(DB44:DE44), 0)</f>
        <v>6</v>
      </c>
      <c r="DG44" s="6"/>
    </row>
    <row r="45" spans="1:111" x14ac:dyDescent="0.3">
      <c r="A45" t="s">
        <v>206</v>
      </c>
      <c r="B45" t="s">
        <v>205</v>
      </c>
      <c r="C45" t="s">
        <v>303</v>
      </c>
      <c r="D45" s="1">
        <v>0.24960367302270331</v>
      </c>
      <c r="E45" s="1">
        <v>0.45656521785343002</v>
      </c>
      <c r="F45" s="1">
        <v>0.191707083942072</v>
      </c>
      <c r="G45" s="1" t="s">
        <v>46</v>
      </c>
      <c r="H45" s="1" t="s">
        <v>46</v>
      </c>
      <c r="I45" s="1">
        <v>0.5</v>
      </c>
      <c r="J45" s="1" t="s">
        <v>46</v>
      </c>
      <c r="K45" s="2">
        <f>IF(D45&gt;MIN(G45:J45),MIN(G45:J45),MAX(G45:J45))</f>
        <v>0.5</v>
      </c>
      <c r="L45" s="2">
        <f>D45-K45</f>
        <v>-0.25039632697729669</v>
      </c>
      <c r="M45" s="2" t="str">
        <f>IF(L45 &lt; 0, "Under", "Over")</f>
        <v>Under</v>
      </c>
      <c r="N45" s="1">
        <v>0.3</v>
      </c>
      <c r="O45" s="1">
        <v>0.2</v>
      </c>
      <c r="P45" s="2">
        <f>IF(
    AND(M45="Over", COUNTIF(D45:F45, "&gt;"&amp;K45) = 3),
    3,
    IF(
        AND(M45="Under", COUNTIF(D45:F45, "&lt;"&amp;K45) = 3),
        3,
        IF(
            AND(M45="Over", COUNTIF(D45:F45, "&gt;"&amp;K45) = 2),
            2,
            IF(
                AND(M45="Under", COUNTIF(D45:F45, "&lt;"&amp;K45) = 2),
                2,
                IF(
                    AND(M45="Over", OR(D45&gt;K45, E45&gt;K45, F45&gt;K45)),
                    1,
                    IF(
                        AND(M45="Under", OR(D45&lt;K45, E45&lt;K45, F45&lt;K45)),
                        1,
                        0
                    )
                )
            )
        )
    )
)</f>
        <v>3</v>
      </c>
      <c r="Q45" s="2">
        <f>IF(OR(L45 &gt; 0.5, L45 &lt; -0.5), 5,
    IF(OR(AND(L45 &lt;= 0.5, L45 &gt; 0.25), AND(L45 &gt;= -0.5, L45 &lt; -0.25)), 4,
        IF(OR(AND(L45 &lt;= 0.25, L45 &gt; 0.15), AND(L45 &gt;= -0.25, L45 &lt; -0.15)), 3,
            IF(OR(AND(L45 &lt;= 0.15, L45 &gt; 0.05), AND(L45 &gt;= -0.15, L45 &lt; -0.05)), 2,
                IF(OR(L45 &lt;= 0.05, L45 &gt;= -0.05), 1, "")
            )
        )
    )
)</f>
        <v>4</v>
      </c>
      <c r="R45" s="2">
        <f>IF(AND(M45="Over", N45&gt;K45), 1, IF(AND(M45="Under", N45&lt;=K45), 1, 0))</f>
        <v>1</v>
      </c>
      <c r="S45" s="2">
        <f>IF(AND(M45="Over", O45&gt;0.5), 1, IF(AND(M45="Under", O45&lt;=0.5), 1, 0))</f>
        <v>1</v>
      </c>
      <c r="T45" s="2">
        <f>IF(K45&lt;&gt;0, SUM(P45:S45), 0)</f>
        <v>9</v>
      </c>
      <c r="U45" s="6"/>
      <c r="V45">
        <v>0.66077912832753793</v>
      </c>
      <c r="W45">
        <v>0.85784298185223096</v>
      </c>
      <c r="X45">
        <v>0.58945139586885098</v>
      </c>
      <c r="Y45">
        <v>0.5</v>
      </c>
      <c r="Z45">
        <v>-150</v>
      </c>
      <c r="AA45" t="s">
        <v>46</v>
      </c>
      <c r="AB45">
        <v>0</v>
      </c>
      <c r="AC45" s="6">
        <f>Y45</f>
        <v>0.5</v>
      </c>
      <c r="AD45" s="6">
        <f>V45-AC45</f>
        <v>0.16077912832753793</v>
      </c>
      <c r="AE45" s="6" t="str">
        <f>IF(AD45 &lt; 0, "Under", "Over")</f>
        <v>Over</v>
      </c>
      <c r="AF45">
        <v>0.6</v>
      </c>
      <c r="AG45">
        <v>0.4</v>
      </c>
      <c r="AH45" s="6">
        <f>IF(
    AND(AE45="Over", COUNTIF(V45:X45, "&gt;"&amp;AC45) = 3),
    3,
    IF(
        AND(AE45="Under", COUNTIF(V45:X45, "&lt;"&amp;AC45) = 3),
        3,
        IF(
            AND(AE45="Over", COUNTIF(V45:X45, "&gt;"&amp;AC45) = 2),
            2,
            IF(
                AND(AE45="Under", COUNTIF(V45:X45, "&lt;"&amp;AC45) = 2),
                2,
                IF(
                    AND(AE45="Over", OR(V45&gt;AC45, W45&gt;AC45, X45&gt;AC45)),
                    1,
                    IF(
                        AND(AE45="Under", OR(V45&lt;AC45, W45&lt;AC45, X45&lt;AC45)),
                        1,
                        0
                    )
                )
            )
        )
    )
)</f>
        <v>3</v>
      </c>
      <c r="AI45" s="6">
        <f>IF(OR(AD45&gt;0.75,AD45&lt;-0.75),5,
IF(OR(AND(AD45&lt;=0.75,AD45&gt;0.5),AND(AD45&gt;=-0.75,AD45&lt;-0.5)),4,
IF(OR(AND(AD45&lt;=0.5,AD45&gt;0.25),AND(AD45&gt;=-0.5,AD45&lt;-0.25)),3,
IF(OR(AND(AD45&lt;=0.25,AD45&gt;0.1),AND(AD45&gt;=-0.25,AD45&lt;-0.1)),2,
IF(OR(AD45&lt;=0.1,AD45&gt;=-0.1),1,"")
)
)
))</f>
        <v>2</v>
      </c>
      <c r="AJ45" s="6">
        <f>IF(AND(AE45="Over", AF45&gt;AC45), 1, IF(AND(AE45="Under", AF45&lt;=AC45), 1, 0))</f>
        <v>1</v>
      </c>
      <c r="AK45" s="6">
        <f>IF(AND(AE45="Over", AG45&gt;0.5), 1, IF(AND(AE45="Under", AG45&lt;=0.5), 1, 0))</f>
        <v>0</v>
      </c>
      <c r="AL45" s="6">
        <f>IF(AC45&lt;&gt;0, SUM(AH45:AK45), 0)</f>
        <v>6</v>
      </c>
      <c r="AM45" s="6"/>
      <c r="AN45">
        <v>1.177666055997692E-2</v>
      </c>
      <c r="AO45">
        <v>7.4789559402800396E-2</v>
      </c>
      <c r="AP45">
        <v>-2.0865435541214598E-3</v>
      </c>
      <c r="AQ45" t="s">
        <v>46</v>
      </c>
      <c r="AR45">
        <v>0.5</v>
      </c>
      <c r="AS45">
        <v>1000</v>
      </c>
      <c r="AT45" t="s">
        <v>46</v>
      </c>
      <c r="AU45" s="6">
        <f>AR45</f>
        <v>0.5</v>
      </c>
      <c r="AV45" s="6">
        <f>AN45-AU45</f>
        <v>-0.48822333944002305</v>
      </c>
      <c r="AW45" s="6" t="str">
        <f>IF(AV45 &lt; 0, "Under", "Over")</f>
        <v>Under</v>
      </c>
      <c r="AX45">
        <v>0</v>
      </c>
      <c r="AY45">
        <v>0</v>
      </c>
      <c r="AZ45" s="6">
        <f>IF(
    AND(AW45="Over", COUNTIF(AN45:AP45, "&gt;"&amp;AU45) = 3),
    3,
    IF(
        AND(AW45="Under", COUNTIF(AN45:AP45, "&lt;"&amp;AU45) = 3),
        3,
        IF(
            AND(AW45="Over", COUNTIF(AN45:AP45, "&gt;"&amp;AU45) = 2),
            2,
            IF(
                AND(AW45="Under", COUNTIF(AN45:AP45, "&lt;"&amp;AU45) = 2),
                2,
                IF(
                    AND(AW45="Over", OR(AN45&gt;AU45, AO45&gt;AU45, AP45&gt;AU45)),
                    1,
                    IF(
                        AND(AW45="Under", OR(AN45&lt;AU45, AO45&lt;AU45, AP45&lt;AU45)),
                        1,
                        0
                    )
                )
            )
        )
    )
)</f>
        <v>3</v>
      </c>
      <c r="BA45" s="6">
        <f>IF(OR(AV45&gt;0.1),5,
IF(OR(AND(AV45&lt;=0.1,AV45&gt;0.08)),4,
IF(OR(AND(AV45&lt;=0.08,AV45&gt;0.06)),3,
IF(OR(AND(AV45&lt;=0.06,AV45&gt;0.03)),2,
IF(OR(AV45&lt;=0.03),1,"")
)
)
))</f>
        <v>1</v>
      </c>
      <c r="BB45" s="6">
        <f>IF(AND(AW45="Over", AX45&gt;AU45), 1, IF(AND(AW45="Under", AX45&lt;=AU45), 0, 0))</f>
        <v>0</v>
      </c>
      <c r="BC45" s="6">
        <f>IF(AND(AW45="Over", AY45&gt;=0.5), 1, IF(AND(AW45="Under", AY45&lt;0.5), 0, 0))</f>
        <v>0</v>
      </c>
      <c r="BD45" s="6">
        <f>IF(AU45&lt;&gt;0, SUM(AZ45:BC45), 0)</f>
        <v>4</v>
      </c>
      <c r="BE45" s="6"/>
      <c r="BF45">
        <v>0.22402779681990159</v>
      </c>
      <c r="BG45">
        <v>0.65870481390898605</v>
      </c>
      <c r="BH45">
        <v>0.111</v>
      </c>
      <c r="BI45" t="s">
        <v>46</v>
      </c>
      <c r="BJ45">
        <v>0.5</v>
      </c>
      <c r="BK45" t="s">
        <v>46</v>
      </c>
      <c r="BL45" t="s">
        <v>46</v>
      </c>
      <c r="BM45" s="6">
        <f>BJ45</f>
        <v>0.5</v>
      </c>
      <c r="BN45" s="6">
        <f>BF45-BM45</f>
        <v>-0.27597220318009841</v>
      </c>
      <c r="BO45" s="6" t="str">
        <f>IF(BN45 &lt; 0, "Under", "Over")</f>
        <v>Under</v>
      </c>
      <c r="BP45">
        <v>0.1</v>
      </c>
      <c r="BQ45">
        <v>0.1</v>
      </c>
      <c r="BR45" s="6">
        <f>IF(
    AND(BO45="Over", COUNTIF(BF45:BH45, "&gt;"&amp;BM45) = 3),
    3,
    IF(
        AND(BO45="Under", COUNTIF(BF45:BH45, "&lt;"&amp;BM45) = 3),
        3,
        IF(
            AND(BO45="Over", COUNTIF(BF45:BH45, "&gt;"&amp;BM45) = 2),
            2,
            IF(
                AND(BO45="Under", COUNTIF(BF45:BH45, "&lt;"&amp;BM45) = 2),
                2,
                IF(
                    AND(BO45="Over", OR(BF45&gt;BM45, BG45&gt;BM45, BH45&gt;BM45)),
                    1,
                    IF(
                        AND(BO45="Under", OR(BF45&lt;BM45, BG45&lt;BM45, BH45&lt;BM45)),
                        1,
                        0
                    )
                )
            )
        )
    )
)</f>
        <v>2</v>
      </c>
      <c r="BS45" s="6">
        <f>IF(OR(BN45&gt;0.5),5,
IF(OR(AND(BN45&lt;=0.5,BN45&gt;0.25)),4,
IF(OR(AND(BN45&lt;=0.25,BN45&gt;0.15)),3,
IF(OR(AND(BN45&lt;=0.15,BN45&gt;0.075)),2,
IF(OR(BN45&lt;=0.075),1,"")
)
)
))</f>
        <v>1</v>
      </c>
      <c r="BT45" s="6">
        <f>IF(AND(BO45="Over", BP45&gt;BM45), 1, IF(AND(BO45="Under", BP45&lt;=BM45), 1, 0))</f>
        <v>1</v>
      </c>
      <c r="BU45" s="6">
        <f>IF(AND(BO45="Over", BQ45&gt;0.5), 1, IF(AND(BO45="Under", BQ45&lt;=0.5), 1, 0))</f>
        <v>1</v>
      </c>
      <c r="BV45" s="6">
        <f>IF(BM45&lt;&gt;0, SUM(BR45:BU45), 0)</f>
        <v>5</v>
      </c>
      <c r="BW45" s="6"/>
      <c r="BX45">
        <v>0.18681916450991631</v>
      </c>
      <c r="BY45">
        <v>0.63825729114505503</v>
      </c>
      <c r="BZ45">
        <v>5.1999999999999998E-2</v>
      </c>
      <c r="CA45" t="s">
        <v>46</v>
      </c>
      <c r="CB45">
        <v>0.5</v>
      </c>
      <c r="CC45" t="s">
        <v>46</v>
      </c>
      <c r="CD45" t="s">
        <v>46</v>
      </c>
      <c r="CE45" s="6">
        <f>CB45</f>
        <v>0.5</v>
      </c>
      <c r="CF45" s="6">
        <f>BX45-CE45</f>
        <v>-0.31318083549008369</v>
      </c>
      <c r="CG45" s="6" t="str">
        <f>IF(CF45 &lt; 0, "Under", "Over")</f>
        <v>Under</v>
      </c>
      <c r="CH45">
        <v>0.2</v>
      </c>
      <c r="CI45">
        <v>0.1</v>
      </c>
      <c r="CJ45" s="6">
        <f>IF(
    AND(CG45="Over", COUNTIF(BX45:BZ45, "&gt;"&amp;CE45) = 3),
    3,
    IF(
        AND(CG45="Under", COUNTIF(BX45:BZ45, "&lt;"&amp;CE45) = 3),
        3,
        IF(
            AND(CG45="Over", COUNTIF(BX45:BZ45, "&gt;"&amp;CE45) = 2),
            2,
            IF(
                AND(CG45="Under", COUNTIF(BX45:BZ45, "&lt;"&amp;CE45) = 2),
                2,
                IF(
                    AND(CG45="Over", OR(BX45&gt;CE45, BY45&gt;CE45, BZ45&gt;CE45)),
                    1,
                    IF(
                        AND(CG45="Under", OR(BX45&lt;CE45, BY45&lt;CE45, BZ45&lt;CE45)),
                        1,
                        0
                    )
                )
            )
        )
    )
)</f>
        <v>2</v>
      </c>
      <c r="CK45" s="6">
        <f>IF(OR(CF45&gt;0.25),5,
IF(OR(AND(CF45&lt;=0.25,CF45&gt;0.15)),4,
IF(OR(AND(CF45&lt;=0.15,CF45&gt;0.1)),3,
IF(OR(AND(CF45&lt;=0.1,CF45&gt;0.05)),2,
IF(OR(CF45&lt;=0.05),1,"")
)
)
))</f>
        <v>1</v>
      </c>
      <c r="CL45" s="6">
        <f>IF(AND(CG45="Over", CH45&gt;CE45), 1, IF(AND(CG45="Under", CH45&lt;=CE45), 1, 0))</f>
        <v>1</v>
      </c>
      <c r="CM45" s="6">
        <f>IF(AND(CG45="Over", CI45&gt;0.5), 1, IF(AND(CG45="Under", CI45&lt;=0.5), 1, 0))</f>
        <v>1</v>
      </c>
      <c r="CN45" s="6">
        <f>IF(CE45&lt;&gt;0, SUM(CJ45:CM45), 0)</f>
        <v>5</v>
      </c>
      <c r="CO45" s="6"/>
      <c r="CP45">
        <v>0.79359045739953771</v>
      </c>
      <c r="CQ45">
        <v>1.35771601520309</v>
      </c>
      <c r="CR45">
        <v>0.591653825783516</v>
      </c>
      <c r="CS45">
        <v>0.5</v>
      </c>
      <c r="CT45" t="s">
        <v>46</v>
      </c>
      <c r="CU45">
        <v>0.5</v>
      </c>
      <c r="CV45" t="s">
        <v>46</v>
      </c>
      <c r="CW45" s="6">
        <f>IF(CP45&gt;MIN(CS45:CV45),MIN(CS45:CV45),MAX(CS45:CV45))</f>
        <v>0.5</v>
      </c>
      <c r="CX45" s="6">
        <f>CP45-CW45</f>
        <v>0.29359045739953771</v>
      </c>
      <c r="CY45" s="6" t="str">
        <f>IF(CX45 &lt; 0, "Under", "Over")</f>
        <v>Over</v>
      </c>
      <c r="CZ45">
        <v>0.6</v>
      </c>
      <c r="DA45">
        <v>0.4</v>
      </c>
      <c r="DB45" s="6">
        <f>IF(
    AND(CY45="Over", COUNTIF(CP45:CR45, "&gt;"&amp;CW45) = 3),
    3,
    IF(
        AND(CY45="Under", COUNTIF(CP45:CR45, "&lt;"&amp;CW45) = 3),
        3,
        IF(
            AND(CY45="Over", COUNTIF(CP45:CR45, "&gt;"&amp;CW45) = 2),
            2,
            IF(
                AND(CY45="Under", COUNTIF(CP45:CR45, "&lt;"&amp;CW45) = 2),
                2,
                IF(
                    AND(CY45="Over", OR(CP45&gt;CW45, CQ45&gt;CW45, CR45&gt;CW45)),
                    1,
                    IF(
                        AND(CY45="Under", OR(CP45&lt;CW45, CQ45&lt;CW45, CR45&lt;CW45)),
                        1,
                        0
                    )
                )
            )
        )
    )
)</f>
        <v>3</v>
      </c>
      <c r="DC45" s="6">
        <f>IF(OR(CX45&gt;2,CX45&lt;-2),5,
IF(OR(AND(CX45&lt;=2,CX45&gt;1.5),AND(CX45&gt;=-2,CX45&lt;-1.5)),4,
IF(OR(AND(CX45&lt;=1.5,CX45&gt;1),AND(CX45&gt;=-1.5,CX45&lt;-1)),3,
IF(OR(AND(CX45&lt;=1,CX45&gt;0.5),AND(CX45&gt;=1,CX45&lt;-0.5)),2,
IF(OR(CX45&lt;=0.5,CX45&gt;=-0.5),1,"")
)
)
))</f>
        <v>1</v>
      </c>
      <c r="DD45" s="6">
        <f>IF(AND(CY45="Over", CZ45&gt;CW45), 1, IF(AND(CY45="Under", CZ45&lt;=CW45), 1, 0))</f>
        <v>1</v>
      </c>
      <c r="DE45" s="6">
        <f>IF(AND(CY45="Over", DA45&gt;0.5), 1, IF(AND(CY45="Under", DA45&lt;=0.5), 1, 0))</f>
        <v>0</v>
      </c>
      <c r="DF45" s="6">
        <f>IF(CW45&lt;&gt;0, SUM(DB45:DE45), 0)</f>
        <v>5</v>
      </c>
      <c r="DG45" s="6"/>
    </row>
    <row r="46" spans="1:111" x14ac:dyDescent="0.3">
      <c r="A46" t="s">
        <v>207</v>
      </c>
      <c r="B46" t="s">
        <v>205</v>
      </c>
      <c r="C46" t="s">
        <v>303</v>
      </c>
      <c r="D46">
        <v>0.38208419900105423</v>
      </c>
      <c r="E46">
        <v>0.50102830850923497</v>
      </c>
      <c r="F46">
        <v>0.26263860182865301</v>
      </c>
      <c r="G46" t="s">
        <v>46</v>
      </c>
      <c r="H46" t="s">
        <v>46</v>
      </c>
      <c r="I46">
        <v>0.5</v>
      </c>
      <c r="J46">
        <v>0.5</v>
      </c>
      <c r="K46" s="6">
        <f>IF(D46&gt;MIN(G46:J46),MIN(G46:J46),MAX(G46:J46))</f>
        <v>0.5</v>
      </c>
      <c r="L46" s="6">
        <f>D46-K46</f>
        <v>-0.11791580099894577</v>
      </c>
      <c r="M46" s="6" t="str">
        <f>IF(L46 &lt; 0, "Under", "Over")</f>
        <v>Under</v>
      </c>
      <c r="N46">
        <v>0.3</v>
      </c>
      <c r="O46">
        <v>0.3</v>
      </c>
      <c r="P46" s="6">
        <f>IF(
    AND(M46="Over", COUNTIF(D46:F46, "&gt;"&amp;K46) = 3),
    3,
    IF(
        AND(M46="Under", COUNTIF(D46:F46, "&lt;"&amp;K46) = 3),
        3,
        IF(
            AND(M46="Over", COUNTIF(D46:F46, "&gt;"&amp;K46) = 2),
            2,
            IF(
                AND(M46="Under", COUNTIF(D46:F46, "&lt;"&amp;K46) = 2),
                2,
                IF(
                    AND(M46="Over", OR(D46&gt;K46, E46&gt;K46, F46&gt;K46)),
                    1,
                    IF(
                        AND(M46="Under", OR(D46&lt;K46, E46&lt;K46, F46&lt;K46)),
                        1,
                        0
                    )
                )
            )
        )
    )
)</f>
        <v>2</v>
      </c>
      <c r="Q46" s="6">
        <f>IF(OR(L46 &gt; 0.5, L46 &lt; -0.5), 5,
    IF(OR(AND(L46 &lt;= 0.5, L46 &gt; 0.25), AND(L46 &gt;= -0.5, L46 &lt; -0.25)), 4,
        IF(OR(AND(L46 &lt;= 0.25, L46 &gt; 0.15), AND(L46 &gt;= -0.25, L46 &lt; -0.15)), 3,
            IF(OR(AND(L46 &lt;= 0.15, L46 &gt; 0.05), AND(L46 &gt;= -0.15, L46 &lt; -0.05)), 2,
                IF(OR(L46 &lt;= 0.05, L46 &gt;= -0.05), 1, "")
            )
        )
    )
)</f>
        <v>2</v>
      </c>
      <c r="R46" s="6">
        <f>IF(AND(M46="Over", N46&gt;K46), 1, IF(AND(M46="Under", N46&lt;=K46), 1, 0))</f>
        <v>1</v>
      </c>
      <c r="S46" s="6">
        <f>IF(AND(M46="Over", O46&gt;0.5), 1, IF(AND(M46="Under", O46&lt;=0.5), 1, 0))</f>
        <v>1</v>
      </c>
      <c r="T46" s="6">
        <f>IF(K46&lt;&gt;0, SUM(P46:S46), 0)</f>
        <v>6</v>
      </c>
      <c r="U46" s="6"/>
      <c r="V46" s="1">
        <v>0.8484792031192403</v>
      </c>
      <c r="W46" s="1">
        <v>0.98239127154346595</v>
      </c>
      <c r="X46" s="1">
        <v>0.78620784811192201</v>
      </c>
      <c r="Y46" s="1">
        <v>0.5</v>
      </c>
      <c r="Z46" s="1">
        <v>-170</v>
      </c>
      <c r="AA46" s="1" t="s">
        <v>46</v>
      </c>
      <c r="AB46" s="1">
        <v>0.2</v>
      </c>
      <c r="AC46" s="2">
        <f>Y46</f>
        <v>0.5</v>
      </c>
      <c r="AD46" s="2">
        <f>V46-AC46</f>
        <v>0.3484792031192403</v>
      </c>
      <c r="AE46" s="2" t="str">
        <f>IF(AD46 &lt; 0, "Under", "Over")</f>
        <v>Over</v>
      </c>
      <c r="AF46" s="1">
        <v>0.8</v>
      </c>
      <c r="AG46" s="1">
        <v>0.6</v>
      </c>
      <c r="AH46" s="2">
        <f>IF(
    AND(AE46="Over", COUNTIF(V46:X46, "&gt;"&amp;AC46) = 3),
    3,
    IF(
        AND(AE46="Under", COUNTIF(V46:X46, "&lt;"&amp;AC46) = 3),
        3,
        IF(
            AND(AE46="Over", COUNTIF(V46:X46, "&gt;"&amp;AC46) = 2),
            2,
            IF(
                AND(AE46="Under", COUNTIF(V46:X46, "&lt;"&amp;AC46) = 2),
                2,
                IF(
                    AND(AE46="Over", OR(V46&gt;AC46, W46&gt;AC46, X46&gt;AC46)),
                    1,
                    IF(
                        AND(AE46="Under", OR(V46&lt;AC46, W46&lt;AC46, X46&lt;AC46)),
                        1,
                        0
                    )
                )
            )
        )
    )
)</f>
        <v>3</v>
      </c>
      <c r="AI46" s="2">
        <f>IF(OR(AD46&gt;0.75,AD46&lt;-0.75),5,
IF(OR(AND(AD46&lt;=0.75,AD46&gt;0.5),AND(AD46&gt;=-0.75,AD46&lt;-0.5)),4,
IF(OR(AND(AD46&lt;=0.5,AD46&gt;0.25),AND(AD46&gt;=-0.5,AD46&lt;-0.25)),3,
IF(OR(AND(AD46&lt;=0.25,AD46&gt;0.1),AND(AD46&gt;=-0.25,AD46&lt;-0.1)),2,
IF(OR(AD46&lt;=0.1,AD46&gt;=-0.1),1,"")
)
)
))</f>
        <v>3</v>
      </c>
      <c r="AJ46" s="2">
        <f>IF(AND(AE46="Over", AF46&gt;AC46), 1, IF(AND(AE46="Under", AF46&lt;=AC46), 1, 0))</f>
        <v>1</v>
      </c>
      <c r="AK46" s="2">
        <f>IF(AND(AE46="Over", AG46&gt;0.5), 1, IF(AND(AE46="Under", AG46&lt;=0.5), 1, 0))</f>
        <v>1</v>
      </c>
      <c r="AL46" s="2">
        <f>IF(AC46&lt;&gt;0, SUM(AH46:AK46), 0)</f>
        <v>8</v>
      </c>
      <c r="AM46" s="6"/>
      <c r="AN46">
        <v>0.1206181924486671</v>
      </c>
      <c r="AO46">
        <v>0.21265949236776999</v>
      </c>
      <c r="AP46">
        <v>-7.4549922313782199E-5</v>
      </c>
      <c r="AQ46" t="s">
        <v>46</v>
      </c>
      <c r="AR46">
        <v>0.5</v>
      </c>
      <c r="AS46">
        <v>630</v>
      </c>
      <c r="AT46" t="s">
        <v>46</v>
      </c>
      <c r="AU46" s="6">
        <f>AR46</f>
        <v>0.5</v>
      </c>
      <c r="AV46" s="6">
        <f>AN46-AU46</f>
        <v>-0.37938180755133288</v>
      </c>
      <c r="AW46" s="6" t="str">
        <f>IF(AV46 &lt; 0, "Under", "Over")</f>
        <v>Under</v>
      </c>
      <c r="AX46">
        <v>0.2</v>
      </c>
      <c r="AY46">
        <v>0.2</v>
      </c>
      <c r="AZ46" s="6">
        <f>IF(
    AND(AW46="Over", COUNTIF(AN46:AP46, "&gt;"&amp;AU46) = 3),
    3,
    IF(
        AND(AW46="Under", COUNTIF(AN46:AP46, "&lt;"&amp;AU46) = 3),
        3,
        IF(
            AND(AW46="Over", COUNTIF(AN46:AP46, "&gt;"&amp;AU46) = 2),
            2,
            IF(
                AND(AW46="Under", COUNTIF(AN46:AP46, "&lt;"&amp;AU46) = 2),
                2,
                IF(
                    AND(AW46="Over", OR(AN46&gt;AU46, AO46&gt;AU46, AP46&gt;AU46)),
                    1,
                    IF(
                        AND(AW46="Under", OR(AN46&lt;AU46, AO46&lt;AU46, AP46&lt;AU46)),
                        1,
                        0
                    )
                )
            )
        )
    )
)</f>
        <v>3</v>
      </c>
      <c r="BA46" s="6">
        <f>IF(OR(AV46&gt;0.1),5,
IF(OR(AND(AV46&lt;=0.1,AV46&gt;0.08)),4,
IF(OR(AND(AV46&lt;=0.08,AV46&gt;0.06)),3,
IF(OR(AND(AV46&lt;=0.06,AV46&gt;0.03)),2,
IF(OR(AV46&lt;=0.03),1,"")
)
)
))</f>
        <v>1</v>
      </c>
      <c r="BB46" s="6">
        <f>IF(AND(AW46="Over", AX46&gt;AU46), 1, IF(AND(AW46="Under", AX46&lt;=AU46), 0, 0))</f>
        <v>0</v>
      </c>
      <c r="BC46" s="6">
        <f>IF(AND(AW46="Over", AY46&gt;=0.5), 1, IF(AND(AW46="Under", AY46&lt;0.5), 0, 0))</f>
        <v>0</v>
      </c>
      <c r="BD46" s="6">
        <f>IF(AU46&lt;&gt;0, SUM(AZ46:BC46), 0)</f>
        <v>4</v>
      </c>
      <c r="BE46" s="6"/>
      <c r="BF46">
        <v>0.50240590306610711</v>
      </c>
      <c r="BG46">
        <v>1.0594640824524799</v>
      </c>
      <c r="BH46">
        <v>0.19700000000000001</v>
      </c>
      <c r="BI46" t="s">
        <v>46</v>
      </c>
      <c r="BJ46">
        <v>0.5</v>
      </c>
      <c r="BK46" t="s">
        <v>46</v>
      </c>
      <c r="BL46" t="s">
        <v>46</v>
      </c>
      <c r="BM46" s="6">
        <f>BJ46</f>
        <v>0.5</v>
      </c>
      <c r="BN46" s="6">
        <f>BF46-BM46</f>
        <v>2.4059030661071068E-3</v>
      </c>
      <c r="BO46" s="6" t="str">
        <f>IF(BN46 &lt; 0, "Under", "Over")</f>
        <v>Over</v>
      </c>
      <c r="BP46">
        <v>0.5</v>
      </c>
      <c r="BQ46">
        <v>0.3</v>
      </c>
      <c r="BR46" s="6">
        <f>IF(
    AND(BO46="Over", COUNTIF(BF46:BH46, "&gt;"&amp;BM46) = 3),
    3,
    IF(
        AND(BO46="Under", COUNTIF(BF46:BH46, "&lt;"&amp;BM46) = 3),
        3,
        IF(
            AND(BO46="Over", COUNTIF(BF46:BH46, "&gt;"&amp;BM46) = 2),
            2,
            IF(
                AND(BO46="Under", COUNTIF(BF46:BH46, "&lt;"&amp;BM46) = 2),
                2,
                IF(
                    AND(BO46="Over", OR(BF46&gt;BM46, BG46&gt;BM46, BH46&gt;BM46)),
                    1,
                    IF(
                        AND(BO46="Under", OR(BF46&lt;BM46, BG46&lt;BM46, BH46&lt;BM46)),
                        1,
                        0
                    )
                )
            )
        )
    )
)</f>
        <v>2</v>
      </c>
      <c r="BS46" s="6">
        <f>IF(OR(BN46&gt;0.5),5,
IF(OR(AND(BN46&lt;=0.5,BN46&gt;0.25)),4,
IF(OR(AND(BN46&lt;=0.25,BN46&gt;0.15)),3,
IF(OR(AND(BN46&lt;=0.15,BN46&gt;0.075)),2,
IF(OR(BN46&lt;=0.075),1,"")
)
)
))</f>
        <v>1</v>
      </c>
      <c r="BT46" s="6">
        <f>IF(AND(BO46="Over", BP46&gt;BM46), 1, IF(AND(BO46="Under", BP46&lt;=BM46), 1, 0))</f>
        <v>0</v>
      </c>
      <c r="BU46" s="6">
        <f>IF(AND(BO46="Over", BQ46&gt;0.5), 1, IF(AND(BO46="Under", BQ46&lt;=0.5), 1, 0))</f>
        <v>0</v>
      </c>
      <c r="BV46" s="6">
        <f>IF(BM46&lt;&gt;0, SUM(BR46:BU46), 0)</f>
        <v>3</v>
      </c>
      <c r="BW46" s="6"/>
      <c r="BX46">
        <v>0.1614787483679023</v>
      </c>
      <c r="BY46">
        <v>0.55110113249438597</v>
      </c>
      <c r="BZ46">
        <v>5.1386369316861497E-2</v>
      </c>
      <c r="CA46" t="s">
        <v>46</v>
      </c>
      <c r="CB46">
        <v>0.5</v>
      </c>
      <c r="CC46" t="s">
        <v>46</v>
      </c>
      <c r="CD46" t="s">
        <v>46</v>
      </c>
      <c r="CE46" s="6">
        <f>CB46</f>
        <v>0.5</v>
      </c>
      <c r="CF46" s="6">
        <f>BX46-CE46</f>
        <v>-0.33852125163209767</v>
      </c>
      <c r="CG46" s="6" t="str">
        <f>IF(CF46 &lt; 0, "Under", "Over")</f>
        <v>Under</v>
      </c>
      <c r="CH46">
        <v>0</v>
      </c>
      <c r="CI46">
        <v>0</v>
      </c>
      <c r="CJ46" s="6">
        <f>IF(
    AND(CG46="Over", COUNTIF(BX46:BZ46, "&gt;"&amp;CE46) = 3),
    3,
    IF(
        AND(CG46="Under", COUNTIF(BX46:BZ46, "&lt;"&amp;CE46) = 3),
        3,
        IF(
            AND(CG46="Over", COUNTIF(BX46:BZ46, "&gt;"&amp;CE46) = 2),
            2,
            IF(
                AND(CG46="Under", COUNTIF(BX46:BZ46, "&lt;"&amp;CE46) = 2),
                2,
                IF(
                    AND(CG46="Over", OR(BX46&gt;CE46, BY46&gt;CE46, BZ46&gt;CE46)),
                    1,
                    IF(
                        AND(CG46="Under", OR(BX46&lt;CE46, BY46&lt;CE46, BZ46&lt;CE46)),
                        1,
                        0
                    )
                )
            )
        )
    )
)</f>
        <v>2</v>
      </c>
      <c r="CK46" s="6">
        <f>IF(OR(CF46&gt;0.25),5,
IF(OR(AND(CF46&lt;=0.25,CF46&gt;0.15)),4,
IF(OR(AND(CF46&lt;=0.15,CF46&gt;0.1)),3,
IF(OR(AND(CF46&lt;=0.1,CF46&gt;0.05)),2,
IF(OR(CF46&lt;=0.05),1,"")
)
)
))</f>
        <v>1</v>
      </c>
      <c r="CL46" s="6">
        <f>IF(AND(CG46="Over", CH46&gt;CE46), 1, IF(AND(CG46="Under", CH46&lt;=CE46), 1, 0))</f>
        <v>1</v>
      </c>
      <c r="CM46" s="6">
        <f>IF(AND(CG46="Over", CI46&gt;0.5), 1, IF(AND(CG46="Under", CI46&lt;=0.5), 1, 0))</f>
        <v>1</v>
      </c>
      <c r="CN46" s="6">
        <f>IF(CE46&lt;&gt;0, SUM(CJ46:CM46), 0)</f>
        <v>5</v>
      </c>
      <c r="CO46" s="6"/>
      <c r="CP46" s="1">
        <v>1.625501349287825</v>
      </c>
      <c r="CQ46" s="1">
        <v>1.8126986109656</v>
      </c>
      <c r="CR46" s="1">
        <v>1.55058443089292</v>
      </c>
      <c r="CS46" s="1">
        <v>0.5</v>
      </c>
      <c r="CT46" s="1" t="s">
        <v>46</v>
      </c>
      <c r="CU46" s="1">
        <v>0.5</v>
      </c>
      <c r="CV46" s="1">
        <v>1.5</v>
      </c>
      <c r="CW46" s="2">
        <f>IF(CP46&gt;MIN(CS46:CV46),MIN(CS46:CV46),MAX(CS46:CV46))</f>
        <v>0.5</v>
      </c>
      <c r="CX46" s="2">
        <f>CP46-CW46</f>
        <v>1.125501349287825</v>
      </c>
      <c r="CY46" s="2" t="str">
        <f>IF(CX46 &lt; 0, "Under", "Over")</f>
        <v>Over</v>
      </c>
      <c r="CZ46" s="1">
        <v>1.5</v>
      </c>
      <c r="DA46" s="1">
        <v>0.6</v>
      </c>
      <c r="DB46" s="2">
        <f>IF(
    AND(CY46="Over", COUNTIF(CP46:CR46, "&gt;"&amp;CW46) = 3),
    3,
    IF(
        AND(CY46="Under", COUNTIF(CP46:CR46, "&lt;"&amp;CW46) = 3),
        3,
        IF(
            AND(CY46="Over", COUNTIF(CP46:CR46, "&gt;"&amp;CW46) = 2),
            2,
            IF(
                AND(CY46="Under", COUNTIF(CP46:CR46, "&lt;"&amp;CW46) = 2),
                2,
                IF(
                    AND(CY46="Over", OR(CP46&gt;CW46, CQ46&gt;CW46, CR46&gt;CW46)),
                    1,
                    IF(
                        AND(CY46="Under", OR(CP46&lt;CW46, CQ46&lt;CW46, CR46&lt;CW46)),
                        1,
                        0
                    )
                )
            )
        )
    )
)</f>
        <v>3</v>
      </c>
      <c r="DC46" s="2">
        <f>IF(OR(CX46&gt;2,CX46&lt;-2),5,
IF(OR(AND(CX46&lt;=2,CX46&gt;1.5),AND(CX46&gt;=-2,CX46&lt;-1.5)),4,
IF(OR(AND(CX46&lt;=1.5,CX46&gt;1),AND(CX46&gt;=-1.5,CX46&lt;-1)),3,
IF(OR(AND(CX46&lt;=1,CX46&gt;0.5),AND(CX46&gt;=1,CX46&lt;-0.5)),2,
IF(OR(CX46&lt;=0.5,CX46&gt;=-0.5),1,"")
)
)
))</f>
        <v>3</v>
      </c>
      <c r="DD46" s="2">
        <f>IF(AND(CY46="Over", CZ46&gt;CW46), 1, IF(AND(CY46="Under", CZ46&lt;=CW46), 1, 0))</f>
        <v>1</v>
      </c>
      <c r="DE46" s="2">
        <f>IF(AND(CY46="Over", DA46&gt;0.5), 1, IF(AND(CY46="Under", DA46&lt;=0.5), 1, 0))</f>
        <v>1</v>
      </c>
      <c r="DF46" s="2">
        <f>IF(CW46&lt;&gt;0, SUM(DB46:DE46), 0)</f>
        <v>8</v>
      </c>
      <c r="DG46" s="6"/>
    </row>
    <row r="47" spans="1:111" x14ac:dyDescent="0.3">
      <c r="A47" t="s">
        <v>208</v>
      </c>
      <c r="B47" t="s">
        <v>205</v>
      </c>
      <c r="C47" t="s">
        <v>303</v>
      </c>
      <c r="D47">
        <v>0.42086408913389411</v>
      </c>
      <c r="E47">
        <v>0.50102830850923497</v>
      </c>
      <c r="F47">
        <v>0.28500237866904898</v>
      </c>
      <c r="G47" t="s">
        <v>46</v>
      </c>
      <c r="H47" t="s">
        <v>46</v>
      </c>
      <c r="I47">
        <v>0.5</v>
      </c>
      <c r="J47">
        <v>0.5</v>
      </c>
      <c r="K47" s="6">
        <f>IF(D47&gt;MIN(G47:J47),MIN(G47:J47),MAX(G47:J47))</f>
        <v>0.5</v>
      </c>
      <c r="L47" s="6">
        <f>D47-K47</f>
        <v>-7.9135910866105885E-2</v>
      </c>
      <c r="M47" s="6" t="str">
        <f>IF(L47 &lt; 0, "Under", "Over")</f>
        <v>Under</v>
      </c>
      <c r="N47">
        <v>0.5</v>
      </c>
      <c r="O47">
        <v>0.3</v>
      </c>
      <c r="P47" s="6">
        <f>IF(
    AND(M47="Over", COUNTIF(D47:F47, "&gt;"&amp;K47) = 3),
    3,
    IF(
        AND(M47="Under", COUNTIF(D47:F47, "&lt;"&amp;K47) = 3),
        3,
        IF(
            AND(M47="Over", COUNTIF(D47:F47, "&gt;"&amp;K47) = 2),
            2,
            IF(
                AND(M47="Under", COUNTIF(D47:F47, "&lt;"&amp;K47) = 2),
                2,
                IF(
                    AND(M47="Over", OR(D47&gt;K47, E47&gt;K47, F47&gt;K47)),
                    1,
                    IF(
                        AND(M47="Under", OR(D47&lt;K47, E47&lt;K47, F47&lt;K47)),
                        1,
                        0
                    )
                )
            )
        )
    )
)</f>
        <v>2</v>
      </c>
      <c r="Q47" s="6">
        <f>IF(OR(L47 &gt; 0.5, L47 &lt; -0.5), 5,
    IF(OR(AND(L47 &lt;= 0.5, L47 &gt; 0.25), AND(L47 &gt;= -0.5, L47 &lt; -0.25)), 4,
        IF(OR(AND(L47 &lt;= 0.25, L47 &gt; 0.15), AND(L47 &gt;= -0.25, L47 &lt; -0.15)), 3,
            IF(OR(AND(L47 &lt;= 0.15, L47 &gt; 0.05), AND(L47 &gt;= -0.15, L47 &lt; -0.05)), 2,
                IF(OR(L47 &lt;= 0.05, L47 &gt;= -0.05), 1, "")
            )
        )
    )
)</f>
        <v>2</v>
      </c>
      <c r="R47" s="6">
        <f>IF(AND(M47="Over", N47&gt;K47), 1, IF(AND(M47="Under", N47&lt;=K47), 1, 0))</f>
        <v>1</v>
      </c>
      <c r="S47" s="6">
        <f>IF(AND(M47="Over", O47&gt;0.5), 1, IF(AND(M47="Under", O47&lt;=0.5), 1, 0))</f>
        <v>1</v>
      </c>
      <c r="T47" s="6">
        <f>IF(K47&lt;&gt;0, SUM(P47:S47), 0)</f>
        <v>6</v>
      </c>
      <c r="U47" s="6"/>
      <c r="V47">
        <v>0.74425994588042643</v>
      </c>
      <c r="W47">
        <v>0.98239127154346595</v>
      </c>
      <c r="X47">
        <v>0.64507012639205896</v>
      </c>
      <c r="Y47">
        <v>0.5</v>
      </c>
      <c r="Z47">
        <v>-230</v>
      </c>
      <c r="AA47" t="s">
        <v>46</v>
      </c>
      <c r="AB47">
        <v>0.1</v>
      </c>
      <c r="AC47" s="6">
        <f>Y47</f>
        <v>0.5</v>
      </c>
      <c r="AD47" s="6">
        <f>V47-AC47</f>
        <v>0.24425994588042643</v>
      </c>
      <c r="AE47" s="6" t="str">
        <f>IF(AD47 &lt; 0, "Under", "Over")</f>
        <v>Over</v>
      </c>
      <c r="AF47">
        <v>0.7</v>
      </c>
      <c r="AG47">
        <v>0.5</v>
      </c>
      <c r="AH47" s="6">
        <f>IF(
    AND(AE47="Over", COUNTIF(V47:X47, "&gt;"&amp;AC47) = 3),
    3,
    IF(
        AND(AE47="Under", COUNTIF(V47:X47, "&lt;"&amp;AC47) = 3),
        3,
        IF(
            AND(AE47="Over", COUNTIF(V47:X47, "&gt;"&amp;AC47) = 2),
            2,
            IF(
                AND(AE47="Under", COUNTIF(V47:X47, "&lt;"&amp;AC47) = 2),
                2,
                IF(
                    AND(AE47="Over", OR(V47&gt;AC47, W47&gt;AC47, X47&gt;AC47)),
                    1,
                    IF(
                        AND(AE47="Under", OR(V47&lt;AC47, W47&lt;AC47, X47&lt;AC47)),
                        1,
                        0
                    )
                )
            )
        )
    )
)</f>
        <v>3</v>
      </c>
      <c r="AI47" s="6">
        <f>IF(OR(AD47&gt;0.75,AD47&lt;-0.75),5,
IF(OR(AND(AD47&lt;=0.75,AD47&gt;0.5),AND(AD47&gt;=-0.75,AD47&lt;-0.5)),4,
IF(OR(AND(AD47&lt;=0.5,AD47&gt;0.25),AND(AD47&gt;=-0.5,AD47&lt;-0.25)),3,
IF(OR(AND(AD47&lt;=0.25,AD47&gt;0.1),AND(AD47&gt;=-0.25,AD47&lt;-0.1)),2,
IF(OR(AD47&lt;=0.1,AD47&gt;=-0.1),1,"")
)
)
))</f>
        <v>2</v>
      </c>
      <c r="AJ47" s="6">
        <f>IF(AND(AE47="Over", AF47&gt;AC47), 1, IF(AND(AE47="Under", AF47&lt;=AC47), 1, 0))</f>
        <v>1</v>
      </c>
      <c r="AK47" s="6">
        <f>IF(AND(AE47="Over", AG47&gt;0.5), 1, IF(AND(AE47="Under", AG47&lt;=0.5), 1, 0))</f>
        <v>0</v>
      </c>
      <c r="AL47" s="6">
        <f>IF(AC47&lt;&gt;0, SUM(AH47:AK47), 0)</f>
        <v>6</v>
      </c>
      <c r="AM47" s="6"/>
      <c r="AN47">
        <v>0.10060784360188479</v>
      </c>
      <c r="AO47">
        <v>0.17479416627997699</v>
      </c>
      <c r="AP47">
        <v>-7.4549922313782199E-5</v>
      </c>
      <c r="AQ47" t="s">
        <v>46</v>
      </c>
      <c r="AR47">
        <v>0.5</v>
      </c>
      <c r="AS47">
        <v>680</v>
      </c>
      <c r="AT47" t="s">
        <v>46</v>
      </c>
      <c r="AU47" s="6">
        <f>AR47</f>
        <v>0.5</v>
      </c>
      <c r="AV47" s="6">
        <f>AN47-AU47</f>
        <v>-0.39939215639811521</v>
      </c>
      <c r="AW47" s="6" t="str">
        <f>IF(AV47 &lt; 0, "Under", "Over")</f>
        <v>Under</v>
      </c>
      <c r="AX47">
        <v>0.2</v>
      </c>
      <c r="AY47">
        <v>0.1</v>
      </c>
      <c r="AZ47" s="6">
        <f>IF(
    AND(AW47="Over", COUNTIF(AN47:AP47, "&gt;"&amp;AU47) = 3),
    3,
    IF(
        AND(AW47="Under", COUNTIF(AN47:AP47, "&lt;"&amp;AU47) = 3),
        3,
        IF(
            AND(AW47="Over", COUNTIF(AN47:AP47, "&gt;"&amp;AU47) = 2),
            2,
            IF(
                AND(AW47="Under", COUNTIF(AN47:AP47, "&lt;"&amp;AU47) = 2),
                2,
                IF(
                    AND(AW47="Over", OR(AN47&gt;AU47, AO47&gt;AU47, AP47&gt;AU47)),
                    1,
                    IF(
                        AND(AW47="Under", OR(AN47&lt;AU47, AO47&lt;AU47, AP47&lt;AU47)),
                        1,
                        0
                    )
                )
            )
        )
    )
)</f>
        <v>3</v>
      </c>
      <c r="BA47" s="6">
        <f>IF(OR(AV47&gt;0.1),5,
IF(OR(AND(AV47&lt;=0.1,AV47&gt;0.08)),4,
IF(OR(AND(AV47&lt;=0.08,AV47&gt;0.06)),3,
IF(OR(AND(AV47&lt;=0.06,AV47&gt;0.03)),2,
IF(OR(AV47&lt;=0.03),1,"")
)
)
))</f>
        <v>1</v>
      </c>
      <c r="BB47" s="6">
        <f>IF(AND(AW47="Over", AX47&gt;AU47), 1, IF(AND(AW47="Under", AX47&lt;=AU47), 0, 0))</f>
        <v>0</v>
      </c>
      <c r="BC47" s="6">
        <f>IF(AND(AW47="Over", AY47&gt;=0.5), 1, IF(AND(AW47="Under", AY47&lt;0.5), 0, 0))</f>
        <v>0</v>
      </c>
      <c r="BD47" s="6">
        <f>IF(AU47&lt;&gt;0, SUM(AZ47:BC47), 0)</f>
        <v>4</v>
      </c>
      <c r="BE47" s="6"/>
      <c r="BF47">
        <v>0.42833360733066422</v>
      </c>
      <c r="BG47">
        <v>0.99232060792656496</v>
      </c>
      <c r="BH47">
        <v>0.13300000000000001</v>
      </c>
      <c r="BI47" t="s">
        <v>46</v>
      </c>
      <c r="BJ47">
        <v>0.5</v>
      </c>
      <c r="BK47" t="s">
        <v>46</v>
      </c>
      <c r="BL47" t="s">
        <v>46</v>
      </c>
      <c r="BM47" s="6">
        <f>BJ47</f>
        <v>0.5</v>
      </c>
      <c r="BN47" s="6">
        <f>BF47-BM47</f>
        <v>-7.1666392669335777E-2</v>
      </c>
      <c r="BO47" s="6" t="str">
        <f>IF(BN47 &lt; 0, "Under", "Over")</f>
        <v>Under</v>
      </c>
      <c r="BP47">
        <v>0.5</v>
      </c>
      <c r="BQ47">
        <v>0.2</v>
      </c>
      <c r="BR47" s="6">
        <f>IF(
    AND(BO47="Over", COUNTIF(BF47:BH47, "&gt;"&amp;BM47) = 3),
    3,
    IF(
        AND(BO47="Under", COUNTIF(BF47:BH47, "&lt;"&amp;BM47) = 3),
        3,
        IF(
            AND(BO47="Over", COUNTIF(BF47:BH47, "&gt;"&amp;BM47) = 2),
            2,
            IF(
                AND(BO47="Under", COUNTIF(BF47:BH47, "&lt;"&amp;BM47) = 2),
                2,
                IF(
                    AND(BO47="Over", OR(BF47&gt;BM47, BG47&gt;BM47, BH47&gt;BM47)),
                    1,
                    IF(
                        AND(BO47="Under", OR(BF47&lt;BM47, BG47&lt;BM47, BH47&lt;BM47)),
                        1,
                        0
                    )
                )
            )
        )
    )
)</f>
        <v>2</v>
      </c>
      <c r="BS47" s="6">
        <f>IF(OR(BN47&gt;0.5),5,
IF(OR(AND(BN47&lt;=0.5,BN47&gt;0.25)),4,
IF(OR(AND(BN47&lt;=0.25,BN47&gt;0.15)),3,
IF(OR(AND(BN47&lt;=0.15,BN47&gt;0.075)),2,
IF(OR(BN47&lt;=0.075),1,"")
)
)
))</f>
        <v>1</v>
      </c>
      <c r="BT47" s="6">
        <f>IF(AND(BO47="Over", BP47&gt;BM47), 1, IF(AND(BO47="Under", BP47&lt;=BM47), 1, 0))</f>
        <v>1</v>
      </c>
      <c r="BU47" s="6">
        <f>IF(AND(BO47="Over", BQ47&gt;0.5), 1, IF(AND(BO47="Under", BQ47&lt;=0.5), 1, 0))</f>
        <v>1</v>
      </c>
      <c r="BV47" s="6">
        <f>IF(BM47&lt;&gt;0, SUM(BR47:BU47), 0)</f>
        <v>5</v>
      </c>
      <c r="BW47" s="6"/>
      <c r="BX47">
        <v>0.18765974461099369</v>
      </c>
      <c r="BY47">
        <v>0.559824033900575</v>
      </c>
      <c r="BZ47">
        <v>5.24176173129971E-2</v>
      </c>
      <c r="CA47" t="s">
        <v>46</v>
      </c>
      <c r="CB47">
        <v>0.5</v>
      </c>
      <c r="CC47" t="s">
        <v>46</v>
      </c>
      <c r="CD47" t="s">
        <v>46</v>
      </c>
      <c r="CE47" s="6">
        <f>CB47</f>
        <v>0.5</v>
      </c>
      <c r="CF47" s="6">
        <f>BX47-CE47</f>
        <v>-0.31234025538900634</v>
      </c>
      <c r="CG47" s="6" t="str">
        <f>IF(CF47 &lt; 0, "Under", "Over")</f>
        <v>Under</v>
      </c>
      <c r="CH47">
        <v>0</v>
      </c>
      <c r="CI47">
        <v>0</v>
      </c>
      <c r="CJ47" s="6">
        <f>IF(
    AND(CG47="Over", COUNTIF(BX47:BZ47, "&gt;"&amp;CE47) = 3),
    3,
    IF(
        AND(CG47="Under", COUNTIF(BX47:BZ47, "&lt;"&amp;CE47) = 3),
        3,
        IF(
            AND(CG47="Over", COUNTIF(BX47:BZ47, "&gt;"&amp;CE47) = 2),
            2,
            IF(
                AND(CG47="Under", COUNTIF(BX47:BZ47, "&lt;"&amp;CE47) = 2),
                2,
                IF(
                    AND(CG47="Over", OR(BX47&gt;CE47, BY47&gt;CE47, BZ47&gt;CE47)),
                    1,
                    IF(
                        AND(CG47="Under", OR(BX47&lt;CE47, BY47&lt;CE47, BZ47&lt;CE47)),
                        1,
                        0
                    )
                )
            )
        )
    )
)</f>
        <v>2</v>
      </c>
      <c r="CK47" s="6">
        <f>IF(OR(CF47&gt;0.25),5,
IF(OR(AND(CF47&lt;=0.25,CF47&gt;0.15)),4,
IF(OR(AND(CF47&lt;=0.15,CF47&gt;0.1)),3,
IF(OR(AND(CF47&lt;=0.1,CF47&gt;0.05)),2,
IF(OR(CF47&lt;=0.05),1,"")
)
)
))</f>
        <v>1</v>
      </c>
      <c r="CL47" s="6">
        <f>IF(AND(CG47="Over", CH47&gt;CE47), 1, IF(AND(CG47="Under", CH47&lt;=CE47), 1, 0))</f>
        <v>1</v>
      </c>
      <c r="CM47" s="6">
        <f>IF(AND(CG47="Over", CI47&gt;0.5), 1, IF(AND(CG47="Under", CI47&lt;=0.5), 1, 0))</f>
        <v>1</v>
      </c>
      <c r="CN47" s="6">
        <f>IF(CE47&lt;&gt;0, SUM(CJ47:CM47), 0)</f>
        <v>5</v>
      </c>
      <c r="CO47" s="6"/>
      <c r="CP47">
        <v>1.507746369056143</v>
      </c>
      <c r="CQ47">
        <v>1.8126986109656</v>
      </c>
      <c r="CR47">
        <v>1.39909991157396</v>
      </c>
      <c r="CS47">
        <v>1.5</v>
      </c>
      <c r="CT47" t="s">
        <v>46</v>
      </c>
      <c r="CU47">
        <v>1.5</v>
      </c>
      <c r="CV47">
        <v>1.5</v>
      </c>
      <c r="CW47" s="6">
        <f>IF(CP47&gt;MIN(CS47:CV47),MIN(CS47:CV47),MAX(CS47:CV47))</f>
        <v>1.5</v>
      </c>
      <c r="CX47" s="6">
        <f>CP47-CW47</f>
        <v>7.7463690561430099E-3</v>
      </c>
      <c r="CY47" s="6" t="str">
        <f>IF(CX47 &lt; 0, "Under", "Over")</f>
        <v>Over</v>
      </c>
      <c r="CZ47">
        <v>1.5</v>
      </c>
      <c r="DA47">
        <v>0.3</v>
      </c>
      <c r="DB47" s="6">
        <f>IF(
    AND(CY47="Over", COUNTIF(CP47:CR47, "&gt;"&amp;CW47) = 3),
    3,
    IF(
        AND(CY47="Under", COUNTIF(CP47:CR47, "&lt;"&amp;CW47) = 3),
        3,
        IF(
            AND(CY47="Over", COUNTIF(CP47:CR47, "&gt;"&amp;CW47) = 2),
            2,
            IF(
                AND(CY47="Under", COUNTIF(CP47:CR47, "&lt;"&amp;CW47) = 2),
                2,
                IF(
                    AND(CY47="Over", OR(CP47&gt;CW47, CQ47&gt;CW47, CR47&gt;CW47)),
                    1,
                    IF(
                        AND(CY47="Under", OR(CP47&lt;CW47, CQ47&lt;CW47, CR47&lt;CW47)),
                        1,
                        0
                    )
                )
            )
        )
    )
)</f>
        <v>2</v>
      </c>
      <c r="DC47" s="6">
        <f>IF(OR(CX47&gt;2,CX47&lt;-2),5,
IF(OR(AND(CX47&lt;=2,CX47&gt;1.5),AND(CX47&gt;=-2,CX47&lt;-1.5)),4,
IF(OR(AND(CX47&lt;=1.5,CX47&gt;1),AND(CX47&gt;=-1.5,CX47&lt;-1)),3,
IF(OR(AND(CX47&lt;=1,CX47&gt;0.5),AND(CX47&gt;=1,CX47&lt;-0.5)),2,
IF(OR(CX47&lt;=0.5,CX47&gt;=-0.5),1,"")
)
)
))</f>
        <v>1</v>
      </c>
      <c r="DD47" s="6">
        <f>IF(AND(CY47="Over", CZ47&gt;CW47), 1, IF(AND(CY47="Under", CZ47&lt;=CW47), 1, 0))</f>
        <v>0</v>
      </c>
      <c r="DE47" s="6">
        <f>IF(AND(CY47="Over", DA47&gt;0.5), 1, IF(AND(CY47="Under", DA47&lt;=0.5), 1, 0))</f>
        <v>0</v>
      </c>
      <c r="DF47" s="6">
        <f>IF(CW47&lt;&gt;0, SUM(DB47:DE47), 0)</f>
        <v>3</v>
      </c>
      <c r="DG47" s="6"/>
    </row>
    <row r="48" spans="1:111" x14ac:dyDescent="0.3">
      <c r="A48" t="s">
        <v>209</v>
      </c>
      <c r="B48" t="s">
        <v>205</v>
      </c>
      <c r="C48" t="s">
        <v>303</v>
      </c>
      <c r="D48" s="1">
        <v>0.30808911735561761</v>
      </c>
      <c r="E48" s="1">
        <v>0.47107984239052197</v>
      </c>
      <c r="F48" s="1">
        <v>0.23399999999999899</v>
      </c>
      <c r="G48" s="1" t="s">
        <v>46</v>
      </c>
      <c r="H48" s="1" t="s">
        <v>46</v>
      </c>
      <c r="I48" s="1">
        <v>0.5</v>
      </c>
      <c r="J48" s="1" t="s">
        <v>46</v>
      </c>
      <c r="K48" s="2">
        <f>IF(D48&gt;MIN(G48:J48),MIN(G48:J48),MAX(G48:J48))</f>
        <v>0.5</v>
      </c>
      <c r="L48" s="2">
        <f>D48-K48</f>
        <v>-0.19191088264438239</v>
      </c>
      <c r="M48" s="2" t="str">
        <f>IF(L48 &lt; 0, "Under", "Over")</f>
        <v>Under</v>
      </c>
      <c r="N48" s="1">
        <v>0.4</v>
      </c>
      <c r="O48" s="1">
        <v>0.2</v>
      </c>
      <c r="P48" s="2">
        <f>IF(
    AND(M48="Over", COUNTIF(D48:F48, "&gt;"&amp;K48) = 3),
    3,
    IF(
        AND(M48="Under", COUNTIF(D48:F48, "&lt;"&amp;K48) = 3),
        3,
        IF(
            AND(M48="Over", COUNTIF(D48:F48, "&gt;"&amp;K48) = 2),
            2,
            IF(
                AND(M48="Under", COUNTIF(D48:F48, "&lt;"&amp;K48) = 2),
                2,
                IF(
                    AND(M48="Over", OR(D48&gt;K48, E48&gt;K48, F48&gt;K48)),
                    1,
                    IF(
                        AND(M48="Under", OR(D48&lt;K48, E48&lt;K48, F48&lt;K48)),
                        1,
                        0
                    )
                )
            )
        )
    )
)</f>
        <v>3</v>
      </c>
      <c r="Q48" s="2">
        <f>IF(OR(L48 &gt; 0.5, L48 &lt; -0.5), 5,
    IF(OR(AND(L48 &lt;= 0.5, L48 &gt; 0.25), AND(L48 &gt;= -0.5, L48 &lt; -0.25)), 4,
        IF(OR(AND(L48 &lt;= 0.25, L48 &gt; 0.15), AND(L48 &gt;= -0.25, L48 &lt; -0.15)), 3,
            IF(OR(AND(L48 &lt;= 0.15, L48 &gt; 0.05), AND(L48 &gt;= -0.15, L48 &lt; -0.05)), 2,
                IF(OR(L48 &lt;= 0.05, L48 &gt;= -0.05), 1, "")
            )
        )
    )
)</f>
        <v>3</v>
      </c>
      <c r="R48" s="2">
        <f>IF(AND(M48="Over", N48&gt;K48), 1, IF(AND(M48="Under", N48&lt;=K48), 1, 0))</f>
        <v>1</v>
      </c>
      <c r="S48" s="2">
        <f>IF(AND(M48="Over", O48&gt;0.5), 1, IF(AND(M48="Under", O48&lt;=0.5), 1, 0))</f>
        <v>1</v>
      </c>
      <c r="T48" s="2">
        <f>IF(K48&lt;&gt;0, SUM(P48:S48), 0)</f>
        <v>8</v>
      </c>
      <c r="V48">
        <v>0.75133167358292896</v>
      </c>
      <c r="W48">
        <v>0.84568618085092495</v>
      </c>
      <c r="X48">
        <v>0.71085965074831503</v>
      </c>
      <c r="Y48">
        <v>0.5</v>
      </c>
      <c r="Z48">
        <v>-155</v>
      </c>
      <c r="AA48" t="s">
        <v>46</v>
      </c>
      <c r="AB48">
        <v>0.3</v>
      </c>
      <c r="AC48" s="6">
        <f>Y48</f>
        <v>0.5</v>
      </c>
      <c r="AD48" s="6">
        <f>V48-AC48</f>
        <v>0.25133167358292896</v>
      </c>
      <c r="AE48" s="6" t="str">
        <f>IF(AD48 &lt; 0, "Under", "Over")</f>
        <v>Over</v>
      </c>
      <c r="AF48">
        <v>0.7</v>
      </c>
      <c r="AG48">
        <v>0.4</v>
      </c>
      <c r="AH48" s="6">
        <f>IF(
    AND(AE48="Over", COUNTIF(V48:X48, "&gt;"&amp;AC48) = 3),
    3,
    IF(
        AND(AE48="Under", COUNTIF(V48:X48, "&lt;"&amp;AC48) = 3),
        3,
        IF(
            AND(AE48="Over", COUNTIF(V48:X48, "&gt;"&amp;AC48) = 2),
            2,
            IF(
                AND(AE48="Under", COUNTIF(V48:X48, "&lt;"&amp;AC48) = 2),
                2,
                IF(
                    AND(AE48="Over", OR(V48&gt;AC48, W48&gt;AC48, X48&gt;AC48)),
                    1,
                    IF(
                        AND(AE48="Under", OR(V48&lt;AC48, W48&lt;AC48, X48&lt;AC48)),
                        1,
                        0
                    )
                )
            )
        )
    )
)</f>
        <v>3</v>
      </c>
      <c r="AI48" s="6">
        <f>IF(OR(AD48&gt;0.75,AD48&lt;-0.75),5,
IF(OR(AND(AD48&lt;=0.75,AD48&gt;0.5),AND(AD48&gt;=-0.75,AD48&lt;-0.5)),4,
IF(OR(AND(AD48&lt;=0.5,AD48&gt;0.25),AND(AD48&gt;=-0.5,AD48&lt;-0.25)),3,
IF(OR(AND(AD48&lt;=0.25,AD48&gt;0.1),AND(AD48&gt;=-0.25,AD48&lt;-0.1)),2,
IF(OR(AD48&lt;=0.1,AD48&gt;=-0.1),1,"")
)
)
))</f>
        <v>3</v>
      </c>
      <c r="AJ48" s="6">
        <f>IF(AND(AE48="Over", AF48&gt;AC48), 1, IF(AND(AE48="Under", AF48&lt;=AC48), 1, 0))</f>
        <v>1</v>
      </c>
      <c r="AK48" s="6">
        <f>IF(AND(AE48="Over", AG48&gt;0.5), 1, IF(AND(AE48="Under", AG48&lt;=0.5), 1, 0))</f>
        <v>0</v>
      </c>
      <c r="AL48" s="6">
        <f>IF(AC48&lt;&gt;0, SUM(AH48:AK48), 0)</f>
        <v>7</v>
      </c>
      <c r="AN48">
        <v>2.5577517101091199E-2</v>
      </c>
      <c r="AO48">
        <v>8.1318326782745406E-2</v>
      </c>
      <c r="AP48">
        <v>-7.4549922313782199E-5</v>
      </c>
      <c r="AQ48" t="s">
        <v>46</v>
      </c>
      <c r="AR48">
        <v>0.5</v>
      </c>
      <c r="AS48">
        <v>900</v>
      </c>
      <c r="AT48" t="s">
        <v>46</v>
      </c>
      <c r="AU48" s="6">
        <f>AR48</f>
        <v>0.5</v>
      </c>
      <c r="AV48" s="6">
        <f>AN48-AU48</f>
        <v>-0.47442248289890881</v>
      </c>
      <c r="AW48" s="6" t="str">
        <f>IF(AV48 &lt; 0, "Under", "Over")</f>
        <v>Under</v>
      </c>
      <c r="AX48">
        <v>0</v>
      </c>
      <c r="AY48">
        <v>0</v>
      </c>
      <c r="AZ48" s="6">
        <f>IF(
    AND(AW48="Over", COUNTIF(AN48:AP48, "&gt;"&amp;AU48) = 3),
    3,
    IF(
        AND(AW48="Under", COUNTIF(AN48:AP48, "&lt;"&amp;AU48) = 3),
        3,
        IF(
            AND(AW48="Over", COUNTIF(AN48:AP48, "&gt;"&amp;AU48) = 2),
            2,
            IF(
                AND(AW48="Under", COUNTIF(AN48:AP48, "&lt;"&amp;AU48) = 2),
                2,
                IF(
                    AND(AW48="Over", OR(AN48&gt;AU48, AO48&gt;AU48, AP48&gt;AU48)),
                    1,
                    IF(
                        AND(AW48="Under", OR(AN48&lt;AU48, AO48&lt;AU48, AP48&lt;AU48)),
                        1,
                        0
                    )
                )
            )
        )
    )
)</f>
        <v>3</v>
      </c>
      <c r="BA48" s="6">
        <f>IF(OR(AV48&gt;0.1),5,
IF(OR(AND(AV48&lt;=0.1,AV48&gt;0.08)),4,
IF(OR(AND(AV48&lt;=0.08,AV48&gt;0.06)),3,
IF(OR(AND(AV48&lt;=0.06,AV48&gt;0.03)),2,
IF(OR(AV48&lt;=0.03),1,"")
)
)
))</f>
        <v>1</v>
      </c>
      <c r="BB48" s="6">
        <f>IF(AND(AW48="Over", AX48&gt;AU48), 1, IF(AND(AW48="Under", AX48&lt;=AU48), 0, 0))</f>
        <v>0</v>
      </c>
      <c r="BC48" s="6">
        <f>IF(AND(AW48="Over", AY48&gt;=0.5), 1, IF(AND(AW48="Under", AY48&lt;0.5), 0, 0))</f>
        <v>0</v>
      </c>
      <c r="BD48" s="6">
        <f>IF(AU48&lt;&gt;0, SUM(AZ48:BC48), 0)</f>
        <v>4</v>
      </c>
      <c r="BF48">
        <v>0.32452850535251881</v>
      </c>
      <c r="BG48">
        <v>0.70088609853319095</v>
      </c>
      <c r="BH48">
        <v>0.21</v>
      </c>
      <c r="BI48" t="s">
        <v>46</v>
      </c>
      <c r="BJ48">
        <v>0.5</v>
      </c>
      <c r="BK48" t="s">
        <v>46</v>
      </c>
      <c r="BL48" t="s">
        <v>46</v>
      </c>
      <c r="BM48" s="6">
        <f>BJ48</f>
        <v>0.5</v>
      </c>
      <c r="BN48" s="6">
        <f>BF48-BM48</f>
        <v>-0.17547149464748119</v>
      </c>
      <c r="BO48" s="6" t="str">
        <f>IF(BN48 &lt; 0, "Under", "Over")</f>
        <v>Under</v>
      </c>
      <c r="BP48">
        <v>0</v>
      </c>
      <c r="BQ48">
        <v>0</v>
      </c>
      <c r="BR48" s="6">
        <f>IF(
    AND(BO48="Over", COUNTIF(BF48:BH48, "&gt;"&amp;BM48) = 3),
    3,
    IF(
        AND(BO48="Under", COUNTIF(BF48:BH48, "&lt;"&amp;BM48) = 3),
        3,
        IF(
            AND(BO48="Over", COUNTIF(BF48:BH48, "&gt;"&amp;BM48) = 2),
            2,
            IF(
                AND(BO48="Under", COUNTIF(BF48:BH48, "&lt;"&amp;BM48) = 2),
                2,
                IF(
                    AND(BO48="Over", OR(BF48&gt;BM48, BG48&gt;BM48, BH48&gt;BM48)),
                    1,
                    IF(
                        AND(BO48="Under", OR(BF48&lt;BM48, BG48&lt;BM48, BH48&lt;BM48)),
                        1,
                        0
                    )
                )
            )
        )
    )
)</f>
        <v>2</v>
      </c>
      <c r="BS48" s="6">
        <f>IF(OR(BN48&gt;0.5),5,
IF(OR(AND(BN48&lt;=0.5,BN48&gt;0.25)),4,
IF(OR(AND(BN48&lt;=0.25,BN48&gt;0.15)),3,
IF(OR(AND(BN48&lt;=0.15,BN48&gt;0.075)),2,
IF(OR(BN48&lt;=0.075),1,"")
)
)
))</f>
        <v>1</v>
      </c>
      <c r="BT48" s="6">
        <f>IF(AND(BO48="Over", BP48&gt;BM48), 1, IF(AND(BO48="Under", BP48&lt;=BM48), 1, 0))</f>
        <v>1</v>
      </c>
      <c r="BU48" s="6">
        <f>IF(AND(BO48="Over", BQ48&gt;0.5), 1, IF(AND(BO48="Under", BQ48&lt;=0.5), 1, 0))</f>
        <v>1</v>
      </c>
      <c r="BV48" s="6">
        <f>IF(BM48&lt;&gt;0, SUM(BR48:BU48), 0)</f>
        <v>5</v>
      </c>
      <c r="BX48">
        <v>0.1248788621075312</v>
      </c>
      <c r="BY48">
        <v>0.44685264232256999</v>
      </c>
      <c r="BZ48">
        <v>2.2570531662285301E-2</v>
      </c>
      <c r="CA48" t="s">
        <v>46</v>
      </c>
      <c r="CB48">
        <v>0.5</v>
      </c>
      <c r="CC48" t="s">
        <v>46</v>
      </c>
      <c r="CD48" t="s">
        <v>46</v>
      </c>
      <c r="CE48" s="6">
        <f>CB48</f>
        <v>0.5</v>
      </c>
      <c r="CF48" s="6">
        <f>BX48-CE48</f>
        <v>-0.37512113789246881</v>
      </c>
      <c r="CG48" s="6" t="str">
        <f>IF(CF48 &lt; 0, "Under", "Over")</f>
        <v>Under</v>
      </c>
      <c r="CH48">
        <v>0</v>
      </c>
      <c r="CI48">
        <v>0</v>
      </c>
      <c r="CJ48" s="6">
        <f>IF(
    AND(CG48="Over", COUNTIF(BX48:BZ48, "&gt;"&amp;CE48) = 3),
    3,
    IF(
        AND(CG48="Under", COUNTIF(BX48:BZ48, "&lt;"&amp;CE48) = 3),
        3,
        IF(
            AND(CG48="Over", COUNTIF(BX48:BZ48, "&gt;"&amp;CE48) = 2),
            2,
            IF(
                AND(CG48="Under", COUNTIF(BX48:BZ48, "&lt;"&amp;CE48) = 2),
                2,
                IF(
                    AND(CG48="Over", OR(BX48&gt;CE48, BY48&gt;CE48, BZ48&gt;CE48)),
                    1,
                    IF(
                        AND(CG48="Under", OR(BX48&lt;CE48, BY48&lt;CE48, BZ48&lt;CE48)),
                        1,
                        0
                    )
                )
            )
        )
    )
)</f>
        <v>3</v>
      </c>
      <c r="CK48" s="6">
        <f>IF(OR(CF48&gt;0.25),5,
IF(OR(AND(CF48&lt;=0.25,CF48&gt;0.15)),4,
IF(OR(AND(CF48&lt;=0.15,CF48&gt;0.1)),3,
IF(OR(AND(CF48&lt;=0.1,CF48&gt;0.05)),2,
IF(OR(CF48&lt;=0.05),1,"")
)
)
))</f>
        <v>1</v>
      </c>
      <c r="CL48" s="6">
        <f>IF(AND(CG48="Over", CH48&gt;CE48), 1, IF(AND(CG48="Under", CH48&lt;=CE48), 1, 0))</f>
        <v>1</v>
      </c>
      <c r="CM48" s="6">
        <f>IF(AND(CG48="Over", CI48&gt;0.5), 1, IF(AND(CG48="Under", CI48&lt;=0.5), 1, 0))</f>
        <v>1</v>
      </c>
      <c r="CN48" s="6">
        <f>IF(CE48&lt;&gt;0, SUM(CJ48:CM48), 0)</f>
        <v>6</v>
      </c>
      <c r="CP48">
        <v>1.1819756574627001</v>
      </c>
      <c r="CQ48">
        <v>1.3703651991783601</v>
      </c>
      <c r="CR48">
        <v>1.0975056110937</v>
      </c>
      <c r="CS48">
        <v>0.5</v>
      </c>
      <c r="CT48" t="s">
        <v>46</v>
      </c>
      <c r="CU48">
        <v>0.5</v>
      </c>
      <c r="CV48" t="s">
        <v>46</v>
      </c>
      <c r="CW48" s="6">
        <f>IF(CP48&gt;MIN(CS48:CV48),MIN(CS48:CV48),MAX(CS48:CV48))</f>
        <v>0.5</v>
      </c>
      <c r="CX48" s="6">
        <f>CP48-CW48</f>
        <v>0.68197565746270006</v>
      </c>
      <c r="CY48" s="6" t="str">
        <f>IF(CX48 &lt; 0, "Under", "Over")</f>
        <v>Over</v>
      </c>
      <c r="CZ48">
        <v>1</v>
      </c>
      <c r="DA48">
        <v>0.4</v>
      </c>
      <c r="DB48" s="6">
        <f>IF(
    AND(CY48="Over", COUNTIF(CP48:CR48, "&gt;"&amp;CW48) = 3),
    3,
    IF(
        AND(CY48="Under", COUNTIF(CP48:CR48, "&lt;"&amp;CW48) = 3),
        3,
        IF(
            AND(CY48="Over", COUNTIF(CP48:CR48, "&gt;"&amp;CW48) = 2),
            2,
            IF(
                AND(CY48="Under", COUNTIF(CP48:CR48, "&lt;"&amp;CW48) = 2),
                2,
                IF(
                    AND(CY48="Over", OR(CP48&gt;CW48, CQ48&gt;CW48, CR48&gt;CW48)),
                    1,
                    IF(
                        AND(CY48="Under", OR(CP48&lt;CW48, CQ48&lt;CW48, CR48&lt;CW48)),
                        1,
                        0
                    )
                )
            )
        )
    )
)</f>
        <v>3</v>
      </c>
      <c r="DC48" s="6">
        <f>IF(OR(CX48&gt;2,CX48&lt;-2),5,
IF(OR(AND(CX48&lt;=2,CX48&gt;1.5),AND(CX48&gt;=-2,CX48&lt;-1.5)),4,
IF(OR(AND(CX48&lt;=1.5,CX48&gt;1),AND(CX48&gt;=-1.5,CX48&lt;-1)),3,
IF(OR(AND(CX48&lt;=1,CX48&gt;0.5),AND(CX48&gt;=1,CX48&lt;-0.5)),2,
IF(OR(CX48&lt;=0.5,CX48&gt;=-0.5),1,"")
)
)
))</f>
        <v>2</v>
      </c>
      <c r="DD48" s="6">
        <f>IF(AND(CY48="Over", CZ48&gt;CW48), 1, IF(AND(CY48="Under", CZ48&lt;=CW48), 1, 0))</f>
        <v>1</v>
      </c>
      <c r="DE48" s="6">
        <f>IF(AND(CY48="Over", DA48&gt;0.5), 1, IF(AND(CY48="Under", DA48&lt;=0.5), 1, 0))</f>
        <v>0</v>
      </c>
      <c r="DF48" s="6">
        <f>IF(CW48&lt;&gt;0, SUM(DB48:DE48), 0)</f>
        <v>6</v>
      </c>
    </row>
    <row r="49" spans="1:111" x14ac:dyDescent="0.3">
      <c r="A49" t="s">
        <v>210</v>
      </c>
      <c r="B49" t="s">
        <v>205</v>
      </c>
      <c r="C49" t="s">
        <v>303</v>
      </c>
      <c r="D49">
        <v>0.60910344146209394</v>
      </c>
      <c r="E49">
        <v>0.78293534567447998</v>
      </c>
      <c r="F49">
        <v>0.37903535251082898</v>
      </c>
      <c r="G49" t="s">
        <v>46</v>
      </c>
      <c r="H49" t="s">
        <v>46</v>
      </c>
      <c r="I49">
        <v>0.5</v>
      </c>
      <c r="J49">
        <v>0.5</v>
      </c>
      <c r="K49" s="6">
        <f>IF(D49&gt;MIN(G49:J49),MIN(G49:J49),MAX(G49:J49))</f>
        <v>0.5</v>
      </c>
      <c r="L49" s="6">
        <f>D49-K49</f>
        <v>0.10910344146209394</v>
      </c>
      <c r="M49" s="6" t="str">
        <f>IF(L49 &lt; 0, "Under", "Over")</f>
        <v>Over</v>
      </c>
      <c r="N49">
        <v>0.6</v>
      </c>
      <c r="O49">
        <v>0.5</v>
      </c>
      <c r="P49" s="6">
        <f>IF(
    AND(M49="Over", COUNTIF(D49:F49, "&gt;"&amp;K49) = 3),
    3,
    IF(
        AND(M49="Under", COUNTIF(D49:F49, "&lt;"&amp;K49) = 3),
        3,
        IF(
            AND(M49="Over", COUNTIF(D49:F49, "&gt;"&amp;K49) = 2),
            2,
            IF(
                AND(M49="Under", COUNTIF(D49:F49, "&lt;"&amp;K49) = 2),
                2,
                IF(
                    AND(M49="Over", OR(D49&gt;K49, E49&gt;K49, F49&gt;K49)),
                    1,
                    IF(
                        AND(M49="Under", OR(D49&lt;K49, E49&lt;K49, F49&lt;K49)),
                        1,
                        0
                    )
                )
            )
        )
    )
)</f>
        <v>2</v>
      </c>
      <c r="Q49" s="6">
        <f>IF(OR(L49 &gt; 0.5, L49 &lt; -0.5), 5,
    IF(OR(AND(L49 &lt;= 0.5, L49 &gt; 0.25), AND(L49 &gt;= -0.5, L49 &lt; -0.25)), 4,
        IF(OR(AND(L49 &lt;= 0.25, L49 &gt; 0.15), AND(L49 &gt;= -0.25, L49 &lt; -0.15)), 3,
            IF(OR(AND(L49 &lt;= 0.15, L49 &gt; 0.05), AND(L49 &gt;= -0.15, L49 &lt; -0.05)), 2,
                IF(OR(L49 &lt;= 0.05, L49 &gt;= -0.05), 1, "")
            )
        )
    )
)</f>
        <v>2</v>
      </c>
      <c r="R49" s="6">
        <f>IF(AND(M49="Over", N49&gt;K49), 1, IF(AND(M49="Under", N49&lt;=K49), 1, 0))</f>
        <v>1</v>
      </c>
      <c r="S49" s="6">
        <f>IF(AND(M49="Over", O49&gt;0.5), 1, IF(AND(M49="Under", O49&lt;=0.5), 1, 0))</f>
        <v>0</v>
      </c>
      <c r="T49" s="6">
        <f>IF(K49&lt;&gt;0, SUM(P49:S49), 0)</f>
        <v>5</v>
      </c>
      <c r="V49" s="1">
        <v>1.07318783519043</v>
      </c>
      <c r="W49" s="1">
        <v>1.0956540565589801</v>
      </c>
      <c r="X49" s="1">
        <v>1.0106986424951401</v>
      </c>
      <c r="Y49" s="1">
        <v>0.5</v>
      </c>
      <c r="Z49" s="1">
        <v>-180</v>
      </c>
      <c r="AA49" s="1" t="s">
        <v>46</v>
      </c>
      <c r="AB49" s="1">
        <v>0.3</v>
      </c>
      <c r="AC49" s="2">
        <f>Y49</f>
        <v>0.5</v>
      </c>
      <c r="AD49" s="2">
        <f>V49-AC49</f>
        <v>0.57318783519043004</v>
      </c>
      <c r="AE49" s="2" t="str">
        <f>IF(AD49 &lt; 0, "Under", "Over")</f>
        <v>Over</v>
      </c>
      <c r="AF49" s="1">
        <v>1.1000000000000001</v>
      </c>
      <c r="AG49" s="1">
        <v>0.8</v>
      </c>
      <c r="AH49" s="2">
        <f>IF(
    AND(AE49="Over", COUNTIF(V49:X49, "&gt;"&amp;AC49) = 3),
    3,
    IF(
        AND(AE49="Under", COUNTIF(V49:X49, "&lt;"&amp;AC49) = 3),
        3,
        IF(
            AND(AE49="Over", COUNTIF(V49:X49, "&gt;"&amp;AC49) = 2),
            2,
            IF(
                AND(AE49="Under", COUNTIF(V49:X49, "&lt;"&amp;AC49) = 2),
                2,
                IF(
                    AND(AE49="Over", OR(V49&gt;AC49, W49&gt;AC49, X49&gt;AC49)),
                    1,
                    IF(
                        AND(AE49="Under", OR(V49&lt;AC49, W49&lt;AC49, X49&lt;AC49)),
                        1,
                        0
                    )
                )
            )
        )
    )
)</f>
        <v>3</v>
      </c>
      <c r="AI49" s="2">
        <f>IF(OR(AD49&gt;0.75,AD49&lt;-0.75),5,
IF(OR(AND(AD49&lt;=0.75,AD49&gt;0.5),AND(AD49&gt;=-0.75,AD49&lt;-0.5)),4,
IF(OR(AND(AD49&lt;=0.5,AD49&gt;0.25),AND(AD49&gt;=-0.5,AD49&lt;-0.25)),3,
IF(OR(AND(AD49&lt;=0.25,AD49&gt;0.1),AND(AD49&gt;=-0.25,AD49&lt;-0.1)),2,
IF(OR(AD49&lt;=0.1,AD49&gt;=-0.1),1,"")
)
)
))</f>
        <v>4</v>
      </c>
      <c r="AJ49" s="2">
        <f>IF(AND(AE49="Over", AF49&gt;AC49), 1, IF(AND(AE49="Under", AF49&lt;=AC49), 1, 0))</f>
        <v>1</v>
      </c>
      <c r="AK49" s="2">
        <f>IF(AND(AE49="Over", AG49&gt;0.5), 1, IF(AND(AE49="Under", AG49&lt;=0.5), 1, 0))</f>
        <v>1</v>
      </c>
      <c r="AL49" s="2">
        <f>IF(AC49&lt;&gt;0, SUM(AH49:AK49), 0)</f>
        <v>9</v>
      </c>
      <c r="AN49">
        <v>0.1960493490734323</v>
      </c>
      <c r="AO49">
        <v>0.31001189633057202</v>
      </c>
      <c r="AP49">
        <v>0</v>
      </c>
      <c r="AQ49" t="s">
        <v>46</v>
      </c>
      <c r="AR49">
        <v>0.5</v>
      </c>
      <c r="AS49">
        <v>600</v>
      </c>
      <c r="AT49" t="s">
        <v>46</v>
      </c>
      <c r="AU49" s="6">
        <f>AR49</f>
        <v>0.5</v>
      </c>
      <c r="AV49" s="6">
        <f>AN49-AU49</f>
        <v>-0.3039506509265677</v>
      </c>
      <c r="AW49" s="6" t="str">
        <f>IF(AV49 &lt; 0, "Under", "Over")</f>
        <v>Under</v>
      </c>
      <c r="AX49">
        <v>0.3</v>
      </c>
      <c r="AY49">
        <v>0.2</v>
      </c>
      <c r="AZ49" s="6">
        <f>IF(
    AND(AW49="Over", COUNTIF(AN49:AP49, "&gt;"&amp;AU49) = 3),
    3,
    IF(
        AND(AW49="Under", COUNTIF(AN49:AP49, "&lt;"&amp;AU49) = 3),
        3,
        IF(
            AND(AW49="Over", COUNTIF(AN49:AP49, "&gt;"&amp;AU49) = 2),
            2,
            IF(
                AND(AW49="Under", COUNTIF(AN49:AP49, "&lt;"&amp;AU49) = 2),
                2,
                IF(
                    AND(AW49="Over", OR(AN49&gt;AU49, AO49&gt;AU49, AP49&gt;AU49)),
                    1,
                    IF(
                        AND(AW49="Under", OR(AN49&lt;AU49, AO49&lt;AU49, AP49&lt;AU49)),
                        1,
                        0
                    )
                )
            )
        )
    )
)</f>
        <v>3</v>
      </c>
      <c r="BA49" s="6">
        <f>IF(OR(AV49&gt;0.1),5,
IF(OR(AND(AV49&lt;=0.1,AV49&gt;0.08)),4,
IF(OR(AND(AV49&lt;=0.08,AV49&gt;0.06)),3,
IF(OR(AND(AV49&lt;=0.06,AV49&gt;0.03)),2,
IF(OR(AV49&lt;=0.03),1,"")
)
)
))</f>
        <v>1</v>
      </c>
      <c r="BB49" s="6">
        <f>IF(AND(AW49="Over", AX49&gt;AU49), 1, IF(AND(AW49="Under", AX49&lt;=AU49), 0, 0))</f>
        <v>0</v>
      </c>
      <c r="BC49" s="6">
        <f>IF(AND(AW49="Over", AY49&gt;=0.5), 1, IF(AND(AW49="Under", AY49&lt;0.5), 0, 0))</f>
        <v>0</v>
      </c>
      <c r="BD49" s="6">
        <f>IF(AU49&lt;&gt;0, SUM(AZ49:BC49), 0)</f>
        <v>4</v>
      </c>
      <c r="BF49">
        <v>0.80760013203084891</v>
      </c>
      <c r="BG49">
        <v>1.30015179260077</v>
      </c>
      <c r="BH49">
        <v>0.38957580545627701</v>
      </c>
      <c r="BI49" t="s">
        <v>46</v>
      </c>
      <c r="BJ49">
        <v>0.5</v>
      </c>
      <c r="BK49" t="s">
        <v>46</v>
      </c>
      <c r="BL49" t="s">
        <v>46</v>
      </c>
      <c r="BM49" s="6">
        <f>BJ49</f>
        <v>0.5</v>
      </c>
      <c r="BN49" s="6">
        <f>BF49-BM49</f>
        <v>0.30760013203084891</v>
      </c>
      <c r="BO49" s="6" t="str">
        <f>IF(BN49 &lt; 0, "Under", "Over")</f>
        <v>Over</v>
      </c>
      <c r="BP49">
        <v>0.9</v>
      </c>
      <c r="BQ49">
        <v>0.5</v>
      </c>
      <c r="BR49" s="6">
        <f>IF(
    AND(BO49="Over", COUNTIF(BF49:BH49, "&gt;"&amp;BM49) = 3),
    3,
    IF(
        AND(BO49="Under", COUNTIF(BF49:BH49, "&lt;"&amp;BM49) = 3),
        3,
        IF(
            AND(BO49="Over", COUNTIF(BF49:BH49, "&gt;"&amp;BM49) = 2),
            2,
            IF(
                AND(BO49="Under", COUNTIF(BF49:BH49, "&lt;"&amp;BM49) = 2),
                2,
                IF(
                    AND(BO49="Over", OR(BF49&gt;BM49, BG49&gt;BM49, BH49&gt;BM49)),
                    1,
                    IF(
                        AND(BO49="Under", OR(BF49&lt;BM49, BG49&lt;BM49, BH49&lt;BM49)),
                        1,
                        0
                    )
                )
            )
        )
    )
)</f>
        <v>2</v>
      </c>
      <c r="BS49" s="6">
        <f>IF(OR(BN49&gt;0.5),5,
IF(OR(AND(BN49&lt;=0.5,BN49&gt;0.25)),4,
IF(OR(AND(BN49&lt;=0.25,BN49&gt;0.15)),3,
IF(OR(AND(BN49&lt;=0.15,BN49&gt;0.075)),2,
IF(OR(BN49&lt;=0.075),1,"")
)
)
))</f>
        <v>4</v>
      </c>
      <c r="BT49" s="6">
        <f>IF(AND(BO49="Over", BP49&gt;BM49), 1, IF(AND(BO49="Under", BP49&lt;=BM49), 1, 0))</f>
        <v>1</v>
      </c>
      <c r="BU49" s="6">
        <f>IF(AND(BO49="Over", BQ49&gt;0.5), 1, IF(AND(BO49="Under", BQ49&lt;=0.5), 1, 0))</f>
        <v>0</v>
      </c>
      <c r="BV49" s="6">
        <f>IF(BM49&lt;&gt;0, SUM(BR49:BU49), 0)</f>
        <v>7</v>
      </c>
      <c r="BX49">
        <v>0.21522184996371579</v>
      </c>
      <c r="BY49">
        <v>0.64550718940944596</v>
      </c>
      <c r="BZ49">
        <v>7.2999999999999995E-2</v>
      </c>
      <c r="CA49" t="s">
        <v>46</v>
      </c>
      <c r="CB49">
        <v>0.5</v>
      </c>
      <c r="CC49" t="s">
        <v>46</v>
      </c>
      <c r="CD49" t="s">
        <v>46</v>
      </c>
      <c r="CE49" s="6">
        <f>CB49</f>
        <v>0.5</v>
      </c>
      <c r="CF49" s="6">
        <f>BX49-CE49</f>
        <v>-0.28477815003628421</v>
      </c>
      <c r="CG49" s="6" t="str">
        <f>IF(CF49 &lt; 0, "Under", "Over")</f>
        <v>Under</v>
      </c>
      <c r="CH49">
        <v>0.2</v>
      </c>
      <c r="CI49">
        <v>0.2</v>
      </c>
      <c r="CJ49" s="6">
        <f>IF(
    AND(CG49="Over", COUNTIF(BX49:BZ49, "&gt;"&amp;CE49) = 3),
    3,
    IF(
        AND(CG49="Under", COUNTIF(BX49:BZ49, "&lt;"&amp;CE49) = 3),
        3,
        IF(
            AND(CG49="Over", COUNTIF(BX49:BZ49, "&gt;"&amp;CE49) = 2),
            2,
            IF(
                AND(CG49="Under", COUNTIF(BX49:BZ49, "&lt;"&amp;CE49) = 2),
                2,
                IF(
                    AND(CG49="Over", OR(BX49&gt;CE49, BY49&gt;CE49, BZ49&gt;CE49)),
                    1,
                    IF(
                        AND(CG49="Under", OR(BX49&lt;CE49, BY49&lt;CE49, BZ49&lt;CE49)),
                        1,
                        0
                    )
                )
            )
        )
    )
)</f>
        <v>2</v>
      </c>
      <c r="CK49" s="6">
        <f>IF(OR(CF49&gt;0.25),5,
IF(OR(AND(CF49&lt;=0.25,CF49&gt;0.15)),4,
IF(OR(AND(CF49&lt;=0.15,CF49&gt;0.1)),3,
IF(OR(AND(CF49&lt;=0.1,CF49&gt;0.05)),2,
IF(OR(CF49&lt;=0.05),1,"")
)
)
))</f>
        <v>1</v>
      </c>
      <c r="CL49" s="6">
        <f>IF(AND(CG49="Over", CH49&gt;CE49), 1, IF(AND(CG49="Under", CH49&lt;=CE49), 1, 0))</f>
        <v>1</v>
      </c>
      <c r="CM49" s="6">
        <f>IF(AND(CG49="Over", CI49&gt;0.5), 1, IF(AND(CG49="Under", CI49&lt;=0.5), 1, 0))</f>
        <v>1</v>
      </c>
      <c r="CN49" s="6">
        <f>IF(CE49&lt;&gt;0, SUM(CJ49:CM49), 0)</f>
        <v>5</v>
      </c>
      <c r="CP49">
        <v>2.0596710616191349</v>
      </c>
      <c r="CQ49">
        <v>2.22495220242662</v>
      </c>
      <c r="CR49">
        <v>1.98250701255857</v>
      </c>
      <c r="CS49">
        <v>1.5</v>
      </c>
      <c r="CT49" t="s">
        <v>46</v>
      </c>
      <c r="CU49">
        <v>1.5</v>
      </c>
      <c r="CV49">
        <v>1.5</v>
      </c>
      <c r="CW49" s="6">
        <f>IF(CP49&gt;MIN(CS49:CV49),MIN(CS49:CV49),MAX(CS49:CV49))</f>
        <v>1.5</v>
      </c>
      <c r="CX49" s="6">
        <f>CP49-CW49</f>
        <v>0.55967106161913494</v>
      </c>
      <c r="CY49" s="6" t="str">
        <f>IF(CX49 &lt; 0, "Under", "Over")</f>
        <v>Over</v>
      </c>
      <c r="CZ49">
        <v>2</v>
      </c>
      <c r="DA49">
        <v>0.3</v>
      </c>
      <c r="DB49" s="6">
        <f>IF(
    AND(CY49="Over", COUNTIF(CP49:CR49, "&gt;"&amp;CW49) = 3),
    3,
    IF(
        AND(CY49="Under", COUNTIF(CP49:CR49, "&lt;"&amp;CW49) = 3),
        3,
        IF(
            AND(CY49="Over", COUNTIF(CP49:CR49, "&gt;"&amp;CW49) = 2),
            2,
            IF(
                AND(CY49="Under", COUNTIF(CP49:CR49, "&lt;"&amp;CW49) = 2),
                2,
                IF(
                    AND(CY49="Over", OR(CP49&gt;CW49, CQ49&gt;CW49, CR49&gt;CW49)),
                    1,
                    IF(
                        AND(CY49="Under", OR(CP49&lt;CW49, CQ49&lt;CW49, CR49&lt;CW49)),
                        1,
                        0
                    )
                )
            )
        )
    )
)</f>
        <v>3</v>
      </c>
      <c r="DC49" s="6">
        <f>IF(OR(CX49&gt;2,CX49&lt;-2),5,
IF(OR(AND(CX49&lt;=2,CX49&gt;1.5),AND(CX49&gt;=-2,CX49&lt;-1.5)),4,
IF(OR(AND(CX49&lt;=1.5,CX49&gt;1),AND(CX49&gt;=-1.5,CX49&lt;-1)),3,
IF(OR(AND(CX49&lt;=1,CX49&gt;0.5),AND(CX49&gt;=1,CX49&lt;-0.5)),2,
IF(OR(CX49&lt;=0.5,CX49&gt;=-0.5),1,"")
)
)
))</f>
        <v>2</v>
      </c>
      <c r="DD49" s="6">
        <f>IF(AND(CY49="Over", CZ49&gt;CW49), 1, IF(AND(CY49="Under", CZ49&lt;=CW49), 1, 0))</f>
        <v>1</v>
      </c>
      <c r="DE49" s="6">
        <f>IF(AND(CY49="Over", DA49&gt;0.5), 1, IF(AND(CY49="Under", DA49&lt;=0.5), 1, 0))</f>
        <v>0</v>
      </c>
      <c r="DF49" s="6">
        <f>IF(CW49&lt;&gt;0, SUM(DB49:DE49), 0)</f>
        <v>6</v>
      </c>
    </row>
    <row r="50" spans="1:111" x14ac:dyDescent="0.3">
      <c r="A50" t="s">
        <v>211</v>
      </c>
      <c r="B50" t="s">
        <v>205</v>
      </c>
      <c r="C50" t="s">
        <v>303</v>
      </c>
      <c r="D50">
        <v>0.43625067405102969</v>
      </c>
      <c r="E50">
        <v>0.50102830850923497</v>
      </c>
      <c r="F50">
        <v>0.30499999999999999</v>
      </c>
      <c r="G50" t="s">
        <v>46</v>
      </c>
      <c r="H50" t="s">
        <v>46</v>
      </c>
      <c r="I50">
        <v>0.5</v>
      </c>
      <c r="J50">
        <v>0.5</v>
      </c>
      <c r="K50" s="6">
        <f>IF(D50&gt;MIN(G50:J50),MIN(G50:J50),MAX(G50:J50))</f>
        <v>0.5</v>
      </c>
      <c r="L50" s="6">
        <f>D50-K50</f>
        <v>-6.3749325948970315E-2</v>
      </c>
      <c r="M50" s="6" t="str">
        <f>IF(L50 &lt; 0, "Under", "Over")</f>
        <v>Under</v>
      </c>
      <c r="N50">
        <v>0.5</v>
      </c>
      <c r="O50">
        <v>0.3</v>
      </c>
      <c r="P50" s="6">
        <f>IF(
    AND(M50="Over", COUNTIF(D50:F50, "&gt;"&amp;K50) = 3),
    3,
    IF(
        AND(M50="Under", COUNTIF(D50:F50, "&lt;"&amp;K50) = 3),
        3,
        IF(
            AND(M50="Over", COUNTIF(D50:F50, "&gt;"&amp;K50) = 2),
            2,
            IF(
                AND(M50="Under", COUNTIF(D50:F50, "&lt;"&amp;K50) = 2),
                2,
                IF(
                    AND(M50="Over", OR(D50&gt;K50, E50&gt;K50, F50&gt;K50)),
                    1,
                    IF(
                        AND(M50="Under", OR(D50&lt;K50, E50&lt;K50, F50&lt;K50)),
                        1,
                        0
                    )
                )
            )
        )
    )
)</f>
        <v>2</v>
      </c>
      <c r="Q50" s="6">
        <f>IF(OR(L50 &gt; 0.5, L50 &lt; -0.5), 5,
    IF(OR(AND(L50 &lt;= 0.5, L50 &gt; 0.25), AND(L50 &gt;= -0.5, L50 &lt; -0.25)), 4,
        IF(OR(AND(L50 &lt;= 0.25, L50 &gt; 0.15), AND(L50 &gt;= -0.25, L50 &lt; -0.15)), 3,
            IF(OR(AND(L50 &lt;= 0.15, L50 &gt; 0.05), AND(L50 &gt;= -0.15, L50 &lt; -0.05)), 2,
                IF(OR(L50 &lt;= 0.05, L50 &gt;= -0.05), 1, "")
            )
        )
    )
)</f>
        <v>2</v>
      </c>
      <c r="R50" s="6">
        <f>IF(AND(M50="Over", N50&gt;K50), 1, IF(AND(M50="Under", N50&lt;=K50), 1, 0))</f>
        <v>1</v>
      </c>
      <c r="S50" s="6">
        <f>IF(AND(M50="Over", O50&gt;0.5), 1, IF(AND(M50="Under", O50&lt;=0.5), 1, 0))</f>
        <v>1</v>
      </c>
      <c r="T50" s="6">
        <f>IF(K50&lt;&gt;0, SUM(P50:S50), 0)</f>
        <v>6</v>
      </c>
      <c r="V50" s="1">
        <v>0.88106757053922646</v>
      </c>
      <c r="W50" s="1">
        <v>1.0003881477848999</v>
      </c>
      <c r="X50" s="1">
        <v>0.82350864630591902</v>
      </c>
      <c r="Y50" s="1">
        <v>0.5</v>
      </c>
      <c r="Z50" s="1">
        <v>-175</v>
      </c>
      <c r="AA50" s="1" t="s">
        <v>46</v>
      </c>
      <c r="AB50" s="1">
        <v>0.2</v>
      </c>
      <c r="AC50" s="2">
        <f>Y50</f>
        <v>0.5</v>
      </c>
      <c r="AD50" s="2">
        <f>V50-AC50</f>
        <v>0.38106757053922646</v>
      </c>
      <c r="AE50" s="2" t="str">
        <f>IF(AD50 &lt; 0, "Under", "Over")</f>
        <v>Over</v>
      </c>
      <c r="AF50" s="1">
        <v>0.9</v>
      </c>
      <c r="AG50" s="1">
        <v>0.6</v>
      </c>
      <c r="AH50" s="2">
        <f>IF(
    AND(AE50="Over", COUNTIF(V50:X50, "&gt;"&amp;AC50) = 3),
    3,
    IF(
        AND(AE50="Under", COUNTIF(V50:X50, "&lt;"&amp;AC50) = 3),
        3,
        IF(
            AND(AE50="Over", COUNTIF(V50:X50, "&gt;"&amp;AC50) = 2),
            2,
            IF(
                AND(AE50="Under", COUNTIF(V50:X50, "&lt;"&amp;AC50) = 2),
                2,
                IF(
                    AND(AE50="Over", OR(V50&gt;AC50, W50&gt;AC50, X50&gt;AC50)),
                    1,
                    IF(
                        AND(AE50="Under", OR(V50&lt;AC50, W50&lt;AC50, X50&lt;AC50)),
                        1,
                        0
                    )
                )
            )
        )
    )
)</f>
        <v>3</v>
      </c>
      <c r="AI50" s="2">
        <f>IF(OR(AD50&gt;0.75,AD50&lt;-0.75),5,
IF(OR(AND(AD50&lt;=0.75,AD50&gt;0.5),AND(AD50&gt;=-0.75,AD50&lt;-0.5)),4,
IF(OR(AND(AD50&lt;=0.5,AD50&gt;0.25),AND(AD50&gt;=-0.5,AD50&lt;-0.25)),3,
IF(OR(AND(AD50&lt;=0.25,AD50&gt;0.1),AND(AD50&gt;=-0.25,AD50&lt;-0.1)),2,
IF(OR(AD50&lt;=0.1,AD50&gt;=-0.1),1,"")
)
)
))</f>
        <v>3</v>
      </c>
      <c r="AJ50" s="2">
        <f>IF(AND(AE50="Over", AF50&gt;AC50), 1, IF(AND(AE50="Under", AF50&lt;=AC50), 1, 0))</f>
        <v>1</v>
      </c>
      <c r="AK50" s="2">
        <f>IF(AND(AE50="Over", AG50&gt;0.5), 1, IF(AND(AE50="Under", AG50&lt;=0.5), 1, 0))</f>
        <v>1</v>
      </c>
      <c r="AL50" s="2">
        <f>IF(AC50&lt;&gt;0, SUM(AH50:AK50), 0)</f>
        <v>8</v>
      </c>
      <c r="AN50">
        <v>0.13698178742607331</v>
      </c>
      <c r="AO50">
        <v>0.25018790169243399</v>
      </c>
      <c r="AP50">
        <v>-7.4549922313782199E-5</v>
      </c>
      <c r="AQ50" t="s">
        <v>46</v>
      </c>
      <c r="AR50">
        <v>0.5</v>
      </c>
      <c r="AS50">
        <v>800</v>
      </c>
      <c r="AT50" t="s">
        <v>46</v>
      </c>
      <c r="AU50" s="6">
        <f>AR50</f>
        <v>0.5</v>
      </c>
      <c r="AV50" s="6">
        <f>AN50-AU50</f>
        <v>-0.36301821257392669</v>
      </c>
      <c r="AW50" s="6" t="str">
        <f>IF(AV50 &lt; 0, "Under", "Over")</f>
        <v>Under</v>
      </c>
      <c r="AX50">
        <v>0.3</v>
      </c>
      <c r="AY50">
        <v>0.2</v>
      </c>
      <c r="AZ50" s="6">
        <f>IF(
    AND(AW50="Over", COUNTIF(AN50:AP50, "&gt;"&amp;AU50) = 3),
    3,
    IF(
        AND(AW50="Under", COUNTIF(AN50:AP50, "&lt;"&amp;AU50) = 3),
        3,
        IF(
            AND(AW50="Over", COUNTIF(AN50:AP50, "&gt;"&amp;AU50) = 2),
            2,
            IF(
                AND(AW50="Under", COUNTIF(AN50:AP50, "&lt;"&amp;AU50) = 2),
                2,
                IF(
                    AND(AW50="Over", OR(AN50&gt;AU50, AO50&gt;AU50, AP50&gt;AU50)),
                    1,
                    IF(
                        AND(AW50="Under", OR(AN50&lt;AU50, AO50&lt;AU50, AP50&lt;AU50)),
                        1,
                        0
                    )
                )
            )
        )
    )
)</f>
        <v>3</v>
      </c>
      <c r="BA50" s="6">
        <f>IF(OR(AV50&gt;0.1),5,
IF(OR(AND(AV50&lt;=0.1,AV50&gt;0.08)),4,
IF(OR(AND(AV50&lt;=0.08,AV50&gt;0.06)),3,
IF(OR(AND(AV50&lt;=0.06,AV50&gt;0.03)),2,
IF(OR(AV50&lt;=0.03),1,"")
)
)
))</f>
        <v>1</v>
      </c>
      <c r="BB50" s="6">
        <f>IF(AND(AW50="Over", AX50&gt;AU50), 1, IF(AND(AW50="Under", AX50&lt;=AU50), 0, 0))</f>
        <v>0</v>
      </c>
      <c r="BC50" s="6">
        <f>IF(AND(AW50="Over", AY50&gt;=0.5), 1, IF(AND(AW50="Under", AY50&lt;0.5), 0, 0))</f>
        <v>0</v>
      </c>
      <c r="BD50" s="6">
        <f>IF(AU50&lt;&gt;0, SUM(AZ50:BC50), 0)</f>
        <v>4</v>
      </c>
      <c r="BF50">
        <v>0.5244839884749315</v>
      </c>
      <c r="BG50">
        <v>1.07156362952304</v>
      </c>
      <c r="BH50">
        <v>0.254</v>
      </c>
      <c r="BI50" t="s">
        <v>46</v>
      </c>
      <c r="BJ50">
        <v>0.5</v>
      </c>
      <c r="BK50" t="s">
        <v>46</v>
      </c>
      <c r="BL50" t="s">
        <v>46</v>
      </c>
      <c r="BM50" s="6">
        <f>BJ50</f>
        <v>0.5</v>
      </c>
      <c r="BN50" s="6">
        <f>BF50-BM50</f>
        <v>2.4483988474931495E-2</v>
      </c>
      <c r="BO50" s="6" t="str">
        <f>IF(BN50 &lt; 0, "Under", "Over")</f>
        <v>Over</v>
      </c>
      <c r="BP50">
        <v>0.5</v>
      </c>
      <c r="BQ50">
        <v>0.2</v>
      </c>
      <c r="BR50" s="6">
        <f>IF(
    AND(BO50="Over", COUNTIF(BF50:BH50, "&gt;"&amp;BM50) = 3),
    3,
    IF(
        AND(BO50="Under", COUNTIF(BF50:BH50, "&lt;"&amp;BM50) = 3),
        3,
        IF(
            AND(BO50="Over", COUNTIF(BF50:BH50, "&gt;"&amp;BM50) = 2),
            2,
            IF(
                AND(BO50="Under", COUNTIF(BF50:BH50, "&lt;"&amp;BM50) = 2),
                2,
                IF(
                    AND(BO50="Over", OR(BF50&gt;BM50, BG50&gt;BM50, BH50&gt;BM50)),
                    1,
                    IF(
                        AND(BO50="Under", OR(BF50&lt;BM50, BG50&lt;BM50, BH50&lt;BM50)),
                        1,
                        0
                    )
                )
            )
        )
    )
)</f>
        <v>2</v>
      </c>
      <c r="BS50" s="6">
        <f>IF(OR(BN50&gt;0.5),5,
IF(OR(AND(BN50&lt;=0.5,BN50&gt;0.25)),4,
IF(OR(AND(BN50&lt;=0.25,BN50&gt;0.15)),3,
IF(OR(AND(BN50&lt;=0.15,BN50&gt;0.075)),2,
IF(OR(BN50&lt;=0.075),1,"")
)
)
))</f>
        <v>1</v>
      </c>
      <c r="BT50" s="6">
        <f>IF(AND(BO50="Over", BP50&gt;BM50), 1, IF(AND(BO50="Under", BP50&lt;=BM50), 1, 0))</f>
        <v>0</v>
      </c>
      <c r="BU50" s="6">
        <f>IF(AND(BO50="Over", BQ50&gt;0.5), 1, IF(AND(BO50="Under", BQ50&lt;=0.5), 1, 0))</f>
        <v>0</v>
      </c>
      <c r="BV50" s="6">
        <f>IF(BM50&lt;&gt;0, SUM(BR50:BU50), 0)</f>
        <v>3</v>
      </c>
      <c r="BX50">
        <v>0.19403593038002959</v>
      </c>
      <c r="BY50">
        <v>0.63077568299914299</v>
      </c>
      <c r="BZ50">
        <v>7.4721724350309895E-2</v>
      </c>
      <c r="CA50" t="s">
        <v>46</v>
      </c>
      <c r="CB50">
        <v>0.5</v>
      </c>
      <c r="CC50" t="s">
        <v>46</v>
      </c>
      <c r="CD50" t="s">
        <v>46</v>
      </c>
      <c r="CE50" s="6">
        <f>CB50</f>
        <v>0.5</v>
      </c>
      <c r="CF50" s="6">
        <f>BX50-CE50</f>
        <v>-0.30596406961997041</v>
      </c>
      <c r="CG50" s="6" t="str">
        <f>IF(CF50 &lt; 0, "Under", "Over")</f>
        <v>Under</v>
      </c>
      <c r="CH50">
        <v>0</v>
      </c>
      <c r="CI50">
        <v>0</v>
      </c>
      <c r="CJ50" s="6">
        <f>IF(
    AND(CG50="Over", COUNTIF(BX50:BZ50, "&gt;"&amp;CE50) = 3),
    3,
    IF(
        AND(CG50="Under", COUNTIF(BX50:BZ50, "&lt;"&amp;CE50) = 3),
        3,
        IF(
            AND(CG50="Over", COUNTIF(BX50:BZ50, "&gt;"&amp;CE50) = 2),
            2,
            IF(
                AND(CG50="Under", COUNTIF(BX50:BZ50, "&lt;"&amp;CE50) = 2),
                2,
                IF(
                    AND(CG50="Over", OR(BX50&gt;CE50, BY50&gt;CE50, BZ50&gt;CE50)),
                    1,
                    IF(
                        AND(CG50="Under", OR(BX50&lt;CE50, BY50&lt;CE50, BZ50&lt;CE50)),
                        1,
                        0
                    )
                )
            )
        )
    )
)</f>
        <v>2</v>
      </c>
      <c r="CK50" s="6">
        <f>IF(OR(CF50&gt;0.25),5,
IF(OR(AND(CF50&lt;=0.25,CF50&gt;0.15)),4,
IF(OR(AND(CF50&lt;=0.15,CF50&gt;0.1)),3,
IF(OR(AND(CF50&lt;=0.1,CF50&gt;0.05)),2,
IF(OR(CF50&lt;=0.05),1,"")
)
)
))</f>
        <v>1</v>
      </c>
      <c r="CL50" s="6">
        <f>IF(AND(CG50="Over", CH50&gt;CE50), 1, IF(AND(CG50="Under", CH50&lt;=CE50), 1, 0))</f>
        <v>1</v>
      </c>
      <c r="CM50" s="6">
        <f>IF(AND(CG50="Over", CI50&gt;0.5), 1, IF(AND(CG50="Under", CI50&lt;=0.5), 1, 0))</f>
        <v>1</v>
      </c>
      <c r="CN50" s="6">
        <f>IF(CE50&lt;&gt;0, SUM(CJ50:CM50), 0)</f>
        <v>5</v>
      </c>
      <c r="CP50" s="1">
        <v>1.680055179696665</v>
      </c>
      <c r="CQ50" s="1">
        <v>1.87999550878886</v>
      </c>
      <c r="CR50" s="1">
        <v>1.6006974419640401</v>
      </c>
      <c r="CS50" s="1">
        <v>0.5</v>
      </c>
      <c r="CT50" s="1" t="s">
        <v>46</v>
      </c>
      <c r="CU50" s="1">
        <v>0.5</v>
      </c>
      <c r="CV50" s="1">
        <v>1.5</v>
      </c>
      <c r="CW50" s="2">
        <f>IF(CP50&gt;MIN(CS50:CV50),MIN(CS50:CV50),MAX(CS50:CV50))</f>
        <v>0.5</v>
      </c>
      <c r="CX50" s="2">
        <f>CP50-CW50</f>
        <v>1.180055179696665</v>
      </c>
      <c r="CY50" s="2" t="str">
        <f>IF(CX50 &lt; 0, "Under", "Over")</f>
        <v>Over</v>
      </c>
      <c r="CZ50" s="1">
        <v>1.8</v>
      </c>
      <c r="DA50" s="1">
        <v>0.6</v>
      </c>
      <c r="DB50" s="2">
        <f>IF(
    AND(CY50="Over", COUNTIF(CP50:CR50, "&gt;"&amp;CW50) = 3),
    3,
    IF(
        AND(CY50="Under", COUNTIF(CP50:CR50, "&lt;"&amp;CW50) = 3),
        3,
        IF(
            AND(CY50="Over", COUNTIF(CP50:CR50, "&gt;"&amp;CW50) = 2),
            2,
            IF(
                AND(CY50="Under", COUNTIF(CP50:CR50, "&lt;"&amp;CW50) = 2),
                2,
                IF(
                    AND(CY50="Over", OR(CP50&gt;CW50, CQ50&gt;CW50, CR50&gt;CW50)),
                    1,
                    IF(
                        AND(CY50="Under", OR(CP50&lt;CW50, CQ50&lt;CW50, CR50&lt;CW50)),
                        1,
                        0
                    )
                )
            )
        )
    )
)</f>
        <v>3</v>
      </c>
      <c r="DC50" s="2">
        <f>IF(OR(CX50&gt;2,CX50&lt;-2),5,
IF(OR(AND(CX50&lt;=2,CX50&gt;1.5),AND(CX50&gt;=-2,CX50&lt;-1.5)),4,
IF(OR(AND(CX50&lt;=1.5,CX50&gt;1),AND(CX50&gt;=-1.5,CX50&lt;-1)),3,
IF(OR(AND(CX50&lt;=1,CX50&gt;0.5),AND(CX50&gt;=1,CX50&lt;-0.5)),2,
IF(OR(CX50&lt;=0.5,CX50&gt;=-0.5),1,"")
)
)
))</f>
        <v>3</v>
      </c>
      <c r="DD50" s="2">
        <f>IF(AND(CY50="Over", CZ50&gt;CW50), 1, IF(AND(CY50="Under", CZ50&lt;=CW50), 1, 0))</f>
        <v>1</v>
      </c>
      <c r="DE50" s="2">
        <f>IF(AND(CY50="Over", DA50&gt;0.5), 1, IF(AND(CY50="Under", DA50&lt;=0.5), 1, 0))</f>
        <v>1</v>
      </c>
      <c r="DF50" s="2">
        <f>IF(CW50&lt;&gt;0, SUM(DB50:DE50), 0)</f>
        <v>8</v>
      </c>
    </row>
    <row r="51" spans="1:111" x14ac:dyDescent="0.3">
      <c r="A51" t="s">
        <v>212</v>
      </c>
      <c r="B51" t="s">
        <v>205</v>
      </c>
      <c r="C51" t="s">
        <v>303</v>
      </c>
      <c r="D51" s="1">
        <v>0.34898276563430369</v>
      </c>
      <c r="E51" s="1">
        <v>0.47882503405565102</v>
      </c>
      <c r="F51" s="1">
        <v>0.22182664283543099</v>
      </c>
      <c r="G51" s="1" t="s">
        <v>46</v>
      </c>
      <c r="H51" s="1" t="s">
        <v>46</v>
      </c>
      <c r="I51" s="1">
        <v>0.5</v>
      </c>
      <c r="J51" s="1">
        <v>0.5</v>
      </c>
      <c r="K51" s="2">
        <f>IF(D51&gt;MIN(G51:J51),MIN(G51:J51),MAX(G51:J51))</f>
        <v>0.5</v>
      </c>
      <c r="L51" s="2">
        <f>D51-K51</f>
        <v>-0.15101723436569631</v>
      </c>
      <c r="M51" s="2" t="str">
        <f>IF(L51 &lt; 0, "Under", "Over")</f>
        <v>Under</v>
      </c>
      <c r="N51" s="1">
        <v>0.2</v>
      </c>
      <c r="O51" s="1">
        <v>0.2</v>
      </c>
      <c r="P51" s="2">
        <f>IF(
    AND(M51="Over", COUNTIF(D51:F51, "&gt;"&amp;K51) = 3),
    3,
    IF(
        AND(M51="Under", COUNTIF(D51:F51, "&lt;"&amp;K51) = 3),
        3,
        IF(
            AND(M51="Over", COUNTIF(D51:F51, "&gt;"&amp;K51) = 2),
            2,
            IF(
                AND(M51="Under", COUNTIF(D51:F51, "&lt;"&amp;K51) = 2),
                2,
                IF(
                    AND(M51="Over", OR(D51&gt;K51, E51&gt;K51, F51&gt;K51)),
                    1,
                    IF(
                        AND(M51="Under", OR(D51&lt;K51, E51&lt;K51, F51&lt;K51)),
                        1,
                        0
                    )
                )
            )
        )
    )
)</f>
        <v>3</v>
      </c>
      <c r="Q51" s="2">
        <f>IF(OR(L51 &gt; 0.5, L51 &lt; -0.5), 5,
    IF(OR(AND(L51 &lt;= 0.5, L51 &gt; 0.25), AND(L51 &gt;= -0.5, L51 &lt; -0.25)), 4,
        IF(OR(AND(L51 &lt;= 0.25, L51 &gt; 0.15), AND(L51 &gt;= -0.25, L51 &lt; -0.15)), 3,
            IF(OR(AND(L51 &lt;= 0.15, L51 &gt; 0.05), AND(L51 &gt;= -0.15, L51 &lt; -0.05)), 2,
                IF(OR(L51 &lt;= 0.05, L51 &gt;= -0.05), 1, "")
            )
        )
    )
)</f>
        <v>3</v>
      </c>
      <c r="R51" s="2">
        <f>IF(AND(M51="Over", N51&gt;K51), 1, IF(AND(M51="Under", N51&lt;=K51), 1, 0))</f>
        <v>1</v>
      </c>
      <c r="S51" s="2">
        <f>IF(AND(M51="Over", O51&gt;0.5), 1, IF(AND(M51="Under", O51&lt;=0.5), 1, 0))</f>
        <v>1</v>
      </c>
      <c r="T51" s="2">
        <f>IF(K51&lt;&gt;0, SUM(P51:S51), 0)</f>
        <v>8</v>
      </c>
      <c r="V51" s="1">
        <v>0.84888408707650909</v>
      </c>
      <c r="W51" s="1">
        <v>0.97713618972779404</v>
      </c>
      <c r="X51" s="1">
        <v>0.79971601859506702</v>
      </c>
      <c r="Y51" s="1">
        <v>0.5</v>
      </c>
      <c r="Z51" s="1">
        <v>-200</v>
      </c>
      <c r="AA51" s="1" t="s">
        <v>46</v>
      </c>
      <c r="AB51" s="1">
        <v>0.2</v>
      </c>
      <c r="AC51" s="2">
        <f>Y51</f>
        <v>0.5</v>
      </c>
      <c r="AD51" s="2">
        <f>V51-AC51</f>
        <v>0.34888408707650909</v>
      </c>
      <c r="AE51" s="2" t="str">
        <f>IF(AD51 &lt; 0, "Under", "Over")</f>
        <v>Over</v>
      </c>
      <c r="AF51" s="1">
        <v>0.8</v>
      </c>
      <c r="AG51" s="1">
        <v>0.6</v>
      </c>
      <c r="AH51" s="2">
        <f>IF(
    AND(AE51="Over", COUNTIF(V51:X51, "&gt;"&amp;AC51) = 3),
    3,
    IF(
        AND(AE51="Under", COUNTIF(V51:X51, "&lt;"&amp;AC51) = 3),
        3,
        IF(
            AND(AE51="Over", COUNTIF(V51:X51, "&gt;"&amp;AC51) = 2),
            2,
            IF(
                AND(AE51="Under", COUNTIF(V51:X51, "&lt;"&amp;AC51) = 2),
                2,
                IF(
                    AND(AE51="Over", OR(V51&gt;AC51, W51&gt;AC51, X51&gt;AC51)),
                    1,
                    IF(
                        AND(AE51="Under", OR(V51&lt;AC51, W51&lt;AC51, X51&lt;AC51)),
                        1,
                        0
                    )
                )
            )
        )
    )
)</f>
        <v>3</v>
      </c>
      <c r="AI51" s="2">
        <f>IF(OR(AD51&gt;0.75,AD51&lt;-0.75),5,
IF(OR(AND(AD51&lt;=0.75,AD51&gt;0.5),AND(AD51&gt;=-0.75,AD51&lt;-0.5)),4,
IF(OR(AND(AD51&lt;=0.5,AD51&gt;0.25),AND(AD51&gt;=-0.5,AD51&lt;-0.25)),3,
IF(OR(AND(AD51&lt;=0.25,AD51&gt;0.1),AND(AD51&gt;=-0.25,AD51&lt;-0.1)),2,
IF(OR(AD51&lt;=0.1,AD51&gt;=-0.1),1,"")
)
)
))</f>
        <v>3</v>
      </c>
      <c r="AJ51" s="2">
        <f>IF(AND(AE51="Over", AF51&gt;AC51), 1, IF(AND(AE51="Under", AF51&lt;=AC51), 1, 0))</f>
        <v>1</v>
      </c>
      <c r="AK51" s="2">
        <f>IF(AND(AE51="Over", AG51&gt;0.5), 1, IF(AND(AE51="Under", AG51&lt;=0.5), 1, 0))</f>
        <v>1</v>
      </c>
      <c r="AL51" s="2">
        <f>IF(AC51&lt;&gt;0, SUM(AH51:AK51), 0)</f>
        <v>8</v>
      </c>
      <c r="AN51">
        <v>7.0537940297370968E-2</v>
      </c>
      <c r="AO51">
        <v>0.11503346839041501</v>
      </c>
      <c r="AP51">
        <v>6.5239954569508104E-5</v>
      </c>
      <c r="AQ51" t="s">
        <v>46</v>
      </c>
      <c r="AR51">
        <v>0.5</v>
      </c>
      <c r="AS51">
        <v>680</v>
      </c>
      <c r="AT51" t="s">
        <v>46</v>
      </c>
      <c r="AU51" s="6">
        <f>AR51</f>
        <v>0.5</v>
      </c>
      <c r="AV51" s="6">
        <f>AN51-AU51</f>
        <v>-0.42946205970262902</v>
      </c>
      <c r="AW51" s="6" t="str">
        <f>IF(AV51 &lt; 0, "Under", "Over")</f>
        <v>Under</v>
      </c>
      <c r="AX51">
        <v>0.1</v>
      </c>
      <c r="AY51">
        <v>0.1</v>
      </c>
      <c r="AZ51" s="6">
        <f>IF(
    AND(AW51="Over", COUNTIF(AN51:AP51, "&gt;"&amp;AU51) = 3),
    3,
    IF(
        AND(AW51="Under", COUNTIF(AN51:AP51, "&lt;"&amp;AU51) = 3),
        3,
        IF(
            AND(AW51="Over", COUNTIF(AN51:AP51, "&gt;"&amp;AU51) = 2),
            2,
            IF(
                AND(AW51="Under", COUNTIF(AN51:AP51, "&lt;"&amp;AU51) = 2),
                2,
                IF(
                    AND(AW51="Over", OR(AN51&gt;AU51, AO51&gt;AU51, AP51&gt;AU51)),
                    1,
                    IF(
                        AND(AW51="Under", OR(AN51&lt;AU51, AO51&lt;AU51, AP51&lt;AU51)),
                        1,
                        0
                    )
                )
            )
        )
    )
)</f>
        <v>3</v>
      </c>
      <c r="BA51" s="6">
        <f>IF(OR(AV51&gt;0.1),5,
IF(OR(AND(AV51&lt;=0.1,AV51&gt;0.08)),4,
IF(OR(AND(AV51&lt;=0.08,AV51&gt;0.06)),3,
IF(OR(AND(AV51&lt;=0.06,AV51&gt;0.03)),2,
IF(OR(AV51&lt;=0.03),1,"")
)
)
))</f>
        <v>1</v>
      </c>
      <c r="BB51" s="6">
        <f>IF(AND(AW51="Over", AX51&gt;AU51), 1, IF(AND(AW51="Under", AX51&lt;=AU51), 0, 0))</f>
        <v>0</v>
      </c>
      <c r="BC51" s="6">
        <f>IF(AND(AW51="Over", AY51&gt;=0.5), 1, IF(AND(AW51="Under", AY51&lt;0.5), 0, 0))</f>
        <v>0</v>
      </c>
      <c r="BD51" s="6">
        <f>IF(AU51&lt;&gt;0, SUM(AZ51:BC51), 0)</f>
        <v>4</v>
      </c>
      <c r="BF51">
        <v>0.38348116222089401</v>
      </c>
      <c r="BG51">
        <v>0.88908272133800104</v>
      </c>
      <c r="BH51">
        <v>0.13300000000000001</v>
      </c>
      <c r="BI51" t="s">
        <v>46</v>
      </c>
      <c r="BJ51">
        <v>0.5</v>
      </c>
      <c r="BK51" t="s">
        <v>46</v>
      </c>
      <c r="BL51" t="s">
        <v>46</v>
      </c>
      <c r="BM51" s="6">
        <f>BJ51</f>
        <v>0.5</v>
      </c>
      <c r="BN51" s="6">
        <f>BF51-BM51</f>
        <v>-0.11651883777910599</v>
      </c>
      <c r="BO51" s="6" t="str">
        <f>IF(BN51 &lt; 0, "Under", "Over")</f>
        <v>Under</v>
      </c>
      <c r="BP51">
        <v>0.1</v>
      </c>
      <c r="BQ51">
        <v>0.1</v>
      </c>
      <c r="BR51" s="6">
        <f>IF(
    AND(BO51="Over", COUNTIF(BF51:BH51, "&gt;"&amp;BM51) = 3),
    3,
    IF(
        AND(BO51="Under", COUNTIF(BF51:BH51, "&lt;"&amp;BM51) = 3),
        3,
        IF(
            AND(BO51="Over", COUNTIF(BF51:BH51, "&gt;"&amp;BM51) = 2),
            2,
            IF(
                AND(BO51="Under", COUNTIF(BF51:BH51, "&lt;"&amp;BM51) = 2),
                2,
                IF(
                    AND(BO51="Over", OR(BF51&gt;BM51, BG51&gt;BM51, BH51&gt;BM51)),
                    1,
                    IF(
                        AND(BO51="Under", OR(BF51&lt;BM51, BG51&lt;BM51, BH51&lt;BM51)),
                        1,
                        0
                    )
                )
            )
        )
    )
)</f>
        <v>2</v>
      </c>
      <c r="BS51" s="6">
        <f>IF(OR(BN51&gt;0.5),5,
IF(OR(AND(BN51&lt;=0.5,BN51&gt;0.25)),4,
IF(OR(AND(BN51&lt;=0.25,BN51&gt;0.15)),3,
IF(OR(AND(BN51&lt;=0.15,BN51&gt;0.075)),2,
IF(OR(BN51&lt;=0.075),1,"")
)
)
))</f>
        <v>1</v>
      </c>
      <c r="BT51" s="6">
        <f>IF(AND(BO51="Over", BP51&gt;BM51), 1, IF(AND(BO51="Under", BP51&lt;=BM51), 1, 0))</f>
        <v>1</v>
      </c>
      <c r="BU51" s="6">
        <f>IF(AND(BO51="Over", BQ51&gt;0.5), 1, IF(AND(BO51="Under", BQ51&lt;=0.5), 1, 0))</f>
        <v>1</v>
      </c>
      <c r="BV51" s="6">
        <f>IF(BM51&lt;&gt;0, SUM(BR51:BU51), 0)</f>
        <v>5</v>
      </c>
      <c r="BX51">
        <v>0.15790309380073031</v>
      </c>
      <c r="BY51">
        <v>0.53621751248273397</v>
      </c>
      <c r="BZ51">
        <v>3.5285456685628401E-2</v>
      </c>
      <c r="CA51" t="s">
        <v>46</v>
      </c>
      <c r="CB51">
        <v>0.5</v>
      </c>
      <c r="CC51" t="s">
        <v>46</v>
      </c>
      <c r="CD51" t="s">
        <v>46</v>
      </c>
      <c r="CE51" s="6">
        <f>CB51</f>
        <v>0.5</v>
      </c>
      <c r="CF51" s="6">
        <f>BX51-CE51</f>
        <v>-0.34209690619926969</v>
      </c>
      <c r="CG51" s="6" t="str">
        <f>IF(CF51 &lt; 0, "Under", "Over")</f>
        <v>Under</v>
      </c>
      <c r="CH51">
        <v>0</v>
      </c>
      <c r="CI51">
        <v>0</v>
      </c>
      <c r="CJ51" s="6">
        <f>IF(
    AND(CG51="Over", COUNTIF(BX51:BZ51, "&gt;"&amp;CE51) = 3),
    3,
    IF(
        AND(CG51="Under", COUNTIF(BX51:BZ51, "&lt;"&amp;CE51) = 3),
        3,
        IF(
            AND(CG51="Over", COUNTIF(BX51:BZ51, "&gt;"&amp;CE51) = 2),
            2,
            IF(
                AND(CG51="Under", COUNTIF(BX51:BZ51, "&lt;"&amp;CE51) = 2),
                2,
                IF(
                    AND(CG51="Over", OR(BX51&gt;CE51, BY51&gt;CE51, BZ51&gt;CE51)),
                    1,
                    IF(
                        AND(CG51="Under", OR(BX51&lt;CE51, BY51&lt;CE51, BZ51&lt;CE51)),
                        1,
                        0
                    )
                )
            )
        )
    )
)</f>
        <v>2</v>
      </c>
      <c r="CK51" s="6">
        <f>IF(OR(CF51&gt;0.25),5,
IF(OR(AND(CF51&lt;=0.25,CF51&gt;0.15)),4,
IF(OR(AND(CF51&lt;=0.15,CF51&gt;0.1)),3,
IF(OR(AND(CF51&lt;=0.1,CF51&gt;0.05)),2,
IF(OR(CF51&lt;=0.05),1,"")
)
)
))</f>
        <v>1</v>
      </c>
      <c r="CL51" s="6">
        <f>IF(AND(CG51="Over", CH51&gt;CE51), 1, IF(AND(CG51="Under", CH51&lt;=CE51), 1, 0))</f>
        <v>1</v>
      </c>
      <c r="CM51" s="6">
        <f>IF(AND(CG51="Over", CI51&gt;0.5), 1, IF(AND(CG51="Under", CI51&lt;=0.5), 1, 0))</f>
        <v>1</v>
      </c>
      <c r="CN51" s="6">
        <f>IF(CE51&lt;&gt;0, SUM(CJ51:CM51), 0)</f>
        <v>5</v>
      </c>
      <c r="CP51">
        <v>1.462343550859825</v>
      </c>
      <c r="CQ51">
        <v>1.7704112280883499</v>
      </c>
      <c r="CR51">
        <v>1.3373270174685601</v>
      </c>
      <c r="CS51">
        <v>1.5</v>
      </c>
      <c r="CT51" t="s">
        <v>46</v>
      </c>
      <c r="CU51">
        <v>1.5</v>
      </c>
      <c r="CV51">
        <v>1.5</v>
      </c>
      <c r="CW51" s="6">
        <f>IF(CP51&gt;MIN(CS51:CV51),MIN(CS51:CV51),MAX(CS51:CV51))</f>
        <v>1.5</v>
      </c>
      <c r="CX51" s="6">
        <f>CP51-CW51</f>
        <v>-3.7656449140174963E-2</v>
      </c>
      <c r="CY51" s="6" t="str">
        <f>IF(CX51 &lt; 0, "Under", "Over")</f>
        <v>Under</v>
      </c>
      <c r="CZ51">
        <v>1.3</v>
      </c>
      <c r="DA51">
        <v>0.4</v>
      </c>
      <c r="DB51" s="6">
        <f>IF(
    AND(CY51="Over", COUNTIF(CP51:CR51, "&gt;"&amp;CW51) = 3),
    3,
    IF(
        AND(CY51="Under", COUNTIF(CP51:CR51, "&lt;"&amp;CW51) = 3),
        3,
        IF(
            AND(CY51="Over", COUNTIF(CP51:CR51, "&gt;"&amp;CW51) = 2),
            2,
            IF(
                AND(CY51="Under", COUNTIF(CP51:CR51, "&lt;"&amp;CW51) = 2),
                2,
                IF(
                    AND(CY51="Over", OR(CP51&gt;CW51, CQ51&gt;CW51, CR51&gt;CW51)),
                    1,
                    IF(
                        AND(CY51="Under", OR(CP51&lt;CW51, CQ51&lt;CW51, CR51&lt;CW51)),
                        1,
                        0
                    )
                )
            )
        )
    )
)</f>
        <v>2</v>
      </c>
      <c r="DC51" s="6">
        <f>IF(OR(CX51&gt;2,CX51&lt;-2),5,
IF(OR(AND(CX51&lt;=2,CX51&gt;1.5),AND(CX51&gt;=-2,CX51&lt;-1.5)),4,
IF(OR(AND(CX51&lt;=1.5,CX51&gt;1),AND(CX51&gt;=-1.5,CX51&lt;-1)),3,
IF(OR(AND(CX51&lt;=1,CX51&gt;0.5),AND(CX51&gt;=1,CX51&lt;-0.5)),2,
IF(OR(CX51&lt;=0.5,CX51&gt;=-0.5),1,"")
)
)
))</f>
        <v>1</v>
      </c>
      <c r="DD51" s="6">
        <f>IF(AND(CY51="Over", CZ51&gt;CW51), 1, IF(AND(CY51="Under", CZ51&lt;=CW51), 1, 0))</f>
        <v>1</v>
      </c>
      <c r="DE51" s="6">
        <f>IF(AND(CY51="Over", DA51&gt;0.5), 1, IF(AND(CY51="Under", DA51&lt;=0.5), 1, 0))</f>
        <v>1</v>
      </c>
      <c r="DF51" s="6">
        <f>IF(CW51&lt;&gt;0, SUM(DB51:DE51), 0)</f>
        <v>5</v>
      </c>
    </row>
    <row r="52" spans="1:111" x14ac:dyDescent="0.3">
      <c r="A52" t="s">
        <v>213</v>
      </c>
      <c r="B52" t="s">
        <v>205</v>
      </c>
      <c r="C52" t="s">
        <v>303</v>
      </c>
      <c r="D52">
        <v>0.65226260362217836</v>
      </c>
      <c r="E52">
        <v>1.0569999999999999</v>
      </c>
      <c r="F52">
        <v>0.427928627293581</v>
      </c>
      <c r="G52" t="s">
        <v>46</v>
      </c>
      <c r="H52" t="s">
        <v>46</v>
      </c>
      <c r="I52">
        <v>0.5</v>
      </c>
      <c r="J52">
        <v>0.5</v>
      </c>
      <c r="K52" s="6">
        <f>IF(D52&gt;MIN(G52:J52),MIN(G52:J52),MAX(G52:J52))</f>
        <v>0.5</v>
      </c>
      <c r="L52" s="6">
        <f>D52-K52</f>
        <v>0.15226260362217836</v>
      </c>
      <c r="M52" s="6" t="str">
        <f>IF(L52 &lt; 0, "Under", "Over")</f>
        <v>Over</v>
      </c>
      <c r="N52">
        <v>0.6</v>
      </c>
      <c r="O52">
        <v>0.6</v>
      </c>
      <c r="P52" s="6">
        <f>IF(
    AND(M52="Over", COUNTIF(D52:F52, "&gt;"&amp;K52) = 3),
    3,
    IF(
        AND(M52="Under", COUNTIF(D52:F52, "&lt;"&amp;K52) = 3),
        3,
        IF(
            AND(M52="Over", COUNTIF(D52:F52, "&gt;"&amp;K52) = 2),
            2,
            IF(
                AND(M52="Under", COUNTIF(D52:F52, "&lt;"&amp;K52) = 2),
                2,
                IF(
                    AND(M52="Over", OR(D52&gt;K52, E52&gt;K52, F52&gt;K52)),
                    1,
                    IF(
                        AND(M52="Under", OR(D52&lt;K52, E52&lt;K52, F52&lt;K52)),
                        1,
                        0
                    )
                )
            )
        )
    )
)</f>
        <v>2</v>
      </c>
      <c r="Q52" s="6">
        <f>IF(OR(L52 &gt; 0.5, L52 &lt; -0.5), 5,
    IF(OR(AND(L52 &lt;= 0.5, L52 &gt; 0.25), AND(L52 &gt;= -0.5, L52 &lt; -0.25)), 4,
        IF(OR(AND(L52 &lt;= 0.25, L52 &gt; 0.15), AND(L52 &gt;= -0.25, L52 &lt; -0.15)), 3,
            IF(OR(AND(L52 &lt;= 0.15, L52 &gt; 0.05), AND(L52 &gt;= -0.15, L52 &lt; -0.05)), 2,
                IF(OR(L52 &lt;= 0.05, L52 &gt;= -0.05), 1, "")
            )
        )
    )
)</f>
        <v>3</v>
      </c>
      <c r="R52" s="6">
        <f>IF(AND(M52="Over", N52&gt;K52), 1, IF(AND(M52="Under", N52&lt;=K52), 1, 0))</f>
        <v>1</v>
      </c>
      <c r="S52" s="6">
        <f>IF(AND(M52="Over", O52&gt;0.5), 1, IF(AND(M52="Under", O52&lt;=0.5), 1, 0))</f>
        <v>1</v>
      </c>
      <c r="T52" s="6">
        <f>IF(K52&lt;&gt;0, SUM(P52:S52), 0)</f>
        <v>7</v>
      </c>
      <c r="U52" s="6"/>
      <c r="V52" s="1">
        <v>1.105666417441896</v>
      </c>
      <c r="W52" s="1">
        <v>1.14790252159344</v>
      </c>
      <c r="X52" s="1">
        <v>0.99854184149383296</v>
      </c>
      <c r="Y52" s="1">
        <v>0.5</v>
      </c>
      <c r="Z52" s="1">
        <v>-210</v>
      </c>
      <c r="AA52" s="1" t="s">
        <v>46</v>
      </c>
      <c r="AB52" s="1">
        <v>0.4</v>
      </c>
      <c r="AC52" s="2">
        <f>Y52</f>
        <v>0.5</v>
      </c>
      <c r="AD52" s="2">
        <f>V52-AC52</f>
        <v>0.60566641744189598</v>
      </c>
      <c r="AE52" s="2" t="str">
        <f>IF(AD52 &lt; 0, "Under", "Over")</f>
        <v>Over</v>
      </c>
      <c r="AF52" s="1">
        <v>1.2</v>
      </c>
      <c r="AG52" s="1">
        <v>0.8</v>
      </c>
      <c r="AH52" s="2">
        <f>IF(
    AND(AE52="Over", COUNTIF(V52:X52, "&gt;"&amp;AC52) = 3),
    3,
    IF(
        AND(AE52="Under", COUNTIF(V52:X52, "&lt;"&amp;AC52) = 3),
        3,
        IF(
            AND(AE52="Over", COUNTIF(V52:X52, "&gt;"&amp;AC52) = 2),
            2,
            IF(
                AND(AE52="Under", COUNTIF(V52:X52, "&lt;"&amp;AC52) = 2),
                2,
                IF(
                    AND(AE52="Over", OR(V52&gt;AC52, W52&gt;AC52, X52&gt;AC52)),
                    1,
                    IF(
                        AND(AE52="Under", OR(V52&lt;AC52, W52&lt;AC52, X52&lt;AC52)),
                        1,
                        0
                    )
                )
            )
        )
    )
)</f>
        <v>3</v>
      </c>
      <c r="AI52" s="2">
        <f>IF(OR(AD52&gt;0.75,AD52&lt;-0.75),5,
IF(OR(AND(AD52&lt;=0.75,AD52&gt;0.5),AND(AD52&gt;=-0.75,AD52&lt;-0.5)),4,
IF(OR(AND(AD52&lt;=0.5,AD52&gt;0.25),AND(AD52&gt;=-0.5,AD52&lt;-0.25)),3,
IF(OR(AND(AD52&lt;=0.25,AD52&gt;0.1),AND(AD52&gt;=-0.25,AD52&lt;-0.1)),2,
IF(OR(AD52&lt;=0.1,AD52&gt;=-0.1),1,"")
)
)
))</f>
        <v>4</v>
      </c>
      <c r="AJ52" s="2">
        <f>IF(AND(AE52="Over", AF52&gt;AC52), 1, IF(AND(AE52="Under", AF52&lt;=AC52), 1, 0))</f>
        <v>1</v>
      </c>
      <c r="AK52" s="2">
        <f>IF(AND(AE52="Over", AG52&gt;0.5), 1, IF(AND(AE52="Under", AG52&lt;=0.5), 1, 0))</f>
        <v>1</v>
      </c>
      <c r="AL52" s="2">
        <f>IF(AC52&lt;&gt;0, SUM(AH52:AK52), 0)</f>
        <v>9</v>
      </c>
      <c r="AM52" s="6"/>
      <c r="AN52">
        <v>0.22999194756924449</v>
      </c>
      <c r="AO52">
        <v>0.54800000000000004</v>
      </c>
      <c r="AP52">
        <v>7.8779155510295996E-3</v>
      </c>
      <c r="AQ52" t="s">
        <v>46</v>
      </c>
      <c r="AR52">
        <v>0.5</v>
      </c>
      <c r="AS52">
        <v>600</v>
      </c>
      <c r="AT52" t="s">
        <v>46</v>
      </c>
      <c r="AU52" s="6">
        <f>AR52</f>
        <v>0.5</v>
      </c>
      <c r="AV52" s="6">
        <f>AN52-AU52</f>
        <v>-0.27000805243075554</v>
      </c>
      <c r="AW52" s="6" t="str">
        <f>IF(AV52 &lt; 0, "Under", "Over")</f>
        <v>Under</v>
      </c>
      <c r="AX52">
        <v>0.3</v>
      </c>
      <c r="AY52">
        <v>0.3</v>
      </c>
      <c r="AZ52" s="6">
        <f>IF(
    AND(AW52="Over", COUNTIF(AN52:AP52, "&gt;"&amp;AU52) = 3),
    3,
    IF(
        AND(AW52="Under", COUNTIF(AN52:AP52, "&lt;"&amp;AU52) = 3),
        3,
        IF(
            AND(AW52="Over", COUNTIF(AN52:AP52, "&gt;"&amp;AU52) = 2),
            2,
            IF(
                AND(AW52="Under", COUNTIF(AN52:AP52, "&lt;"&amp;AU52) = 2),
                2,
                IF(
                    AND(AW52="Over", OR(AN52&gt;AU52, AO52&gt;AU52, AP52&gt;AU52)),
                    1,
                    IF(
                        AND(AW52="Under", OR(AN52&lt;AU52, AO52&lt;AU52, AP52&lt;AU52)),
                        1,
                        0
                    )
                )
            )
        )
    )
)</f>
        <v>2</v>
      </c>
      <c r="BA52" s="6">
        <f>IF(OR(AV52&gt;0.1),5,
IF(OR(AND(AV52&lt;=0.1,AV52&gt;0.08)),4,
IF(OR(AND(AV52&lt;=0.08,AV52&gt;0.06)),3,
IF(OR(AND(AV52&lt;=0.06,AV52&gt;0.03)),2,
IF(OR(AV52&lt;=0.03),1,"")
)
)
))</f>
        <v>1</v>
      </c>
      <c r="BB52" s="6">
        <f>IF(AND(AW52="Over", AX52&gt;AU52), 1, IF(AND(AW52="Under", AX52&lt;=AU52), 0, 0))</f>
        <v>0</v>
      </c>
      <c r="BC52" s="6">
        <f>IF(AND(AW52="Over", AY52&gt;=0.5), 1, IF(AND(AW52="Under", AY52&lt;0.5), 0, 0))</f>
        <v>0</v>
      </c>
      <c r="BD52" s="6">
        <f>IF(AU52&lt;&gt;0, SUM(AZ52:BC52), 0)</f>
        <v>3</v>
      </c>
      <c r="BE52" s="6"/>
      <c r="BF52">
        <v>0.78157151920083201</v>
      </c>
      <c r="BG52">
        <v>1.45</v>
      </c>
      <c r="BH52">
        <v>0.37828490542235699</v>
      </c>
      <c r="BI52" t="s">
        <v>46</v>
      </c>
      <c r="BJ52">
        <v>0.5</v>
      </c>
      <c r="BK52" t="s">
        <v>46</v>
      </c>
      <c r="BL52" t="s">
        <v>46</v>
      </c>
      <c r="BM52" s="6">
        <f>BJ52</f>
        <v>0.5</v>
      </c>
      <c r="BN52" s="6">
        <f>BF52-BM52</f>
        <v>0.28157151920083201</v>
      </c>
      <c r="BO52" s="6" t="str">
        <f>IF(BN52 &lt; 0, "Under", "Over")</f>
        <v>Over</v>
      </c>
      <c r="BP52">
        <v>0.7</v>
      </c>
      <c r="BQ52">
        <v>0.5</v>
      </c>
      <c r="BR52" s="6">
        <f>IF(
    AND(BO52="Over", COUNTIF(BF52:BH52, "&gt;"&amp;BM52) = 3),
    3,
    IF(
        AND(BO52="Under", COUNTIF(BF52:BH52, "&lt;"&amp;BM52) = 3),
        3,
        IF(
            AND(BO52="Over", COUNTIF(BF52:BH52, "&gt;"&amp;BM52) = 2),
            2,
            IF(
                AND(BO52="Under", COUNTIF(BF52:BH52, "&lt;"&amp;BM52) = 2),
                2,
                IF(
                    AND(BO52="Over", OR(BF52&gt;BM52, BG52&gt;BM52, BH52&gt;BM52)),
                    1,
                    IF(
                        AND(BO52="Under", OR(BF52&lt;BM52, BG52&lt;BM52, BH52&lt;BM52)),
                        1,
                        0
                    )
                )
            )
        )
    )
)</f>
        <v>2</v>
      </c>
      <c r="BS52" s="6">
        <f>IF(OR(BN52&gt;0.5),5,
IF(OR(AND(BN52&lt;=0.5,BN52&gt;0.25)),4,
IF(OR(AND(BN52&lt;=0.25,BN52&gt;0.15)),3,
IF(OR(AND(BN52&lt;=0.15,BN52&gt;0.075)),2,
IF(OR(BN52&lt;=0.075),1,"")
)
)
))</f>
        <v>4</v>
      </c>
      <c r="BT52" s="6">
        <f>IF(AND(BO52="Over", BP52&gt;BM52), 1, IF(AND(BO52="Under", BP52&lt;=BM52), 1, 0))</f>
        <v>1</v>
      </c>
      <c r="BU52" s="6">
        <f>IF(AND(BO52="Over", BQ52&gt;0.5), 1, IF(AND(BO52="Under", BQ52&lt;=0.5), 1, 0))</f>
        <v>0</v>
      </c>
      <c r="BV52" s="6">
        <f>IF(BM52&lt;&gt;0, SUM(BR52:BU52), 0)</f>
        <v>7</v>
      </c>
      <c r="BW52" s="6"/>
      <c r="BX52">
        <v>0.1261580906189371</v>
      </c>
      <c r="BY52">
        <v>0.42914395040547598</v>
      </c>
      <c r="BZ52">
        <v>1.4786546695915399E-2</v>
      </c>
      <c r="CA52" t="s">
        <v>46</v>
      </c>
      <c r="CB52">
        <v>0.5</v>
      </c>
      <c r="CC52" t="s">
        <v>46</v>
      </c>
      <c r="CD52" t="s">
        <v>46</v>
      </c>
      <c r="CE52" s="6">
        <f>CB52</f>
        <v>0.5</v>
      </c>
      <c r="CF52" s="6">
        <f>BX52-CE52</f>
        <v>-0.37384190938106288</v>
      </c>
      <c r="CG52" s="6" t="str">
        <f>IF(CF52 &lt; 0, "Under", "Over")</f>
        <v>Under</v>
      </c>
      <c r="CH52">
        <v>0</v>
      </c>
      <c r="CI52">
        <v>0</v>
      </c>
      <c r="CJ52" s="6">
        <f>IF(
    AND(CG52="Over", COUNTIF(BX52:BZ52, "&gt;"&amp;CE52) = 3),
    3,
    IF(
        AND(CG52="Under", COUNTIF(BX52:BZ52, "&lt;"&amp;CE52) = 3),
        3,
        IF(
            AND(CG52="Over", COUNTIF(BX52:BZ52, "&gt;"&amp;CE52) = 2),
            2,
            IF(
                AND(CG52="Under", COUNTIF(BX52:BZ52, "&lt;"&amp;CE52) = 2),
                2,
                IF(
                    AND(CG52="Over", OR(BX52&gt;CE52, BY52&gt;CE52, BZ52&gt;CE52)),
                    1,
                    IF(
                        AND(CG52="Under", OR(BX52&lt;CE52, BY52&lt;CE52, BZ52&lt;CE52)),
                        1,
                        0
                    )
                )
            )
        )
    )
)</f>
        <v>3</v>
      </c>
      <c r="CK52" s="6">
        <f>IF(OR(CF52&gt;0.25),5,
IF(OR(AND(CF52&lt;=0.25,CF52&gt;0.15)),4,
IF(OR(AND(CF52&lt;=0.15,CF52&gt;0.1)),3,
IF(OR(AND(CF52&lt;=0.1,CF52&gt;0.05)),2,
IF(OR(CF52&lt;=0.05),1,"")
)
)
))</f>
        <v>1</v>
      </c>
      <c r="CL52" s="6">
        <f>IF(AND(CG52="Over", CH52&gt;CE52), 1, IF(AND(CG52="Under", CH52&lt;=CE52), 1, 0))</f>
        <v>1</v>
      </c>
      <c r="CM52" s="6">
        <f>IF(AND(CG52="Over", CI52&gt;0.5), 1, IF(AND(CG52="Under", CI52&lt;=0.5), 1, 0))</f>
        <v>1</v>
      </c>
      <c r="CN52" s="6">
        <f>IF(CE52&lt;&gt;0, SUM(CJ52:CM52), 0)</f>
        <v>6</v>
      </c>
      <c r="CO52" s="6"/>
      <c r="CP52">
        <v>2.509269300732373</v>
      </c>
      <c r="CQ52">
        <v>3.0841002735973002</v>
      </c>
      <c r="CR52">
        <v>2.2915223124153199</v>
      </c>
      <c r="CS52">
        <v>1.5</v>
      </c>
      <c r="CT52" t="s">
        <v>46</v>
      </c>
      <c r="CU52">
        <v>1.5</v>
      </c>
      <c r="CV52">
        <v>1.5</v>
      </c>
      <c r="CW52" s="6">
        <f>IF(CP52&gt;MIN(CS52:CV52),MIN(CS52:CV52),MAX(CS52:CV52))</f>
        <v>1.5</v>
      </c>
      <c r="CX52" s="6">
        <f>CP52-CW52</f>
        <v>1.009269300732373</v>
      </c>
      <c r="CY52" s="6" t="str">
        <f>IF(CX52 &lt; 0, "Under", "Over")</f>
        <v>Over</v>
      </c>
      <c r="CZ52">
        <v>2.5</v>
      </c>
      <c r="DA52">
        <v>0.5</v>
      </c>
      <c r="DB52" s="6">
        <f>IF(
    AND(CY52="Over", COUNTIF(CP52:CR52, "&gt;"&amp;CW52) = 3),
    3,
    IF(
        AND(CY52="Under", COUNTIF(CP52:CR52, "&lt;"&amp;CW52) = 3),
        3,
        IF(
            AND(CY52="Over", COUNTIF(CP52:CR52, "&gt;"&amp;CW52) = 2),
            2,
            IF(
                AND(CY52="Under", COUNTIF(CP52:CR52, "&lt;"&amp;CW52) = 2),
                2,
                IF(
                    AND(CY52="Over", OR(CP52&gt;CW52, CQ52&gt;CW52, CR52&gt;CW52)),
                    1,
                    IF(
                        AND(CY52="Under", OR(CP52&lt;CW52, CQ52&lt;CW52, CR52&lt;CW52)),
                        1,
                        0
                    )
                )
            )
        )
    )
)</f>
        <v>3</v>
      </c>
      <c r="DC52" s="6">
        <f>IF(OR(CX52&gt;2,CX52&lt;-2),5,
IF(OR(AND(CX52&lt;=2,CX52&gt;1.5),AND(CX52&gt;=-2,CX52&lt;-1.5)),4,
IF(OR(AND(CX52&lt;=1.5,CX52&gt;1),AND(CX52&gt;=-1.5,CX52&lt;-1)),3,
IF(OR(AND(CX52&lt;=1,CX52&gt;0.5),AND(CX52&gt;=1,CX52&lt;-0.5)),2,
IF(OR(CX52&lt;=0.5,CX52&gt;=-0.5),1,"")
)
)
))</f>
        <v>3</v>
      </c>
      <c r="DD52" s="6">
        <f>IF(AND(CY52="Over", CZ52&gt;CW52), 1, IF(AND(CY52="Under", CZ52&lt;=CW52), 1, 0))</f>
        <v>1</v>
      </c>
      <c r="DE52" s="6">
        <f>IF(AND(CY52="Over", DA52&gt;0.5), 1, IF(AND(CY52="Under", DA52&lt;=0.5), 1, 0))</f>
        <v>0</v>
      </c>
      <c r="DF52" s="6">
        <f>IF(CW52&lt;&gt;0, SUM(DB52:DE52), 0)</f>
        <v>7</v>
      </c>
      <c r="DG52" s="6"/>
    </row>
    <row r="53" spans="1:111" x14ac:dyDescent="0.3">
      <c r="A53" t="s">
        <v>289</v>
      </c>
      <c r="B53" t="s">
        <v>146</v>
      </c>
      <c r="C53" t="s">
        <v>83</v>
      </c>
      <c r="D53">
        <v>1.055752659565266</v>
      </c>
      <c r="E53">
        <v>1.26875535689097</v>
      </c>
      <c r="F53">
        <v>0.86091439190362695</v>
      </c>
      <c r="G53" t="s">
        <v>46</v>
      </c>
      <c r="H53" t="s">
        <v>46</v>
      </c>
      <c r="I53" t="s">
        <v>46</v>
      </c>
      <c r="J53" t="s">
        <v>46</v>
      </c>
      <c r="K53" s="6">
        <f>IF(D53&gt;MIN(G53:J53),MIN(G53:J53),MAX(G53:J53))</f>
        <v>0</v>
      </c>
      <c r="L53" s="6">
        <f>D53-K53</f>
        <v>1.055752659565266</v>
      </c>
      <c r="M53" s="6" t="str">
        <f>IF(L53 &lt; 0, "Under", "Over")</f>
        <v>Over</v>
      </c>
      <c r="N53">
        <v>1.2</v>
      </c>
      <c r="O53">
        <v>0.8</v>
      </c>
      <c r="P53" s="6">
        <f>IF(
    AND(M53="Over", COUNTIF(D53:F53, "&gt;"&amp;K53) = 3),
    3,
    IF(
        AND(M53="Under", COUNTIF(D53:F53, "&lt;"&amp;K53) = 3),
        3,
        IF(
            AND(M53="Over", COUNTIF(D53:F53, "&gt;"&amp;K53) = 2),
            2,
            IF(
                AND(M53="Under", COUNTIF(D53:F53, "&lt;"&amp;K53) = 2),
                2,
                IF(
                    AND(M53="Over", OR(D53&gt;K53, E53&gt;K53, F53&gt;K53)),
                    1,
                    IF(
                        AND(M53="Under", OR(D53&lt;K53, E53&lt;K53, F53&lt;K53)),
                        1,
                        0
                    )
                )
            )
        )
    )
)</f>
        <v>3</v>
      </c>
      <c r="Q53" s="6">
        <f>IF(OR(L53 &gt; 0.5, L53 &lt; -0.5), 5,
    IF(OR(AND(L53 &lt;= 0.5, L53 &gt; 0.25), AND(L53 &gt;= -0.5, L53 &lt; -0.25)), 4,
        IF(OR(AND(L53 &lt;= 0.25, L53 &gt; 0.15), AND(L53 &gt;= -0.25, L53 &lt; -0.15)), 3,
            IF(OR(AND(L53 &lt;= 0.15, L53 &gt; 0.05), AND(L53 &gt;= -0.15, L53 &lt; -0.05)), 2,
                IF(OR(L53 &lt;= 0.05, L53 &gt;= -0.05), 1, "")
            )
        )
    )
)</f>
        <v>5</v>
      </c>
      <c r="R53" s="6">
        <f>IF(AND(M53="Over", N53&gt;K53), 1, IF(AND(M53="Under", N53&lt;=K53), 1, 0))</f>
        <v>1</v>
      </c>
      <c r="S53" s="6">
        <f>IF(AND(M53="Over", O53&gt;0.5), 1, IF(AND(M53="Under", O53&lt;=0.5), 1, 0))</f>
        <v>1</v>
      </c>
      <c r="T53" s="6">
        <f>IF(K53&lt;&gt;0, SUM(P53:S53), 0)</f>
        <v>0</v>
      </c>
      <c r="U53" s="6"/>
      <c r="V53" s="1">
        <v>1.354846654054195</v>
      </c>
      <c r="W53" s="1">
        <v>1.4712647088197699</v>
      </c>
      <c r="X53" s="1">
        <v>1.0397204041027399</v>
      </c>
      <c r="Y53" s="1">
        <v>0.5</v>
      </c>
      <c r="Z53" s="1">
        <v>-240</v>
      </c>
      <c r="AA53" s="1">
        <v>230</v>
      </c>
      <c r="AB53" s="1">
        <v>0.6</v>
      </c>
      <c r="AC53" s="2">
        <f>Y53</f>
        <v>0.5</v>
      </c>
      <c r="AD53" s="2">
        <f>V53-AC53</f>
        <v>0.85484665405419502</v>
      </c>
      <c r="AE53" s="2" t="str">
        <f>IF(AD53 &lt; 0, "Under", "Over")</f>
        <v>Over</v>
      </c>
      <c r="AF53" s="1">
        <v>1.6</v>
      </c>
      <c r="AG53" s="1">
        <v>0.8</v>
      </c>
      <c r="AH53" s="2">
        <f>IF(
    AND(AE53="Over", COUNTIF(V53:X53, "&gt;"&amp;AC53) = 3),
    3,
    IF(
        AND(AE53="Under", COUNTIF(V53:X53, "&lt;"&amp;AC53) = 3),
        3,
        IF(
            AND(AE53="Over", COUNTIF(V53:X53, "&gt;"&amp;AC53) = 2),
            2,
            IF(
                AND(AE53="Under", COUNTIF(V53:X53, "&lt;"&amp;AC53) = 2),
                2,
                IF(
                    AND(AE53="Over", OR(V53&gt;AC53, W53&gt;AC53, X53&gt;AC53)),
                    1,
                    IF(
                        AND(AE53="Under", OR(V53&lt;AC53, W53&lt;AC53, X53&lt;AC53)),
                        1,
                        0
                    )
                )
            )
        )
    )
)</f>
        <v>3</v>
      </c>
      <c r="AI53" s="2">
        <f>IF(OR(AD53&gt;0.75,AD53&lt;-0.75),5,
IF(OR(AND(AD53&lt;=0.75,AD53&gt;0.5),AND(AD53&gt;=-0.75,AD53&lt;-0.5)),4,
IF(OR(AND(AD53&lt;=0.5,AD53&gt;0.25),AND(AD53&gt;=-0.5,AD53&lt;-0.25)),3,
IF(OR(AND(AD53&lt;=0.25,AD53&gt;0.1),AND(AD53&gt;=-0.25,AD53&lt;-0.1)),2,
IF(OR(AD53&lt;=0.1,AD53&gt;=-0.1),1,"")
)
)
))</f>
        <v>5</v>
      </c>
      <c r="AJ53" s="2">
        <f>IF(AND(AE53="Over", AF53&gt;AC53), 1, IF(AND(AE53="Under", AF53&lt;=AC53), 1, 0))</f>
        <v>1</v>
      </c>
      <c r="AK53" s="2">
        <f>IF(AND(AE53="Over", AG53&gt;0.5), 1, IF(AND(AE53="Under", AG53&lt;=0.5), 1, 0))</f>
        <v>1</v>
      </c>
      <c r="AL53" s="2">
        <f>IF(AC53&lt;&gt;0, SUM(AH53:AK53), 0)</f>
        <v>10</v>
      </c>
      <c r="AM53" s="6"/>
      <c r="AN53">
        <v>0.3518343673206043</v>
      </c>
      <c r="AO53">
        <v>0.72</v>
      </c>
      <c r="AP53">
        <v>1.39874320156189E-2</v>
      </c>
      <c r="AQ53" t="s">
        <v>46</v>
      </c>
      <c r="AR53">
        <v>0.5</v>
      </c>
      <c r="AS53">
        <v>830</v>
      </c>
      <c r="AT53" t="s">
        <v>46</v>
      </c>
      <c r="AU53" s="6">
        <f>AR53</f>
        <v>0.5</v>
      </c>
      <c r="AV53" s="6">
        <f>AN53-AU53</f>
        <v>-0.1481656326793957</v>
      </c>
      <c r="AW53" s="6" t="str">
        <f>IF(AV53 &lt; 0, "Under", "Over")</f>
        <v>Under</v>
      </c>
      <c r="AX53">
        <v>0.5</v>
      </c>
      <c r="AY53">
        <v>0.5</v>
      </c>
      <c r="AZ53" s="6">
        <f>IF(
    AND(AW53="Over", COUNTIF(AN53:AP53, "&gt;"&amp;AU53) = 3),
    3,
    IF(
        AND(AW53="Under", COUNTIF(AN53:AP53, "&lt;"&amp;AU53) = 3),
        3,
        IF(
            AND(AW53="Over", COUNTIF(AN53:AP53, "&gt;"&amp;AU53) = 2),
            2,
            IF(
                AND(AW53="Under", COUNTIF(AN53:AP53, "&lt;"&amp;AU53) = 2),
                2,
                IF(
                    AND(AW53="Over", OR(AN53&gt;AU53, AO53&gt;AU53, AP53&gt;AU53)),
                    1,
                    IF(
                        AND(AW53="Under", OR(AN53&lt;AU53, AO53&lt;AU53, AP53&lt;AU53)),
                        1,
                        0
                    )
                )
            )
        )
    )
)</f>
        <v>2</v>
      </c>
      <c r="BA53" s="6">
        <f>IF(OR(AV53&gt;0.1),5,
IF(OR(AND(AV53&lt;=0.1,AV53&gt;0.08)),4,
IF(OR(AND(AV53&lt;=0.08,AV53&gt;0.06)),3,
IF(OR(AND(AV53&lt;=0.06,AV53&gt;0.03)),2,
IF(OR(AV53&lt;=0.03),1,"")
)
)
))</f>
        <v>1</v>
      </c>
      <c r="BB53" s="6">
        <f>IF(AND(AW53="Over", AX53&gt;AU53), 1, IF(AND(AW53="Under", AX53&lt;=AU53), 0, 0))</f>
        <v>0</v>
      </c>
      <c r="BC53" s="6">
        <f>IF(AND(AW53="Over", AY53&gt;=0.5), 1, IF(AND(AW53="Under", AY53&lt;0.5), 0, 0))</f>
        <v>0</v>
      </c>
      <c r="BD53" s="6">
        <f>IF(AU53&lt;&gt;0, SUM(AZ53:BC53), 0)</f>
        <v>3</v>
      </c>
      <c r="BE53" s="6"/>
      <c r="BF53" s="1">
        <v>1.022730302185004</v>
      </c>
      <c r="BG53" s="1">
        <v>1.4690000000000001</v>
      </c>
      <c r="BH53" s="1">
        <v>0.60142586347614602</v>
      </c>
      <c r="BI53" s="1" t="s">
        <v>46</v>
      </c>
      <c r="BJ53" s="1">
        <v>0.5</v>
      </c>
      <c r="BK53" s="1">
        <v>180</v>
      </c>
      <c r="BL53" s="1" t="s">
        <v>46</v>
      </c>
      <c r="BM53" s="2">
        <f>BJ53</f>
        <v>0.5</v>
      </c>
      <c r="BN53" s="2">
        <f>BF53-BM53</f>
        <v>0.52273030218500405</v>
      </c>
      <c r="BO53" s="2" t="str">
        <f>IF(BN53 &lt; 0, "Under", "Over")</f>
        <v>Over</v>
      </c>
      <c r="BP53" s="1">
        <v>0.8</v>
      </c>
      <c r="BQ53" s="1">
        <v>0.6</v>
      </c>
      <c r="BR53" s="2">
        <f>IF(
    AND(BO53="Over", COUNTIF(BF53:BH53, "&gt;"&amp;BM53) = 3),
    3,
    IF(
        AND(BO53="Under", COUNTIF(BF53:BH53, "&lt;"&amp;BM53) = 3),
        3,
        IF(
            AND(BO53="Over", COUNTIF(BF53:BH53, "&gt;"&amp;BM53) = 2),
            2,
            IF(
                AND(BO53="Under", COUNTIF(BF53:BH53, "&lt;"&amp;BM53) = 2),
                2,
                IF(
                    AND(BO53="Over", OR(BF53&gt;BM53, BG53&gt;BM53, BH53&gt;BM53)),
                    1,
                    IF(
                        AND(BO53="Under", OR(BF53&lt;BM53, BG53&lt;BM53, BH53&lt;BM53)),
                        1,
                        0
                    )
                )
            )
        )
    )
)</f>
        <v>3</v>
      </c>
      <c r="BS53" s="2">
        <f>IF(OR(BN53&gt;0.5),5,
IF(OR(AND(BN53&lt;=0.5,BN53&gt;0.25)),4,
IF(OR(AND(BN53&lt;=0.25,BN53&gt;0.15)),3,
IF(OR(AND(BN53&lt;=0.15,BN53&gt;0.075)),2,
IF(OR(BN53&lt;=0.075),1,"")
)
)
))</f>
        <v>5</v>
      </c>
      <c r="BT53" s="2">
        <f>IF(AND(BO53="Over", BP53&gt;BM53), 1, IF(AND(BO53="Under", BP53&lt;=BM53), 1, 0))</f>
        <v>1</v>
      </c>
      <c r="BU53" s="2">
        <f>IF(AND(BO53="Over", BQ53&gt;0.5), 1, IF(AND(BO53="Under", BQ53&lt;=0.5), 1, 0))</f>
        <v>1</v>
      </c>
      <c r="BV53" s="2">
        <f>IF(BM53&lt;&gt;0, SUM(BR53:BU53), 0)</f>
        <v>10</v>
      </c>
      <c r="BW53" s="6"/>
      <c r="BX53">
        <v>0.15496745227218861</v>
      </c>
      <c r="BY53">
        <v>0.52596616620717496</v>
      </c>
      <c r="BZ53">
        <v>7.0000000000000001E-3</v>
      </c>
      <c r="CA53" t="s">
        <v>46</v>
      </c>
      <c r="CB53">
        <v>0.5</v>
      </c>
      <c r="CC53" t="s">
        <v>46</v>
      </c>
      <c r="CD53" t="s">
        <v>46</v>
      </c>
      <c r="CE53" s="6">
        <f>CB53</f>
        <v>0.5</v>
      </c>
      <c r="CF53" s="6">
        <f>BX53-CE53</f>
        <v>-0.34503254772781139</v>
      </c>
      <c r="CG53" s="6" t="str">
        <f>IF(CF53 &lt; 0, "Under", "Over")</f>
        <v>Under</v>
      </c>
      <c r="CH53">
        <v>0</v>
      </c>
      <c r="CI53">
        <v>0</v>
      </c>
      <c r="CJ53" s="6">
        <f>IF(
    AND(CG53="Over", COUNTIF(BX53:BZ53, "&gt;"&amp;CE53) = 3),
    3,
    IF(
        AND(CG53="Under", COUNTIF(BX53:BZ53, "&lt;"&amp;CE53) = 3),
        3,
        IF(
            AND(CG53="Over", COUNTIF(BX53:BZ53, "&gt;"&amp;CE53) = 2),
            2,
            IF(
                AND(CG53="Under", COUNTIF(BX53:BZ53, "&lt;"&amp;CE53) = 2),
                2,
                IF(
                    AND(CG53="Over", OR(BX53&gt;CE53, BY53&gt;CE53, BZ53&gt;CE53)),
                    1,
                    IF(
                        AND(CG53="Under", OR(BX53&lt;CE53, BY53&lt;CE53, BZ53&lt;CE53)),
                        1,
                        0
                    )
                )
            )
        )
    )
)</f>
        <v>2</v>
      </c>
      <c r="CK53" s="6">
        <f>IF(OR(CF53&gt;0.25),5,
IF(OR(AND(CF53&lt;=0.25,CF53&gt;0.15)),4,
IF(OR(AND(CF53&lt;=0.15,CF53&gt;0.1)),3,
IF(OR(AND(CF53&lt;=0.1,CF53&gt;0.05)),2,
IF(OR(CF53&lt;=0.05),1,"")
)
)
))</f>
        <v>1</v>
      </c>
      <c r="CL53" s="6">
        <f>IF(AND(CG53="Over", CH53&gt;CE53), 1, IF(AND(CG53="Under", CH53&lt;=CE53), 1, 0))</f>
        <v>1</v>
      </c>
      <c r="CM53" s="6">
        <f>IF(AND(CG53="Over", CI53&gt;0.5), 1, IF(AND(CG53="Under", CI53&lt;=0.5), 1, 0))</f>
        <v>1</v>
      </c>
      <c r="CN53" s="6">
        <f>IF(CE53&lt;&gt;0, SUM(CJ53:CM53), 0)</f>
        <v>5</v>
      </c>
      <c r="CO53" s="6"/>
      <c r="CP53">
        <v>3.1367974117278852</v>
      </c>
      <c r="CQ53">
        <v>3.59009229463032</v>
      </c>
      <c r="CR53">
        <v>2.9847467246166599</v>
      </c>
      <c r="CS53" t="s">
        <v>46</v>
      </c>
      <c r="CT53" t="s">
        <v>46</v>
      </c>
      <c r="CU53" t="s">
        <v>46</v>
      </c>
      <c r="CV53" t="s">
        <v>46</v>
      </c>
      <c r="CW53" s="6">
        <f>IF(CP53&gt;MIN(CS53:CV53),MIN(CS53:CV53),MAX(CS53:CV53))</f>
        <v>0</v>
      </c>
      <c r="CX53" s="6">
        <f>CP53-CW53</f>
        <v>3.1367974117278852</v>
      </c>
      <c r="CY53" s="6" t="str">
        <f>IF(CX53 &lt; 0, "Under", "Over")</f>
        <v>Over</v>
      </c>
      <c r="CZ53">
        <v>3.5</v>
      </c>
      <c r="DA53">
        <v>0.8</v>
      </c>
      <c r="DB53" s="6">
        <f>IF(
    AND(CY53="Over", COUNTIF(CP53:CR53, "&gt;"&amp;CW53) = 3),
    3,
    IF(
        AND(CY53="Under", COUNTIF(CP53:CR53, "&lt;"&amp;CW53) = 3),
        3,
        IF(
            AND(CY53="Over", COUNTIF(CP53:CR53, "&gt;"&amp;CW53) = 2),
            2,
            IF(
                AND(CY53="Under", COUNTIF(CP53:CR53, "&lt;"&amp;CW53) = 2),
                2,
                IF(
                    AND(CY53="Over", OR(CP53&gt;CW53, CQ53&gt;CW53, CR53&gt;CW53)),
                    1,
                    IF(
                        AND(CY53="Under", OR(CP53&lt;CW53, CQ53&lt;CW53, CR53&lt;CW53)),
                        1,
                        0
                    )
                )
            )
        )
    )
)</f>
        <v>3</v>
      </c>
      <c r="DC53" s="6">
        <f>IF(OR(CX53&gt;2,CX53&lt;-2),5,
IF(OR(AND(CX53&lt;=2,CX53&gt;1.5),AND(CX53&gt;=-2,CX53&lt;-1.5)),4,
IF(OR(AND(CX53&lt;=1.5,CX53&gt;1),AND(CX53&gt;=-1.5,CX53&lt;-1)),3,
IF(OR(AND(CX53&lt;=1,CX53&gt;0.5),AND(CX53&gt;=1,CX53&lt;-0.5)),2,
IF(OR(CX53&lt;=0.5,CX53&gt;=-0.5),1,"")
)
)
))</f>
        <v>5</v>
      </c>
      <c r="DD53" s="6">
        <f>IF(AND(CY53="Over", CZ53&gt;CW53), 1, IF(AND(CY53="Under", CZ53&lt;=CW53), 1, 0))</f>
        <v>1</v>
      </c>
      <c r="DE53" s="6">
        <f>IF(AND(CY53="Over", DA53&gt;0.5), 1, IF(AND(CY53="Under", DA53&lt;=0.5), 1, 0))</f>
        <v>1</v>
      </c>
      <c r="DF53" s="6">
        <f>IF(CW53&lt;&gt;0, SUM(DB53:DE53), 0)</f>
        <v>0</v>
      </c>
      <c r="DG53" s="6"/>
    </row>
    <row r="54" spans="1:111" x14ac:dyDescent="0.3">
      <c r="A54" t="s">
        <v>148</v>
      </c>
      <c r="B54" t="s">
        <v>146</v>
      </c>
      <c r="C54" t="s">
        <v>83</v>
      </c>
      <c r="D54" s="1">
        <v>0.22654421037265429</v>
      </c>
      <c r="E54" s="1">
        <v>0.43932810527757898</v>
      </c>
      <c r="F54" s="1">
        <v>0.141643184364663</v>
      </c>
      <c r="G54" s="1" t="s">
        <v>46</v>
      </c>
      <c r="H54" s="1" t="s">
        <v>46</v>
      </c>
      <c r="I54" s="1">
        <v>0.5</v>
      </c>
      <c r="J54" s="1" t="s">
        <v>46</v>
      </c>
      <c r="K54" s="2">
        <f>IF(D54&gt;MIN(G54:J54),MIN(G54:J54),MAX(G54:J54))</f>
        <v>0.5</v>
      </c>
      <c r="L54" s="2">
        <f>D54-K54</f>
        <v>-0.27345578962734574</v>
      </c>
      <c r="M54" s="2" t="str">
        <f>IF(L54 &lt; 0, "Under", "Over")</f>
        <v>Under</v>
      </c>
      <c r="N54" s="1">
        <v>0.2</v>
      </c>
      <c r="O54" s="1">
        <v>0.2</v>
      </c>
      <c r="P54" s="2">
        <f>IF(
    AND(M54="Over", COUNTIF(D54:F54, "&gt;"&amp;K54) = 3),
    3,
    IF(
        AND(M54="Under", COUNTIF(D54:F54, "&lt;"&amp;K54) = 3),
        3,
        IF(
            AND(M54="Over", COUNTIF(D54:F54, "&gt;"&amp;K54) = 2),
            2,
            IF(
                AND(M54="Under", COUNTIF(D54:F54, "&lt;"&amp;K54) = 2),
                2,
                IF(
                    AND(M54="Over", OR(D54&gt;K54, E54&gt;K54, F54&gt;K54)),
                    1,
                    IF(
                        AND(M54="Under", OR(D54&lt;K54, E54&lt;K54, F54&lt;K54)),
                        1,
                        0
                    )
                )
            )
        )
    )
)</f>
        <v>3</v>
      </c>
      <c r="Q54" s="2">
        <f>IF(OR(L54 &gt; 0.5, L54 &lt; -0.5), 5,
    IF(OR(AND(L54 &lt;= 0.5, L54 &gt; 0.25), AND(L54 &gt;= -0.5, L54 &lt; -0.25)), 4,
        IF(OR(AND(L54 &lt;= 0.25, L54 &gt; 0.15), AND(L54 &gt;= -0.25, L54 &lt; -0.15)), 3,
            IF(OR(AND(L54 &lt;= 0.15, L54 &gt; 0.05), AND(L54 &gt;= -0.15, L54 &lt; -0.05)), 2,
                IF(OR(L54 &lt;= 0.05, L54 &gt;= -0.05), 1, "")
            )
        )
    )
)</f>
        <v>4</v>
      </c>
      <c r="R54" s="2">
        <f>IF(AND(M54="Over", N54&gt;K54), 1, IF(AND(M54="Under", N54&lt;=K54), 1, 0))</f>
        <v>1</v>
      </c>
      <c r="S54" s="2">
        <f>IF(AND(M54="Over", O54&gt;0.5), 1, IF(AND(M54="Under", O54&lt;=0.5), 1, 0))</f>
        <v>1</v>
      </c>
      <c r="T54" s="2">
        <f>IF(K54&lt;&gt;0, SUM(P54:S54), 0)</f>
        <v>9</v>
      </c>
      <c r="U54" s="6"/>
      <c r="V54" s="1">
        <v>0.13133676231659849</v>
      </c>
      <c r="W54" s="1">
        <v>0.183498201899196</v>
      </c>
      <c r="X54" s="1">
        <v>-1.0609865550601501E-3</v>
      </c>
      <c r="Y54" s="1">
        <v>0.5</v>
      </c>
      <c r="Z54" s="1">
        <v>-160</v>
      </c>
      <c r="AA54" s="1">
        <v>400</v>
      </c>
      <c r="AB54" s="1">
        <v>0</v>
      </c>
      <c r="AC54" s="2">
        <f>Y54</f>
        <v>0.5</v>
      </c>
      <c r="AD54" s="2">
        <f>V54-AC54</f>
        <v>-0.36866323768340148</v>
      </c>
      <c r="AE54" s="2" t="str">
        <f>IF(AD54 &lt; 0, "Under", "Over")</f>
        <v>Under</v>
      </c>
      <c r="AF54" s="1">
        <v>0.2</v>
      </c>
      <c r="AG54" s="1">
        <v>0.2</v>
      </c>
      <c r="AH54" s="2">
        <f>IF(
    AND(AE54="Over", COUNTIF(V54:X54, "&gt;"&amp;AC54) = 3),
    3,
    IF(
        AND(AE54="Under", COUNTIF(V54:X54, "&lt;"&amp;AC54) = 3),
        3,
        IF(
            AND(AE54="Over", COUNTIF(V54:X54, "&gt;"&amp;AC54) = 2),
            2,
            IF(
                AND(AE54="Under", COUNTIF(V54:X54, "&lt;"&amp;AC54) = 2),
                2,
                IF(
                    AND(AE54="Over", OR(V54&gt;AC54, W54&gt;AC54, X54&gt;AC54)),
                    1,
                    IF(
                        AND(AE54="Under", OR(V54&lt;AC54, W54&lt;AC54, X54&lt;AC54)),
                        1,
                        0
                    )
                )
            )
        )
    )
)</f>
        <v>3</v>
      </c>
      <c r="AI54" s="2">
        <f>IF(OR(AD54&gt;0.75,AD54&lt;-0.75),5,
IF(OR(AND(AD54&lt;=0.75,AD54&gt;0.5),AND(AD54&gt;=-0.75,AD54&lt;-0.5)),4,
IF(OR(AND(AD54&lt;=0.5,AD54&gt;0.25),AND(AD54&gt;=-0.5,AD54&lt;-0.25)),3,
IF(OR(AND(AD54&lt;=0.25,AD54&gt;0.1),AND(AD54&gt;=-0.25,AD54&lt;-0.1)),2,
IF(OR(AD54&lt;=0.1,AD54&gt;=-0.1),1,"")
)
)
))</f>
        <v>3</v>
      </c>
      <c r="AJ54" s="2">
        <f>IF(AND(AE54="Over", AF54&gt;AC54), 1, IF(AND(AE54="Under", AF54&lt;=AC54), 1, 0))</f>
        <v>1</v>
      </c>
      <c r="AK54" s="2">
        <f>IF(AND(AE54="Over", AG54&gt;0.5), 1, IF(AND(AE54="Under", AG54&lt;=0.5), 1, 0))</f>
        <v>1</v>
      </c>
      <c r="AL54" s="2">
        <f>IF(AC54&lt;&gt;0, SUM(AH54:AK54), 0)</f>
        <v>8</v>
      </c>
      <c r="AM54" s="6"/>
      <c r="AN54">
        <v>-6.5044965108832647E-3</v>
      </c>
      <c r="AO54">
        <v>3.6309227504139202E-2</v>
      </c>
      <c r="AP54">
        <v>-4.2412414408389401E-2</v>
      </c>
      <c r="AQ54" t="s">
        <v>46</v>
      </c>
      <c r="AR54">
        <v>0.5</v>
      </c>
      <c r="AS54">
        <v>870</v>
      </c>
      <c r="AT54" t="s">
        <v>46</v>
      </c>
      <c r="AU54" s="6">
        <f>AR54</f>
        <v>0.5</v>
      </c>
      <c r="AV54" s="6">
        <f>AN54-AU54</f>
        <v>-0.50650449651088325</v>
      </c>
      <c r="AW54" s="6" t="str">
        <f>IF(AV54 &lt; 0, "Under", "Over")</f>
        <v>Under</v>
      </c>
      <c r="AX54">
        <v>0</v>
      </c>
      <c r="AY54">
        <v>0</v>
      </c>
      <c r="AZ54" s="6">
        <f>IF(
    AND(AW54="Over", COUNTIF(AN54:AP54, "&gt;"&amp;AU54) = 3),
    3,
    IF(
        AND(AW54="Under", COUNTIF(AN54:AP54, "&lt;"&amp;AU54) = 3),
        3,
        IF(
            AND(AW54="Over", COUNTIF(AN54:AP54, "&gt;"&amp;AU54) = 2),
            2,
            IF(
                AND(AW54="Under", COUNTIF(AN54:AP54, "&lt;"&amp;AU54) = 2),
                2,
                IF(
                    AND(AW54="Over", OR(AN54&gt;AU54, AO54&gt;AU54, AP54&gt;AU54)),
                    1,
                    IF(
                        AND(AW54="Under", OR(AN54&lt;AU54, AO54&lt;AU54, AP54&lt;AU54)),
                        1,
                        0
                    )
                )
            )
        )
    )
)</f>
        <v>3</v>
      </c>
      <c r="BA54" s="6">
        <f>IF(OR(AV54&gt;0.1),5,
IF(OR(AND(AV54&lt;=0.1,AV54&gt;0.08)),4,
IF(OR(AND(AV54&lt;=0.08,AV54&gt;0.06)),3,
IF(OR(AND(AV54&lt;=0.06,AV54&gt;0.03)),2,
IF(OR(AV54&lt;=0.03),1,"")
)
)
))</f>
        <v>1</v>
      </c>
      <c r="BB54" s="6">
        <f>IF(AND(AW54="Over", AX54&gt;AU54), 1, IF(AND(AW54="Under", AX54&lt;=AU54), 0, 0))</f>
        <v>0</v>
      </c>
      <c r="BC54" s="6">
        <f>IF(AND(AW54="Over", AY54&gt;=0.5), 1, IF(AND(AW54="Under", AY54&lt;0.5), 0, 0))</f>
        <v>0</v>
      </c>
      <c r="BD54" s="6">
        <f>IF(AU54&lt;&gt;0, SUM(AZ54:BC54), 0)</f>
        <v>4</v>
      </c>
      <c r="BE54" s="6"/>
      <c r="BF54">
        <v>7.2205309160655054E-2</v>
      </c>
      <c r="BG54">
        <v>0.327325631348376</v>
      </c>
      <c r="BH54">
        <v>1.4763482642063201E-2</v>
      </c>
      <c r="BI54" t="s">
        <v>46</v>
      </c>
      <c r="BJ54">
        <v>0.5</v>
      </c>
      <c r="BK54">
        <v>220</v>
      </c>
      <c r="BL54" t="s">
        <v>46</v>
      </c>
      <c r="BM54" s="6">
        <f>BJ54</f>
        <v>0.5</v>
      </c>
      <c r="BN54" s="6">
        <f>BF54-BM54</f>
        <v>-0.42779469083934496</v>
      </c>
      <c r="BO54" s="6" t="str">
        <f>IF(BN54 &lt; 0, "Under", "Over")</f>
        <v>Under</v>
      </c>
      <c r="BP54">
        <v>0</v>
      </c>
      <c r="BQ54">
        <v>0</v>
      </c>
      <c r="BR54" s="6">
        <f>IF(
    AND(BO54="Over", COUNTIF(BF54:BH54, "&gt;"&amp;BM54) = 3),
    3,
    IF(
        AND(BO54="Under", COUNTIF(BF54:BH54, "&lt;"&amp;BM54) = 3),
        3,
        IF(
            AND(BO54="Over", COUNTIF(BF54:BH54, "&gt;"&amp;BM54) = 2),
            2,
            IF(
                AND(BO54="Under", COUNTIF(BF54:BH54, "&lt;"&amp;BM54) = 2),
                2,
                IF(
                    AND(BO54="Over", OR(BF54&gt;BM54, BG54&gt;BM54, BH54&gt;BM54)),
                    1,
                    IF(
                        AND(BO54="Under", OR(BF54&lt;BM54, BG54&lt;BM54, BH54&lt;BM54)),
                        1,
                        0
                    )
                )
            )
        )
    )
)</f>
        <v>3</v>
      </c>
      <c r="BS54" s="6">
        <f>IF(OR(BN54&gt;0.5),5,
IF(OR(AND(BN54&lt;=0.5,BN54&gt;0.25)),4,
IF(OR(AND(BN54&lt;=0.25,BN54&gt;0.15)),3,
IF(OR(AND(BN54&lt;=0.15,BN54&gt;0.075)),2,
IF(OR(BN54&lt;=0.075),1,"")
)
)
))</f>
        <v>1</v>
      </c>
      <c r="BT54" s="6">
        <f>IF(AND(BO54="Over", BP54&gt;BM54), 1, IF(AND(BO54="Under", BP54&lt;=BM54), 1, 0))</f>
        <v>1</v>
      </c>
      <c r="BU54" s="6">
        <f>IF(AND(BO54="Over", BQ54&gt;0.5), 1, IF(AND(BO54="Under", BQ54&lt;=0.5), 1, 0))</f>
        <v>1</v>
      </c>
      <c r="BV54" s="6">
        <f>IF(BM54&lt;&gt;0, SUM(BR54:BU54), 0)</f>
        <v>6</v>
      </c>
      <c r="BW54" s="6"/>
      <c r="BX54">
        <v>0.15013908236160109</v>
      </c>
      <c r="BY54">
        <v>0.472831407398765</v>
      </c>
      <c r="BZ54">
        <v>1.7262017650886901E-2</v>
      </c>
      <c r="CA54" t="s">
        <v>46</v>
      </c>
      <c r="CB54">
        <v>0.5</v>
      </c>
      <c r="CC54">
        <v>490</v>
      </c>
      <c r="CD54" t="s">
        <v>46</v>
      </c>
      <c r="CE54" s="6">
        <f>CB54</f>
        <v>0.5</v>
      </c>
      <c r="CF54" s="6">
        <f>BX54-CE54</f>
        <v>-0.34986091763839888</v>
      </c>
      <c r="CG54" s="6" t="str">
        <f>IF(CF54 &lt; 0, "Under", "Over")</f>
        <v>Under</v>
      </c>
      <c r="CH54">
        <v>0</v>
      </c>
      <c r="CI54">
        <v>0</v>
      </c>
      <c r="CJ54" s="6">
        <f>IF(
    AND(CG54="Over", COUNTIF(BX54:BZ54, "&gt;"&amp;CE54) = 3),
    3,
    IF(
        AND(CG54="Under", COUNTIF(BX54:BZ54, "&lt;"&amp;CE54) = 3),
        3,
        IF(
            AND(CG54="Over", COUNTIF(BX54:BZ54, "&gt;"&amp;CE54) = 2),
            2,
            IF(
                AND(CG54="Under", COUNTIF(BX54:BZ54, "&lt;"&amp;CE54) = 2),
                2,
                IF(
                    AND(CG54="Over", OR(BX54&gt;CE54, BY54&gt;CE54, BZ54&gt;CE54)),
                    1,
                    IF(
                        AND(CG54="Under", OR(BX54&lt;CE54, BY54&lt;CE54, BZ54&lt;CE54)),
                        1,
                        0
                    )
                )
            )
        )
    )
)</f>
        <v>3</v>
      </c>
      <c r="CK54" s="6">
        <f>IF(OR(CF54&gt;0.25),5,
IF(OR(AND(CF54&lt;=0.25,CF54&gt;0.15)),4,
IF(OR(AND(CF54&lt;=0.15,CF54&gt;0.1)),3,
IF(OR(AND(CF54&lt;=0.1,CF54&gt;0.05)),2,
IF(OR(CF54&lt;=0.05),1,"")
)
)
))</f>
        <v>1</v>
      </c>
      <c r="CL54" s="6">
        <f>IF(AND(CG54="Over", CH54&gt;CE54), 1, IF(AND(CG54="Under", CH54&lt;=CE54), 1, 0))</f>
        <v>1</v>
      </c>
      <c r="CM54" s="6">
        <f>IF(AND(CG54="Over", CI54&gt;0.5), 1, IF(AND(CG54="Under", CI54&lt;=0.5), 1, 0))</f>
        <v>1</v>
      </c>
      <c r="CN54" s="6">
        <f>IF(CE54&lt;&gt;0, SUM(CJ54:CM54), 0)</f>
        <v>6</v>
      </c>
      <c r="CO54" s="6"/>
      <c r="CP54">
        <v>0.16802630714123901</v>
      </c>
      <c r="CQ54">
        <v>0.32542563475631497</v>
      </c>
      <c r="CR54">
        <v>7.8679684648109094E-2</v>
      </c>
      <c r="CS54">
        <v>0.5</v>
      </c>
      <c r="CT54" t="s">
        <v>46</v>
      </c>
      <c r="CU54">
        <v>0.5</v>
      </c>
      <c r="CV54" t="s">
        <v>46</v>
      </c>
      <c r="CW54" s="6">
        <f>IF(CP54&gt;MIN(CS54:CV54),MIN(CS54:CV54),MAX(CS54:CV54))</f>
        <v>0.5</v>
      </c>
      <c r="CX54" s="6">
        <f>CP54-CW54</f>
        <v>-0.33197369285876099</v>
      </c>
      <c r="CY54" s="6" t="str">
        <f>IF(CX54 &lt; 0, "Under", "Over")</f>
        <v>Under</v>
      </c>
      <c r="CZ54">
        <v>0.2</v>
      </c>
      <c r="DA54">
        <v>0.2</v>
      </c>
      <c r="DB54" s="6">
        <f>IF(
    AND(CY54="Over", COUNTIF(CP54:CR54, "&gt;"&amp;CW54) = 3),
    3,
    IF(
        AND(CY54="Under", COUNTIF(CP54:CR54, "&lt;"&amp;CW54) = 3),
        3,
        IF(
            AND(CY54="Over", COUNTIF(CP54:CR54, "&gt;"&amp;CW54) = 2),
            2,
            IF(
                AND(CY54="Under", COUNTIF(CP54:CR54, "&lt;"&amp;CW54) = 2),
                2,
                IF(
                    AND(CY54="Over", OR(CP54&gt;CW54, CQ54&gt;CW54, CR54&gt;CW54)),
                    1,
                    IF(
                        AND(CY54="Under", OR(CP54&lt;CW54, CQ54&lt;CW54, CR54&lt;CW54)),
                        1,
                        0
                    )
                )
            )
        )
    )
)</f>
        <v>3</v>
      </c>
      <c r="DC54" s="6">
        <f>IF(OR(CX54&gt;2,CX54&lt;-2),5,
IF(OR(AND(CX54&lt;=2,CX54&gt;1.5),AND(CX54&gt;=-2,CX54&lt;-1.5)),4,
IF(OR(AND(CX54&lt;=1.5,CX54&gt;1),AND(CX54&gt;=-1.5,CX54&lt;-1)),3,
IF(OR(AND(CX54&lt;=1,CX54&gt;0.5),AND(CX54&gt;=1,CX54&lt;-0.5)),2,
IF(OR(CX54&lt;=0.5,CX54&gt;=-0.5),1,"")
)
)
))</f>
        <v>1</v>
      </c>
      <c r="DD54" s="6">
        <f>IF(AND(CY54="Over", CZ54&gt;CW54), 1, IF(AND(CY54="Under", CZ54&lt;=CW54), 1, 0))</f>
        <v>1</v>
      </c>
      <c r="DE54" s="6">
        <f>IF(AND(CY54="Over", DA54&gt;0.5), 1, IF(AND(CY54="Under", DA54&lt;=0.5), 1, 0))</f>
        <v>1</v>
      </c>
      <c r="DF54" s="6">
        <f>IF(CW54&lt;&gt;0, SUM(DB54:DE54), 0)</f>
        <v>6</v>
      </c>
      <c r="DG54" s="6"/>
    </row>
    <row r="55" spans="1:111" x14ac:dyDescent="0.3">
      <c r="A55" t="s">
        <v>149</v>
      </c>
      <c r="B55" t="s">
        <v>146</v>
      </c>
      <c r="C55" t="s">
        <v>83</v>
      </c>
      <c r="D55">
        <v>0.41407541077854593</v>
      </c>
      <c r="E55">
        <v>0.485951154628946</v>
      </c>
      <c r="F55">
        <v>0.30269501011321298</v>
      </c>
      <c r="G55" t="s">
        <v>46</v>
      </c>
      <c r="H55" t="s">
        <v>46</v>
      </c>
      <c r="I55">
        <v>0.5</v>
      </c>
      <c r="J55">
        <v>0.5</v>
      </c>
      <c r="K55" s="6">
        <f>IF(D55&gt;MIN(G55:J55),MIN(G55:J55),MAX(G55:J55))</f>
        <v>0.5</v>
      </c>
      <c r="L55" s="6">
        <f>D55-K55</f>
        <v>-8.5924589221454073E-2</v>
      </c>
      <c r="M55" s="6" t="str">
        <f>IF(L55 &lt; 0, "Under", "Over")</f>
        <v>Under</v>
      </c>
      <c r="N55">
        <v>0.3</v>
      </c>
      <c r="O55">
        <v>0.3</v>
      </c>
      <c r="P55" s="6">
        <f>IF(
    AND(M55="Over", COUNTIF(D55:F55, "&gt;"&amp;K55) = 3),
    3,
    IF(
        AND(M55="Under", COUNTIF(D55:F55, "&lt;"&amp;K55) = 3),
        3,
        IF(
            AND(M55="Over", COUNTIF(D55:F55, "&gt;"&amp;K55) = 2),
            2,
            IF(
                AND(M55="Under", COUNTIF(D55:F55, "&lt;"&amp;K55) = 2),
                2,
                IF(
                    AND(M55="Over", OR(D55&gt;K55, E55&gt;K55, F55&gt;K55)),
                    1,
                    IF(
                        AND(M55="Under", OR(D55&lt;K55, E55&lt;K55, F55&lt;K55)),
                        1,
                        0
                    )
                )
            )
        )
    )
)</f>
        <v>3</v>
      </c>
      <c r="Q55" s="6">
        <f>IF(OR(L55 &gt; 0.5, L55 &lt; -0.5), 5,
    IF(OR(AND(L55 &lt;= 0.5, L55 &gt; 0.25), AND(L55 &gt;= -0.5, L55 &lt; -0.25)), 4,
        IF(OR(AND(L55 &lt;= 0.25, L55 &gt; 0.15), AND(L55 &gt;= -0.25, L55 &lt; -0.15)), 3,
            IF(OR(AND(L55 &lt;= 0.15, L55 &gt; 0.05), AND(L55 &gt;= -0.15, L55 &lt; -0.05)), 2,
                IF(OR(L55 &lt;= 0.05, L55 &gt;= -0.05), 1, "")
            )
        )
    )
)</f>
        <v>2</v>
      </c>
      <c r="R55" s="6">
        <f>IF(AND(M55="Over", N55&gt;K55), 1, IF(AND(M55="Under", N55&lt;=K55), 1, 0))</f>
        <v>1</v>
      </c>
      <c r="S55" s="6">
        <f>IF(AND(M55="Over", O55&gt;0.5), 1, IF(AND(M55="Under", O55&lt;=0.5), 1, 0))</f>
        <v>1</v>
      </c>
      <c r="T55" s="6">
        <f>IF(K55&lt;&gt;0, SUM(P55:S55), 0)</f>
        <v>7</v>
      </c>
      <c r="V55" s="1">
        <v>0.83763185197384471</v>
      </c>
      <c r="W55" s="1">
        <v>0.98239127154346595</v>
      </c>
      <c r="X55" s="1">
        <v>0.77903313439418198</v>
      </c>
      <c r="Y55" s="1">
        <v>0.5</v>
      </c>
      <c r="Z55" s="1">
        <v>-190</v>
      </c>
      <c r="AA55" s="1">
        <v>300</v>
      </c>
      <c r="AB55" s="1">
        <v>0.6</v>
      </c>
      <c r="AC55" s="2">
        <f>Y55</f>
        <v>0.5</v>
      </c>
      <c r="AD55" s="2">
        <f>V55-AC55</f>
        <v>0.33763185197384471</v>
      </c>
      <c r="AE55" s="2" t="str">
        <f>IF(AD55 &lt; 0, "Under", "Over")</f>
        <v>Over</v>
      </c>
      <c r="AF55" s="1">
        <v>0.8</v>
      </c>
      <c r="AG55" s="1">
        <v>0.6</v>
      </c>
      <c r="AH55" s="2">
        <f>IF(
    AND(AE55="Over", COUNTIF(V55:X55, "&gt;"&amp;AC55) = 3),
    3,
    IF(
        AND(AE55="Under", COUNTIF(V55:X55, "&lt;"&amp;AC55) = 3),
        3,
        IF(
            AND(AE55="Over", COUNTIF(V55:X55, "&gt;"&amp;AC55) = 2),
            2,
            IF(
                AND(AE55="Under", COUNTIF(V55:X55, "&lt;"&amp;AC55) = 2),
                2,
                IF(
                    AND(AE55="Over", OR(V55&gt;AC55, W55&gt;AC55, X55&gt;AC55)),
                    1,
                    IF(
                        AND(AE55="Under", OR(V55&lt;AC55, W55&lt;AC55, X55&lt;AC55)),
                        1,
                        0
                    )
                )
            )
        )
    )
)</f>
        <v>3</v>
      </c>
      <c r="AI55" s="2">
        <f>IF(OR(AD55&gt;0.75,AD55&lt;-0.75),5,
IF(OR(AND(AD55&lt;=0.75,AD55&gt;0.5),AND(AD55&gt;=-0.75,AD55&lt;-0.5)),4,
IF(OR(AND(AD55&lt;=0.5,AD55&gt;0.25),AND(AD55&gt;=-0.5,AD55&lt;-0.25)),3,
IF(OR(AND(AD55&lt;=0.25,AD55&gt;0.1),AND(AD55&gt;=-0.25,AD55&lt;-0.1)),2,
IF(OR(AD55&lt;=0.1,AD55&gt;=-0.1),1,"")
)
)
))</f>
        <v>3</v>
      </c>
      <c r="AJ55" s="2">
        <f>IF(AND(AE55="Over", AF55&gt;AC55), 1, IF(AND(AE55="Under", AF55&lt;=AC55), 1, 0))</f>
        <v>1</v>
      </c>
      <c r="AK55" s="2">
        <f>IF(AND(AE55="Over", AG55&gt;0.5), 1, IF(AND(AE55="Under", AG55&lt;=0.5), 1, 0))</f>
        <v>1</v>
      </c>
      <c r="AL55" s="2">
        <f>IF(AC55&lt;&gt;0, SUM(AH55:AK55), 0)</f>
        <v>8</v>
      </c>
      <c r="AN55">
        <v>6.0252308560202063E-2</v>
      </c>
      <c r="AO55">
        <v>9.45508594245833E-2</v>
      </c>
      <c r="AP55">
        <v>-7.4549922313782199E-5</v>
      </c>
      <c r="AQ55" t="s">
        <v>46</v>
      </c>
      <c r="AR55">
        <v>0.5</v>
      </c>
      <c r="AS55">
        <v>1060</v>
      </c>
      <c r="AT55" t="s">
        <v>46</v>
      </c>
      <c r="AU55" s="6">
        <f>AR55</f>
        <v>0.5</v>
      </c>
      <c r="AV55" s="6">
        <f>AN55-AU55</f>
        <v>-0.43974769143979792</v>
      </c>
      <c r="AW55" s="6" t="str">
        <f>IF(AV55 &lt; 0, "Under", "Over")</f>
        <v>Under</v>
      </c>
      <c r="AX55">
        <v>0.1</v>
      </c>
      <c r="AY55">
        <v>0.1</v>
      </c>
      <c r="AZ55" s="6">
        <f>IF(
    AND(AW55="Over", COUNTIF(AN55:AP55, "&gt;"&amp;AU55) = 3),
    3,
    IF(
        AND(AW55="Under", COUNTIF(AN55:AP55, "&lt;"&amp;AU55) = 3),
        3,
        IF(
            AND(AW55="Over", COUNTIF(AN55:AP55, "&gt;"&amp;AU55) = 2),
            2,
            IF(
                AND(AW55="Under", COUNTIF(AN55:AP55, "&lt;"&amp;AU55) = 2),
                2,
                IF(
                    AND(AW55="Over", OR(AN55&gt;AU55, AO55&gt;AU55, AP55&gt;AU55)),
                    1,
                    IF(
                        AND(AW55="Under", OR(AN55&lt;AU55, AO55&lt;AU55, AP55&lt;AU55)),
                        1,
                        0
                    )
                )
            )
        )
    )
)</f>
        <v>3</v>
      </c>
      <c r="BA55" s="6">
        <f>IF(OR(AV55&gt;0.1),5,
IF(OR(AND(AV55&lt;=0.1,AV55&gt;0.08)),4,
IF(OR(AND(AV55&lt;=0.08,AV55&gt;0.06)),3,
IF(OR(AND(AV55&lt;=0.06,AV55&gt;0.03)),2,
IF(OR(AV55&lt;=0.03),1,"")
)
)
))</f>
        <v>1</v>
      </c>
      <c r="BB55" s="6">
        <f>IF(AND(AW55="Over", AX55&gt;AU55), 1, IF(AND(AW55="Under", AX55&lt;=AU55), 0, 0))</f>
        <v>0</v>
      </c>
      <c r="BC55" s="6">
        <f>IF(AND(AW55="Over", AY55&gt;=0.5), 1, IF(AND(AW55="Under", AY55&lt;0.5), 0, 0))</f>
        <v>0</v>
      </c>
      <c r="BD55" s="6">
        <f>IF(AU55&lt;&gt;0, SUM(AZ55:BC55), 0)</f>
        <v>4</v>
      </c>
      <c r="BF55">
        <v>0.40676635922125709</v>
      </c>
      <c r="BG55">
        <v>0.71218164042388699</v>
      </c>
      <c r="BH55">
        <v>0.235171840284572</v>
      </c>
      <c r="BI55" t="s">
        <v>46</v>
      </c>
      <c r="BJ55">
        <v>0.5</v>
      </c>
      <c r="BK55">
        <v>200</v>
      </c>
      <c r="BL55" t="s">
        <v>46</v>
      </c>
      <c r="BM55" s="6">
        <f>BJ55</f>
        <v>0.5</v>
      </c>
      <c r="BN55" s="6">
        <f>BF55-BM55</f>
        <v>-9.323364077874291E-2</v>
      </c>
      <c r="BO55" s="6" t="str">
        <f>IF(BN55 &lt; 0, "Under", "Over")</f>
        <v>Under</v>
      </c>
      <c r="BP55">
        <v>0.4</v>
      </c>
      <c r="BQ55">
        <v>0.3</v>
      </c>
      <c r="BR55" s="6">
        <f>IF(
    AND(BO55="Over", COUNTIF(BF55:BH55, "&gt;"&amp;BM55) = 3),
    3,
    IF(
        AND(BO55="Under", COUNTIF(BF55:BH55, "&lt;"&amp;BM55) = 3),
        3,
        IF(
            AND(BO55="Over", COUNTIF(BF55:BH55, "&gt;"&amp;BM55) = 2),
            2,
            IF(
                AND(BO55="Under", COUNTIF(BF55:BH55, "&lt;"&amp;BM55) = 2),
                2,
                IF(
                    AND(BO55="Over", OR(BF55&gt;BM55, BG55&gt;BM55, BH55&gt;BM55)),
                    1,
                    IF(
                        AND(BO55="Under", OR(BF55&lt;BM55, BG55&lt;BM55, BH55&lt;BM55)),
                        1,
                        0
                    )
                )
            )
        )
    )
)</f>
        <v>2</v>
      </c>
      <c r="BS55" s="6">
        <f>IF(OR(BN55&gt;0.5),5,
IF(OR(AND(BN55&lt;=0.5,BN55&gt;0.25)),4,
IF(OR(AND(BN55&lt;=0.25,BN55&gt;0.15)),3,
IF(OR(AND(BN55&lt;=0.15,BN55&gt;0.075)),2,
IF(OR(BN55&lt;=0.075),1,"")
)
)
))</f>
        <v>1</v>
      </c>
      <c r="BT55" s="6">
        <f>IF(AND(BO55="Over", BP55&gt;BM55), 1, IF(AND(BO55="Under", BP55&lt;=BM55), 1, 0))</f>
        <v>1</v>
      </c>
      <c r="BU55" s="6">
        <f>IF(AND(BO55="Over", BQ55&gt;0.5), 1, IF(AND(BO55="Under", BQ55&lt;=0.5), 1, 0))</f>
        <v>1</v>
      </c>
      <c r="BV55" s="6">
        <f>IF(BM55&lt;&gt;0, SUM(BR55:BU55), 0)</f>
        <v>5</v>
      </c>
      <c r="BX55">
        <v>0.1500517703655517</v>
      </c>
      <c r="BY55">
        <v>0.49949151101154099</v>
      </c>
      <c r="BZ55">
        <v>2.88431150714199E-2</v>
      </c>
      <c r="CA55" t="s">
        <v>46</v>
      </c>
      <c r="CB55">
        <v>0.5</v>
      </c>
      <c r="CC55">
        <v>580</v>
      </c>
      <c r="CD55" t="s">
        <v>46</v>
      </c>
      <c r="CE55" s="6">
        <f>CB55</f>
        <v>0.5</v>
      </c>
      <c r="CF55" s="6">
        <f>BX55-CE55</f>
        <v>-0.34994822963444827</v>
      </c>
      <c r="CG55" s="6" t="str">
        <f>IF(CF55 &lt; 0, "Under", "Over")</f>
        <v>Under</v>
      </c>
      <c r="CH55">
        <v>0.1</v>
      </c>
      <c r="CI55">
        <v>0.1</v>
      </c>
      <c r="CJ55" s="6">
        <f>IF(
    AND(CG55="Over", COUNTIF(BX55:BZ55, "&gt;"&amp;CE55) = 3),
    3,
    IF(
        AND(CG55="Under", COUNTIF(BX55:BZ55, "&lt;"&amp;CE55) = 3),
        3,
        IF(
            AND(CG55="Over", COUNTIF(BX55:BZ55, "&gt;"&amp;CE55) = 2),
            2,
            IF(
                AND(CG55="Under", COUNTIF(BX55:BZ55, "&lt;"&amp;CE55) = 2),
                2,
                IF(
                    AND(CG55="Over", OR(BX55&gt;CE55, BY55&gt;CE55, BZ55&gt;CE55)),
                    1,
                    IF(
                        AND(CG55="Under", OR(BX55&lt;CE55, BY55&lt;CE55, BZ55&lt;CE55)),
                        1,
                        0
                    )
                )
            )
        )
    )
)</f>
        <v>3</v>
      </c>
      <c r="CK55" s="6">
        <f>IF(OR(CF55&gt;0.25),5,
IF(OR(AND(CF55&lt;=0.25,CF55&gt;0.15)),4,
IF(OR(AND(CF55&lt;=0.15,CF55&gt;0.1)),3,
IF(OR(AND(CF55&lt;=0.1,CF55&gt;0.05)),2,
IF(OR(CF55&lt;=0.05),1,"")
)
)
))</f>
        <v>1</v>
      </c>
      <c r="CL55" s="6">
        <f>IF(AND(CG55="Over", CH55&gt;CE55), 1, IF(AND(CG55="Under", CH55&lt;=CE55), 1, 0))</f>
        <v>1</v>
      </c>
      <c r="CM55" s="6">
        <f>IF(AND(CG55="Over", CI55&gt;0.5), 1, IF(AND(CG55="Under", CI55&lt;=0.5), 1, 0))</f>
        <v>1</v>
      </c>
      <c r="CN55" s="6">
        <f>IF(CE55&lt;&gt;0, SUM(CJ55:CM55), 0)</f>
        <v>6</v>
      </c>
      <c r="CP55">
        <v>1.382701649688582</v>
      </c>
      <c r="CQ55">
        <v>1.39261940670829</v>
      </c>
      <c r="CR55">
        <v>1.3781958701208901</v>
      </c>
      <c r="CS55">
        <v>0.5</v>
      </c>
      <c r="CT55" t="s">
        <v>46</v>
      </c>
      <c r="CU55">
        <v>0.5</v>
      </c>
      <c r="CV55">
        <v>1.5</v>
      </c>
      <c r="CW55" s="6">
        <f>IF(CP55&gt;MIN(CS55:CV55),MIN(CS55:CV55),MAX(CS55:CV55))</f>
        <v>0.5</v>
      </c>
      <c r="CX55" s="6">
        <f>CP55-CW55</f>
        <v>0.882701649688582</v>
      </c>
      <c r="CY55" s="6" t="str">
        <f>IF(CX55 &lt; 0, "Under", "Over")</f>
        <v>Over</v>
      </c>
      <c r="CZ55">
        <v>1.4</v>
      </c>
      <c r="DA55">
        <v>0.6</v>
      </c>
      <c r="DB55" s="6">
        <f>IF(
    AND(CY55="Over", COUNTIF(CP55:CR55, "&gt;"&amp;CW55) = 3),
    3,
    IF(
        AND(CY55="Under", COUNTIF(CP55:CR55, "&lt;"&amp;CW55) = 3),
        3,
        IF(
            AND(CY55="Over", COUNTIF(CP55:CR55, "&gt;"&amp;CW55) = 2),
            2,
            IF(
                AND(CY55="Under", COUNTIF(CP55:CR55, "&lt;"&amp;CW55) = 2),
                2,
                IF(
                    AND(CY55="Over", OR(CP55&gt;CW55, CQ55&gt;CW55, CR55&gt;CW55)),
                    1,
                    IF(
                        AND(CY55="Under", OR(CP55&lt;CW55, CQ55&lt;CW55, CR55&lt;CW55)),
                        1,
                        0
                    )
                )
            )
        )
    )
)</f>
        <v>3</v>
      </c>
      <c r="DC55" s="6">
        <f>IF(OR(CX55&gt;2,CX55&lt;-2),5,
IF(OR(AND(CX55&lt;=2,CX55&gt;1.5),AND(CX55&gt;=-2,CX55&lt;-1.5)),4,
IF(OR(AND(CX55&lt;=1.5,CX55&gt;1),AND(CX55&gt;=-1.5,CX55&lt;-1)),3,
IF(OR(AND(CX55&lt;=1,CX55&gt;0.5),AND(CX55&gt;=1,CX55&lt;-0.5)),2,
IF(OR(CX55&lt;=0.5,CX55&gt;=-0.5),1,"")
)
)
))</f>
        <v>2</v>
      </c>
      <c r="DD55" s="6">
        <f>IF(AND(CY55="Over", CZ55&gt;CW55), 1, IF(AND(CY55="Under", CZ55&lt;=CW55), 1, 0))</f>
        <v>1</v>
      </c>
      <c r="DE55" s="6">
        <f>IF(AND(CY55="Over", DA55&gt;0.5), 1, IF(AND(CY55="Under", DA55&lt;=0.5), 1, 0))</f>
        <v>1</v>
      </c>
      <c r="DF55" s="6">
        <f>IF(CW55&lt;&gt;0, SUM(DB55:DE55), 0)</f>
        <v>7</v>
      </c>
    </row>
    <row r="56" spans="1:111" x14ac:dyDescent="0.3">
      <c r="A56" t="s">
        <v>150</v>
      </c>
      <c r="B56" t="s">
        <v>146</v>
      </c>
      <c r="C56" t="s">
        <v>83</v>
      </c>
      <c r="D56">
        <v>0.73160664829270472</v>
      </c>
      <c r="E56">
        <v>1.1120000000000001</v>
      </c>
      <c r="F56">
        <v>0.55101545216808601</v>
      </c>
      <c r="G56" t="s">
        <v>46</v>
      </c>
      <c r="H56" t="s">
        <v>46</v>
      </c>
      <c r="I56">
        <v>0.5</v>
      </c>
      <c r="J56">
        <v>0.5</v>
      </c>
      <c r="K56" s="6">
        <f>IF(D56&gt;MIN(G56:J56),MIN(G56:J56),MAX(G56:J56))</f>
        <v>0.5</v>
      </c>
      <c r="L56" s="6">
        <f>D56-K56</f>
        <v>0.23160664829270472</v>
      </c>
      <c r="M56" s="6" t="str">
        <f>IF(L56 &lt; 0, "Under", "Over")</f>
        <v>Over</v>
      </c>
      <c r="N56">
        <v>0.4</v>
      </c>
      <c r="O56">
        <v>0.3</v>
      </c>
      <c r="P56" s="6">
        <f>IF(
    AND(M56="Over", COUNTIF(D56:F56, "&gt;"&amp;K56) = 3),
    3,
    IF(
        AND(M56="Under", COUNTIF(D56:F56, "&lt;"&amp;K56) = 3),
        3,
        IF(
            AND(M56="Over", COUNTIF(D56:F56, "&gt;"&amp;K56) = 2),
            2,
            IF(
                AND(M56="Under", COUNTIF(D56:F56, "&lt;"&amp;K56) = 2),
                2,
                IF(
                    AND(M56="Over", OR(D56&gt;K56, E56&gt;K56, F56&gt;K56)),
                    1,
                    IF(
                        AND(M56="Under", OR(D56&lt;K56, E56&lt;K56, F56&lt;K56)),
                        1,
                        0
                    )
                )
            )
        )
    )
)</f>
        <v>3</v>
      </c>
      <c r="Q56" s="6">
        <f>IF(OR(L56 &gt; 0.5, L56 &lt; -0.5), 5,
    IF(OR(AND(L56 &lt;= 0.5, L56 &gt; 0.25), AND(L56 &gt;= -0.5, L56 &lt; -0.25)), 4,
        IF(OR(AND(L56 &lt;= 0.25, L56 &gt; 0.15), AND(L56 &gt;= -0.25, L56 &lt; -0.15)), 3,
            IF(OR(AND(L56 &lt;= 0.15, L56 &gt; 0.05), AND(L56 &gt;= -0.15, L56 &lt; -0.05)), 2,
                IF(OR(L56 &lt;= 0.05, L56 &gt;= -0.05), 1, "")
            )
        )
    )
)</f>
        <v>3</v>
      </c>
      <c r="R56" s="6">
        <f>IF(AND(M56="Over", N56&gt;K56), 1, IF(AND(M56="Under", N56&lt;=K56), 1, 0))</f>
        <v>0</v>
      </c>
      <c r="S56" s="6">
        <f>IF(AND(M56="Over", O56&gt;0.5), 1, IF(AND(M56="Under", O56&lt;=0.5), 1, 0))</f>
        <v>0</v>
      </c>
      <c r="T56" s="6">
        <f>IF(K56&lt;&gt;0, SUM(P56:S56), 0)</f>
        <v>6</v>
      </c>
      <c r="V56" s="1">
        <v>1.251029493541477</v>
      </c>
      <c r="W56" s="1">
        <v>1.34558669111986</v>
      </c>
      <c r="X56" s="1">
        <v>1.01653871773527</v>
      </c>
      <c r="Y56" s="1">
        <v>0.5</v>
      </c>
      <c r="Z56" s="1">
        <v>-260</v>
      </c>
      <c r="AA56" s="1">
        <v>220</v>
      </c>
      <c r="AB56" s="1">
        <v>0.2</v>
      </c>
      <c r="AC56" s="2">
        <f>Y56</f>
        <v>0.5</v>
      </c>
      <c r="AD56" s="2">
        <f>V56-AC56</f>
        <v>0.75102949354147697</v>
      </c>
      <c r="AE56" s="2" t="str">
        <f>IF(AD56 &lt; 0, "Under", "Over")</f>
        <v>Over</v>
      </c>
      <c r="AF56" s="1">
        <v>1.4</v>
      </c>
      <c r="AG56" s="1">
        <v>0.7</v>
      </c>
      <c r="AH56" s="2">
        <f>IF(
    AND(AE56="Over", COUNTIF(V56:X56, "&gt;"&amp;AC56) = 3),
    3,
    IF(
        AND(AE56="Under", COUNTIF(V56:X56, "&lt;"&amp;AC56) = 3),
        3,
        IF(
            AND(AE56="Over", COUNTIF(V56:X56, "&gt;"&amp;AC56) = 2),
            2,
            IF(
                AND(AE56="Under", COUNTIF(V56:X56, "&lt;"&amp;AC56) = 2),
                2,
                IF(
                    AND(AE56="Over", OR(V56&gt;AC56, W56&gt;AC56, X56&gt;AC56)),
                    1,
                    IF(
                        AND(AE56="Under", OR(V56&lt;AC56, W56&lt;AC56, X56&lt;AC56)),
                        1,
                        0
                    )
                )
            )
        )
    )
)</f>
        <v>3</v>
      </c>
      <c r="AI56" s="2">
        <f>IF(OR(AD56&gt;0.75,AD56&lt;-0.75),5,
IF(OR(AND(AD56&lt;=0.75,AD56&gt;0.5),AND(AD56&gt;=-0.75,AD56&lt;-0.5)),4,
IF(OR(AND(AD56&lt;=0.5,AD56&gt;0.25),AND(AD56&gt;=-0.5,AD56&lt;-0.25)),3,
IF(OR(AND(AD56&lt;=0.25,AD56&gt;0.1),AND(AD56&gt;=-0.25,AD56&lt;-0.1)),2,
IF(OR(AD56&lt;=0.1,AD56&gt;=-0.1),1,"")
)
)
))</f>
        <v>5</v>
      </c>
      <c r="AJ56" s="2">
        <f>IF(AND(AE56="Over", AF56&gt;AC56), 1, IF(AND(AE56="Under", AF56&lt;=AC56), 1, 0))</f>
        <v>1</v>
      </c>
      <c r="AK56" s="2">
        <f>IF(AND(AE56="Over", AG56&gt;0.5), 1, IF(AND(AE56="Under", AG56&lt;=0.5), 1, 0))</f>
        <v>1</v>
      </c>
      <c r="AL56" s="2">
        <f>IF(AC56&lt;&gt;0, SUM(AH56:AK56), 0)</f>
        <v>10</v>
      </c>
      <c r="AN56">
        <v>0.209184740447318</v>
      </c>
      <c r="AO56">
        <v>0.46499999999999903</v>
      </c>
      <c r="AP56">
        <v>7.8779155510295996E-3</v>
      </c>
      <c r="AQ56" t="s">
        <v>46</v>
      </c>
      <c r="AR56">
        <v>0.5</v>
      </c>
      <c r="AS56">
        <v>1300</v>
      </c>
      <c r="AT56" t="s">
        <v>46</v>
      </c>
      <c r="AU56" s="6">
        <f>AR56</f>
        <v>0.5</v>
      </c>
      <c r="AV56" s="6">
        <f>AN56-AU56</f>
        <v>-0.290815259552682</v>
      </c>
      <c r="AW56" s="6" t="str">
        <f>IF(AV56 &lt; 0, "Under", "Over")</f>
        <v>Under</v>
      </c>
      <c r="AX56">
        <v>0.3</v>
      </c>
      <c r="AY56">
        <v>0.3</v>
      </c>
      <c r="AZ56" s="6">
        <f>IF(
    AND(AW56="Over", COUNTIF(AN56:AP56, "&gt;"&amp;AU56) = 3),
    3,
    IF(
        AND(AW56="Under", COUNTIF(AN56:AP56, "&lt;"&amp;AU56) = 3),
        3,
        IF(
            AND(AW56="Over", COUNTIF(AN56:AP56, "&gt;"&amp;AU56) = 2),
            2,
            IF(
                AND(AW56="Under", COUNTIF(AN56:AP56, "&lt;"&amp;AU56) = 2),
                2,
                IF(
                    AND(AW56="Over", OR(AN56&gt;AU56, AO56&gt;AU56, AP56&gt;AU56)),
                    1,
                    IF(
                        AND(AW56="Under", OR(AN56&lt;AU56, AO56&lt;AU56, AP56&lt;AU56)),
                        1,
                        0
                    )
                )
            )
        )
    )
)</f>
        <v>3</v>
      </c>
      <c r="BA56" s="6">
        <f>IF(OR(AV56&gt;0.1),5,
IF(OR(AND(AV56&lt;=0.1,AV56&gt;0.08)),4,
IF(OR(AND(AV56&lt;=0.08,AV56&gt;0.06)),3,
IF(OR(AND(AV56&lt;=0.06,AV56&gt;0.03)),2,
IF(OR(AV56&lt;=0.03),1,"")
)
)
))</f>
        <v>1</v>
      </c>
      <c r="BB56" s="6">
        <f>IF(AND(AW56="Over", AX56&gt;AU56), 1, IF(AND(AW56="Under", AX56&lt;=AU56), 0, 0))</f>
        <v>0</v>
      </c>
      <c r="BC56" s="6">
        <f>IF(AND(AW56="Over", AY56&gt;=0.5), 1, IF(AND(AW56="Under", AY56&lt;0.5), 0, 0))</f>
        <v>0</v>
      </c>
      <c r="BD56" s="6">
        <f>IF(AU56&lt;&gt;0, SUM(AZ56:BC56), 0)</f>
        <v>4</v>
      </c>
      <c r="BF56" s="1">
        <v>0.79518918023043228</v>
      </c>
      <c r="BG56" s="1">
        <v>1.343</v>
      </c>
      <c r="BH56" s="1">
        <v>0.50184614120351101</v>
      </c>
      <c r="BI56" s="1" t="s">
        <v>46</v>
      </c>
      <c r="BJ56" s="1">
        <v>0.5</v>
      </c>
      <c r="BK56" s="1">
        <v>150</v>
      </c>
      <c r="BL56" s="1" t="s">
        <v>46</v>
      </c>
      <c r="BM56" s="2">
        <f>BJ56</f>
        <v>0.5</v>
      </c>
      <c r="BN56" s="2">
        <f>BF56-BM56</f>
        <v>0.29518918023043228</v>
      </c>
      <c r="BO56" s="2" t="str">
        <f>IF(BN56 &lt; 0, "Under", "Over")</f>
        <v>Over</v>
      </c>
      <c r="BP56" s="1">
        <v>0.6</v>
      </c>
      <c r="BQ56" s="1">
        <v>0.5</v>
      </c>
      <c r="BR56" s="2">
        <f>IF(
    AND(BO56="Over", COUNTIF(BF56:BH56, "&gt;"&amp;BM56) = 3),
    3,
    IF(
        AND(BO56="Under", COUNTIF(BF56:BH56, "&lt;"&amp;BM56) = 3),
        3,
        IF(
            AND(BO56="Over", COUNTIF(BF56:BH56, "&gt;"&amp;BM56) = 2),
            2,
            IF(
                AND(BO56="Under", COUNTIF(BF56:BH56, "&lt;"&amp;BM56) = 2),
                2,
                IF(
                    AND(BO56="Over", OR(BF56&gt;BM56, BG56&gt;BM56, BH56&gt;BM56)),
                    1,
                    IF(
                        AND(BO56="Under", OR(BF56&lt;BM56, BG56&lt;BM56, BH56&lt;BM56)),
                        1,
                        0
                    )
                )
            )
        )
    )
)</f>
        <v>3</v>
      </c>
      <c r="BS56" s="2">
        <f>IF(OR(BN56&gt;0.5),5,
IF(OR(AND(BN56&lt;=0.5,BN56&gt;0.25)),4,
IF(OR(AND(BN56&lt;=0.25,BN56&gt;0.15)),3,
IF(OR(AND(BN56&lt;=0.15,BN56&gt;0.075)),2,
IF(OR(BN56&lt;=0.075),1,"")
)
)
))</f>
        <v>4</v>
      </c>
      <c r="BT56" s="2">
        <f>IF(AND(BO56="Over", BP56&gt;BM56), 1, IF(AND(BO56="Under", BP56&lt;=BM56), 1, 0))</f>
        <v>1</v>
      </c>
      <c r="BU56" s="2">
        <f>IF(AND(BO56="Over", BQ56&gt;0.5), 1, IF(AND(BO56="Under", BQ56&lt;=0.5), 1, 0))</f>
        <v>0</v>
      </c>
      <c r="BV56" s="2">
        <f>IF(BM56&lt;&gt;0, SUM(BR56:BU56), 0)</f>
        <v>8</v>
      </c>
      <c r="BX56">
        <v>0.18166900442003259</v>
      </c>
      <c r="BY56">
        <v>0.58745496804624397</v>
      </c>
      <c r="BZ56">
        <v>2.0999999999999901E-2</v>
      </c>
      <c r="CA56" t="s">
        <v>46</v>
      </c>
      <c r="CB56">
        <v>0.5</v>
      </c>
      <c r="CC56">
        <v>320</v>
      </c>
      <c r="CD56" t="s">
        <v>46</v>
      </c>
      <c r="CE56" s="6">
        <f>CB56</f>
        <v>0.5</v>
      </c>
      <c r="CF56" s="6">
        <f>BX56-CE56</f>
        <v>-0.31833099557996741</v>
      </c>
      <c r="CG56" s="6" t="str">
        <f>IF(CF56 &lt; 0, "Under", "Over")</f>
        <v>Under</v>
      </c>
      <c r="CH56">
        <v>0.2</v>
      </c>
      <c r="CI56">
        <v>0.2</v>
      </c>
      <c r="CJ56" s="6">
        <f>IF(
    AND(CG56="Over", COUNTIF(BX56:BZ56, "&gt;"&amp;CE56) = 3),
    3,
    IF(
        AND(CG56="Under", COUNTIF(BX56:BZ56, "&lt;"&amp;CE56) = 3),
        3,
        IF(
            AND(CG56="Over", COUNTIF(BX56:BZ56, "&gt;"&amp;CE56) = 2),
            2,
            IF(
                AND(CG56="Under", COUNTIF(BX56:BZ56, "&lt;"&amp;CE56) = 2),
                2,
                IF(
                    AND(CG56="Over", OR(BX56&gt;CE56, BY56&gt;CE56, BZ56&gt;CE56)),
                    1,
                    IF(
                        AND(CG56="Under", OR(BX56&lt;CE56, BY56&lt;CE56, BZ56&lt;CE56)),
                        1,
                        0
                    )
                )
            )
        )
    )
)</f>
        <v>2</v>
      </c>
      <c r="CK56" s="6">
        <f>IF(OR(CF56&gt;0.25),5,
IF(OR(AND(CF56&lt;=0.25,CF56&gt;0.15)),4,
IF(OR(AND(CF56&lt;=0.15,CF56&gt;0.1)),3,
IF(OR(AND(CF56&lt;=0.1,CF56&gt;0.05)),2,
IF(OR(CF56&lt;=0.05),1,"")
)
)
))</f>
        <v>1</v>
      </c>
      <c r="CL56" s="6">
        <f>IF(AND(CG56="Over", CH56&gt;CE56), 1, IF(AND(CG56="Under", CH56&lt;=CE56), 1, 0))</f>
        <v>1</v>
      </c>
      <c r="CM56" s="6">
        <f>IF(AND(CG56="Over", CI56&gt;0.5), 1, IF(AND(CG56="Under", CI56&lt;=0.5), 1, 0))</f>
        <v>1</v>
      </c>
      <c r="CN56" s="6">
        <f>IF(CE56&lt;&gt;0, SUM(CJ56:CM56), 0)</f>
        <v>5</v>
      </c>
      <c r="CP56">
        <v>2.3948002130945132</v>
      </c>
      <c r="CQ56">
        <v>3.0841002735973002</v>
      </c>
      <c r="CR56">
        <v>2.1305132309534298</v>
      </c>
      <c r="CS56">
        <v>1.5</v>
      </c>
      <c r="CT56" t="s">
        <v>46</v>
      </c>
      <c r="CU56">
        <v>1.5</v>
      </c>
      <c r="CV56">
        <v>1.5</v>
      </c>
      <c r="CW56" s="6">
        <f>IF(CP56&gt;MIN(CS56:CV56),MIN(CS56:CV56),MAX(CS56:CV56))</f>
        <v>1.5</v>
      </c>
      <c r="CX56" s="6">
        <f>CP56-CW56</f>
        <v>0.89480021309451319</v>
      </c>
      <c r="CY56" s="6" t="str">
        <f>IF(CX56 &lt; 0, "Under", "Over")</f>
        <v>Over</v>
      </c>
      <c r="CZ56">
        <v>2.4</v>
      </c>
      <c r="DA56">
        <v>0.6</v>
      </c>
      <c r="DB56" s="6">
        <f>IF(
    AND(CY56="Over", COUNTIF(CP56:CR56, "&gt;"&amp;CW56) = 3),
    3,
    IF(
        AND(CY56="Under", COUNTIF(CP56:CR56, "&lt;"&amp;CW56) = 3),
        3,
        IF(
            AND(CY56="Over", COUNTIF(CP56:CR56, "&gt;"&amp;CW56) = 2),
            2,
            IF(
                AND(CY56="Under", COUNTIF(CP56:CR56, "&lt;"&amp;CW56) = 2),
                2,
                IF(
                    AND(CY56="Over", OR(CP56&gt;CW56, CQ56&gt;CW56, CR56&gt;CW56)),
                    1,
                    IF(
                        AND(CY56="Under", OR(CP56&lt;CW56, CQ56&lt;CW56, CR56&lt;CW56)),
                        1,
                        0
                    )
                )
            )
        )
    )
)</f>
        <v>3</v>
      </c>
      <c r="DC56" s="6">
        <f>IF(OR(CX56&gt;2,CX56&lt;-2),5,
IF(OR(AND(CX56&lt;=2,CX56&gt;1.5),AND(CX56&gt;=-2,CX56&lt;-1.5)),4,
IF(OR(AND(CX56&lt;=1.5,CX56&gt;1),AND(CX56&gt;=-1.5,CX56&lt;-1)),3,
IF(OR(AND(CX56&lt;=1,CX56&gt;0.5),AND(CX56&gt;=1,CX56&lt;-0.5)),2,
IF(OR(CX56&lt;=0.5,CX56&gt;=-0.5),1,"")
)
)
))</f>
        <v>2</v>
      </c>
      <c r="DD56" s="6">
        <f>IF(AND(CY56="Over", CZ56&gt;CW56), 1, IF(AND(CY56="Under", CZ56&lt;=CW56), 1, 0))</f>
        <v>1</v>
      </c>
      <c r="DE56" s="6">
        <f>IF(AND(CY56="Over", DA56&gt;0.5), 1, IF(AND(CY56="Under", DA56&lt;=0.5), 1, 0))</f>
        <v>1</v>
      </c>
      <c r="DF56" s="6">
        <f>IF(CW56&lt;&gt;0, SUM(DB56:DE56), 0)</f>
        <v>7</v>
      </c>
    </row>
    <row r="57" spans="1:111" x14ac:dyDescent="0.3">
      <c r="A57" t="s">
        <v>243</v>
      </c>
      <c r="B57" t="s">
        <v>146</v>
      </c>
      <c r="C57" t="s">
        <v>83</v>
      </c>
      <c r="D57">
        <v>0.57615124363107795</v>
      </c>
      <c r="E57">
        <v>0.69799999999999995</v>
      </c>
      <c r="F57">
        <v>0.40804915520630203</v>
      </c>
      <c r="G57" t="s">
        <v>46</v>
      </c>
      <c r="H57" t="s">
        <v>46</v>
      </c>
      <c r="I57">
        <v>0.5</v>
      </c>
      <c r="J57">
        <v>0.5</v>
      </c>
      <c r="K57" s="6">
        <f>IF(D57&gt;MIN(G57:J57),MIN(G57:J57),MAX(G57:J57))</f>
        <v>0.5</v>
      </c>
      <c r="L57" s="6">
        <f>D57-K57</f>
        <v>7.6151243631077947E-2</v>
      </c>
      <c r="M57" s="6" t="str">
        <f>IF(L57 &lt; 0, "Under", "Over")</f>
        <v>Over</v>
      </c>
      <c r="N57">
        <v>0.2</v>
      </c>
      <c r="O57">
        <v>0.2</v>
      </c>
      <c r="P57" s="6">
        <f>IF(
    AND(M57="Over", COUNTIF(D57:F57, "&gt;"&amp;K57) = 3),
    3,
    IF(
        AND(M57="Under", COUNTIF(D57:F57, "&lt;"&amp;K57) = 3),
        3,
        IF(
            AND(M57="Over", COUNTIF(D57:F57, "&gt;"&amp;K57) = 2),
            2,
            IF(
                AND(M57="Under", COUNTIF(D57:F57, "&lt;"&amp;K57) = 2),
                2,
                IF(
                    AND(M57="Over", OR(D57&gt;K57, E57&gt;K57, F57&gt;K57)),
                    1,
                    IF(
                        AND(M57="Under", OR(D57&lt;K57, E57&lt;K57, F57&lt;K57)),
                        1,
                        0
                    )
                )
            )
        )
    )
)</f>
        <v>2</v>
      </c>
      <c r="Q57" s="6">
        <f>IF(OR(L57 &gt; 0.5, L57 &lt; -0.5), 5,
    IF(OR(AND(L57 &lt;= 0.5, L57 &gt; 0.25), AND(L57 &gt;= -0.5, L57 &lt; -0.25)), 4,
        IF(OR(AND(L57 &lt;= 0.25, L57 &gt; 0.15), AND(L57 &gt;= -0.25, L57 &lt; -0.15)), 3,
            IF(OR(AND(L57 &lt;= 0.15, L57 &gt; 0.05), AND(L57 &gt;= -0.15, L57 &lt; -0.05)), 2,
                IF(OR(L57 &lt;= 0.05, L57 &gt;= -0.05), 1, "")
            )
        )
    )
)</f>
        <v>2</v>
      </c>
      <c r="R57" s="6">
        <f>IF(AND(M57="Over", N57&gt;K57), 1, IF(AND(M57="Under", N57&lt;=K57), 1, 0))</f>
        <v>0</v>
      </c>
      <c r="S57" s="6">
        <f>IF(AND(M57="Over", O57&gt;0.5), 1, IF(AND(M57="Under", O57&lt;=0.5), 1, 0))</f>
        <v>0</v>
      </c>
      <c r="T57" s="6">
        <f>IF(K57&lt;&gt;0, SUM(P57:S57), 0)</f>
        <v>4</v>
      </c>
      <c r="V57" s="1">
        <v>0.9888613732276863</v>
      </c>
      <c r="W57" s="1">
        <v>1.0106986424951401</v>
      </c>
      <c r="X57" s="1">
        <v>0.977175778961896</v>
      </c>
      <c r="Y57" s="1">
        <v>0.5</v>
      </c>
      <c r="Z57" s="1" t="s">
        <v>46</v>
      </c>
      <c r="AA57" s="1" t="s">
        <v>46</v>
      </c>
      <c r="AB57" s="1">
        <v>0.2</v>
      </c>
      <c r="AC57" s="2">
        <f>Y57</f>
        <v>0.5</v>
      </c>
      <c r="AD57" s="2">
        <f>V57-AC57</f>
        <v>0.4888613732276863</v>
      </c>
      <c r="AE57" s="2" t="str">
        <f>IF(AD57 &lt; 0, "Under", "Over")</f>
        <v>Over</v>
      </c>
      <c r="AF57" s="1">
        <v>0.8</v>
      </c>
      <c r="AG57" s="1">
        <v>0.6</v>
      </c>
      <c r="AH57" s="2">
        <f>IF(
    AND(AE57="Over", COUNTIF(V57:X57, "&gt;"&amp;AC57) = 3),
    3,
    IF(
        AND(AE57="Under", COUNTIF(V57:X57, "&lt;"&amp;AC57) = 3),
        3,
        IF(
            AND(AE57="Over", COUNTIF(V57:X57, "&gt;"&amp;AC57) = 2),
            2,
            IF(
                AND(AE57="Under", COUNTIF(V57:X57, "&lt;"&amp;AC57) = 2),
                2,
                IF(
                    AND(AE57="Over", OR(V57&gt;AC57, W57&gt;AC57, X57&gt;AC57)),
                    1,
                    IF(
                        AND(AE57="Under", OR(V57&lt;AC57, W57&lt;AC57, X57&lt;AC57)),
                        1,
                        0
                    )
                )
            )
        )
    )
)</f>
        <v>3</v>
      </c>
      <c r="AI57" s="2">
        <f>IF(OR(AD57&gt;0.75,AD57&lt;-0.75),5,
IF(OR(AND(AD57&lt;=0.75,AD57&gt;0.5),AND(AD57&gt;=-0.75,AD57&lt;-0.5)),4,
IF(OR(AND(AD57&lt;=0.5,AD57&gt;0.25),AND(AD57&gt;=-0.5,AD57&lt;-0.25)),3,
IF(OR(AND(AD57&lt;=0.25,AD57&gt;0.1),AND(AD57&gt;=-0.25,AD57&lt;-0.1)),2,
IF(OR(AD57&lt;=0.1,AD57&gt;=-0.1),1,"")
)
)
))</f>
        <v>3</v>
      </c>
      <c r="AJ57" s="2">
        <f>IF(AND(AE57="Over", AF57&gt;AC57), 1, IF(AND(AE57="Under", AF57&lt;=AC57), 1, 0))</f>
        <v>1</v>
      </c>
      <c r="AK57" s="2">
        <f>IF(AND(AE57="Over", AG57&gt;0.5), 1, IF(AND(AE57="Under", AG57&lt;=0.5), 1, 0))</f>
        <v>1</v>
      </c>
      <c r="AL57" s="2">
        <f>IF(AC57&lt;&gt;0, SUM(AH57:AK57), 0)</f>
        <v>8</v>
      </c>
      <c r="AN57">
        <v>0.23875940768082579</v>
      </c>
      <c r="AO57">
        <v>0.39042896191330601</v>
      </c>
      <c r="AP57">
        <v>0</v>
      </c>
      <c r="AQ57" t="s">
        <v>46</v>
      </c>
      <c r="AR57">
        <v>0.5</v>
      </c>
      <c r="AS57" t="s">
        <v>46</v>
      </c>
      <c r="AT57" t="s">
        <v>46</v>
      </c>
      <c r="AU57" s="6">
        <f>AR57</f>
        <v>0.5</v>
      </c>
      <c r="AV57" s="6">
        <f>AN57-AU57</f>
        <v>-0.26124059231917418</v>
      </c>
      <c r="AW57" s="6" t="str">
        <f>IF(AV57 &lt; 0, "Under", "Over")</f>
        <v>Under</v>
      </c>
      <c r="AX57">
        <v>0.2</v>
      </c>
      <c r="AY57">
        <v>0.2</v>
      </c>
      <c r="AZ57" s="6">
        <f>IF(
    AND(AW57="Over", COUNTIF(AN57:AP57, "&gt;"&amp;AU57) = 3),
    3,
    IF(
        AND(AW57="Under", COUNTIF(AN57:AP57, "&lt;"&amp;AU57) = 3),
        3,
        IF(
            AND(AW57="Over", COUNTIF(AN57:AP57, "&gt;"&amp;AU57) = 2),
            2,
            IF(
                AND(AW57="Under", COUNTIF(AN57:AP57, "&lt;"&amp;AU57) = 2),
                2,
                IF(
                    AND(AW57="Over", OR(AN57&gt;AU57, AO57&gt;AU57, AP57&gt;AU57)),
                    1,
                    IF(
                        AND(AW57="Under", OR(AN57&lt;AU57, AO57&lt;AU57, AP57&lt;AU57)),
                        1,
                        0
                    )
                )
            )
        )
    )
)</f>
        <v>3</v>
      </c>
      <c r="BA57" s="6">
        <f>IF(OR(AV57&gt;0.1),5,
IF(OR(AND(AV57&lt;=0.1,AV57&gt;0.08)),4,
IF(OR(AND(AV57&lt;=0.08,AV57&gt;0.06)),3,
IF(OR(AND(AV57&lt;=0.06,AV57&gt;0.03)),2,
IF(OR(AV57&lt;=0.03),1,"")
)
)
))</f>
        <v>1</v>
      </c>
      <c r="BB57" s="6">
        <f>IF(AND(AW57="Over", AX57&gt;AU57), 1, IF(AND(AW57="Under", AX57&lt;=AU57), 0, 0))</f>
        <v>0</v>
      </c>
      <c r="BC57" s="6">
        <f>IF(AND(AW57="Over", AY57&gt;=0.5), 1, IF(AND(AW57="Under", AY57&lt;0.5), 0, 0))</f>
        <v>0</v>
      </c>
      <c r="BD57" s="6">
        <f>IF(AU57&lt;&gt;0, SUM(AZ57:BC57), 0)</f>
        <v>4</v>
      </c>
      <c r="BF57">
        <v>0.6886410607947645</v>
      </c>
      <c r="BG57">
        <v>0.960960389045451</v>
      </c>
      <c r="BH57">
        <v>0.29287142003338001</v>
      </c>
      <c r="BI57" t="s">
        <v>46</v>
      </c>
      <c r="BJ57">
        <v>0.5</v>
      </c>
      <c r="BK57" t="s">
        <v>46</v>
      </c>
      <c r="BL57" t="s">
        <v>46</v>
      </c>
      <c r="BM57" s="6">
        <f>BJ57</f>
        <v>0.5</v>
      </c>
      <c r="BN57" s="6">
        <f>BF57-BM57</f>
        <v>0.1886410607947645</v>
      </c>
      <c r="BO57" s="6" t="str">
        <f>IF(BN57 &lt; 0, "Under", "Over")</f>
        <v>Over</v>
      </c>
      <c r="BP57">
        <v>0.4</v>
      </c>
      <c r="BQ57">
        <v>0.4</v>
      </c>
      <c r="BR57" s="6">
        <f>IF(
    AND(BO57="Over", COUNTIF(BF57:BH57, "&gt;"&amp;BM57) = 3),
    3,
    IF(
        AND(BO57="Under", COUNTIF(BF57:BH57, "&lt;"&amp;BM57) = 3),
        3,
        IF(
            AND(BO57="Over", COUNTIF(BF57:BH57, "&gt;"&amp;BM57) = 2),
            2,
            IF(
                AND(BO57="Under", COUNTIF(BF57:BH57, "&lt;"&amp;BM57) = 2),
                2,
                IF(
                    AND(BO57="Over", OR(BF57&gt;BM57, BG57&gt;BM57, BH57&gt;BM57)),
                    1,
                    IF(
                        AND(BO57="Under", OR(BF57&lt;BM57, BG57&lt;BM57, BH57&lt;BM57)),
                        1,
                        0
                    )
                )
            )
        )
    )
)</f>
        <v>2</v>
      </c>
      <c r="BS57" s="6">
        <f>IF(OR(BN57&gt;0.5),5,
IF(OR(AND(BN57&lt;=0.5,BN57&gt;0.25)),4,
IF(OR(AND(BN57&lt;=0.25,BN57&gt;0.15)),3,
IF(OR(AND(BN57&lt;=0.15,BN57&gt;0.075)),2,
IF(OR(BN57&lt;=0.075),1,"")
)
)
))</f>
        <v>3</v>
      </c>
      <c r="BT57" s="6">
        <f>IF(AND(BO57="Over", BP57&gt;BM57), 1, IF(AND(BO57="Under", BP57&lt;=BM57), 1, 0))</f>
        <v>0</v>
      </c>
      <c r="BU57" s="6">
        <f>IF(AND(BO57="Over", BQ57&gt;0.5), 1, IF(AND(BO57="Under", BQ57&lt;=0.5), 1, 0))</f>
        <v>0</v>
      </c>
      <c r="BV57" s="6">
        <f>IF(BM57&lt;&gt;0, SUM(BR57:BU57), 0)</f>
        <v>5</v>
      </c>
      <c r="BX57">
        <v>0.14147273369462171</v>
      </c>
      <c r="BY57">
        <v>0.45022889625839502</v>
      </c>
      <c r="BZ57">
        <v>4.0946379827497201E-2</v>
      </c>
      <c r="CA57" t="s">
        <v>46</v>
      </c>
      <c r="CB57">
        <v>0.5</v>
      </c>
      <c r="CC57" t="s">
        <v>46</v>
      </c>
      <c r="CD57" t="s">
        <v>46</v>
      </c>
      <c r="CE57" s="6">
        <f>CB57</f>
        <v>0.5</v>
      </c>
      <c r="CF57" s="6">
        <f>BX57-CE57</f>
        <v>-0.35852726630537829</v>
      </c>
      <c r="CG57" s="6" t="str">
        <f>IF(CF57 &lt; 0, "Under", "Over")</f>
        <v>Under</v>
      </c>
      <c r="CH57">
        <v>0</v>
      </c>
      <c r="CI57">
        <v>0</v>
      </c>
      <c r="CJ57" s="6">
        <f>IF(
    AND(CG57="Over", COUNTIF(BX57:BZ57, "&gt;"&amp;CE57) = 3),
    3,
    IF(
        AND(CG57="Under", COUNTIF(BX57:BZ57, "&lt;"&amp;CE57) = 3),
        3,
        IF(
            AND(CG57="Over", COUNTIF(BX57:BZ57, "&gt;"&amp;CE57) = 2),
            2,
            IF(
                AND(CG57="Under", COUNTIF(BX57:BZ57, "&lt;"&amp;CE57) = 2),
                2,
                IF(
                    AND(CG57="Over", OR(BX57&gt;CE57, BY57&gt;CE57, BZ57&gt;CE57)),
                    1,
                    IF(
                        AND(CG57="Under", OR(BX57&lt;CE57, BY57&lt;CE57, BZ57&lt;CE57)),
                        1,
                        0
                    )
                )
            )
        )
    )
)</f>
        <v>3</v>
      </c>
      <c r="CK57" s="6">
        <f>IF(OR(CF57&gt;0.25),5,
IF(OR(AND(CF57&lt;=0.25,CF57&gt;0.15)),4,
IF(OR(AND(CF57&lt;=0.15,CF57&gt;0.1)),3,
IF(OR(AND(CF57&lt;=0.1,CF57&gt;0.05)),2,
IF(OR(CF57&lt;=0.05),1,"")
)
)
))</f>
        <v>1</v>
      </c>
      <c r="CL57" s="6">
        <f>IF(AND(CG57="Over", CH57&gt;CE57), 1, IF(AND(CG57="Under", CH57&lt;=CE57), 1, 0))</f>
        <v>1</v>
      </c>
      <c r="CM57" s="6">
        <f>IF(AND(CG57="Over", CI57&gt;0.5), 1, IF(AND(CG57="Under", CI57&lt;=0.5), 1, 0))</f>
        <v>1</v>
      </c>
      <c r="CN57" s="6">
        <f>IF(CE57&lt;&gt;0, SUM(CJ57:CM57), 0)</f>
        <v>6</v>
      </c>
      <c r="CP57" s="1">
        <v>2.1611918502095082</v>
      </c>
      <c r="CQ57" s="1">
        <v>2.2083091031083302</v>
      </c>
      <c r="CR57" s="1">
        <v>2.1349341862100402</v>
      </c>
      <c r="CS57" s="1">
        <v>0.5</v>
      </c>
      <c r="CT57" s="1" t="s">
        <v>46</v>
      </c>
      <c r="CU57" s="1">
        <v>0.5</v>
      </c>
      <c r="CV57" s="1">
        <v>1.5</v>
      </c>
      <c r="CW57" s="2">
        <f>IF(CP57&gt;MIN(CS57:CV57),MIN(CS57:CV57),MAX(CS57:CV57))</f>
        <v>0.5</v>
      </c>
      <c r="CX57" s="2">
        <f>CP57-CW57</f>
        <v>1.6611918502095082</v>
      </c>
      <c r="CY57" s="2" t="str">
        <f>IF(CX57 &lt; 0, "Under", "Over")</f>
        <v>Over</v>
      </c>
      <c r="CZ57" s="1">
        <v>1.4</v>
      </c>
      <c r="DA57" s="1">
        <v>0.6</v>
      </c>
      <c r="DB57" s="2">
        <f>IF(
    AND(CY57="Over", COUNTIF(CP57:CR57, "&gt;"&amp;CW57) = 3),
    3,
    IF(
        AND(CY57="Under", COUNTIF(CP57:CR57, "&lt;"&amp;CW57) = 3),
        3,
        IF(
            AND(CY57="Over", COUNTIF(CP57:CR57, "&gt;"&amp;CW57) = 2),
            2,
            IF(
                AND(CY57="Under", COUNTIF(CP57:CR57, "&lt;"&amp;CW57) = 2),
                2,
                IF(
                    AND(CY57="Over", OR(CP57&gt;CW57, CQ57&gt;CW57, CR57&gt;CW57)),
                    1,
                    IF(
                        AND(CY57="Under", OR(CP57&lt;CW57, CQ57&lt;CW57, CR57&lt;CW57)),
                        1,
                        0
                    )
                )
            )
        )
    )
)</f>
        <v>3</v>
      </c>
      <c r="DC57" s="2">
        <f>IF(OR(CX57&gt;2,CX57&lt;-2),5,
IF(OR(AND(CX57&lt;=2,CX57&gt;1.5),AND(CX57&gt;=-2,CX57&lt;-1.5)),4,
IF(OR(AND(CX57&lt;=1.5,CX57&gt;1),AND(CX57&gt;=-1.5,CX57&lt;-1)),3,
IF(OR(AND(CX57&lt;=1,CX57&gt;0.5),AND(CX57&gt;=1,CX57&lt;-0.5)),2,
IF(OR(CX57&lt;=0.5,CX57&gt;=-0.5),1,"")
)
)
))</f>
        <v>4</v>
      </c>
      <c r="DD57" s="2">
        <f>IF(AND(CY57="Over", CZ57&gt;CW57), 1, IF(AND(CY57="Under", CZ57&lt;=CW57), 1, 0))</f>
        <v>1</v>
      </c>
      <c r="DE57" s="2">
        <f>IF(AND(CY57="Over", DA57&gt;0.5), 1, IF(AND(CY57="Under", DA57&lt;=0.5), 1, 0))</f>
        <v>1</v>
      </c>
      <c r="DF57" s="2">
        <f>IF(CW57&lt;&gt;0, SUM(DB57:DE57), 0)</f>
        <v>9</v>
      </c>
    </row>
    <row r="58" spans="1:111" x14ac:dyDescent="0.3">
      <c r="A58" t="s">
        <v>151</v>
      </c>
      <c r="B58" t="s">
        <v>146</v>
      </c>
      <c r="C58" t="s">
        <v>83</v>
      </c>
      <c r="D58">
        <v>0.61535511317978198</v>
      </c>
      <c r="E58">
        <v>0.71535054784848195</v>
      </c>
      <c r="F58">
        <v>0.33364857727886699</v>
      </c>
      <c r="G58" t="s">
        <v>46</v>
      </c>
      <c r="H58" t="s">
        <v>46</v>
      </c>
      <c r="I58">
        <v>0.5</v>
      </c>
      <c r="J58">
        <v>0.5</v>
      </c>
      <c r="K58" s="6">
        <f>IF(D58&gt;MIN(G58:J58),MIN(G58:J58),MAX(G58:J58))</f>
        <v>0.5</v>
      </c>
      <c r="L58" s="6">
        <f>D58-K58</f>
        <v>0.11535511317978198</v>
      </c>
      <c r="M58" s="6" t="str">
        <f>IF(L58 &lt; 0, "Under", "Over")</f>
        <v>Over</v>
      </c>
      <c r="N58">
        <v>0.8</v>
      </c>
      <c r="O58">
        <v>0.6</v>
      </c>
      <c r="P58" s="6">
        <f>IF(
    AND(M58="Over", COUNTIF(D58:F58, "&gt;"&amp;K58) = 3),
    3,
    IF(
        AND(M58="Under", COUNTIF(D58:F58, "&lt;"&amp;K58) = 3),
        3,
        IF(
            AND(M58="Over", COUNTIF(D58:F58, "&gt;"&amp;K58) = 2),
            2,
            IF(
                AND(M58="Under", COUNTIF(D58:F58, "&lt;"&amp;K58) = 2),
                2,
                IF(
                    AND(M58="Over", OR(D58&gt;K58, E58&gt;K58, F58&gt;K58)),
                    1,
                    IF(
                        AND(M58="Under", OR(D58&lt;K58, E58&lt;K58, F58&lt;K58)),
                        1,
                        0
                    )
                )
            )
        )
    )
)</f>
        <v>2</v>
      </c>
      <c r="Q58" s="6">
        <f>IF(OR(L58 &gt; 0.5, L58 &lt; -0.5), 5,
    IF(OR(AND(L58 &lt;= 0.5, L58 &gt; 0.25), AND(L58 &gt;= -0.5, L58 &lt; -0.25)), 4,
        IF(OR(AND(L58 &lt;= 0.25, L58 &gt; 0.15), AND(L58 &gt;= -0.25, L58 &lt; -0.15)), 3,
            IF(OR(AND(L58 &lt;= 0.15, L58 &gt; 0.05), AND(L58 &gt;= -0.15, L58 &lt; -0.05)), 2,
                IF(OR(L58 &lt;= 0.05, L58 &gt;= -0.05), 1, "")
            )
        )
    )
)</f>
        <v>2</v>
      </c>
      <c r="R58" s="6">
        <f>IF(AND(M58="Over", N58&gt;K58), 1, IF(AND(M58="Under", N58&lt;=K58), 1, 0))</f>
        <v>1</v>
      </c>
      <c r="S58" s="6">
        <f>IF(AND(M58="Over", O58&gt;0.5), 1, IF(AND(M58="Under", O58&lt;=0.5), 1, 0))</f>
        <v>1</v>
      </c>
      <c r="T58" s="6">
        <f>IF(K58&lt;&gt;0, SUM(P58:S58), 0)</f>
        <v>6</v>
      </c>
      <c r="U58" s="6"/>
      <c r="V58" s="1">
        <v>1.160371554495875</v>
      </c>
      <c r="W58" s="1">
        <v>1.2258488424912399</v>
      </c>
      <c r="X58" s="1">
        <v>1.0009731412093601</v>
      </c>
      <c r="Y58" s="1">
        <v>0.5</v>
      </c>
      <c r="Z58" s="1">
        <v>-270</v>
      </c>
      <c r="AA58" s="1">
        <v>190</v>
      </c>
      <c r="AB58" s="1">
        <v>0.4</v>
      </c>
      <c r="AC58" s="2">
        <f>Y58</f>
        <v>0.5</v>
      </c>
      <c r="AD58" s="2">
        <f>V58-AC58</f>
        <v>0.66037155449587503</v>
      </c>
      <c r="AE58" s="2" t="str">
        <f>IF(AD58 &lt; 0, "Under", "Over")</f>
        <v>Over</v>
      </c>
      <c r="AF58" s="1">
        <v>1.2</v>
      </c>
      <c r="AG58" s="1">
        <v>0.7</v>
      </c>
      <c r="AH58" s="2">
        <f>IF(
    AND(AE58="Over", COUNTIF(V58:X58, "&gt;"&amp;AC58) = 3),
    3,
    IF(
        AND(AE58="Under", COUNTIF(V58:X58, "&lt;"&amp;AC58) = 3),
        3,
        IF(
            AND(AE58="Over", COUNTIF(V58:X58, "&gt;"&amp;AC58) = 2),
            2,
            IF(
                AND(AE58="Under", COUNTIF(V58:X58, "&lt;"&amp;AC58) = 2),
                2,
                IF(
                    AND(AE58="Over", OR(V58&gt;AC58, W58&gt;AC58, X58&gt;AC58)),
                    1,
                    IF(
                        AND(AE58="Under", OR(V58&lt;AC58, W58&lt;AC58, X58&lt;AC58)),
                        1,
                        0
                    )
                )
            )
        )
    )
)</f>
        <v>3</v>
      </c>
      <c r="AI58" s="2">
        <f>IF(OR(AD58&gt;0.75,AD58&lt;-0.75),5,
IF(OR(AND(AD58&lt;=0.75,AD58&gt;0.5),AND(AD58&gt;=-0.75,AD58&lt;-0.5)),4,
IF(OR(AND(AD58&lt;=0.5,AD58&gt;0.25),AND(AD58&gt;=-0.5,AD58&lt;-0.25)),3,
IF(OR(AND(AD58&lt;=0.25,AD58&gt;0.1),AND(AD58&gt;=-0.25,AD58&lt;-0.1)),2,
IF(OR(AD58&lt;=0.1,AD58&gt;=-0.1),1,"")
)
)
))</f>
        <v>4</v>
      </c>
      <c r="AJ58" s="2">
        <f>IF(AND(AE58="Over", AF58&gt;AC58), 1, IF(AND(AE58="Under", AF58&lt;=AC58), 1, 0))</f>
        <v>1</v>
      </c>
      <c r="AK58" s="2">
        <f>IF(AND(AE58="Over", AG58&gt;0.5), 1, IF(AND(AE58="Under", AG58&lt;=0.5), 1, 0))</f>
        <v>1</v>
      </c>
      <c r="AL58" s="2">
        <f>IF(AC58&lt;&gt;0, SUM(AH58:AK58), 0)</f>
        <v>9</v>
      </c>
      <c r="AM58" s="6"/>
      <c r="AN58">
        <v>0.1210923629670129</v>
      </c>
      <c r="AO58">
        <v>0.22584884249124301</v>
      </c>
      <c r="AP58">
        <v>-7.4549922313782199E-5</v>
      </c>
      <c r="AQ58" t="s">
        <v>46</v>
      </c>
      <c r="AR58">
        <v>0.5</v>
      </c>
      <c r="AS58">
        <v>830</v>
      </c>
      <c r="AT58" t="s">
        <v>46</v>
      </c>
      <c r="AU58" s="6">
        <f>AR58</f>
        <v>0.5</v>
      </c>
      <c r="AV58" s="6">
        <f>AN58-AU58</f>
        <v>-0.37890763703298713</v>
      </c>
      <c r="AW58" s="6" t="str">
        <f>IF(AV58 &lt; 0, "Under", "Over")</f>
        <v>Under</v>
      </c>
      <c r="AX58">
        <v>0.2</v>
      </c>
      <c r="AY58">
        <v>0.2</v>
      </c>
      <c r="AZ58" s="6">
        <f>IF(
    AND(AW58="Over", COUNTIF(AN58:AP58, "&gt;"&amp;AU58) = 3),
    3,
    IF(
        AND(AW58="Under", COUNTIF(AN58:AP58, "&lt;"&amp;AU58) = 3),
        3,
        IF(
            AND(AW58="Over", COUNTIF(AN58:AP58, "&gt;"&amp;AU58) = 2),
            2,
            IF(
                AND(AW58="Under", COUNTIF(AN58:AP58, "&lt;"&amp;AU58) = 2),
                2,
                IF(
                    AND(AW58="Over", OR(AN58&gt;AU58, AO58&gt;AU58, AP58&gt;AU58)),
                    1,
                    IF(
                        AND(AW58="Under", OR(AN58&lt;AU58, AO58&lt;AU58, AP58&lt;AU58)),
                        1,
                        0
                    )
                )
            )
        )
    )
)</f>
        <v>3</v>
      </c>
      <c r="BA58" s="6">
        <f>IF(OR(AV58&gt;0.1),5,
IF(OR(AND(AV58&lt;=0.1,AV58&gt;0.08)),4,
IF(OR(AND(AV58&lt;=0.08,AV58&gt;0.06)),3,
IF(OR(AND(AV58&lt;=0.06,AV58&gt;0.03)),2,
IF(OR(AV58&lt;=0.03),1,"")
)
)
))</f>
        <v>1</v>
      </c>
      <c r="BB58" s="6">
        <f>IF(AND(AW58="Over", AX58&gt;AU58), 1, IF(AND(AW58="Under", AX58&lt;=AU58), 0, 0))</f>
        <v>0</v>
      </c>
      <c r="BC58" s="6">
        <f>IF(AND(AW58="Over", AY58&gt;=0.5), 1, IF(AND(AW58="Under", AY58&lt;0.5), 0, 0))</f>
        <v>0</v>
      </c>
      <c r="BD58" s="6">
        <f>IF(AU58&lt;&gt;0, SUM(AZ58:BC58), 0)</f>
        <v>4</v>
      </c>
      <c r="BE58" s="6"/>
      <c r="BF58">
        <v>0.57997375473535617</v>
      </c>
      <c r="BG58">
        <v>1.06865499345341</v>
      </c>
      <c r="BH58">
        <v>0.23699999999999999</v>
      </c>
      <c r="BI58" t="s">
        <v>46</v>
      </c>
      <c r="BJ58">
        <v>0.5</v>
      </c>
      <c r="BK58">
        <v>185</v>
      </c>
      <c r="BL58" t="s">
        <v>46</v>
      </c>
      <c r="BM58" s="6">
        <f>BJ58</f>
        <v>0.5</v>
      </c>
      <c r="BN58" s="6">
        <f>BF58-BM58</f>
        <v>7.9973754735356173E-2</v>
      </c>
      <c r="BO58" s="6" t="str">
        <f>IF(BN58 &lt; 0, "Under", "Over")</f>
        <v>Over</v>
      </c>
      <c r="BP58">
        <v>0.6</v>
      </c>
      <c r="BQ58">
        <v>0.4</v>
      </c>
      <c r="BR58" s="6">
        <f>IF(
    AND(BO58="Over", COUNTIF(BF58:BH58, "&gt;"&amp;BM58) = 3),
    3,
    IF(
        AND(BO58="Under", COUNTIF(BF58:BH58, "&lt;"&amp;BM58) = 3),
        3,
        IF(
            AND(BO58="Over", COUNTIF(BF58:BH58, "&gt;"&amp;BM58) = 2),
            2,
            IF(
                AND(BO58="Under", COUNTIF(BF58:BH58, "&lt;"&amp;BM58) = 2),
                2,
                IF(
                    AND(BO58="Over", OR(BF58&gt;BM58, BG58&gt;BM58, BH58&gt;BM58)),
                    1,
                    IF(
                        AND(BO58="Under", OR(BF58&lt;BM58, BG58&lt;BM58, BH58&lt;BM58)),
                        1,
                        0
                    )
                )
            )
        )
    )
)</f>
        <v>2</v>
      </c>
      <c r="BS58" s="6">
        <f>IF(OR(BN58&gt;0.5),5,
IF(OR(AND(BN58&lt;=0.5,BN58&gt;0.25)),4,
IF(OR(AND(BN58&lt;=0.25,BN58&gt;0.15)),3,
IF(OR(AND(BN58&lt;=0.15,BN58&gt;0.075)),2,
IF(OR(BN58&lt;=0.075),1,"")
)
)
))</f>
        <v>2</v>
      </c>
      <c r="BT58" s="6">
        <f>IF(AND(BO58="Over", BP58&gt;BM58), 1, IF(AND(BO58="Under", BP58&lt;=BM58), 1, 0))</f>
        <v>1</v>
      </c>
      <c r="BU58" s="6">
        <f>IF(AND(BO58="Over", BQ58&gt;0.5), 1, IF(AND(BO58="Under", BQ58&lt;=0.5), 1, 0))</f>
        <v>0</v>
      </c>
      <c r="BV58" s="6">
        <f>IF(BM58&lt;&gt;0, SUM(BR58:BU58), 0)</f>
        <v>5</v>
      </c>
      <c r="BW58" s="6"/>
      <c r="BX58">
        <v>0.22346547621782059</v>
      </c>
      <c r="BY58">
        <v>0.58090327907345896</v>
      </c>
      <c r="BZ58">
        <v>0.10502826045895999</v>
      </c>
      <c r="CA58" t="s">
        <v>46</v>
      </c>
      <c r="CB58">
        <v>0.5</v>
      </c>
      <c r="CC58">
        <v>350</v>
      </c>
      <c r="CD58" t="s">
        <v>46</v>
      </c>
      <c r="CE58" s="6">
        <f>CB58</f>
        <v>0.5</v>
      </c>
      <c r="CF58" s="6">
        <f>BX58-CE58</f>
        <v>-0.27653452378217941</v>
      </c>
      <c r="CG58" s="6" t="str">
        <f>IF(CF58 &lt; 0, "Under", "Over")</f>
        <v>Under</v>
      </c>
      <c r="CH58">
        <v>0.1</v>
      </c>
      <c r="CI58">
        <v>0.1</v>
      </c>
      <c r="CJ58" s="6">
        <f>IF(
    AND(CG58="Over", COUNTIF(BX58:BZ58, "&gt;"&amp;CE58) = 3),
    3,
    IF(
        AND(CG58="Under", COUNTIF(BX58:BZ58, "&lt;"&amp;CE58) = 3),
        3,
        IF(
            AND(CG58="Over", COUNTIF(BX58:BZ58, "&gt;"&amp;CE58) = 2),
            2,
            IF(
                AND(CG58="Under", COUNTIF(BX58:BZ58, "&lt;"&amp;CE58) = 2),
                2,
                IF(
                    AND(CG58="Over", OR(BX58&gt;CE58, BY58&gt;CE58, BZ58&gt;CE58)),
                    1,
                    IF(
                        AND(CG58="Under", OR(BX58&lt;CE58, BY58&lt;CE58, BZ58&lt;CE58)),
                        1,
                        0
                    )
                )
            )
        )
    )
)</f>
        <v>2</v>
      </c>
      <c r="CK58" s="6">
        <f>IF(OR(CF58&gt;0.25),5,
IF(OR(AND(CF58&lt;=0.25,CF58&gt;0.15)),4,
IF(OR(AND(CF58&lt;=0.15,CF58&gt;0.1)),3,
IF(OR(AND(CF58&lt;=0.1,CF58&gt;0.05)),2,
IF(OR(CF58&lt;=0.05),1,"")
)
)
))</f>
        <v>1</v>
      </c>
      <c r="CL58" s="6">
        <f>IF(AND(CG58="Over", CH58&gt;CE58), 1, IF(AND(CG58="Under", CH58&lt;=CE58), 1, 0))</f>
        <v>1</v>
      </c>
      <c r="CM58" s="6">
        <f>IF(AND(CG58="Over", CI58&gt;0.5), 1, IF(AND(CG58="Under", CI58&lt;=0.5), 1, 0))</f>
        <v>1</v>
      </c>
      <c r="CN58" s="6">
        <f>IF(CE58&lt;&gt;0, SUM(CJ58:CM58), 0)</f>
        <v>5</v>
      </c>
      <c r="CO58" s="6"/>
      <c r="CP58">
        <v>1.95726302433803</v>
      </c>
      <c r="CQ58">
        <v>2.00339536996497</v>
      </c>
      <c r="CR58">
        <v>1.8981225468521301</v>
      </c>
      <c r="CS58">
        <v>1.5</v>
      </c>
      <c r="CT58" t="s">
        <v>46</v>
      </c>
      <c r="CU58">
        <v>1.5</v>
      </c>
      <c r="CV58">
        <v>1.5</v>
      </c>
      <c r="CW58" s="6">
        <f>IF(CP58&gt;MIN(CS58:CV58),MIN(CS58:CV58),MAX(CS58:CV58))</f>
        <v>1.5</v>
      </c>
      <c r="CX58" s="6">
        <f>CP58-CW58</f>
        <v>0.45726302433803001</v>
      </c>
      <c r="CY58" s="6" t="str">
        <f>IF(CX58 &lt; 0, "Under", "Over")</f>
        <v>Over</v>
      </c>
      <c r="CZ58">
        <v>1.9</v>
      </c>
      <c r="DA58">
        <v>0.6</v>
      </c>
      <c r="DB58" s="6">
        <f>IF(
    AND(CY58="Over", COUNTIF(CP58:CR58, "&gt;"&amp;CW58) = 3),
    3,
    IF(
        AND(CY58="Under", COUNTIF(CP58:CR58, "&lt;"&amp;CW58) = 3),
        3,
        IF(
            AND(CY58="Over", COUNTIF(CP58:CR58, "&gt;"&amp;CW58) = 2),
            2,
            IF(
                AND(CY58="Under", COUNTIF(CP58:CR58, "&lt;"&amp;CW58) = 2),
                2,
                IF(
                    AND(CY58="Over", OR(CP58&gt;CW58, CQ58&gt;CW58, CR58&gt;CW58)),
                    1,
                    IF(
                        AND(CY58="Under", OR(CP58&lt;CW58, CQ58&lt;CW58, CR58&lt;CW58)),
                        1,
                        0
                    )
                )
            )
        )
    )
)</f>
        <v>3</v>
      </c>
      <c r="DC58" s="6">
        <f>IF(OR(CX58&gt;2,CX58&lt;-2),5,
IF(OR(AND(CX58&lt;=2,CX58&gt;1.5),AND(CX58&gt;=-2,CX58&lt;-1.5)),4,
IF(OR(AND(CX58&lt;=1.5,CX58&gt;1),AND(CX58&gt;=-1.5,CX58&lt;-1)),3,
IF(OR(AND(CX58&lt;=1,CX58&gt;0.5),AND(CX58&gt;=1,CX58&lt;-0.5)),2,
IF(OR(CX58&lt;=0.5,CX58&gt;=-0.5),1,"")
)
)
))</f>
        <v>1</v>
      </c>
      <c r="DD58" s="6">
        <f>IF(AND(CY58="Over", CZ58&gt;CW58), 1, IF(AND(CY58="Under", CZ58&lt;=CW58), 1, 0))</f>
        <v>1</v>
      </c>
      <c r="DE58" s="6">
        <f>IF(AND(CY58="Over", DA58&gt;0.5), 1, IF(AND(CY58="Under", DA58&lt;=0.5), 1, 0))</f>
        <v>1</v>
      </c>
      <c r="DF58" s="6">
        <f>IF(CW58&lt;&gt;0, SUM(DB58:DE58), 0)</f>
        <v>6</v>
      </c>
      <c r="DG58" s="6"/>
    </row>
    <row r="59" spans="1:111" x14ac:dyDescent="0.3">
      <c r="A59" t="s">
        <v>152</v>
      </c>
      <c r="B59" t="s">
        <v>146</v>
      </c>
      <c r="C59" t="s">
        <v>83</v>
      </c>
      <c r="D59">
        <v>0.33982559019709851</v>
      </c>
      <c r="E59">
        <v>0.479333380905135</v>
      </c>
      <c r="F59">
        <v>0.25567391076538298</v>
      </c>
      <c r="G59" t="s">
        <v>46</v>
      </c>
      <c r="H59" t="s">
        <v>46</v>
      </c>
      <c r="I59" t="s">
        <v>46</v>
      </c>
      <c r="J59" t="s">
        <v>46</v>
      </c>
      <c r="K59" s="6">
        <f>IF(D59&gt;MIN(G59:J59),MIN(G59:J59),MAX(G59:J59))</f>
        <v>0</v>
      </c>
      <c r="L59" s="6">
        <f>D59-K59</f>
        <v>0.33982559019709851</v>
      </c>
      <c r="M59" s="6" t="str">
        <f>IF(L59 &lt; 0, "Under", "Over")</f>
        <v>Over</v>
      </c>
      <c r="N59">
        <v>0.3</v>
      </c>
      <c r="O59">
        <v>0.3</v>
      </c>
      <c r="P59" s="6">
        <f>IF(
    AND(M59="Over", COUNTIF(D59:F59, "&gt;"&amp;K59) = 3),
    3,
    IF(
        AND(M59="Under", COUNTIF(D59:F59, "&lt;"&amp;K59) = 3),
        3,
        IF(
            AND(M59="Over", COUNTIF(D59:F59, "&gt;"&amp;K59) = 2),
            2,
            IF(
                AND(M59="Under", COUNTIF(D59:F59, "&lt;"&amp;K59) = 2),
                2,
                IF(
                    AND(M59="Over", OR(D59&gt;K59, E59&gt;K59, F59&gt;K59)),
                    1,
                    IF(
                        AND(M59="Under", OR(D59&lt;K59, E59&lt;K59, F59&lt;K59)),
                        1,
                        0
                    )
                )
            )
        )
    )
)</f>
        <v>3</v>
      </c>
      <c r="Q59" s="6">
        <f>IF(OR(L59 &gt; 0.5, L59 &lt; -0.5), 5,
    IF(OR(AND(L59 &lt;= 0.5, L59 &gt; 0.25), AND(L59 &gt;= -0.5, L59 &lt; -0.25)), 4,
        IF(OR(AND(L59 &lt;= 0.25, L59 &gt; 0.15), AND(L59 &gt;= -0.25, L59 &lt; -0.15)), 3,
            IF(OR(AND(L59 &lt;= 0.15, L59 &gt; 0.05), AND(L59 &gt;= -0.15, L59 &lt; -0.05)), 2,
                IF(OR(L59 &lt;= 0.05, L59 &gt;= -0.05), 1, "")
            )
        )
    )
)</f>
        <v>4</v>
      </c>
      <c r="R59" s="6">
        <f>IF(AND(M59="Over", N59&gt;K59), 1, IF(AND(M59="Under", N59&lt;=K59), 1, 0))</f>
        <v>1</v>
      </c>
      <c r="S59" s="6">
        <f>IF(AND(M59="Over", O59&gt;0.5), 1, IF(AND(M59="Under", O59&lt;=0.5), 1, 0))</f>
        <v>0</v>
      </c>
      <c r="T59" s="6">
        <f>IF(K59&lt;&gt;0, SUM(P59:S59), 0)</f>
        <v>0</v>
      </c>
      <c r="U59" s="6"/>
      <c r="V59">
        <v>0.57616813972671577</v>
      </c>
      <c r="W59">
        <v>0.83984610561079198</v>
      </c>
      <c r="X59">
        <v>0.473371693383278</v>
      </c>
      <c r="Y59">
        <v>0.5</v>
      </c>
      <c r="Z59">
        <v>-260</v>
      </c>
      <c r="AA59">
        <v>210</v>
      </c>
      <c r="AB59">
        <v>0.1</v>
      </c>
      <c r="AC59" s="6">
        <f>Y59</f>
        <v>0.5</v>
      </c>
      <c r="AD59" s="6">
        <f>V59-AC59</f>
        <v>7.6168139726715767E-2</v>
      </c>
      <c r="AE59" s="6" t="str">
        <f>IF(AD59 &lt; 0, "Under", "Over")</f>
        <v>Over</v>
      </c>
      <c r="AF59">
        <v>0.5</v>
      </c>
      <c r="AG59">
        <v>0.4</v>
      </c>
      <c r="AH59" s="6">
        <f>IF(
    AND(AE59="Over", COUNTIF(V59:X59, "&gt;"&amp;AC59) = 3),
    3,
    IF(
        AND(AE59="Under", COUNTIF(V59:X59, "&lt;"&amp;AC59) = 3),
        3,
        IF(
            AND(AE59="Over", COUNTIF(V59:X59, "&gt;"&amp;AC59) = 2),
            2,
            IF(
                AND(AE59="Under", COUNTIF(V59:X59, "&lt;"&amp;AC59) = 2),
                2,
                IF(
                    AND(AE59="Over", OR(V59&gt;AC59, W59&gt;AC59, X59&gt;AC59)),
                    1,
                    IF(
                        AND(AE59="Under", OR(V59&lt;AC59, W59&lt;AC59, X59&lt;AC59)),
                        1,
                        0
                    )
                )
            )
        )
    )
)</f>
        <v>2</v>
      </c>
      <c r="AI59" s="6">
        <f>IF(OR(AD59&gt;0.75,AD59&lt;-0.75),5,
IF(OR(AND(AD59&lt;=0.75,AD59&gt;0.5),AND(AD59&gt;=-0.75,AD59&lt;-0.5)),4,
IF(OR(AND(AD59&lt;=0.5,AD59&gt;0.25),AND(AD59&gt;=-0.5,AD59&lt;-0.25)),3,
IF(OR(AND(AD59&lt;=0.25,AD59&gt;0.1),AND(AD59&gt;=-0.25,AD59&lt;-0.1)),2,
IF(OR(AD59&lt;=0.1,AD59&gt;=-0.1),1,"")
)
)
))</f>
        <v>1</v>
      </c>
      <c r="AJ59" s="6">
        <f>IF(AND(AE59="Over", AF59&gt;AC59), 1, IF(AND(AE59="Under", AF59&lt;=AC59), 1, 0))</f>
        <v>0</v>
      </c>
      <c r="AK59" s="6">
        <f>IF(AND(AE59="Over", AG59&gt;0.5), 1, IF(AND(AE59="Under", AG59&lt;=0.5), 1, 0))</f>
        <v>0</v>
      </c>
      <c r="AL59" s="6">
        <f>IF(AC59&lt;&gt;0, SUM(AH59:AK59), 0)</f>
        <v>3</v>
      </c>
      <c r="AM59" s="6"/>
      <c r="AN59">
        <v>7.0616968447262561E-3</v>
      </c>
      <c r="AO59">
        <v>7.5406929530152406E-2</v>
      </c>
      <c r="AP59">
        <v>-2.4572983909595999E-2</v>
      </c>
      <c r="AQ59" t="s">
        <v>46</v>
      </c>
      <c r="AR59">
        <v>0.5</v>
      </c>
      <c r="AS59">
        <v>1000</v>
      </c>
      <c r="AT59" t="s">
        <v>46</v>
      </c>
      <c r="AU59" s="6">
        <f>AR59</f>
        <v>0.5</v>
      </c>
      <c r="AV59" s="6">
        <f>AN59-AU59</f>
        <v>-0.49293830315527376</v>
      </c>
      <c r="AW59" s="6" t="str">
        <f>IF(AV59 &lt; 0, "Under", "Over")</f>
        <v>Under</v>
      </c>
      <c r="AX59">
        <v>0</v>
      </c>
      <c r="AY59">
        <v>0</v>
      </c>
      <c r="AZ59" s="6">
        <f>IF(
    AND(AW59="Over", COUNTIF(AN59:AP59, "&gt;"&amp;AU59) = 3),
    3,
    IF(
        AND(AW59="Under", COUNTIF(AN59:AP59, "&lt;"&amp;AU59) = 3),
        3,
        IF(
            AND(AW59="Over", COUNTIF(AN59:AP59, "&gt;"&amp;AU59) = 2),
            2,
            IF(
                AND(AW59="Under", COUNTIF(AN59:AP59, "&lt;"&amp;AU59) = 2),
                2,
                IF(
                    AND(AW59="Over", OR(AN59&gt;AU59, AO59&gt;AU59, AP59&gt;AU59)),
                    1,
                    IF(
                        AND(AW59="Under", OR(AN59&lt;AU59, AO59&lt;AU59, AP59&lt;AU59)),
                        1,
                        0
                    )
                )
            )
        )
    )
)</f>
        <v>3</v>
      </c>
      <c r="BA59" s="6">
        <f>IF(OR(AV59&gt;0.1),5,
IF(OR(AND(AV59&lt;=0.1,AV59&gt;0.08)),4,
IF(OR(AND(AV59&lt;=0.08,AV59&gt;0.06)),3,
IF(OR(AND(AV59&lt;=0.06,AV59&gt;0.03)),2,
IF(OR(AV59&lt;=0.03),1,"")
)
)
))</f>
        <v>1</v>
      </c>
      <c r="BB59" s="6">
        <f>IF(AND(AW59="Over", AX59&gt;AU59), 1, IF(AND(AW59="Under", AX59&lt;=AU59), 0, 0))</f>
        <v>0</v>
      </c>
      <c r="BC59" s="6">
        <f>IF(AND(AW59="Over", AY59&gt;=0.5), 1, IF(AND(AW59="Under", AY59&lt;0.5), 0, 0))</f>
        <v>0</v>
      </c>
      <c r="BD59" s="6">
        <f>IF(AU59&lt;&gt;0, SUM(AZ59:BC59), 0)</f>
        <v>4</v>
      </c>
      <c r="BE59" s="6"/>
      <c r="BF59">
        <v>0.44495502885820443</v>
      </c>
      <c r="BG59">
        <v>1.1917458248702999</v>
      </c>
      <c r="BH59">
        <v>0.182622531484469</v>
      </c>
      <c r="BI59" t="s">
        <v>46</v>
      </c>
      <c r="BJ59">
        <v>0.5</v>
      </c>
      <c r="BK59">
        <v>175</v>
      </c>
      <c r="BL59" t="s">
        <v>46</v>
      </c>
      <c r="BM59" s="6">
        <f>BJ59</f>
        <v>0.5</v>
      </c>
      <c r="BN59" s="6">
        <f>BF59-BM59</f>
        <v>-5.5044971141795573E-2</v>
      </c>
      <c r="BO59" s="6" t="str">
        <f>IF(BN59 &lt; 0, "Under", "Over")</f>
        <v>Under</v>
      </c>
      <c r="BP59">
        <v>0.3</v>
      </c>
      <c r="BQ59">
        <v>0.3</v>
      </c>
      <c r="BR59" s="6">
        <f>IF(
    AND(BO59="Over", COUNTIF(BF59:BH59, "&gt;"&amp;BM59) = 3),
    3,
    IF(
        AND(BO59="Under", COUNTIF(BF59:BH59, "&lt;"&amp;BM59) = 3),
        3,
        IF(
            AND(BO59="Over", COUNTIF(BF59:BH59, "&gt;"&amp;BM59) = 2),
            2,
            IF(
                AND(BO59="Under", COUNTIF(BF59:BH59, "&lt;"&amp;BM59) = 2),
                2,
                IF(
                    AND(BO59="Over", OR(BF59&gt;BM59, BG59&gt;BM59, BH59&gt;BM59)),
                    1,
                    IF(
                        AND(BO59="Under", OR(BF59&lt;BM59, BG59&lt;BM59, BH59&lt;BM59)),
                        1,
                        0
                    )
                )
            )
        )
    )
)</f>
        <v>2</v>
      </c>
      <c r="BS59" s="6">
        <f>IF(OR(BN59&gt;0.5),5,
IF(OR(AND(BN59&lt;=0.5,BN59&gt;0.25)),4,
IF(OR(AND(BN59&lt;=0.25,BN59&gt;0.15)),3,
IF(OR(AND(BN59&lt;=0.15,BN59&gt;0.075)),2,
IF(OR(BN59&lt;=0.075),1,"")
)
)
))</f>
        <v>1</v>
      </c>
      <c r="BT59" s="6">
        <f>IF(AND(BO59="Over", BP59&gt;BM59), 1, IF(AND(BO59="Under", BP59&lt;=BM59), 1, 0))</f>
        <v>1</v>
      </c>
      <c r="BU59" s="6">
        <f>IF(AND(BO59="Over", BQ59&gt;0.5), 1, IF(AND(BO59="Under", BQ59&lt;=0.5), 1, 0))</f>
        <v>1</v>
      </c>
      <c r="BV59" s="6">
        <f>IF(BM59&lt;&gt;0, SUM(BR59:BU59), 0)</f>
        <v>5</v>
      </c>
      <c r="BW59" s="6"/>
      <c r="BX59">
        <v>0.15639842524389699</v>
      </c>
      <c r="BY59">
        <v>0.49949151101154099</v>
      </c>
      <c r="BZ59">
        <v>2.0527653979483099E-2</v>
      </c>
      <c r="CA59" t="s">
        <v>46</v>
      </c>
      <c r="CB59">
        <v>0.5</v>
      </c>
      <c r="CC59">
        <v>630</v>
      </c>
      <c r="CD59" t="s">
        <v>46</v>
      </c>
      <c r="CE59" s="6">
        <f>CB59</f>
        <v>0.5</v>
      </c>
      <c r="CF59" s="6">
        <f>BX59-CE59</f>
        <v>-0.34360157475610298</v>
      </c>
      <c r="CG59" s="6" t="str">
        <f>IF(CF59 &lt; 0, "Under", "Over")</f>
        <v>Under</v>
      </c>
      <c r="CH59">
        <v>0.1</v>
      </c>
      <c r="CI59">
        <v>0.1</v>
      </c>
      <c r="CJ59" s="6">
        <f>IF(
    AND(CG59="Over", COUNTIF(BX59:BZ59, "&gt;"&amp;CE59) = 3),
    3,
    IF(
        AND(CG59="Under", COUNTIF(BX59:BZ59, "&lt;"&amp;CE59) = 3),
        3,
        IF(
            AND(CG59="Over", COUNTIF(BX59:BZ59, "&gt;"&amp;CE59) = 2),
            2,
            IF(
                AND(CG59="Under", COUNTIF(BX59:BZ59, "&lt;"&amp;CE59) = 2),
                2,
                IF(
                    AND(CG59="Over", OR(BX59&gt;CE59, BY59&gt;CE59, BZ59&gt;CE59)),
                    1,
                    IF(
                        AND(CG59="Under", OR(BX59&lt;CE59, BY59&lt;CE59, BZ59&lt;CE59)),
                        1,
                        0
                    )
                )
            )
        )
    )
)</f>
        <v>3</v>
      </c>
      <c r="CK59" s="6">
        <f>IF(OR(CF59&gt;0.25),5,
IF(OR(AND(CF59&lt;=0.25,CF59&gt;0.15)),4,
IF(OR(AND(CF59&lt;=0.15,CF59&gt;0.1)),3,
IF(OR(AND(CF59&lt;=0.1,CF59&gt;0.05)),2,
IF(OR(CF59&lt;=0.05),1,"")
)
)
))</f>
        <v>1</v>
      </c>
      <c r="CL59" s="6">
        <f>IF(AND(CG59="Over", CH59&gt;CE59), 1, IF(AND(CG59="Under", CH59&lt;=CE59), 1, 0))</f>
        <v>1</v>
      </c>
      <c r="CM59" s="6">
        <f>IF(AND(CG59="Over", CI59&gt;0.5), 1, IF(AND(CG59="Under", CI59&lt;=0.5), 1, 0))</f>
        <v>1</v>
      </c>
      <c r="CN59" s="6">
        <f>IF(CE59&lt;&gt;0, SUM(CJ59:CM59), 0)</f>
        <v>6</v>
      </c>
      <c r="CO59" s="6"/>
      <c r="CP59">
        <v>0.84199209851289591</v>
      </c>
      <c r="CQ59">
        <v>1.35771601520309</v>
      </c>
      <c r="CR59">
        <v>0.64439501359083395</v>
      </c>
      <c r="CS59" t="s">
        <v>46</v>
      </c>
      <c r="CT59" t="s">
        <v>46</v>
      </c>
      <c r="CU59" t="s">
        <v>46</v>
      </c>
      <c r="CV59" t="s">
        <v>46</v>
      </c>
      <c r="CW59" s="6">
        <f>IF(CP59&gt;MIN(CS59:CV59),MIN(CS59:CV59),MAX(CS59:CV59))</f>
        <v>0</v>
      </c>
      <c r="CX59" s="6">
        <f>CP59-CW59</f>
        <v>0.84199209851289591</v>
      </c>
      <c r="CY59" s="6" t="str">
        <f>IF(CX59 &lt; 0, "Under", "Over")</f>
        <v>Over</v>
      </c>
      <c r="CZ59">
        <v>0.7</v>
      </c>
      <c r="DA59">
        <v>0.4</v>
      </c>
      <c r="DB59" s="6">
        <f>IF(
    AND(CY59="Over", COUNTIF(CP59:CR59, "&gt;"&amp;CW59) = 3),
    3,
    IF(
        AND(CY59="Under", COUNTIF(CP59:CR59, "&lt;"&amp;CW59) = 3),
        3,
        IF(
            AND(CY59="Over", COUNTIF(CP59:CR59, "&gt;"&amp;CW59) = 2),
            2,
            IF(
                AND(CY59="Under", COUNTIF(CP59:CR59, "&lt;"&amp;CW59) = 2),
                2,
                IF(
                    AND(CY59="Over", OR(CP59&gt;CW59, CQ59&gt;CW59, CR59&gt;CW59)),
                    1,
                    IF(
                        AND(CY59="Under", OR(CP59&lt;CW59, CQ59&lt;CW59, CR59&lt;CW59)),
                        1,
                        0
                    )
                )
            )
        )
    )
)</f>
        <v>3</v>
      </c>
      <c r="DC59" s="6">
        <f>IF(OR(CX59&gt;2,CX59&lt;-2),5,
IF(OR(AND(CX59&lt;=2,CX59&gt;1.5),AND(CX59&gt;=-2,CX59&lt;-1.5)),4,
IF(OR(AND(CX59&lt;=1.5,CX59&gt;1),AND(CX59&gt;=-1.5,CX59&lt;-1)),3,
IF(OR(AND(CX59&lt;=1,CX59&gt;0.5),AND(CX59&gt;=1,CX59&lt;-0.5)),2,
IF(OR(CX59&lt;=0.5,CX59&gt;=-0.5),1,"")
)
)
))</f>
        <v>2</v>
      </c>
      <c r="DD59" s="6">
        <f>IF(AND(CY59="Over", CZ59&gt;CW59), 1, IF(AND(CY59="Under", CZ59&lt;=CW59), 1, 0))</f>
        <v>1</v>
      </c>
      <c r="DE59" s="6">
        <f>IF(AND(CY59="Over", DA59&gt;0.5), 1, IF(AND(CY59="Under", DA59&lt;=0.5), 1, 0))</f>
        <v>0</v>
      </c>
      <c r="DF59" s="6">
        <f>IF(CW59&lt;&gt;0, SUM(DB59:DE59), 0)</f>
        <v>0</v>
      </c>
      <c r="DG59" s="6"/>
    </row>
    <row r="60" spans="1:111" x14ac:dyDescent="0.3">
      <c r="A60" t="s">
        <v>290</v>
      </c>
      <c r="B60" t="s">
        <v>146</v>
      </c>
      <c r="C60" t="s">
        <v>83</v>
      </c>
      <c r="D60">
        <v>0.22416780742864831</v>
      </c>
      <c r="E60">
        <v>0.43932810527757898</v>
      </c>
      <c r="F60">
        <v>0.130985504641005</v>
      </c>
      <c r="G60" t="s">
        <v>46</v>
      </c>
      <c r="H60" t="s">
        <v>46</v>
      </c>
      <c r="I60" t="s">
        <v>46</v>
      </c>
      <c r="J60" t="s">
        <v>46</v>
      </c>
      <c r="K60" s="6">
        <f>IF(D60&gt;MIN(G60:J60),MIN(G60:J60),MAX(G60:J60))</f>
        <v>0</v>
      </c>
      <c r="L60" s="6">
        <f>D60-K60</f>
        <v>0.22416780742864831</v>
      </c>
      <c r="M60" s="6" t="str">
        <f>IF(L60 &lt; 0, "Under", "Over")</f>
        <v>Over</v>
      </c>
      <c r="N60">
        <v>0.2857142857142857</v>
      </c>
      <c r="O60">
        <v>0.2857142857142857</v>
      </c>
      <c r="P60" s="6">
        <f>IF(
    AND(M60="Over", COUNTIF(D60:F60, "&gt;"&amp;K60) = 3),
    3,
    IF(
        AND(M60="Under", COUNTIF(D60:F60, "&lt;"&amp;K60) = 3),
        3,
        IF(
            AND(M60="Over", COUNTIF(D60:F60, "&gt;"&amp;K60) = 2),
            2,
            IF(
                AND(M60="Under", COUNTIF(D60:F60, "&lt;"&amp;K60) = 2),
                2,
                IF(
                    AND(M60="Over", OR(D60&gt;K60, E60&gt;K60, F60&gt;K60)),
                    1,
                    IF(
                        AND(M60="Under", OR(D60&lt;K60, E60&lt;K60, F60&lt;K60)),
                        1,
                        0
                    )
                )
            )
        )
    )
)</f>
        <v>3</v>
      </c>
      <c r="Q60" s="6">
        <f>IF(OR(L60 &gt; 0.5, L60 &lt; -0.5), 5,
    IF(OR(AND(L60 &lt;= 0.5, L60 &gt; 0.25), AND(L60 &gt;= -0.5, L60 &lt; -0.25)), 4,
        IF(OR(AND(L60 &lt;= 0.25, L60 &gt; 0.15), AND(L60 &gt;= -0.25, L60 &lt; -0.15)), 3,
            IF(OR(AND(L60 &lt;= 0.15, L60 &gt; 0.05), AND(L60 &gt;= -0.15, L60 &lt; -0.05)), 2,
                IF(OR(L60 &lt;= 0.05, L60 &gt;= -0.05), 1, "")
            )
        )
    )
)</f>
        <v>3</v>
      </c>
      <c r="R60" s="6">
        <f>IF(AND(M60="Over", N60&gt;K60), 1, IF(AND(M60="Under", N60&lt;=K60), 1, 0))</f>
        <v>1</v>
      </c>
      <c r="S60" s="6">
        <f>IF(AND(M60="Over", O60&gt;0.5), 1, IF(AND(M60="Under", O60&lt;=0.5), 1, 0))</f>
        <v>0</v>
      </c>
      <c r="T60" s="6">
        <f>IF(K60&lt;&gt;0, SUM(P60:S60), 0)</f>
        <v>0</v>
      </c>
      <c r="V60" s="1">
        <v>0.20871858377569749</v>
      </c>
      <c r="W60" s="1">
        <v>0.28120780912326099</v>
      </c>
      <c r="X60" s="1">
        <v>-1.0609865550601501E-3</v>
      </c>
      <c r="Y60" s="1">
        <v>0.5</v>
      </c>
      <c r="Z60" s="1" t="s">
        <v>46</v>
      </c>
      <c r="AA60" s="1" t="s">
        <v>46</v>
      </c>
      <c r="AB60" s="1">
        <v>0</v>
      </c>
      <c r="AC60" s="2">
        <f>Y60</f>
        <v>0.5</v>
      </c>
      <c r="AD60" s="2">
        <f>V60-AC60</f>
        <v>-0.29128141622430248</v>
      </c>
      <c r="AE60" s="2" t="str">
        <f>IF(AD60 &lt; 0, "Under", "Over")</f>
        <v>Under</v>
      </c>
      <c r="AF60" s="1">
        <v>0.2857142857142857</v>
      </c>
      <c r="AG60" s="1">
        <v>0.2857142857142857</v>
      </c>
      <c r="AH60" s="2">
        <f>IF(
    AND(AE60="Over", COUNTIF(V60:X60, "&gt;"&amp;AC60) = 3),
    3,
    IF(
        AND(AE60="Under", COUNTIF(V60:X60, "&lt;"&amp;AC60) = 3),
        3,
        IF(
            AND(AE60="Over", COUNTIF(V60:X60, "&gt;"&amp;AC60) = 2),
            2,
            IF(
                AND(AE60="Under", COUNTIF(V60:X60, "&lt;"&amp;AC60) = 2),
                2,
                IF(
                    AND(AE60="Over", OR(V60&gt;AC60, W60&gt;AC60, X60&gt;AC60)),
                    1,
                    IF(
                        AND(AE60="Under", OR(V60&lt;AC60, W60&lt;AC60, X60&lt;AC60)),
                        1,
                        0
                    )
                )
            )
        )
    )
)</f>
        <v>3</v>
      </c>
      <c r="AI60" s="2">
        <f>IF(OR(AD60&gt;0.75,AD60&lt;-0.75),5,
IF(OR(AND(AD60&lt;=0.75,AD60&gt;0.5),AND(AD60&gt;=-0.75,AD60&lt;-0.5)),4,
IF(OR(AND(AD60&lt;=0.5,AD60&gt;0.25),AND(AD60&gt;=-0.5,AD60&lt;-0.25)),3,
IF(OR(AND(AD60&lt;=0.25,AD60&gt;0.1),AND(AD60&gt;=-0.25,AD60&lt;-0.1)),2,
IF(OR(AD60&lt;=0.1,AD60&gt;=-0.1),1,"")
)
)
))</f>
        <v>3</v>
      </c>
      <c r="AJ60" s="2">
        <f>IF(AND(AE60="Over", AF60&gt;AC60), 1, IF(AND(AE60="Under", AF60&lt;=AC60), 1, 0))</f>
        <v>1</v>
      </c>
      <c r="AK60" s="2">
        <f>IF(AND(AE60="Over", AG60&gt;0.5), 1, IF(AND(AE60="Under", AG60&lt;=0.5), 1, 0))</f>
        <v>1</v>
      </c>
      <c r="AL60" s="2">
        <f>IF(AC60&lt;&gt;0, SUM(AH60:AK60), 0)</f>
        <v>8</v>
      </c>
      <c r="AN60">
        <v>9.3893873422459476E-3</v>
      </c>
      <c r="AO60">
        <v>7.5406929530152406E-2</v>
      </c>
      <c r="AP60">
        <v>-1.01266153844283E-2</v>
      </c>
      <c r="AQ60" t="s">
        <v>46</v>
      </c>
      <c r="AR60">
        <v>0.5</v>
      </c>
      <c r="AS60" t="s">
        <v>46</v>
      </c>
      <c r="AT60" t="s">
        <v>46</v>
      </c>
      <c r="AU60" s="6">
        <f>AR60</f>
        <v>0.5</v>
      </c>
      <c r="AV60" s="6">
        <f>AN60-AU60</f>
        <v>-0.49061061265775407</v>
      </c>
      <c r="AW60" s="6" t="str">
        <f>IF(AV60 &lt; 0, "Under", "Over")</f>
        <v>Under</v>
      </c>
      <c r="AX60">
        <v>0</v>
      </c>
      <c r="AY60">
        <v>0</v>
      </c>
      <c r="AZ60" s="6">
        <f>IF(
    AND(AW60="Over", COUNTIF(AN60:AP60, "&gt;"&amp;AU60) = 3),
    3,
    IF(
        AND(AW60="Under", COUNTIF(AN60:AP60, "&lt;"&amp;AU60) = 3),
        3,
        IF(
            AND(AW60="Over", COUNTIF(AN60:AP60, "&gt;"&amp;AU60) = 2),
            2,
            IF(
                AND(AW60="Under", COUNTIF(AN60:AP60, "&lt;"&amp;AU60) = 2),
                2,
                IF(
                    AND(AW60="Over", OR(AN60&gt;AU60, AO60&gt;AU60, AP60&gt;AU60)),
                    1,
                    IF(
                        AND(AW60="Under", OR(AN60&lt;AU60, AO60&lt;AU60, AP60&lt;AU60)),
                        1,
                        0
                    )
                )
            )
        )
    )
)</f>
        <v>3</v>
      </c>
      <c r="BA60" s="6">
        <f>IF(OR(AV60&gt;0.1),5,
IF(OR(AND(AV60&lt;=0.1,AV60&gt;0.08)),4,
IF(OR(AND(AV60&lt;=0.08,AV60&gt;0.06)),3,
IF(OR(AND(AV60&lt;=0.06,AV60&gt;0.03)),2,
IF(OR(AV60&lt;=0.03),1,"")
)
)
))</f>
        <v>1</v>
      </c>
      <c r="BB60" s="6">
        <f>IF(AND(AW60="Over", AX60&gt;AU60), 1, IF(AND(AW60="Under", AX60&lt;=AU60), 0, 0))</f>
        <v>0</v>
      </c>
      <c r="BC60" s="6">
        <f>IF(AND(AW60="Over", AY60&gt;=0.5), 1, IF(AND(AW60="Under", AY60&lt;0.5), 0, 0))</f>
        <v>0</v>
      </c>
      <c r="BD60" s="6">
        <f>IF(AU60&lt;&gt;0, SUM(AZ60:BC60), 0)</f>
        <v>4</v>
      </c>
      <c r="BF60">
        <v>9.5603269578212177E-2</v>
      </c>
      <c r="BG60">
        <v>0.327325631348376</v>
      </c>
      <c r="BH60">
        <v>1.45373499458699E-2</v>
      </c>
      <c r="BI60" t="s">
        <v>46</v>
      </c>
      <c r="BJ60">
        <v>0.5</v>
      </c>
      <c r="BK60" t="s">
        <v>46</v>
      </c>
      <c r="BL60" t="s">
        <v>46</v>
      </c>
      <c r="BM60" s="6">
        <f>BJ60</f>
        <v>0.5</v>
      </c>
      <c r="BN60" s="6">
        <f>BF60-BM60</f>
        <v>-0.40439673042178781</v>
      </c>
      <c r="BO60" s="6" t="str">
        <f>IF(BN60 &lt; 0, "Under", "Over")</f>
        <v>Under</v>
      </c>
      <c r="BP60">
        <v>0</v>
      </c>
      <c r="BQ60">
        <v>0</v>
      </c>
      <c r="BR60" s="6">
        <f>IF(
    AND(BO60="Over", COUNTIF(BF60:BH60, "&gt;"&amp;BM60) = 3),
    3,
    IF(
        AND(BO60="Under", COUNTIF(BF60:BH60, "&lt;"&amp;BM60) = 3),
        3,
        IF(
            AND(BO60="Over", COUNTIF(BF60:BH60, "&gt;"&amp;BM60) = 2),
            2,
            IF(
                AND(BO60="Under", COUNTIF(BF60:BH60, "&lt;"&amp;BM60) = 2),
                2,
                IF(
                    AND(BO60="Over", OR(BF60&gt;BM60, BG60&gt;BM60, BH60&gt;BM60)),
                    1,
                    IF(
                        AND(BO60="Under", OR(BF60&lt;BM60, BG60&lt;BM60, BH60&lt;BM60)),
                        1,
                        0
                    )
                )
            )
        )
    )
)</f>
        <v>3</v>
      </c>
      <c r="BS60" s="6">
        <f>IF(OR(BN60&gt;0.5),5,
IF(OR(AND(BN60&lt;=0.5,BN60&gt;0.25)),4,
IF(OR(AND(BN60&lt;=0.25,BN60&gt;0.15)),3,
IF(OR(AND(BN60&lt;=0.15,BN60&gt;0.075)),2,
IF(OR(BN60&lt;=0.075),1,"")
)
)
))</f>
        <v>1</v>
      </c>
      <c r="BT60" s="6">
        <f>IF(AND(BO60="Over", BP60&gt;BM60), 1, IF(AND(BO60="Under", BP60&lt;=BM60), 1, 0))</f>
        <v>1</v>
      </c>
      <c r="BU60" s="6">
        <f>IF(AND(BO60="Over", BQ60&gt;0.5), 1, IF(AND(BO60="Under", BQ60&lt;=0.5), 1, 0))</f>
        <v>1</v>
      </c>
      <c r="BV60" s="6">
        <f>IF(BM60&lt;&gt;0, SUM(BR60:BU60), 0)</f>
        <v>6</v>
      </c>
      <c r="BX60">
        <v>0.15330017506704971</v>
      </c>
      <c r="BY60">
        <v>0.47866831624496797</v>
      </c>
      <c r="BZ60">
        <v>1.76055272876906E-2</v>
      </c>
      <c r="CA60" t="s">
        <v>46</v>
      </c>
      <c r="CB60">
        <v>0.5</v>
      </c>
      <c r="CC60" t="s">
        <v>46</v>
      </c>
      <c r="CD60" t="s">
        <v>46</v>
      </c>
      <c r="CE60" s="6">
        <f>CB60</f>
        <v>0.5</v>
      </c>
      <c r="CF60" s="6">
        <f>BX60-CE60</f>
        <v>-0.34669982493295026</v>
      </c>
      <c r="CG60" s="6" t="str">
        <f>IF(CF60 &lt; 0, "Under", "Over")</f>
        <v>Under</v>
      </c>
      <c r="CH60">
        <v>0.2857142857142857</v>
      </c>
      <c r="CI60">
        <v>0.2857142857142857</v>
      </c>
      <c r="CJ60" s="6">
        <f>IF(
    AND(CG60="Over", COUNTIF(BX60:BZ60, "&gt;"&amp;CE60) = 3),
    3,
    IF(
        AND(CG60="Under", COUNTIF(BX60:BZ60, "&lt;"&amp;CE60) = 3),
        3,
        IF(
            AND(CG60="Over", COUNTIF(BX60:BZ60, "&gt;"&amp;CE60) = 2),
            2,
            IF(
                AND(CG60="Under", COUNTIF(BX60:BZ60, "&lt;"&amp;CE60) = 2),
                2,
                IF(
                    AND(CG60="Over", OR(BX60&gt;CE60, BY60&gt;CE60, BZ60&gt;CE60)),
                    1,
                    IF(
                        AND(CG60="Under", OR(BX60&lt;CE60, BY60&lt;CE60, BZ60&lt;CE60)),
                        1,
                        0
                    )
                )
            )
        )
    )
)</f>
        <v>3</v>
      </c>
      <c r="CK60" s="6">
        <f>IF(OR(CF60&gt;0.25),5,
IF(OR(AND(CF60&lt;=0.25,CF60&gt;0.15)),4,
IF(OR(AND(CF60&lt;=0.15,CF60&gt;0.1)),3,
IF(OR(AND(CF60&lt;=0.1,CF60&gt;0.05)),2,
IF(OR(CF60&lt;=0.05),1,"")
)
)
))</f>
        <v>1</v>
      </c>
      <c r="CL60" s="6">
        <f>IF(AND(CG60="Over", CH60&gt;CE60), 1, IF(AND(CG60="Under", CH60&lt;=CE60), 1, 0))</f>
        <v>1</v>
      </c>
      <c r="CM60" s="6">
        <f>IF(AND(CG60="Over", CI60&gt;0.5), 1, IF(AND(CG60="Under", CI60&lt;=0.5), 1, 0))</f>
        <v>1</v>
      </c>
      <c r="CN60" s="6">
        <f>IF(CE60&lt;&gt;0, SUM(CJ60:CM60), 0)</f>
        <v>6</v>
      </c>
      <c r="CP60">
        <v>0.27108251730261451</v>
      </c>
      <c r="CQ60">
        <v>0.31529271445458201</v>
      </c>
      <c r="CR60">
        <v>0.23365774615147999</v>
      </c>
      <c r="CS60">
        <v>0.5</v>
      </c>
      <c r="CT60" t="s">
        <v>46</v>
      </c>
      <c r="CU60" t="s">
        <v>46</v>
      </c>
      <c r="CV60" t="s">
        <v>46</v>
      </c>
      <c r="CW60" s="6">
        <f>IF(CP60&gt;MIN(CS60:CV60),MIN(CS60:CV60),MAX(CS60:CV60))</f>
        <v>0.5</v>
      </c>
      <c r="CX60" s="6">
        <f>CP60-CW60</f>
        <v>-0.22891748269738549</v>
      </c>
      <c r="CY60" s="6" t="str">
        <f>IF(CX60 &lt; 0, "Under", "Over")</f>
        <v>Under</v>
      </c>
      <c r="CZ60">
        <v>0.2857142857142857</v>
      </c>
      <c r="DA60">
        <v>0.2857142857142857</v>
      </c>
      <c r="DB60" s="6">
        <f>IF(
    AND(CY60="Over", COUNTIF(CP60:CR60, "&gt;"&amp;CW60) = 3),
    3,
    IF(
        AND(CY60="Under", COUNTIF(CP60:CR60, "&lt;"&amp;CW60) = 3),
        3,
        IF(
            AND(CY60="Over", COUNTIF(CP60:CR60, "&gt;"&amp;CW60) = 2),
            2,
            IF(
                AND(CY60="Under", COUNTIF(CP60:CR60, "&lt;"&amp;CW60) = 2),
                2,
                IF(
                    AND(CY60="Over", OR(CP60&gt;CW60, CQ60&gt;CW60, CR60&gt;CW60)),
                    1,
                    IF(
                        AND(CY60="Under", OR(CP60&lt;CW60, CQ60&lt;CW60, CR60&lt;CW60)),
                        1,
                        0
                    )
                )
            )
        )
    )
)</f>
        <v>3</v>
      </c>
      <c r="DC60" s="6">
        <f>IF(OR(CX60&gt;2,CX60&lt;-2),5,
IF(OR(AND(CX60&lt;=2,CX60&gt;1.5),AND(CX60&gt;=-2,CX60&lt;-1.5)),4,
IF(OR(AND(CX60&lt;=1.5,CX60&gt;1),AND(CX60&gt;=-1.5,CX60&lt;-1)),3,
IF(OR(AND(CX60&lt;=1,CX60&gt;0.5),AND(CX60&gt;=1,CX60&lt;-0.5)),2,
IF(OR(CX60&lt;=0.5,CX60&gt;=-0.5),1,"")
)
)
))</f>
        <v>1</v>
      </c>
      <c r="DD60" s="6">
        <f>IF(AND(CY60="Over", CZ60&gt;CW60), 1, IF(AND(CY60="Under", CZ60&lt;=CW60), 1, 0))</f>
        <v>1</v>
      </c>
      <c r="DE60" s="6">
        <f>IF(AND(CY60="Over", DA60&gt;0.5), 1, IF(AND(CY60="Under", DA60&lt;=0.5), 1, 0))</f>
        <v>1</v>
      </c>
      <c r="DF60" s="6">
        <f>IF(CW60&lt;&gt;0, SUM(DB60:DE60), 0)</f>
        <v>6</v>
      </c>
    </row>
    <row r="61" spans="1:111" x14ac:dyDescent="0.3">
      <c r="A61" t="s">
        <v>291</v>
      </c>
      <c r="B61" t="s">
        <v>146</v>
      </c>
      <c r="C61" t="s">
        <v>83</v>
      </c>
      <c r="D61">
        <v>0.55641102811272281</v>
      </c>
      <c r="E61">
        <v>0.74146415892937301</v>
      </c>
      <c r="F61">
        <v>0.43</v>
      </c>
      <c r="G61" t="s">
        <v>46</v>
      </c>
      <c r="H61" t="s">
        <v>46</v>
      </c>
      <c r="I61">
        <v>0.5</v>
      </c>
      <c r="J61" t="s">
        <v>46</v>
      </c>
      <c r="K61" s="6">
        <f>IF(D61&gt;MIN(G61:J61),MIN(G61:J61),MAX(G61:J61))</f>
        <v>0.5</v>
      </c>
      <c r="L61" s="6">
        <f>D61-K61</f>
        <v>5.6411028112722805E-2</v>
      </c>
      <c r="M61" s="6" t="str">
        <f>IF(L61 &lt; 0, "Under", "Over")</f>
        <v>Over</v>
      </c>
      <c r="N61">
        <v>0.5</v>
      </c>
      <c r="O61">
        <v>0.5</v>
      </c>
      <c r="P61" s="6">
        <f>IF(
    AND(M61="Over", COUNTIF(D61:F61, "&gt;"&amp;K61) = 3),
    3,
    IF(
        AND(M61="Under", COUNTIF(D61:F61, "&lt;"&amp;K61) = 3),
        3,
        IF(
            AND(M61="Over", COUNTIF(D61:F61, "&gt;"&amp;K61) = 2),
            2,
            IF(
                AND(M61="Under", COUNTIF(D61:F61, "&lt;"&amp;K61) = 2),
                2,
                IF(
                    AND(M61="Over", OR(D61&gt;K61, E61&gt;K61, F61&gt;K61)),
                    1,
                    IF(
                        AND(M61="Under", OR(D61&lt;K61, E61&lt;K61, F61&lt;K61)),
                        1,
                        0
                    )
                )
            )
        )
    )
)</f>
        <v>2</v>
      </c>
      <c r="Q61" s="6">
        <f>IF(OR(L61 &gt; 0.5, L61 &lt; -0.5), 5,
    IF(OR(AND(L61 &lt;= 0.5, L61 &gt; 0.25), AND(L61 &gt;= -0.5, L61 &lt; -0.25)), 4,
        IF(OR(AND(L61 &lt;= 0.25, L61 &gt; 0.15), AND(L61 &gt;= -0.25, L61 &lt; -0.15)), 3,
            IF(OR(AND(L61 &lt;= 0.15, L61 &gt; 0.05), AND(L61 &gt;= -0.15, L61 &lt; -0.05)), 2,
                IF(OR(L61 &lt;= 0.05, L61 &gt;= -0.05), 1, "")
            )
        )
    )
)</f>
        <v>2</v>
      </c>
      <c r="R61" s="6">
        <f>IF(AND(M61="Over", N61&gt;K61), 1, IF(AND(M61="Under", N61&lt;=K61), 1, 0))</f>
        <v>0</v>
      </c>
      <c r="S61" s="6">
        <f>IF(AND(M61="Over", O61&gt;0.5), 1, IF(AND(M61="Under", O61&lt;=0.5), 1, 0))</f>
        <v>0</v>
      </c>
      <c r="T61" s="6">
        <f>IF(K61&lt;&gt;0, SUM(P61:S61), 0)</f>
        <v>4</v>
      </c>
      <c r="U61" s="6"/>
      <c r="V61" s="1">
        <v>1.0062417304458751</v>
      </c>
      <c r="W61" s="1">
        <v>1.0257396661039899</v>
      </c>
      <c r="X61" s="1">
        <v>0.97713618972779404</v>
      </c>
      <c r="Y61" s="1">
        <v>0.5</v>
      </c>
      <c r="Z61" s="1" t="s">
        <v>46</v>
      </c>
      <c r="AA61" s="1" t="s">
        <v>46</v>
      </c>
      <c r="AB61" s="1">
        <v>0.5</v>
      </c>
      <c r="AC61" s="2">
        <f>Y61</f>
        <v>0.5</v>
      </c>
      <c r="AD61" s="2">
        <f>V61-AC61</f>
        <v>0.50624173044587506</v>
      </c>
      <c r="AE61" s="2" t="str">
        <f>IF(AD61 &lt; 0, "Under", "Over")</f>
        <v>Over</v>
      </c>
      <c r="AF61" s="1">
        <v>1</v>
      </c>
      <c r="AG61" s="1">
        <v>0.5</v>
      </c>
      <c r="AH61" s="2">
        <f>IF(
    AND(AE61="Over", COUNTIF(V61:X61, "&gt;"&amp;AC61) = 3),
    3,
    IF(
        AND(AE61="Under", COUNTIF(V61:X61, "&lt;"&amp;AC61) = 3),
        3,
        IF(
            AND(AE61="Over", COUNTIF(V61:X61, "&gt;"&amp;AC61) = 2),
            2,
            IF(
                AND(AE61="Under", COUNTIF(V61:X61, "&lt;"&amp;AC61) = 2),
                2,
                IF(
                    AND(AE61="Over", OR(V61&gt;AC61, W61&gt;AC61, X61&gt;AC61)),
                    1,
                    IF(
                        AND(AE61="Under", OR(V61&lt;AC61, W61&lt;AC61, X61&lt;AC61)),
                        1,
                        0
                    )
                )
            )
        )
    )
)</f>
        <v>3</v>
      </c>
      <c r="AI61" s="2">
        <f>IF(OR(AD61&gt;0.75,AD61&lt;-0.75),5,
IF(OR(AND(AD61&lt;=0.75,AD61&gt;0.5),AND(AD61&gt;=-0.75,AD61&lt;-0.5)),4,
IF(OR(AND(AD61&lt;=0.5,AD61&gt;0.25),AND(AD61&gt;=-0.5,AD61&lt;-0.25)),3,
IF(OR(AND(AD61&lt;=0.25,AD61&gt;0.1),AND(AD61&gt;=-0.25,AD61&lt;-0.1)),2,
IF(OR(AD61&lt;=0.1,AD61&gt;=-0.1),1,"")
)
)
))</f>
        <v>4</v>
      </c>
      <c r="AJ61" s="2">
        <f>IF(AND(AE61="Over", AF61&gt;AC61), 1, IF(AND(AE61="Under", AF61&lt;=AC61), 1, 0))</f>
        <v>1</v>
      </c>
      <c r="AK61" s="2">
        <f>IF(AND(AE61="Over", AG61&gt;0.5), 1, IF(AND(AE61="Under", AG61&lt;=0.5), 1, 0))</f>
        <v>0</v>
      </c>
      <c r="AL61" s="2">
        <f>IF(AC61&lt;&gt;0, SUM(AH61:AK61), 0)</f>
        <v>8</v>
      </c>
      <c r="AM61" s="6"/>
      <c r="AN61">
        <v>2.665955683736608E-2</v>
      </c>
      <c r="AO61">
        <v>7.5406929530152406E-2</v>
      </c>
      <c r="AP61">
        <v>6.5239954569508104E-5</v>
      </c>
      <c r="AQ61" t="s">
        <v>46</v>
      </c>
      <c r="AR61">
        <v>0.5</v>
      </c>
      <c r="AS61" t="s">
        <v>46</v>
      </c>
      <c r="AT61" t="s">
        <v>46</v>
      </c>
      <c r="AU61" s="6">
        <f>AR61</f>
        <v>0.5</v>
      </c>
      <c r="AV61" s="6">
        <f>AN61-AU61</f>
        <v>-0.47334044316263391</v>
      </c>
      <c r="AW61" s="6" t="str">
        <f>IF(AV61 &lt; 0, "Under", "Over")</f>
        <v>Under</v>
      </c>
      <c r="AX61">
        <v>0</v>
      </c>
      <c r="AY61">
        <v>0</v>
      </c>
      <c r="AZ61" s="6">
        <f>IF(
    AND(AW61="Over", COUNTIF(AN61:AP61, "&gt;"&amp;AU61) = 3),
    3,
    IF(
        AND(AW61="Under", COUNTIF(AN61:AP61, "&lt;"&amp;AU61) = 3),
        3,
        IF(
            AND(AW61="Over", COUNTIF(AN61:AP61, "&gt;"&amp;AU61) = 2),
            2,
            IF(
                AND(AW61="Under", COUNTIF(AN61:AP61, "&lt;"&amp;AU61) = 2),
                2,
                IF(
                    AND(AW61="Over", OR(AN61&gt;AU61, AO61&gt;AU61, AP61&gt;AU61)),
                    1,
                    IF(
                        AND(AW61="Under", OR(AN61&lt;AU61, AO61&lt;AU61, AP61&lt;AU61)),
                        1,
                        0
                    )
                )
            )
        )
    )
)</f>
        <v>3</v>
      </c>
      <c r="BA61" s="6">
        <f>IF(OR(AV61&gt;0.1),5,
IF(OR(AND(AV61&lt;=0.1,AV61&gt;0.08)),4,
IF(OR(AND(AV61&lt;=0.08,AV61&gt;0.06)),3,
IF(OR(AND(AV61&lt;=0.06,AV61&gt;0.03)),2,
IF(OR(AV61&lt;=0.03),1,"")
)
)
))</f>
        <v>1</v>
      </c>
      <c r="BB61" s="6">
        <f>IF(AND(AW61="Over", AX61&gt;AU61), 1, IF(AND(AW61="Under", AX61&lt;=AU61), 0, 0))</f>
        <v>0</v>
      </c>
      <c r="BC61" s="6">
        <f>IF(AND(AW61="Over", AY61&gt;=0.5), 1, IF(AND(AW61="Under", AY61&lt;0.5), 0, 0))</f>
        <v>0</v>
      </c>
      <c r="BD61" s="6">
        <f>IF(AU61&lt;&gt;0, SUM(AZ61:BC61), 0)</f>
        <v>4</v>
      </c>
      <c r="BE61" s="6"/>
      <c r="BF61">
        <v>0.47501819273915041</v>
      </c>
      <c r="BG61">
        <v>1.0446820224081099</v>
      </c>
      <c r="BH61">
        <v>0.34940917294161</v>
      </c>
      <c r="BI61" t="s">
        <v>46</v>
      </c>
      <c r="BJ61">
        <v>0.5</v>
      </c>
      <c r="BK61" t="s">
        <v>46</v>
      </c>
      <c r="BL61" t="s">
        <v>46</v>
      </c>
      <c r="BM61" s="6">
        <f>BJ61</f>
        <v>0.5</v>
      </c>
      <c r="BN61" s="6">
        <f>BF61-BM61</f>
        <v>-2.4981807260849587E-2</v>
      </c>
      <c r="BO61" s="6" t="str">
        <f>IF(BN61 &lt; 0, "Under", "Over")</f>
        <v>Under</v>
      </c>
      <c r="BP61">
        <v>0</v>
      </c>
      <c r="BQ61">
        <v>0</v>
      </c>
      <c r="BR61" s="6">
        <f>IF(
    AND(BO61="Over", COUNTIF(BF61:BH61, "&gt;"&amp;BM61) = 3),
    3,
    IF(
        AND(BO61="Under", COUNTIF(BF61:BH61, "&lt;"&amp;BM61) = 3),
        3,
        IF(
            AND(BO61="Over", COUNTIF(BF61:BH61, "&gt;"&amp;BM61) = 2),
            2,
            IF(
                AND(BO61="Under", COUNTIF(BF61:BH61, "&lt;"&amp;BM61) = 2),
                2,
                IF(
                    AND(BO61="Over", OR(BF61&gt;BM61, BG61&gt;BM61, BH61&gt;BM61)),
                    1,
                    IF(
                        AND(BO61="Under", OR(BF61&lt;BM61, BG61&lt;BM61, BH61&lt;BM61)),
                        1,
                        0
                    )
                )
            )
        )
    )
)</f>
        <v>2</v>
      </c>
      <c r="BS61" s="6">
        <f>IF(OR(BN61&gt;0.5),5,
IF(OR(AND(BN61&lt;=0.5,BN61&gt;0.25)),4,
IF(OR(AND(BN61&lt;=0.25,BN61&gt;0.15)),3,
IF(OR(AND(BN61&lt;=0.15,BN61&gt;0.075)),2,
IF(OR(BN61&lt;=0.075),1,"")
)
)
))</f>
        <v>1</v>
      </c>
      <c r="BT61" s="6">
        <f>IF(AND(BO61="Over", BP61&gt;BM61), 1, IF(AND(BO61="Under", BP61&lt;=BM61), 1, 0))</f>
        <v>1</v>
      </c>
      <c r="BU61" s="6">
        <f>IF(AND(BO61="Over", BQ61&gt;0.5), 1, IF(AND(BO61="Under", BQ61&lt;=0.5), 1, 0))</f>
        <v>1</v>
      </c>
      <c r="BV61" s="6">
        <f>IF(BM61&lt;&gt;0, SUM(BR61:BU61), 0)</f>
        <v>5</v>
      </c>
      <c r="BW61" s="6"/>
      <c r="BX61">
        <v>0.17090620646076951</v>
      </c>
      <c r="BY61">
        <v>0.54099143626827895</v>
      </c>
      <c r="BZ61">
        <v>4.4190780318869603E-2</v>
      </c>
      <c r="CA61" t="s">
        <v>46</v>
      </c>
      <c r="CB61">
        <v>0.5</v>
      </c>
      <c r="CC61" t="s">
        <v>46</v>
      </c>
      <c r="CD61" t="s">
        <v>46</v>
      </c>
      <c r="CE61" s="6">
        <f>CB61</f>
        <v>0.5</v>
      </c>
      <c r="CF61" s="6">
        <f>BX61-CE61</f>
        <v>-0.32909379353923052</v>
      </c>
      <c r="CG61" s="6" t="str">
        <f>IF(CF61 &lt; 0, "Under", "Over")</f>
        <v>Under</v>
      </c>
      <c r="CH61">
        <v>0</v>
      </c>
      <c r="CI61">
        <v>0</v>
      </c>
      <c r="CJ61" s="6">
        <f>IF(
    AND(CG61="Over", COUNTIF(BX61:BZ61, "&gt;"&amp;CE61) = 3),
    3,
    IF(
        AND(CG61="Under", COUNTIF(BX61:BZ61, "&lt;"&amp;CE61) = 3),
        3,
        IF(
            AND(CG61="Over", COUNTIF(BX61:BZ61, "&gt;"&amp;CE61) = 2),
            2,
            IF(
                AND(CG61="Under", COUNTIF(BX61:BZ61, "&lt;"&amp;CE61) = 2),
                2,
                IF(
                    AND(CG61="Over", OR(BX61&gt;CE61, BY61&gt;CE61, BZ61&gt;CE61)),
                    1,
                    IF(
                        AND(CG61="Under", OR(BX61&lt;CE61, BY61&lt;CE61, BZ61&lt;CE61)),
                        1,
                        0
                    )
                )
            )
        )
    )
)</f>
        <v>2</v>
      </c>
      <c r="CK61" s="6">
        <f>IF(OR(CF61&gt;0.25),5,
IF(OR(AND(CF61&lt;=0.25,CF61&gt;0.15)),4,
IF(OR(AND(CF61&lt;=0.15,CF61&gt;0.1)),3,
IF(OR(AND(CF61&lt;=0.1,CF61&gt;0.05)),2,
IF(OR(CF61&lt;=0.05),1,"")
)
)
))</f>
        <v>1</v>
      </c>
      <c r="CL61" s="6">
        <f>IF(AND(CG61="Over", CH61&gt;CE61), 1, IF(AND(CG61="Under", CH61&lt;=CE61), 1, 0))</f>
        <v>1</v>
      </c>
      <c r="CM61" s="6">
        <f>IF(AND(CG61="Over", CI61&gt;0.5), 1, IF(AND(CG61="Under", CI61&lt;=0.5), 1, 0))</f>
        <v>1</v>
      </c>
      <c r="CN61" s="6">
        <f>IF(CE61&lt;&gt;0, SUM(CJ61:CM61), 0)</f>
        <v>5</v>
      </c>
      <c r="CO61" s="6"/>
      <c r="CP61">
        <v>1.6682739014499031</v>
      </c>
      <c r="CQ61">
        <v>1.88667298568027</v>
      </c>
      <c r="CR61">
        <v>1.5805358217977401</v>
      </c>
      <c r="CS61">
        <v>0.5</v>
      </c>
      <c r="CT61" t="s">
        <v>46</v>
      </c>
      <c r="CU61">
        <v>0.5</v>
      </c>
      <c r="CV61" t="s">
        <v>46</v>
      </c>
      <c r="CW61" s="6">
        <f>IF(CP61&gt;MIN(CS61:CV61),MIN(CS61:CV61),MAX(CS61:CV61))</f>
        <v>0.5</v>
      </c>
      <c r="CX61" s="6">
        <f>CP61-CW61</f>
        <v>1.1682739014499031</v>
      </c>
      <c r="CY61" s="6" t="str">
        <f>IF(CX61 &lt; 0, "Under", "Over")</f>
        <v>Over</v>
      </c>
      <c r="CZ61">
        <v>1.5</v>
      </c>
      <c r="DA61">
        <v>0.5</v>
      </c>
      <c r="DB61" s="6">
        <f>IF(
    AND(CY61="Over", COUNTIF(CP61:CR61, "&gt;"&amp;CW61) = 3),
    3,
    IF(
        AND(CY61="Under", COUNTIF(CP61:CR61, "&lt;"&amp;CW61) = 3),
        3,
        IF(
            AND(CY61="Over", COUNTIF(CP61:CR61, "&gt;"&amp;CW61) = 2),
            2,
            IF(
                AND(CY61="Under", COUNTIF(CP61:CR61, "&lt;"&amp;CW61) = 2),
                2,
                IF(
                    AND(CY61="Over", OR(CP61&gt;CW61, CQ61&gt;CW61, CR61&gt;CW61)),
                    1,
                    IF(
                        AND(CY61="Under", OR(CP61&lt;CW61, CQ61&lt;CW61, CR61&lt;CW61)),
                        1,
                        0
                    )
                )
            )
        )
    )
)</f>
        <v>3</v>
      </c>
      <c r="DC61" s="6">
        <f>IF(OR(CX61&gt;2,CX61&lt;-2),5,
IF(OR(AND(CX61&lt;=2,CX61&gt;1.5),AND(CX61&gt;=-2,CX61&lt;-1.5)),4,
IF(OR(AND(CX61&lt;=1.5,CX61&gt;1),AND(CX61&gt;=-1.5,CX61&lt;-1)),3,
IF(OR(AND(CX61&lt;=1,CX61&gt;0.5),AND(CX61&gt;=1,CX61&lt;-0.5)),2,
IF(OR(CX61&lt;=0.5,CX61&gt;=-0.5),1,"")
)
)
))</f>
        <v>3</v>
      </c>
      <c r="DD61" s="6">
        <f>IF(AND(CY61="Over", CZ61&gt;CW61), 1, IF(AND(CY61="Under", CZ61&lt;=CW61), 1, 0))</f>
        <v>1</v>
      </c>
      <c r="DE61" s="6">
        <f>IF(AND(CY61="Over", DA61&gt;0.5), 1, IF(AND(CY61="Under", DA61&lt;=0.5), 1, 0))</f>
        <v>0</v>
      </c>
      <c r="DF61" s="6">
        <f>IF(CW61&lt;&gt;0, SUM(DB61:DE61), 0)</f>
        <v>7</v>
      </c>
      <c r="DG61" s="6"/>
    </row>
    <row r="62" spans="1:111" x14ac:dyDescent="0.3">
      <c r="A62" t="s">
        <v>153</v>
      </c>
      <c r="B62" t="s">
        <v>146</v>
      </c>
      <c r="C62" t="s">
        <v>83</v>
      </c>
      <c r="D62">
        <v>0.54682872253438319</v>
      </c>
      <c r="E62">
        <v>0.624183891611652</v>
      </c>
      <c r="F62">
        <v>0.45672271569133499</v>
      </c>
      <c r="G62" t="s">
        <v>46</v>
      </c>
      <c r="H62" t="s">
        <v>46</v>
      </c>
      <c r="I62">
        <v>0.5</v>
      </c>
      <c r="J62">
        <v>0.5</v>
      </c>
      <c r="K62" s="6">
        <f>IF(D62&gt;MIN(G62:J62),MIN(G62:J62),MAX(G62:J62))</f>
        <v>0.5</v>
      </c>
      <c r="L62" s="6">
        <f>D62-K62</f>
        <v>4.6828722534383194E-2</v>
      </c>
      <c r="M62" s="6" t="str">
        <f>IF(L62 &lt; 0, "Under", "Over")</f>
        <v>Over</v>
      </c>
      <c r="N62">
        <v>0.4</v>
      </c>
      <c r="O62">
        <v>0.4</v>
      </c>
      <c r="P62" s="6">
        <f>IF(
    AND(M62="Over", COUNTIF(D62:F62, "&gt;"&amp;K62) = 3),
    3,
    IF(
        AND(M62="Under", COUNTIF(D62:F62, "&lt;"&amp;K62) = 3),
        3,
        IF(
            AND(M62="Over", COUNTIF(D62:F62, "&gt;"&amp;K62) = 2),
            2,
            IF(
                AND(M62="Under", COUNTIF(D62:F62, "&lt;"&amp;K62) = 2),
                2,
                IF(
                    AND(M62="Over", OR(D62&gt;K62, E62&gt;K62, F62&gt;K62)),
                    1,
                    IF(
                        AND(M62="Under", OR(D62&lt;K62, E62&lt;K62, F62&lt;K62)),
                        1,
                        0
                    )
                )
            )
        )
    )
)</f>
        <v>2</v>
      </c>
      <c r="Q62" s="6">
        <f>IF(OR(L62 &gt; 0.5, L62 &lt; -0.5), 5,
    IF(OR(AND(L62 &lt;= 0.5, L62 &gt; 0.25), AND(L62 &gt;= -0.5, L62 &lt; -0.25)), 4,
        IF(OR(AND(L62 &lt;= 0.25, L62 &gt; 0.15), AND(L62 &gt;= -0.25, L62 &lt; -0.15)), 3,
            IF(OR(AND(L62 &lt;= 0.15, L62 &gt; 0.05), AND(L62 &gt;= -0.15, L62 &lt; -0.05)), 2,
                IF(OR(L62 &lt;= 0.05, L62 &gt;= -0.05), 1, "")
            )
        )
    )
)</f>
        <v>1</v>
      </c>
      <c r="R62" s="6">
        <f>IF(AND(M62="Over", N62&gt;K62), 1, IF(AND(M62="Under", N62&lt;=K62), 1, 0))</f>
        <v>0</v>
      </c>
      <c r="S62" s="6">
        <f>IF(AND(M62="Over", O62&gt;0.5), 1, IF(AND(M62="Under", O62&lt;=0.5), 1, 0))</f>
        <v>0</v>
      </c>
      <c r="T62" s="6">
        <f>IF(K62&lt;&gt;0, SUM(P62:S62), 0)</f>
        <v>3</v>
      </c>
      <c r="V62" s="1">
        <v>1.2611190861537001</v>
      </c>
      <c r="W62" s="1">
        <v>1.3637748894014701</v>
      </c>
      <c r="X62" s="1">
        <v>1.0009731412093601</v>
      </c>
      <c r="Y62" s="1">
        <v>0.5</v>
      </c>
      <c r="Z62" s="1">
        <v>-300</v>
      </c>
      <c r="AA62" s="1">
        <v>190</v>
      </c>
      <c r="AB62" s="1">
        <v>0.5</v>
      </c>
      <c r="AC62" s="2">
        <f>Y62</f>
        <v>0.5</v>
      </c>
      <c r="AD62" s="2">
        <f>V62-AC62</f>
        <v>0.76111908615370005</v>
      </c>
      <c r="AE62" s="2" t="str">
        <f>IF(AD62 &lt; 0, "Under", "Over")</f>
        <v>Over</v>
      </c>
      <c r="AF62" s="1">
        <v>1.4</v>
      </c>
      <c r="AG62" s="1">
        <v>0.8</v>
      </c>
      <c r="AH62" s="2">
        <f>IF(
    AND(AE62="Over", COUNTIF(V62:X62, "&gt;"&amp;AC62) = 3),
    3,
    IF(
        AND(AE62="Under", COUNTIF(V62:X62, "&lt;"&amp;AC62) = 3),
        3,
        IF(
            AND(AE62="Over", COUNTIF(V62:X62, "&gt;"&amp;AC62) = 2),
            2,
            IF(
                AND(AE62="Under", COUNTIF(V62:X62, "&lt;"&amp;AC62) = 2),
                2,
                IF(
                    AND(AE62="Over", OR(V62&gt;AC62, W62&gt;AC62, X62&gt;AC62)),
                    1,
                    IF(
                        AND(AE62="Under", OR(V62&lt;AC62, W62&lt;AC62, X62&lt;AC62)),
                        1,
                        0
                    )
                )
            )
        )
    )
)</f>
        <v>3</v>
      </c>
      <c r="AI62" s="2">
        <f>IF(OR(AD62&gt;0.75,AD62&lt;-0.75),5,
IF(OR(AND(AD62&lt;=0.75,AD62&gt;0.5),AND(AD62&gt;=-0.75,AD62&lt;-0.5)),4,
IF(OR(AND(AD62&lt;=0.5,AD62&gt;0.25),AND(AD62&gt;=-0.5,AD62&lt;-0.25)),3,
IF(OR(AND(AD62&lt;=0.25,AD62&gt;0.1),AND(AD62&gt;=-0.25,AD62&lt;-0.1)),2,
IF(OR(AD62&lt;=0.1,AD62&gt;=-0.1),1,"")
)
)
))</f>
        <v>5</v>
      </c>
      <c r="AJ62" s="2">
        <f>IF(AND(AE62="Over", AF62&gt;AC62), 1, IF(AND(AE62="Under", AF62&lt;=AC62), 1, 0))</f>
        <v>1</v>
      </c>
      <c r="AK62" s="2">
        <f>IF(AND(AE62="Over", AG62&gt;0.5), 1, IF(AND(AE62="Under", AG62&lt;=0.5), 1, 0))</f>
        <v>1</v>
      </c>
      <c r="AL62" s="2">
        <f>IF(AC62&lt;&gt;0, SUM(AH62:AK62), 0)</f>
        <v>10</v>
      </c>
      <c r="AN62">
        <v>0.13934427039157549</v>
      </c>
      <c r="AO62">
        <v>0.26377488940146998</v>
      </c>
      <c r="AP62">
        <v>-7.4549922313782199E-5</v>
      </c>
      <c r="AQ62" t="s">
        <v>46</v>
      </c>
      <c r="AR62">
        <v>0.5</v>
      </c>
      <c r="AS62">
        <v>900</v>
      </c>
      <c r="AT62" t="s">
        <v>46</v>
      </c>
      <c r="AU62" s="6">
        <f>AR62</f>
        <v>0.5</v>
      </c>
      <c r="AV62" s="6">
        <f>AN62-AU62</f>
        <v>-0.36065572960842451</v>
      </c>
      <c r="AW62" s="6" t="str">
        <f>IF(AV62 &lt; 0, "Under", "Over")</f>
        <v>Under</v>
      </c>
      <c r="AX62">
        <v>0.3</v>
      </c>
      <c r="AY62">
        <v>0.3</v>
      </c>
      <c r="AZ62" s="6">
        <f>IF(
    AND(AW62="Over", COUNTIF(AN62:AP62, "&gt;"&amp;AU62) = 3),
    3,
    IF(
        AND(AW62="Under", COUNTIF(AN62:AP62, "&lt;"&amp;AU62) = 3),
        3,
        IF(
            AND(AW62="Over", COUNTIF(AN62:AP62, "&gt;"&amp;AU62) = 2),
            2,
            IF(
                AND(AW62="Under", COUNTIF(AN62:AP62, "&lt;"&amp;AU62) = 2),
                2,
                IF(
                    AND(AW62="Over", OR(AN62&gt;AU62, AO62&gt;AU62, AP62&gt;AU62)),
                    1,
                    IF(
                        AND(AW62="Under", OR(AN62&lt;AU62, AO62&lt;AU62, AP62&lt;AU62)),
                        1,
                        0
                    )
                )
            )
        )
    )
)</f>
        <v>3</v>
      </c>
      <c r="BA62" s="6">
        <f>IF(OR(AV62&gt;0.1),5,
IF(OR(AND(AV62&lt;=0.1,AV62&gt;0.08)),4,
IF(OR(AND(AV62&lt;=0.08,AV62&gt;0.06)),3,
IF(OR(AND(AV62&lt;=0.06,AV62&gt;0.03)),2,
IF(OR(AV62&lt;=0.03),1,"")
)
)
))</f>
        <v>1</v>
      </c>
      <c r="BB62" s="6">
        <f>IF(AND(AW62="Over", AX62&gt;AU62), 1, IF(AND(AW62="Under", AX62&lt;=AU62), 0, 0))</f>
        <v>0</v>
      </c>
      <c r="BC62" s="6">
        <f>IF(AND(AW62="Over", AY62&gt;=0.5), 1, IF(AND(AW62="Under", AY62&lt;0.5), 0, 0))</f>
        <v>0</v>
      </c>
      <c r="BD62" s="6">
        <f>IF(AU62&lt;&gt;0, SUM(AZ62:BC62), 0)</f>
        <v>4</v>
      </c>
      <c r="BF62">
        <v>0.61391369525037454</v>
      </c>
      <c r="BG62">
        <v>1.0277666404103201</v>
      </c>
      <c r="BH62">
        <v>0.33200000000000002</v>
      </c>
      <c r="BI62" t="s">
        <v>46</v>
      </c>
      <c r="BJ62">
        <v>0.5</v>
      </c>
      <c r="BK62">
        <v>125</v>
      </c>
      <c r="BL62" t="s">
        <v>46</v>
      </c>
      <c r="BM62" s="6">
        <f>BJ62</f>
        <v>0.5</v>
      </c>
      <c r="BN62" s="6">
        <f>BF62-BM62</f>
        <v>0.11391369525037454</v>
      </c>
      <c r="BO62" s="6" t="str">
        <f>IF(BN62 &lt; 0, "Under", "Over")</f>
        <v>Over</v>
      </c>
      <c r="BP62">
        <v>1</v>
      </c>
      <c r="BQ62">
        <v>0.6</v>
      </c>
      <c r="BR62" s="6">
        <f>IF(
    AND(BO62="Over", COUNTIF(BF62:BH62, "&gt;"&amp;BM62) = 3),
    3,
    IF(
        AND(BO62="Under", COUNTIF(BF62:BH62, "&lt;"&amp;BM62) = 3),
        3,
        IF(
            AND(BO62="Over", COUNTIF(BF62:BH62, "&gt;"&amp;BM62) = 2),
            2,
            IF(
                AND(BO62="Under", COUNTIF(BF62:BH62, "&lt;"&amp;BM62) = 2),
                2,
                IF(
                    AND(BO62="Over", OR(BF62&gt;BM62, BG62&gt;BM62, BH62&gt;BM62)),
                    1,
                    IF(
                        AND(BO62="Under", OR(BF62&lt;BM62, BG62&lt;BM62, BH62&lt;BM62)),
                        1,
                        0
                    )
                )
            )
        )
    )
)</f>
        <v>2</v>
      </c>
      <c r="BS62" s="6">
        <f>IF(OR(BN62&gt;0.5),5,
IF(OR(AND(BN62&lt;=0.5,BN62&gt;0.25)),4,
IF(OR(AND(BN62&lt;=0.25,BN62&gt;0.15)),3,
IF(OR(AND(BN62&lt;=0.15,BN62&gt;0.075)),2,
IF(OR(BN62&lt;=0.075),1,"")
)
)
))</f>
        <v>2</v>
      </c>
      <c r="BT62" s="6">
        <f>IF(AND(BO62="Over", BP62&gt;BM62), 1, IF(AND(BO62="Under", BP62&lt;=BM62), 1, 0))</f>
        <v>1</v>
      </c>
      <c r="BU62" s="6">
        <f>IF(AND(BO62="Over", BQ62&gt;0.5), 1, IF(AND(BO62="Under", BQ62&lt;=0.5), 1, 0))</f>
        <v>1</v>
      </c>
      <c r="BV62" s="6">
        <f>IF(BM62&lt;&gt;0, SUM(BR62:BU62), 0)</f>
        <v>6</v>
      </c>
      <c r="BX62">
        <v>0.17387210637283271</v>
      </c>
      <c r="BY62">
        <v>0.546759095684067</v>
      </c>
      <c r="BZ62">
        <v>6.5000000000000002E-2</v>
      </c>
      <c r="CA62" t="s">
        <v>46</v>
      </c>
      <c r="CB62">
        <v>0.5</v>
      </c>
      <c r="CC62" t="s">
        <v>46</v>
      </c>
      <c r="CD62" t="s">
        <v>46</v>
      </c>
      <c r="CE62" s="6">
        <f>CB62</f>
        <v>0.5</v>
      </c>
      <c r="CF62" s="6">
        <f>BX62-CE62</f>
        <v>-0.32612789362716732</v>
      </c>
      <c r="CG62" s="6" t="str">
        <f>IF(CF62 &lt; 0, "Under", "Over")</f>
        <v>Under</v>
      </c>
      <c r="CH62">
        <v>0</v>
      </c>
      <c r="CI62">
        <v>0</v>
      </c>
      <c r="CJ62" s="6">
        <f>IF(
    AND(CG62="Over", COUNTIF(BX62:BZ62, "&gt;"&amp;CE62) = 3),
    3,
    IF(
        AND(CG62="Under", COUNTIF(BX62:BZ62, "&lt;"&amp;CE62) = 3),
        3,
        IF(
            AND(CG62="Over", COUNTIF(BX62:BZ62, "&gt;"&amp;CE62) = 2),
            2,
            IF(
                AND(CG62="Under", COUNTIF(BX62:BZ62, "&lt;"&amp;CE62) = 2),
                2,
                IF(
                    AND(CG62="Over", OR(BX62&gt;CE62, BY62&gt;CE62, BZ62&gt;CE62)),
                    1,
                    IF(
                        AND(CG62="Under", OR(BX62&lt;CE62, BY62&lt;CE62, BZ62&lt;CE62)),
                        1,
                        0
                    )
                )
            )
        )
    )
)</f>
        <v>2</v>
      </c>
      <c r="CK62" s="6">
        <f>IF(OR(CF62&gt;0.25),5,
IF(OR(AND(CF62&lt;=0.25,CF62&gt;0.15)),4,
IF(OR(AND(CF62&lt;=0.15,CF62&gt;0.1)),3,
IF(OR(AND(CF62&lt;=0.1,CF62&gt;0.05)),2,
IF(OR(CF62&lt;=0.05),1,"")
)
)
))</f>
        <v>1</v>
      </c>
      <c r="CL62" s="6">
        <f>IF(AND(CG62="Over", CH62&gt;CE62), 1, IF(AND(CG62="Under", CH62&lt;=CE62), 1, 0))</f>
        <v>1</v>
      </c>
      <c r="CM62" s="6">
        <f>IF(AND(CG62="Over", CI62&gt;0.5), 1, IF(AND(CG62="Under", CI62&lt;=0.5), 1, 0))</f>
        <v>1</v>
      </c>
      <c r="CN62" s="6">
        <f>IF(CE62&lt;&gt;0, SUM(CJ62:CM62), 0)</f>
        <v>5</v>
      </c>
      <c r="CP62">
        <v>2.145256414129157</v>
      </c>
      <c r="CQ62">
        <v>2.2550995576058801</v>
      </c>
      <c r="CR62">
        <v>1.87999550878886</v>
      </c>
      <c r="CS62">
        <v>1.5</v>
      </c>
      <c r="CT62" t="s">
        <v>46</v>
      </c>
      <c r="CU62">
        <v>1.5</v>
      </c>
      <c r="CV62">
        <v>1.5</v>
      </c>
      <c r="CW62" s="6">
        <f>IF(CP62&gt;MIN(CS62:CV62),MIN(CS62:CV62),MAX(CS62:CV62))</f>
        <v>1.5</v>
      </c>
      <c r="CX62" s="6">
        <f>CP62-CW62</f>
        <v>0.64525641412915702</v>
      </c>
      <c r="CY62" s="6" t="str">
        <f>IF(CX62 &lt; 0, "Under", "Over")</f>
        <v>Over</v>
      </c>
      <c r="CZ62">
        <v>2.4</v>
      </c>
      <c r="DA62">
        <v>0.7</v>
      </c>
      <c r="DB62" s="6">
        <f>IF(
    AND(CY62="Over", COUNTIF(CP62:CR62, "&gt;"&amp;CW62) = 3),
    3,
    IF(
        AND(CY62="Under", COUNTIF(CP62:CR62, "&lt;"&amp;CW62) = 3),
        3,
        IF(
            AND(CY62="Over", COUNTIF(CP62:CR62, "&gt;"&amp;CW62) = 2),
            2,
            IF(
                AND(CY62="Under", COUNTIF(CP62:CR62, "&lt;"&amp;CW62) = 2),
                2,
                IF(
                    AND(CY62="Over", OR(CP62&gt;CW62, CQ62&gt;CW62, CR62&gt;CW62)),
                    1,
                    IF(
                        AND(CY62="Under", OR(CP62&lt;CW62, CQ62&lt;CW62, CR62&lt;CW62)),
                        1,
                        0
                    )
                )
            )
        )
    )
)</f>
        <v>3</v>
      </c>
      <c r="DC62" s="6">
        <f>IF(OR(CX62&gt;2,CX62&lt;-2),5,
IF(OR(AND(CX62&lt;=2,CX62&gt;1.5),AND(CX62&gt;=-2,CX62&lt;-1.5)),4,
IF(OR(AND(CX62&lt;=1.5,CX62&gt;1),AND(CX62&gt;=-1.5,CX62&lt;-1)),3,
IF(OR(AND(CX62&lt;=1,CX62&gt;0.5),AND(CX62&gt;=1,CX62&lt;-0.5)),2,
IF(OR(CX62&lt;=0.5,CX62&gt;=-0.5),1,"")
)
)
))</f>
        <v>2</v>
      </c>
      <c r="DD62" s="6">
        <f>IF(AND(CY62="Over", CZ62&gt;CW62), 1, IF(AND(CY62="Under", CZ62&lt;=CW62), 1, 0))</f>
        <v>1</v>
      </c>
      <c r="DE62" s="6">
        <f>IF(AND(CY62="Over", DA62&gt;0.5), 1, IF(AND(CY62="Under", DA62&lt;=0.5), 1, 0))</f>
        <v>1</v>
      </c>
      <c r="DF62" s="6">
        <f>IF(CW62&lt;&gt;0, SUM(DB62:DE62), 0)</f>
        <v>7</v>
      </c>
    </row>
    <row r="63" spans="1:111" x14ac:dyDescent="0.3">
      <c r="A63" t="s">
        <v>154</v>
      </c>
      <c r="B63" t="s">
        <v>146</v>
      </c>
      <c r="C63" t="s">
        <v>83</v>
      </c>
      <c r="D63" s="1">
        <v>1.078436762433447</v>
      </c>
      <c r="E63" s="1">
        <v>1.29694932669367</v>
      </c>
      <c r="F63" s="1">
        <v>0.789789319981268</v>
      </c>
      <c r="G63" s="1" t="s">
        <v>46</v>
      </c>
      <c r="H63" s="1" t="s">
        <v>46</v>
      </c>
      <c r="I63" s="1">
        <v>0.5</v>
      </c>
      <c r="J63" s="1">
        <v>0.5</v>
      </c>
      <c r="K63" s="2">
        <f>IF(D63&gt;MIN(G63:J63),MIN(G63:J63),MAX(G63:J63))</f>
        <v>0.5</v>
      </c>
      <c r="L63" s="2">
        <f>D63-K63</f>
        <v>0.57843676243344699</v>
      </c>
      <c r="M63" s="2" t="str">
        <f>IF(L63 &lt; 0, "Under", "Over")</f>
        <v>Over</v>
      </c>
      <c r="N63" s="1">
        <v>0.9</v>
      </c>
      <c r="O63" s="1">
        <v>0.6</v>
      </c>
      <c r="P63" s="2">
        <f>IF(
    AND(M63="Over", COUNTIF(D63:F63, "&gt;"&amp;K63) = 3),
    3,
    IF(
        AND(M63="Under", COUNTIF(D63:F63, "&lt;"&amp;K63) = 3),
        3,
        IF(
            AND(M63="Over", COUNTIF(D63:F63, "&gt;"&amp;K63) = 2),
            2,
            IF(
                AND(M63="Under", COUNTIF(D63:F63, "&lt;"&amp;K63) = 2),
                2,
                IF(
                    AND(M63="Over", OR(D63&gt;K63, E63&gt;K63, F63&gt;K63)),
                    1,
                    IF(
                        AND(M63="Under", OR(D63&lt;K63, E63&lt;K63, F63&lt;K63)),
                        1,
                        0
                    )
                )
            )
        )
    )
)</f>
        <v>3</v>
      </c>
      <c r="Q63" s="2">
        <f>IF(OR(L63 &gt; 0.5, L63 &lt; -0.5), 5,
    IF(OR(AND(L63 &lt;= 0.5, L63 &gt; 0.25), AND(L63 &gt;= -0.5, L63 &lt; -0.25)), 4,
        IF(OR(AND(L63 &lt;= 0.25, L63 &gt; 0.15), AND(L63 &gt;= -0.25, L63 &lt; -0.15)), 3,
            IF(OR(AND(L63 &lt;= 0.15, L63 &gt; 0.05), AND(L63 &gt;= -0.15, L63 &lt; -0.05)), 2,
                IF(OR(L63 &lt;= 0.05, L63 &gt;= -0.05), 1, "")
            )
        )
    )
)</f>
        <v>5</v>
      </c>
      <c r="R63" s="2">
        <f>IF(AND(M63="Over", N63&gt;K63), 1, IF(AND(M63="Under", N63&lt;=K63), 1, 0))</f>
        <v>1</v>
      </c>
      <c r="S63" s="2">
        <f>IF(AND(M63="Over", O63&gt;0.5), 1, IF(AND(M63="Under", O63&lt;=0.5), 1, 0))</f>
        <v>1</v>
      </c>
      <c r="T63" s="2">
        <f>IF(K63&lt;&gt;0, SUM(P63:S63), 0)</f>
        <v>10</v>
      </c>
      <c r="U63" s="6"/>
      <c r="V63" s="1">
        <v>1.5006741473022001</v>
      </c>
      <c r="W63" s="1">
        <v>1.94506401090156</v>
      </c>
      <c r="X63" s="1">
        <v>1.3424123638161201</v>
      </c>
      <c r="Y63" s="1">
        <v>0.5</v>
      </c>
      <c r="Z63" s="1">
        <v>-280</v>
      </c>
      <c r="AA63" s="1">
        <v>200</v>
      </c>
      <c r="AB63" s="1">
        <v>0.6</v>
      </c>
      <c r="AC63" s="2">
        <f>Y63</f>
        <v>0.5</v>
      </c>
      <c r="AD63" s="2">
        <f>V63-AC63</f>
        <v>1.0006741473022001</v>
      </c>
      <c r="AE63" s="2" t="str">
        <f>IF(AD63 &lt; 0, "Under", "Over")</f>
        <v>Over</v>
      </c>
      <c r="AF63" s="1">
        <v>1.4</v>
      </c>
      <c r="AG63" s="1">
        <v>0.8</v>
      </c>
      <c r="AH63" s="2">
        <f>IF(
    AND(AE63="Over", COUNTIF(V63:X63, "&gt;"&amp;AC63) = 3),
    3,
    IF(
        AND(AE63="Under", COUNTIF(V63:X63, "&lt;"&amp;AC63) = 3),
        3,
        IF(
            AND(AE63="Over", COUNTIF(V63:X63, "&gt;"&amp;AC63) = 2),
            2,
            IF(
                AND(AE63="Under", COUNTIF(V63:X63, "&lt;"&amp;AC63) = 2),
                2,
                IF(
                    AND(AE63="Over", OR(V63&gt;AC63, W63&gt;AC63, X63&gt;AC63)),
                    1,
                    IF(
                        AND(AE63="Under", OR(V63&lt;AC63, W63&lt;AC63, X63&lt;AC63)),
                        1,
                        0
                    )
                )
            )
        )
    )
)</f>
        <v>3</v>
      </c>
      <c r="AI63" s="2">
        <f>IF(OR(AD63&gt;0.75,AD63&lt;-0.75),5,
IF(OR(AND(AD63&lt;=0.75,AD63&gt;0.5),AND(AD63&gt;=-0.75,AD63&lt;-0.5)),4,
IF(OR(AND(AD63&lt;=0.5,AD63&gt;0.25),AND(AD63&gt;=-0.5,AD63&lt;-0.25)),3,
IF(OR(AND(AD63&lt;=0.25,AD63&gt;0.1),AND(AD63&gt;=-0.25,AD63&lt;-0.1)),2,
IF(OR(AD63&lt;=0.1,AD63&gt;=-0.1),1,"")
)
)
))</f>
        <v>5</v>
      </c>
      <c r="AJ63" s="2">
        <f>IF(AND(AE63="Over", AF63&gt;AC63), 1, IF(AND(AE63="Under", AF63&lt;=AC63), 1, 0))</f>
        <v>1</v>
      </c>
      <c r="AK63" s="2">
        <f>IF(AND(AE63="Over", AG63&gt;0.5), 1, IF(AND(AE63="Under", AG63&lt;=0.5), 1, 0))</f>
        <v>1</v>
      </c>
      <c r="AL63" s="2">
        <f>IF(AC63&lt;&gt;0, SUM(AH63:AK63), 0)</f>
        <v>10</v>
      </c>
      <c r="AM63" s="6"/>
      <c r="AN63">
        <v>0.47432204937157763</v>
      </c>
      <c r="AO63">
        <v>0.54800000000000004</v>
      </c>
      <c r="AP63">
        <v>0.44725372637255201</v>
      </c>
      <c r="AQ63" t="s">
        <v>46</v>
      </c>
      <c r="AR63">
        <v>0.5</v>
      </c>
      <c r="AS63">
        <v>400</v>
      </c>
      <c r="AT63" t="s">
        <v>46</v>
      </c>
      <c r="AU63" s="6">
        <f>AR63</f>
        <v>0.5</v>
      </c>
      <c r="AV63" s="6">
        <f>AN63-AU63</f>
        <v>-2.5677950628422375E-2</v>
      </c>
      <c r="AW63" s="6" t="str">
        <f>IF(AV63 &lt; 0, "Under", "Over")</f>
        <v>Under</v>
      </c>
      <c r="AX63">
        <v>0.5</v>
      </c>
      <c r="AY63">
        <v>0.4</v>
      </c>
      <c r="AZ63" s="6">
        <f>IF(
    AND(AW63="Over", COUNTIF(AN63:AP63, "&gt;"&amp;AU63) = 3),
    3,
    IF(
        AND(AW63="Under", COUNTIF(AN63:AP63, "&lt;"&amp;AU63) = 3),
        3,
        IF(
            AND(AW63="Over", COUNTIF(AN63:AP63, "&gt;"&amp;AU63) = 2),
            2,
            IF(
                AND(AW63="Under", COUNTIF(AN63:AP63, "&lt;"&amp;AU63) = 2),
                2,
                IF(
                    AND(AW63="Over", OR(AN63&gt;AU63, AO63&gt;AU63, AP63&gt;AU63)),
                    1,
                    IF(
                        AND(AW63="Under", OR(AN63&lt;AU63, AO63&lt;AU63, AP63&lt;AU63)),
                        1,
                        0
                    )
                )
            )
        )
    )
)</f>
        <v>2</v>
      </c>
      <c r="BA63" s="6">
        <f>IF(OR(AV63&gt;0.1),5,
IF(OR(AND(AV63&lt;=0.1,AV63&gt;0.08)),4,
IF(OR(AND(AV63&lt;=0.08,AV63&gt;0.06)),3,
IF(OR(AND(AV63&lt;=0.06,AV63&gt;0.03)),2,
IF(OR(AV63&lt;=0.03),1,"")
)
)
))</f>
        <v>1</v>
      </c>
      <c r="BB63" s="6">
        <f>IF(AND(AW63="Over", AX63&gt;AU63), 1, IF(AND(AW63="Under", AX63&lt;=AU63), 0, 0))</f>
        <v>0</v>
      </c>
      <c r="BC63" s="6">
        <f>IF(AND(AW63="Over", AY63&gt;=0.5), 1, IF(AND(AW63="Under", AY63&lt;0.5), 0, 0))</f>
        <v>0</v>
      </c>
      <c r="BD63" s="6">
        <f>IF(AU63&lt;&gt;0, SUM(AZ63:BC63), 0)</f>
        <v>3</v>
      </c>
      <c r="BE63" s="6"/>
      <c r="BF63" s="1">
        <v>1.2273969472411179</v>
      </c>
      <c r="BG63" s="1">
        <v>1.7673798395204301</v>
      </c>
      <c r="BH63" s="1">
        <v>0.78400190096823197</v>
      </c>
      <c r="BI63" s="1" t="s">
        <v>46</v>
      </c>
      <c r="BJ63" s="1">
        <v>0.5</v>
      </c>
      <c r="BK63" s="1">
        <v>110</v>
      </c>
      <c r="BL63" s="1" t="s">
        <v>46</v>
      </c>
      <c r="BM63" s="2">
        <f>BJ63</f>
        <v>0.5</v>
      </c>
      <c r="BN63" s="2">
        <f>BF63-BM63</f>
        <v>0.72739694724111792</v>
      </c>
      <c r="BO63" s="2" t="str">
        <f>IF(BN63 &lt; 0, "Under", "Over")</f>
        <v>Over</v>
      </c>
      <c r="BP63" s="1">
        <v>1.1000000000000001</v>
      </c>
      <c r="BQ63" s="1">
        <v>0.8</v>
      </c>
      <c r="BR63" s="2">
        <f>IF(
    AND(BO63="Over", COUNTIF(BF63:BH63, "&gt;"&amp;BM63) = 3),
    3,
    IF(
        AND(BO63="Under", COUNTIF(BF63:BH63, "&lt;"&amp;BM63) = 3),
        3,
        IF(
            AND(BO63="Over", COUNTIF(BF63:BH63, "&gt;"&amp;BM63) = 2),
            2,
            IF(
                AND(BO63="Under", COUNTIF(BF63:BH63, "&lt;"&amp;BM63) = 2),
                2,
                IF(
                    AND(BO63="Over", OR(BF63&gt;BM63, BG63&gt;BM63, BH63&gt;BM63)),
                    1,
                    IF(
                        AND(BO63="Under", OR(BF63&lt;BM63, BG63&lt;BM63, BH63&lt;BM63)),
                        1,
                        0
                    )
                )
            )
        )
    )
)</f>
        <v>3</v>
      </c>
      <c r="BS63" s="2">
        <f>IF(OR(BN63&gt;0.5),5,
IF(OR(AND(BN63&lt;=0.5,BN63&gt;0.25)),4,
IF(OR(AND(BN63&lt;=0.25,BN63&gt;0.15)),3,
IF(OR(AND(BN63&lt;=0.15,BN63&gt;0.075)),2,
IF(OR(BN63&lt;=0.075),1,"")
)
)
))</f>
        <v>5</v>
      </c>
      <c r="BT63" s="2">
        <f>IF(AND(BO63="Over", BP63&gt;BM63), 1, IF(AND(BO63="Under", BP63&lt;=BM63), 1, 0))</f>
        <v>1</v>
      </c>
      <c r="BU63" s="2">
        <f>IF(AND(BO63="Over", BQ63&gt;0.5), 1, IF(AND(BO63="Under", BQ63&lt;=0.5), 1, 0))</f>
        <v>1</v>
      </c>
      <c r="BV63" s="2">
        <f>IF(BM63&lt;&gt;0, SUM(BR63:BU63), 0)</f>
        <v>10</v>
      </c>
      <c r="BW63" s="6"/>
      <c r="BX63">
        <v>0.2093373896595109</v>
      </c>
      <c r="BY63">
        <v>0.62605469706998096</v>
      </c>
      <c r="BZ63">
        <v>8.6999999999999994E-2</v>
      </c>
      <c r="CA63" t="s">
        <v>46</v>
      </c>
      <c r="CB63">
        <v>0.5</v>
      </c>
      <c r="CC63" t="s">
        <v>46</v>
      </c>
      <c r="CD63" t="s">
        <v>46</v>
      </c>
      <c r="CE63" s="6">
        <f>CB63</f>
        <v>0.5</v>
      </c>
      <c r="CF63" s="6">
        <f>BX63-CE63</f>
        <v>-0.29066261034048912</v>
      </c>
      <c r="CG63" s="6" t="str">
        <f>IF(CF63 &lt; 0, "Under", "Over")</f>
        <v>Under</v>
      </c>
      <c r="CH63">
        <v>0</v>
      </c>
      <c r="CI63">
        <v>0</v>
      </c>
      <c r="CJ63" s="6">
        <f>IF(
    AND(CG63="Over", COUNTIF(BX63:BZ63, "&gt;"&amp;CE63) = 3),
    3,
    IF(
        AND(CG63="Under", COUNTIF(BX63:BZ63, "&lt;"&amp;CE63) = 3),
        3,
        IF(
            AND(CG63="Over", COUNTIF(BX63:BZ63, "&gt;"&amp;CE63) = 2),
            2,
            IF(
                AND(CG63="Under", COUNTIF(BX63:BZ63, "&lt;"&amp;CE63) = 2),
                2,
                IF(
                    AND(CG63="Over", OR(BX63&gt;CE63, BY63&gt;CE63, BZ63&gt;CE63)),
                    1,
                    IF(
                        AND(CG63="Under", OR(BX63&lt;CE63, BY63&lt;CE63, BZ63&lt;CE63)),
                        1,
                        0
                    )
                )
            )
        )
    )
)</f>
        <v>2</v>
      </c>
      <c r="CK63" s="6">
        <f>IF(OR(CF63&gt;0.25),5,
IF(OR(AND(CF63&lt;=0.25,CF63&gt;0.15)),4,
IF(OR(AND(CF63&lt;=0.15,CF63&gt;0.1)),3,
IF(OR(AND(CF63&lt;=0.1,CF63&gt;0.05)),2,
IF(OR(CF63&lt;=0.05),1,"")
)
)
))</f>
        <v>1</v>
      </c>
      <c r="CL63" s="6">
        <f>IF(AND(CG63="Over", CH63&gt;CE63), 1, IF(AND(CG63="Under", CH63&lt;=CE63), 1, 0))</f>
        <v>1</v>
      </c>
      <c r="CM63" s="6">
        <f>IF(AND(CG63="Over", CI63&gt;0.5), 1, IF(AND(CG63="Under", CI63&lt;=0.5), 1, 0))</f>
        <v>1</v>
      </c>
      <c r="CN63" s="6">
        <f>IF(CE63&lt;&gt;0, SUM(CJ63:CM63), 0)</f>
        <v>5</v>
      </c>
      <c r="CO63" s="6"/>
      <c r="CP63" s="1">
        <v>3.1791684970882299</v>
      </c>
      <c r="CQ63" s="1">
        <v>3.9442838522982302</v>
      </c>
      <c r="CR63" s="1">
        <v>2.91165589077593</v>
      </c>
      <c r="CS63" s="1">
        <v>1.5</v>
      </c>
      <c r="CT63" s="1" t="s">
        <v>46</v>
      </c>
      <c r="CU63" s="1">
        <v>1.5</v>
      </c>
      <c r="CV63" s="1">
        <v>1.5</v>
      </c>
      <c r="CW63" s="2">
        <f>IF(CP63&gt;MIN(CS63:CV63),MIN(CS63:CV63),MAX(CS63:CV63))</f>
        <v>1.5</v>
      </c>
      <c r="CX63" s="2">
        <f>CP63-CW63</f>
        <v>1.6791684970882299</v>
      </c>
      <c r="CY63" s="2" t="str">
        <f>IF(CX63 &lt; 0, "Under", "Over")</f>
        <v>Over</v>
      </c>
      <c r="CZ63" s="1">
        <v>3.1</v>
      </c>
      <c r="DA63" s="1">
        <v>0.7</v>
      </c>
      <c r="DB63" s="2">
        <f>IF(
    AND(CY63="Over", COUNTIF(CP63:CR63, "&gt;"&amp;CW63) = 3),
    3,
    IF(
        AND(CY63="Under", COUNTIF(CP63:CR63, "&lt;"&amp;CW63) = 3),
        3,
        IF(
            AND(CY63="Over", COUNTIF(CP63:CR63, "&gt;"&amp;CW63) = 2),
            2,
            IF(
                AND(CY63="Under", COUNTIF(CP63:CR63, "&lt;"&amp;CW63) = 2),
                2,
                IF(
                    AND(CY63="Over", OR(CP63&gt;CW63, CQ63&gt;CW63, CR63&gt;CW63)),
                    1,
                    IF(
                        AND(CY63="Under", OR(CP63&lt;CW63, CQ63&lt;CW63, CR63&lt;CW63)),
                        1,
                        0
                    )
                )
            )
        )
    )
)</f>
        <v>3</v>
      </c>
      <c r="DC63" s="2">
        <f>IF(OR(CX63&gt;2,CX63&lt;-2),5,
IF(OR(AND(CX63&lt;=2,CX63&gt;1.5),AND(CX63&gt;=-2,CX63&lt;-1.5)),4,
IF(OR(AND(CX63&lt;=1.5,CX63&gt;1),AND(CX63&gt;=-1.5,CX63&lt;-1)),3,
IF(OR(AND(CX63&lt;=1,CX63&gt;0.5),AND(CX63&gt;=1,CX63&lt;-0.5)),2,
IF(OR(CX63&lt;=0.5,CX63&gt;=-0.5),1,"")
)
)
))</f>
        <v>4</v>
      </c>
      <c r="DD63" s="2">
        <f>IF(AND(CY63="Over", CZ63&gt;CW63), 1, IF(AND(CY63="Under", CZ63&lt;=CW63), 1, 0))</f>
        <v>1</v>
      </c>
      <c r="DE63" s="2">
        <f>IF(AND(CY63="Over", DA63&gt;0.5), 1, IF(AND(CY63="Under", DA63&lt;=0.5), 1, 0))</f>
        <v>1</v>
      </c>
      <c r="DF63" s="2">
        <f>IF(CW63&lt;&gt;0, SUM(DB63:DE63), 0)</f>
        <v>9</v>
      </c>
      <c r="DG63" s="6"/>
    </row>
    <row r="64" spans="1:111" x14ac:dyDescent="0.3">
      <c r="A64" t="s">
        <v>155</v>
      </c>
      <c r="B64" t="s">
        <v>146</v>
      </c>
      <c r="C64" t="s">
        <v>83</v>
      </c>
      <c r="D64">
        <v>0.36216450301963132</v>
      </c>
      <c r="E64">
        <v>0.48255584582135203</v>
      </c>
      <c r="F64">
        <v>0.23809977382782199</v>
      </c>
      <c r="G64" t="s">
        <v>46</v>
      </c>
      <c r="H64" t="s">
        <v>46</v>
      </c>
      <c r="I64" t="s">
        <v>46</v>
      </c>
      <c r="J64" t="s">
        <v>46</v>
      </c>
      <c r="K64" s="6">
        <f>IF(D64&gt;MIN(G64:J64),MIN(G64:J64),MAX(G64:J64))</f>
        <v>0</v>
      </c>
      <c r="L64" s="6">
        <f>D64-K64</f>
        <v>0.36216450301963132</v>
      </c>
      <c r="M64" s="6" t="str">
        <f>IF(L64 &lt; 0, "Under", "Over")</f>
        <v>Over</v>
      </c>
      <c r="N64">
        <v>0.375</v>
      </c>
      <c r="O64">
        <v>0.25</v>
      </c>
      <c r="P64" s="6">
        <f>IF(
    AND(M64="Over", COUNTIF(D64:F64, "&gt;"&amp;K64) = 3),
    3,
    IF(
        AND(M64="Under", COUNTIF(D64:F64, "&lt;"&amp;K64) = 3),
        3,
        IF(
            AND(M64="Over", COUNTIF(D64:F64, "&gt;"&amp;K64) = 2),
            2,
            IF(
                AND(M64="Under", COUNTIF(D64:F64, "&lt;"&amp;K64) = 2),
                2,
                IF(
                    AND(M64="Over", OR(D64&gt;K64, E64&gt;K64, F64&gt;K64)),
                    1,
                    IF(
                        AND(M64="Under", OR(D64&lt;K64, E64&lt;K64, F64&lt;K64)),
                        1,
                        0
                    )
                )
            )
        )
    )
)</f>
        <v>3</v>
      </c>
      <c r="Q64" s="6">
        <f>IF(OR(L64 &gt; 0.5, L64 &lt; -0.5), 5,
    IF(OR(AND(L64 &lt;= 0.5, L64 &gt; 0.25), AND(L64 &gt;= -0.5, L64 &lt; -0.25)), 4,
        IF(OR(AND(L64 &lt;= 0.25, L64 &gt; 0.15), AND(L64 &gt;= -0.25, L64 &lt; -0.15)), 3,
            IF(OR(AND(L64 &lt;= 0.15, L64 &gt; 0.05), AND(L64 &gt;= -0.15, L64 &lt; -0.05)), 2,
                IF(OR(L64 &lt;= 0.05, L64 &gt;= -0.05), 1, "")
            )
        )
    )
)</f>
        <v>4</v>
      </c>
      <c r="R64" s="6">
        <f>IF(AND(M64="Over", N64&gt;K64), 1, IF(AND(M64="Under", N64&lt;=K64), 1, 0))</f>
        <v>1</v>
      </c>
      <c r="S64" s="6">
        <f>IF(AND(M64="Over", O64&gt;0.5), 1, IF(AND(M64="Under", O64&lt;=0.5), 1, 0))</f>
        <v>0</v>
      </c>
      <c r="T64" s="6">
        <f>IF(K64&lt;&gt;0, SUM(P64:S64), 0)</f>
        <v>0</v>
      </c>
      <c r="U64" s="6"/>
      <c r="V64">
        <v>0.67764929035158628</v>
      </c>
      <c r="W64">
        <v>0.84568618085092495</v>
      </c>
      <c r="X64">
        <v>0.60642763798059895</v>
      </c>
      <c r="Y64">
        <v>0.5</v>
      </c>
      <c r="Z64">
        <v>-140</v>
      </c>
      <c r="AA64">
        <v>490</v>
      </c>
      <c r="AB64">
        <v>0.25</v>
      </c>
      <c r="AC64" s="6">
        <f>Y64</f>
        <v>0.5</v>
      </c>
      <c r="AD64" s="6">
        <f>V64-AC64</f>
        <v>0.17764929035158628</v>
      </c>
      <c r="AE64" s="6" t="str">
        <f>IF(AD64 &lt; 0, "Under", "Over")</f>
        <v>Over</v>
      </c>
      <c r="AF64">
        <v>0.625</v>
      </c>
      <c r="AG64">
        <v>0.375</v>
      </c>
      <c r="AH64" s="6">
        <f>IF(
    AND(AE64="Over", COUNTIF(V64:X64, "&gt;"&amp;AC64) = 3),
    3,
    IF(
        AND(AE64="Under", COUNTIF(V64:X64, "&lt;"&amp;AC64) = 3),
        3,
        IF(
            AND(AE64="Over", COUNTIF(V64:X64, "&gt;"&amp;AC64) = 2),
            2,
            IF(
                AND(AE64="Under", COUNTIF(V64:X64, "&lt;"&amp;AC64) = 2),
                2,
                IF(
                    AND(AE64="Over", OR(V64&gt;AC64, W64&gt;AC64, X64&gt;AC64)),
                    1,
                    IF(
                        AND(AE64="Under", OR(V64&lt;AC64, W64&lt;AC64, X64&lt;AC64)),
                        1,
                        0
                    )
                )
            )
        )
    )
)</f>
        <v>3</v>
      </c>
      <c r="AI64" s="6">
        <f>IF(OR(AD64&gt;0.75,AD64&lt;-0.75),5,
IF(OR(AND(AD64&lt;=0.75,AD64&gt;0.5),AND(AD64&gt;=-0.75,AD64&lt;-0.5)),4,
IF(OR(AND(AD64&lt;=0.5,AD64&gt;0.25),AND(AD64&gt;=-0.5,AD64&lt;-0.25)),3,
IF(OR(AND(AD64&lt;=0.25,AD64&gt;0.1),AND(AD64&gt;=-0.25,AD64&lt;-0.1)),2,
IF(OR(AD64&lt;=0.1,AD64&gt;=-0.1),1,"")
)
)
))</f>
        <v>2</v>
      </c>
      <c r="AJ64" s="6">
        <f>IF(AND(AE64="Over", AF64&gt;AC64), 1, IF(AND(AE64="Under", AF64&lt;=AC64), 1, 0))</f>
        <v>1</v>
      </c>
      <c r="AK64" s="6">
        <f>IF(AND(AE64="Over", AG64&gt;0.5), 1, IF(AND(AE64="Under", AG64&lt;=0.5), 1, 0))</f>
        <v>0</v>
      </c>
      <c r="AL64" s="6">
        <f>IF(AC64&lt;&gt;0, SUM(AH64:AK64), 0)</f>
        <v>6</v>
      </c>
      <c r="AM64" s="6"/>
      <c r="AN64">
        <v>7.5697570874849615E-2</v>
      </c>
      <c r="AO64">
        <v>0.129240478328571</v>
      </c>
      <c r="AP64">
        <v>-7.4549922313782199E-5</v>
      </c>
      <c r="AQ64" t="s">
        <v>46</v>
      </c>
      <c r="AR64">
        <v>0.5</v>
      </c>
      <c r="AS64">
        <v>800</v>
      </c>
      <c r="AT64" t="s">
        <v>46</v>
      </c>
      <c r="AU64" s="6">
        <f>AR64</f>
        <v>0.5</v>
      </c>
      <c r="AV64" s="6">
        <f>AN64-AU64</f>
        <v>-0.42430242912515037</v>
      </c>
      <c r="AW64" s="6" t="str">
        <f>IF(AV64 &lt; 0, "Under", "Over")</f>
        <v>Under</v>
      </c>
      <c r="AX64">
        <v>0.125</v>
      </c>
      <c r="AY64">
        <v>0.125</v>
      </c>
      <c r="AZ64" s="6">
        <f>IF(
    AND(AW64="Over", COUNTIF(AN64:AP64, "&gt;"&amp;AU64) = 3),
    3,
    IF(
        AND(AW64="Under", COUNTIF(AN64:AP64, "&lt;"&amp;AU64) = 3),
        3,
        IF(
            AND(AW64="Over", COUNTIF(AN64:AP64, "&gt;"&amp;AU64) = 2),
            2,
            IF(
                AND(AW64="Under", COUNTIF(AN64:AP64, "&lt;"&amp;AU64) = 2),
                2,
                IF(
                    AND(AW64="Over", OR(AN64&gt;AU64, AO64&gt;AU64, AP64&gt;AU64)),
                    1,
                    IF(
                        AND(AW64="Under", OR(AN64&lt;AU64, AO64&lt;AU64, AP64&lt;AU64)),
                        1,
                        0
                    )
                )
            )
        )
    )
)</f>
        <v>3</v>
      </c>
      <c r="BA64" s="6">
        <f>IF(OR(AV64&gt;0.1),5,
IF(OR(AND(AV64&lt;=0.1,AV64&gt;0.08)),4,
IF(OR(AND(AV64&lt;=0.08,AV64&gt;0.06)),3,
IF(OR(AND(AV64&lt;=0.06,AV64&gt;0.03)),2,
IF(OR(AV64&lt;=0.03),1,"")
)
)
))</f>
        <v>1</v>
      </c>
      <c r="BB64" s="6">
        <f>IF(AND(AW64="Over", AX64&gt;AU64), 1, IF(AND(AW64="Under", AX64&lt;=AU64), 0, 0))</f>
        <v>0</v>
      </c>
      <c r="BC64" s="6">
        <f>IF(AND(AW64="Over", AY64&gt;=0.5), 1, IF(AND(AW64="Under", AY64&lt;0.5), 0, 0))</f>
        <v>0</v>
      </c>
      <c r="BD64" s="6">
        <f>IF(AU64&lt;&gt;0, SUM(AZ64:BC64), 0)</f>
        <v>4</v>
      </c>
      <c r="BE64" s="6"/>
      <c r="BF64">
        <v>0.40580409002459589</v>
      </c>
      <c r="BG64">
        <v>0.71229588385105402</v>
      </c>
      <c r="BH64">
        <v>0.234779242987077</v>
      </c>
      <c r="BI64" t="s">
        <v>46</v>
      </c>
      <c r="BJ64">
        <v>0.5</v>
      </c>
      <c r="BK64">
        <v>210</v>
      </c>
      <c r="BL64" t="s">
        <v>46</v>
      </c>
      <c r="BM64" s="6">
        <f>BJ64</f>
        <v>0.5</v>
      </c>
      <c r="BN64" s="6">
        <f>BF64-BM64</f>
        <v>-9.4195909975404113E-2</v>
      </c>
      <c r="BO64" s="6" t="str">
        <f>IF(BN64 &lt; 0, "Under", "Over")</f>
        <v>Under</v>
      </c>
      <c r="BP64">
        <v>0.125</v>
      </c>
      <c r="BQ64">
        <v>0.125</v>
      </c>
      <c r="BR64" s="6">
        <f>IF(
    AND(BO64="Over", COUNTIF(BF64:BH64, "&gt;"&amp;BM64) = 3),
    3,
    IF(
        AND(BO64="Under", COUNTIF(BF64:BH64, "&lt;"&amp;BM64) = 3),
        3,
        IF(
            AND(BO64="Over", COUNTIF(BF64:BH64, "&gt;"&amp;BM64) = 2),
            2,
            IF(
                AND(BO64="Under", COUNTIF(BF64:BH64, "&lt;"&amp;BM64) = 2),
                2,
                IF(
                    AND(BO64="Over", OR(BF64&gt;BM64, BG64&gt;BM64, BH64&gt;BM64)),
                    1,
                    IF(
                        AND(BO64="Under", OR(BF64&lt;BM64, BG64&lt;BM64, BH64&lt;BM64)),
                        1,
                        0
                    )
                )
            )
        )
    )
)</f>
        <v>2</v>
      </c>
      <c r="BS64" s="6">
        <f>IF(OR(BN64&gt;0.5),5,
IF(OR(AND(BN64&lt;=0.5,BN64&gt;0.25)),4,
IF(OR(AND(BN64&lt;=0.25,BN64&gt;0.15)),3,
IF(OR(AND(BN64&lt;=0.15,BN64&gt;0.075)),2,
IF(OR(BN64&lt;=0.075),1,"")
)
)
))</f>
        <v>1</v>
      </c>
      <c r="BT64" s="6">
        <f>IF(AND(BO64="Over", BP64&gt;BM64), 1, IF(AND(BO64="Under", BP64&lt;=BM64), 1, 0))</f>
        <v>1</v>
      </c>
      <c r="BU64" s="6">
        <f>IF(AND(BO64="Over", BQ64&gt;0.5), 1, IF(AND(BO64="Under", BQ64&lt;=0.5), 1, 0))</f>
        <v>1</v>
      </c>
      <c r="BV64" s="6">
        <f>IF(BM64&lt;&gt;0, SUM(BR64:BU64), 0)</f>
        <v>5</v>
      </c>
      <c r="BW64" s="6"/>
      <c r="BX64">
        <v>0.13978675007238209</v>
      </c>
      <c r="BY64">
        <v>0.49949151101154099</v>
      </c>
      <c r="BZ64">
        <v>2.88431150714199E-2</v>
      </c>
      <c r="CA64" t="s">
        <v>46</v>
      </c>
      <c r="CB64">
        <v>0.5</v>
      </c>
      <c r="CC64">
        <v>880</v>
      </c>
      <c r="CD64" t="s">
        <v>46</v>
      </c>
      <c r="CE64" s="6">
        <f>CB64</f>
        <v>0.5</v>
      </c>
      <c r="CF64" s="6">
        <f>BX64-CE64</f>
        <v>-0.36021324992761794</v>
      </c>
      <c r="CG64" s="6" t="str">
        <f>IF(CF64 &lt; 0, "Under", "Over")</f>
        <v>Under</v>
      </c>
      <c r="CH64">
        <v>0</v>
      </c>
      <c r="CI64">
        <v>0</v>
      </c>
      <c r="CJ64" s="6">
        <f>IF(
    AND(CG64="Over", COUNTIF(BX64:BZ64, "&gt;"&amp;CE64) = 3),
    3,
    IF(
        AND(CG64="Under", COUNTIF(BX64:BZ64, "&lt;"&amp;CE64) = 3),
        3,
        IF(
            AND(CG64="Over", COUNTIF(BX64:BZ64, "&gt;"&amp;CE64) = 2),
            2,
            IF(
                AND(CG64="Under", COUNTIF(BX64:BZ64, "&lt;"&amp;CE64) = 2),
                2,
                IF(
                    AND(CG64="Over", OR(BX64&gt;CE64, BY64&gt;CE64, BZ64&gt;CE64)),
                    1,
                    IF(
                        AND(CG64="Under", OR(BX64&lt;CE64, BY64&lt;CE64, BZ64&lt;CE64)),
                        1,
                        0
                    )
                )
            )
        )
    )
)</f>
        <v>3</v>
      </c>
      <c r="CK64" s="6">
        <f>IF(OR(CF64&gt;0.25),5,
IF(OR(AND(CF64&lt;=0.25,CF64&gt;0.15)),4,
IF(OR(AND(CF64&lt;=0.15,CF64&gt;0.1)),3,
IF(OR(AND(CF64&lt;=0.1,CF64&gt;0.05)),2,
IF(OR(CF64&lt;=0.05),1,"")
)
)
))</f>
        <v>1</v>
      </c>
      <c r="CL64" s="6">
        <f>IF(AND(CG64="Over", CH64&gt;CE64), 1, IF(AND(CG64="Under", CH64&lt;=CE64), 1, 0))</f>
        <v>1</v>
      </c>
      <c r="CM64" s="6">
        <f>IF(AND(CG64="Over", CI64&gt;0.5), 1, IF(AND(CG64="Under", CI64&lt;=0.5), 1, 0))</f>
        <v>1</v>
      </c>
      <c r="CN64" s="6">
        <f>IF(CE64&lt;&gt;0, SUM(CJ64:CM64), 0)</f>
        <v>6</v>
      </c>
      <c r="CO64" s="6"/>
      <c r="CP64">
        <v>1.1960963151486399</v>
      </c>
      <c r="CQ64">
        <v>1.39261940670829</v>
      </c>
      <c r="CR64">
        <v>1.10787436475479</v>
      </c>
      <c r="CS64" t="s">
        <v>46</v>
      </c>
      <c r="CT64" t="s">
        <v>46</v>
      </c>
      <c r="CU64" t="s">
        <v>46</v>
      </c>
      <c r="CV64" t="s">
        <v>46</v>
      </c>
      <c r="CW64" s="6">
        <f>IF(CP64&gt;MIN(CS64:CV64),MIN(CS64:CV64),MAX(CS64:CV64))</f>
        <v>0</v>
      </c>
      <c r="CX64" s="6">
        <f>CP64-CW64</f>
        <v>1.1960963151486399</v>
      </c>
      <c r="CY64" s="6" t="str">
        <f>IF(CX64 &lt; 0, "Under", "Over")</f>
        <v>Over</v>
      </c>
      <c r="CZ64">
        <v>1.125</v>
      </c>
      <c r="DA64">
        <v>0.375</v>
      </c>
      <c r="DB64" s="6">
        <f>IF(
    AND(CY64="Over", COUNTIF(CP64:CR64, "&gt;"&amp;CW64) = 3),
    3,
    IF(
        AND(CY64="Under", COUNTIF(CP64:CR64, "&lt;"&amp;CW64) = 3),
        3,
        IF(
            AND(CY64="Over", COUNTIF(CP64:CR64, "&gt;"&amp;CW64) = 2),
            2,
            IF(
                AND(CY64="Under", COUNTIF(CP64:CR64, "&lt;"&amp;CW64) = 2),
                2,
                IF(
                    AND(CY64="Over", OR(CP64&gt;CW64, CQ64&gt;CW64, CR64&gt;CW64)),
                    1,
                    IF(
                        AND(CY64="Under", OR(CP64&lt;CW64, CQ64&lt;CW64, CR64&lt;CW64)),
                        1,
                        0
                    )
                )
            )
        )
    )
)</f>
        <v>3</v>
      </c>
      <c r="DC64" s="6">
        <f>IF(OR(CX64&gt;2,CX64&lt;-2),5,
IF(OR(AND(CX64&lt;=2,CX64&gt;1.5),AND(CX64&gt;=-2,CX64&lt;-1.5)),4,
IF(OR(AND(CX64&lt;=1.5,CX64&gt;1),AND(CX64&gt;=-1.5,CX64&lt;-1)),3,
IF(OR(AND(CX64&lt;=1,CX64&gt;0.5),AND(CX64&gt;=1,CX64&lt;-0.5)),2,
IF(OR(CX64&lt;=0.5,CX64&gt;=-0.5),1,"")
)
)
))</f>
        <v>3</v>
      </c>
      <c r="DD64" s="6">
        <f>IF(AND(CY64="Over", CZ64&gt;CW64), 1, IF(AND(CY64="Under", CZ64&lt;=CW64), 1, 0))</f>
        <v>1</v>
      </c>
      <c r="DE64" s="6">
        <f>IF(AND(CY64="Over", DA64&gt;0.5), 1, IF(AND(CY64="Under", DA64&lt;=0.5), 1, 0))</f>
        <v>0</v>
      </c>
      <c r="DF64" s="6">
        <f>IF(CW64&lt;&gt;0, SUM(DB64:DE64), 0)</f>
        <v>0</v>
      </c>
      <c r="DG64" s="6"/>
    </row>
    <row r="65" spans="1:111" x14ac:dyDescent="0.3">
      <c r="A65" t="s">
        <v>125</v>
      </c>
      <c r="B65" t="s">
        <v>126</v>
      </c>
      <c r="C65" t="s">
        <v>195</v>
      </c>
      <c r="D65" s="1">
        <v>1.090984518115977</v>
      </c>
      <c r="E65" s="1">
        <v>1.33533645691574</v>
      </c>
      <c r="F65" s="1">
        <v>0.97885849793212099</v>
      </c>
      <c r="G65" s="1" t="s">
        <v>46</v>
      </c>
      <c r="H65" s="1" t="s">
        <v>46</v>
      </c>
      <c r="I65" s="1">
        <v>0.5</v>
      </c>
      <c r="J65" s="1">
        <v>0.5</v>
      </c>
      <c r="K65" s="2">
        <f>IF(D65&gt;MIN(G65:J65),MIN(G65:J65),MAX(G65:J65))</f>
        <v>0.5</v>
      </c>
      <c r="L65" s="2">
        <f>D65-K65</f>
        <v>0.59098451811597696</v>
      </c>
      <c r="M65" s="2" t="str">
        <f>IF(L65 &lt; 0, "Under", "Over")</f>
        <v>Over</v>
      </c>
      <c r="N65" s="1">
        <v>2</v>
      </c>
      <c r="O65" s="1">
        <v>1</v>
      </c>
      <c r="P65" s="2">
        <f>IF(
    AND(M65="Over", COUNTIF(D65:F65, "&gt;"&amp;K65) = 3),
    3,
    IF(
        AND(M65="Under", COUNTIF(D65:F65, "&lt;"&amp;K65) = 3),
        3,
        IF(
            AND(M65="Over", COUNTIF(D65:F65, "&gt;"&amp;K65) = 2),
            2,
            IF(
                AND(M65="Under", COUNTIF(D65:F65, "&lt;"&amp;K65) = 2),
                2,
                IF(
                    AND(M65="Over", OR(D65&gt;K65, E65&gt;K65, F65&gt;K65)),
                    1,
                    IF(
                        AND(M65="Under", OR(D65&lt;K65, E65&lt;K65, F65&lt;K65)),
                        1,
                        0
                    )
                )
            )
        )
    )
)</f>
        <v>3</v>
      </c>
      <c r="Q65" s="2">
        <f>IF(OR(L65 &gt; 0.5, L65 &lt; -0.5), 5,
    IF(OR(AND(L65 &lt;= 0.5, L65 &gt; 0.25), AND(L65 &gt;= -0.5, L65 &lt; -0.25)), 4,
        IF(OR(AND(L65 &lt;= 0.25, L65 &gt; 0.15), AND(L65 &gt;= -0.25, L65 &lt; -0.15)), 3,
            IF(OR(AND(L65 &lt;= 0.15, L65 &gt; 0.05), AND(L65 &gt;= -0.15, L65 &lt; -0.05)), 2,
                IF(OR(L65 &lt;= 0.05, L65 &gt;= -0.05), 1, "")
            )
        )
    )
)</f>
        <v>5</v>
      </c>
      <c r="R65" s="2">
        <f>IF(AND(M65="Over", N65&gt;K65), 1, IF(AND(M65="Under", N65&lt;=K65), 1, 0))</f>
        <v>1</v>
      </c>
      <c r="S65" s="2">
        <f>IF(AND(M65="Over", O65&gt;0.5), 1, IF(AND(M65="Under", O65&lt;=0.5), 1, 0))</f>
        <v>1</v>
      </c>
      <c r="T65" s="2">
        <f>IF(K65&lt;&gt;0, SUM(P65:S65), 0)</f>
        <v>10</v>
      </c>
      <c r="V65" s="1">
        <v>3.0674922586015798</v>
      </c>
      <c r="W65" s="1">
        <v>3.1120341630281998</v>
      </c>
      <c r="X65" s="1">
        <v>2.9776333353368001</v>
      </c>
      <c r="Y65" s="1">
        <v>0.5</v>
      </c>
      <c r="Z65" s="1">
        <v>-420</v>
      </c>
      <c r="AA65" s="1">
        <v>125</v>
      </c>
      <c r="AB65" s="1">
        <v>1</v>
      </c>
      <c r="AC65" s="2">
        <f>Y65</f>
        <v>0.5</v>
      </c>
      <c r="AD65" s="2">
        <f>V65-AC65</f>
        <v>2.5674922586015798</v>
      </c>
      <c r="AE65" s="2" t="str">
        <f>IF(AD65 &lt; 0, "Under", "Over")</f>
        <v>Over</v>
      </c>
      <c r="AF65" s="1">
        <v>3</v>
      </c>
      <c r="AG65" s="1">
        <v>1</v>
      </c>
      <c r="AH65" s="2">
        <f>IF(
    AND(AE65="Over", COUNTIF(V65:X65, "&gt;"&amp;AC65) = 3),
    3,
    IF(
        AND(AE65="Under", COUNTIF(V65:X65, "&lt;"&amp;AC65) = 3),
        3,
        IF(
            AND(AE65="Over", COUNTIF(V65:X65, "&gt;"&amp;AC65) = 2),
            2,
            IF(
                AND(AE65="Under", COUNTIF(V65:X65, "&lt;"&amp;AC65) = 2),
                2,
                IF(
                    AND(AE65="Over", OR(V65&gt;AC65, W65&gt;AC65, X65&gt;AC65)),
                    1,
                    IF(
                        AND(AE65="Under", OR(V65&lt;AC65, W65&lt;AC65, X65&lt;AC65)),
                        1,
                        0
                    )
                )
            )
        )
    )
)</f>
        <v>3</v>
      </c>
      <c r="AI65" s="2">
        <f>IF(OR(AD65&gt;0.75,AD65&lt;-0.75),5,
IF(OR(AND(AD65&lt;=0.75,AD65&gt;0.5),AND(AD65&gt;=-0.75,AD65&lt;-0.5)),4,
IF(OR(AND(AD65&lt;=0.5,AD65&gt;0.25),AND(AD65&gt;=-0.5,AD65&lt;-0.25)),3,
IF(OR(AND(AD65&lt;=0.25,AD65&gt;0.1),AND(AD65&gt;=-0.25,AD65&lt;-0.1)),2,
IF(OR(AD65&lt;=0.1,AD65&gt;=-0.1),1,"")
)
)
))</f>
        <v>5</v>
      </c>
      <c r="AJ65" s="2">
        <f>IF(AND(AE65="Over", AF65&gt;AC65), 1, IF(AND(AE65="Under", AF65&lt;=AC65), 1, 0))</f>
        <v>1</v>
      </c>
      <c r="AK65" s="2">
        <f>IF(AND(AE65="Over", AG65&gt;0.5), 1, IF(AND(AE65="Under", AG65&lt;=0.5), 1, 0))</f>
        <v>1</v>
      </c>
      <c r="AL65" s="2">
        <f>IF(AC65&lt;&gt;0, SUM(AH65:AK65), 0)</f>
        <v>10</v>
      </c>
      <c r="AN65">
        <v>7.7997817068004849E-2</v>
      </c>
      <c r="AO65">
        <v>0.15748679725459699</v>
      </c>
      <c r="AP65">
        <v>-3.60324388874134E-3</v>
      </c>
      <c r="AQ65" t="s">
        <v>46</v>
      </c>
      <c r="AR65">
        <v>0.5</v>
      </c>
      <c r="AS65">
        <v>320</v>
      </c>
      <c r="AT65" t="s">
        <v>46</v>
      </c>
      <c r="AU65" s="6">
        <f>AR65</f>
        <v>0.5</v>
      </c>
      <c r="AV65" s="6">
        <f>AN65-AU65</f>
        <v>-0.42200218293199515</v>
      </c>
      <c r="AW65" s="6" t="str">
        <f>IF(AV65 &lt; 0, "Under", "Over")</f>
        <v>Under</v>
      </c>
      <c r="AX65">
        <v>0</v>
      </c>
      <c r="AY65">
        <v>0</v>
      </c>
      <c r="AZ65" s="6">
        <f>IF(
    AND(AW65="Over", COUNTIF(AN65:AP65, "&gt;"&amp;AU65) = 3),
    3,
    IF(
        AND(AW65="Under", COUNTIF(AN65:AP65, "&lt;"&amp;AU65) = 3),
        3,
        IF(
            AND(AW65="Over", COUNTIF(AN65:AP65, "&gt;"&amp;AU65) = 2),
            2,
            IF(
                AND(AW65="Under", COUNTIF(AN65:AP65, "&lt;"&amp;AU65) = 2),
                2,
                IF(
                    AND(AW65="Over", OR(AN65&gt;AU65, AO65&gt;AU65, AP65&gt;AU65)),
                    1,
                    IF(
                        AND(AW65="Under", OR(AN65&lt;AU65, AO65&lt;AU65, AP65&lt;AU65)),
                        1,
                        0
                    )
                )
            )
        )
    )
)</f>
        <v>3</v>
      </c>
      <c r="BA65" s="6">
        <f>IF(OR(AV65&gt;0.1),5,
IF(OR(AND(AV65&lt;=0.1,AV65&gt;0.08)),4,
IF(OR(AND(AV65&lt;=0.08,AV65&gt;0.06)),3,
IF(OR(AND(AV65&lt;=0.06,AV65&gt;0.03)),2,
IF(OR(AV65&lt;=0.03),1,"")
)
)
))</f>
        <v>1</v>
      </c>
      <c r="BB65" s="6">
        <f>IF(AND(AW65="Over", AX65&gt;AU65), 1, IF(AND(AW65="Under", AX65&lt;=AU65), 0, 0))</f>
        <v>0</v>
      </c>
      <c r="BC65" s="6">
        <f>IF(AND(AW65="Over", AY65&gt;=0.5), 1, IF(AND(AW65="Under", AY65&lt;0.5), 0, 0))</f>
        <v>0</v>
      </c>
      <c r="BD65" s="6">
        <f>IF(AU65&lt;&gt;0, SUM(AZ65:BC65), 0)</f>
        <v>4</v>
      </c>
      <c r="BF65" s="1">
        <v>0.94087966164989378</v>
      </c>
      <c r="BG65" s="1">
        <v>1.1140000000000001</v>
      </c>
      <c r="BH65" s="1">
        <v>0.76451270352093004</v>
      </c>
      <c r="BI65" s="1" t="s">
        <v>46</v>
      </c>
      <c r="BJ65" s="1">
        <v>0.5</v>
      </c>
      <c r="BK65" s="1">
        <v>-110</v>
      </c>
      <c r="BL65" s="1" t="s">
        <v>46</v>
      </c>
      <c r="BM65" s="2">
        <f>BJ65</f>
        <v>0.5</v>
      </c>
      <c r="BN65" s="2">
        <f>BF65-BM65</f>
        <v>0.44087966164989378</v>
      </c>
      <c r="BO65" s="2" t="str">
        <f>IF(BN65 &lt; 0, "Under", "Over")</f>
        <v>Over</v>
      </c>
      <c r="BP65" s="1">
        <v>2</v>
      </c>
      <c r="BQ65" s="1">
        <v>1</v>
      </c>
      <c r="BR65" s="2">
        <f>IF(
    AND(BO65="Over", COUNTIF(BF65:BH65, "&gt;"&amp;BM65) = 3),
    3,
    IF(
        AND(BO65="Under", COUNTIF(BF65:BH65, "&lt;"&amp;BM65) = 3),
        3,
        IF(
            AND(BO65="Over", COUNTIF(BF65:BH65, "&gt;"&amp;BM65) = 2),
            2,
            IF(
                AND(BO65="Under", COUNTIF(BF65:BH65, "&lt;"&amp;BM65) = 2),
                2,
                IF(
                    AND(BO65="Over", OR(BF65&gt;BM65, BG65&gt;BM65, BH65&gt;BM65)),
                    1,
                    IF(
                        AND(BO65="Under", OR(BF65&lt;BM65, BG65&lt;BM65, BH65&lt;BM65)),
                        1,
                        0
                    )
                )
            )
        )
    )
)</f>
        <v>3</v>
      </c>
      <c r="BS65" s="2">
        <f>IF(OR(BN65&gt;0.5),5,
IF(OR(AND(BN65&lt;=0.5,BN65&gt;0.25)),4,
IF(OR(AND(BN65&lt;=0.25,BN65&gt;0.15)),3,
IF(OR(AND(BN65&lt;=0.15,BN65&gt;0.075)),2,
IF(OR(BN65&lt;=0.075),1,"")
)
)
))</f>
        <v>4</v>
      </c>
      <c r="BT65" s="2">
        <f>IF(AND(BO65="Over", BP65&gt;BM65), 1, IF(AND(BO65="Under", BP65&lt;=BM65), 1, 0))</f>
        <v>1</v>
      </c>
      <c r="BU65" s="2">
        <f>IF(AND(BO65="Over", BQ65&gt;0.5), 1, IF(AND(BO65="Under", BQ65&lt;=0.5), 1, 0))</f>
        <v>1</v>
      </c>
      <c r="BV65" s="2">
        <f>IF(BM65&lt;&gt;0, SUM(BR65:BU65), 0)</f>
        <v>9</v>
      </c>
      <c r="BX65">
        <v>0.26769747272747019</v>
      </c>
      <c r="BY65">
        <v>0.65284668516183597</v>
      </c>
      <c r="BZ65">
        <v>7.8999999999999904E-2</v>
      </c>
      <c r="CA65" t="s">
        <v>46</v>
      </c>
      <c r="CB65">
        <v>0.5</v>
      </c>
      <c r="CC65">
        <v>220</v>
      </c>
      <c r="CD65" t="s">
        <v>46</v>
      </c>
      <c r="CE65" s="6">
        <f>CB65</f>
        <v>0.5</v>
      </c>
      <c r="CF65" s="6">
        <f>BX65-CE65</f>
        <v>-0.23230252727252981</v>
      </c>
      <c r="CG65" s="6" t="str">
        <f>IF(CF65 &lt; 0, "Under", "Over")</f>
        <v>Under</v>
      </c>
      <c r="CH65">
        <v>0</v>
      </c>
      <c r="CI65">
        <v>0</v>
      </c>
      <c r="CJ65" s="6">
        <f>IF(
    AND(CG65="Over", COUNTIF(BX65:BZ65, "&gt;"&amp;CE65) = 3),
    3,
    IF(
        AND(CG65="Under", COUNTIF(BX65:BZ65, "&lt;"&amp;CE65) = 3),
        3,
        IF(
            AND(CG65="Over", COUNTIF(BX65:BZ65, "&gt;"&amp;CE65) = 2),
            2,
            IF(
                AND(CG65="Under", COUNTIF(BX65:BZ65, "&lt;"&amp;CE65) = 2),
                2,
                IF(
                    AND(CG65="Over", OR(BX65&gt;CE65, BY65&gt;CE65, BZ65&gt;CE65)),
                    1,
                    IF(
                        AND(CG65="Under", OR(BX65&lt;CE65, BY65&lt;CE65, BZ65&lt;CE65)),
                        1,
                        0
                    )
                )
            )
        )
    )
)</f>
        <v>2</v>
      </c>
      <c r="CK65" s="6">
        <f>IF(OR(CF65&gt;0.25),5,
IF(OR(AND(CF65&lt;=0.25,CF65&gt;0.15)),4,
IF(OR(AND(CF65&lt;=0.15,CF65&gt;0.1)),3,
IF(OR(AND(CF65&lt;=0.1,CF65&gt;0.05)),2,
IF(OR(CF65&lt;=0.05),1,"")
)
)
))</f>
        <v>1</v>
      </c>
      <c r="CL65" s="6">
        <f>IF(AND(CG65="Over", CH65&gt;CE65), 1, IF(AND(CG65="Under", CH65&lt;=CE65), 1, 0))</f>
        <v>1</v>
      </c>
      <c r="CM65" s="6">
        <f>IF(AND(CG65="Over", CI65&gt;0.5), 1, IF(AND(CG65="Under", CI65&lt;=0.5), 1, 0))</f>
        <v>1</v>
      </c>
      <c r="CN65" s="6">
        <f>IF(CE65&lt;&gt;0, SUM(CJ65:CM65), 0)</f>
        <v>5</v>
      </c>
      <c r="CP65" s="1">
        <v>3.4036925761438082</v>
      </c>
      <c r="CQ65" s="1">
        <v>3.4481366521128201</v>
      </c>
      <c r="CR65" s="1">
        <v>3.2734950398579299</v>
      </c>
      <c r="CS65" s="1">
        <v>1.5</v>
      </c>
      <c r="CT65" s="1" t="s">
        <v>46</v>
      </c>
      <c r="CU65" s="1">
        <v>1.5</v>
      </c>
      <c r="CV65" s="1">
        <v>1.5</v>
      </c>
      <c r="CW65" s="2">
        <f>IF(CP65&gt;MIN(CS65:CV65),MIN(CS65:CV65),MAX(CS65:CV65))</f>
        <v>1.5</v>
      </c>
      <c r="CX65" s="2">
        <f>CP65-CW65</f>
        <v>1.9036925761438082</v>
      </c>
      <c r="CY65" s="2" t="str">
        <f>IF(CX65 &lt; 0, "Under", "Over")</f>
        <v>Over</v>
      </c>
      <c r="CZ65" s="1">
        <v>3</v>
      </c>
      <c r="DA65" s="1">
        <v>1</v>
      </c>
      <c r="DB65" s="2">
        <f>IF(
    AND(CY65="Over", COUNTIF(CP65:CR65, "&gt;"&amp;CW65) = 3),
    3,
    IF(
        AND(CY65="Under", COUNTIF(CP65:CR65, "&lt;"&amp;CW65) = 3),
        3,
        IF(
            AND(CY65="Over", COUNTIF(CP65:CR65, "&gt;"&amp;CW65) = 2),
            2,
            IF(
                AND(CY65="Under", COUNTIF(CP65:CR65, "&lt;"&amp;CW65) = 2),
                2,
                IF(
                    AND(CY65="Over", OR(CP65&gt;CW65, CQ65&gt;CW65, CR65&gt;CW65)),
                    1,
                    IF(
                        AND(CY65="Under", OR(CP65&lt;CW65, CQ65&lt;CW65, CR65&lt;CW65)),
                        1,
                        0
                    )
                )
            )
        )
    )
)</f>
        <v>3</v>
      </c>
      <c r="DC65" s="2">
        <f>IF(OR(CX65&gt;2,CX65&lt;-2),5,
IF(OR(AND(CX65&lt;=2,CX65&gt;1.5),AND(CX65&gt;=-2,CX65&lt;-1.5)),4,
IF(OR(AND(CX65&lt;=1.5,CX65&gt;1),AND(CX65&gt;=-1.5,CX65&lt;-1)),3,
IF(OR(AND(CX65&lt;=1,CX65&gt;0.5),AND(CX65&gt;=1,CX65&lt;-0.5)),2,
IF(OR(CX65&lt;=0.5,CX65&gt;=-0.5),1,"")
)
)
))</f>
        <v>4</v>
      </c>
      <c r="DD65" s="2">
        <f>IF(AND(CY65="Over", CZ65&gt;CW65), 1, IF(AND(CY65="Under", CZ65&lt;=CW65), 1, 0))</f>
        <v>1</v>
      </c>
      <c r="DE65" s="2">
        <f>IF(AND(CY65="Over", DA65&gt;0.5), 1, IF(AND(CY65="Under", DA65&lt;=0.5), 1, 0))</f>
        <v>1</v>
      </c>
      <c r="DF65" s="2">
        <f>IF(CW65&lt;&gt;0, SUM(DB65:DE65), 0)</f>
        <v>9</v>
      </c>
    </row>
    <row r="66" spans="1:111" x14ac:dyDescent="0.3">
      <c r="A66" t="s">
        <v>127</v>
      </c>
      <c r="B66" t="s">
        <v>126</v>
      </c>
      <c r="C66" t="s">
        <v>195</v>
      </c>
      <c r="D66">
        <v>0.41796101849135492</v>
      </c>
      <c r="E66">
        <v>0.482133266161554</v>
      </c>
      <c r="F66">
        <v>0.33903844429156699</v>
      </c>
      <c r="G66" t="s">
        <v>46</v>
      </c>
      <c r="H66" t="s">
        <v>46</v>
      </c>
      <c r="I66">
        <v>0.5</v>
      </c>
      <c r="J66">
        <v>0.5</v>
      </c>
      <c r="K66" s="6">
        <f>IF(D66&gt;MIN(G66:J66),MIN(G66:J66),MAX(G66:J66))</f>
        <v>0.5</v>
      </c>
      <c r="L66" s="6">
        <f>D66-K66</f>
        <v>-8.2038981508645081E-2</v>
      </c>
      <c r="M66" s="6" t="str">
        <f>IF(L66 &lt; 0, "Under", "Over")</f>
        <v>Under</v>
      </c>
      <c r="N66">
        <v>0.5</v>
      </c>
      <c r="O66">
        <v>0.3</v>
      </c>
      <c r="P66" s="6">
        <f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3</v>
      </c>
      <c r="Q66" s="6">
        <f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2</v>
      </c>
      <c r="R66" s="6">
        <f>IF(AND(M66="Over", N66&gt;K66), 1, IF(AND(M66="Under", N66&lt;=K66), 1, 0))</f>
        <v>1</v>
      </c>
      <c r="S66" s="6">
        <f>IF(AND(M66="Over", O66&gt;0.5), 1, IF(AND(M66="Under", O66&lt;=0.5), 1, 0))</f>
        <v>1</v>
      </c>
      <c r="T66" s="6">
        <f>IF(K66&lt;&gt;0, SUM(P66:S66), 0)</f>
        <v>7</v>
      </c>
      <c r="V66" s="1">
        <v>1.0063907953940949</v>
      </c>
      <c r="W66" s="1">
        <v>1.0198626653804601</v>
      </c>
      <c r="X66" s="1">
        <v>0.99130884362812899</v>
      </c>
      <c r="Y66" s="1">
        <v>0.5</v>
      </c>
      <c r="Z66" s="1">
        <v>-250</v>
      </c>
      <c r="AA66" s="1">
        <v>220</v>
      </c>
      <c r="AB66" s="1">
        <v>0.2</v>
      </c>
      <c r="AC66" s="2">
        <f>Y66</f>
        <v>0.5</v>
      </c>
      <c r="AD66" s="2">
        <f>V66-AC66</f>
        <v>0.50639079539409493</v>
      </c>
      <c r="AE66" s="2" t="str">
        <f>IF(AD66 &lt; 0, "Under", "Over")</f>
        <v>Over</v>
      </c>
      <c r="AF66" s="1">
        <v>1</v>
      </c>
      <c r="AG66" s="1">
        <v>0.8</v>
      </c>
      <c r="AH66" s="2">
        <f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2">
        <f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2">
        <f>IF(AND(AE66="Over", AF66&gt;AC66), 1, IF(AND(AE66="Under", AF66&lt;=AC66), 1, 0))</f>
        <v>1</v>
      </c>
      <c r="AK66" s="2">
        <f>IF(AND(AE66="Over", AG66&gt;0.5), 1, IF(AND(AE66="Under", AG66&lt;=0.5), 1, 0))</f>
        <v>1</v>
      </c>
      <c r="AL66" s="2">
        <f>IF(AC66&lt;&gt;0, SUM(AH66:AK66), 0)</f>
        <v>9</v>
      </c>
      <c r="AN66">
        <v>1.953987629192807E-2</v>
      </c>
      <c r="AO66">
        <v>7.4789559402800396E-2</v>
      </c>
      <c r="AP66">
        <v>0</v>
      </c>
      <c r="AQ66" t="s">
        <v>46</v>
      </c>
      <c r="AR66">
        <v>0.5</v>
      </c>
      <c r="AS66">
        <v>830</v>
      </c>
      <c r="AT66" t="s">
        <v>46</v>
      </c>
      <c r="AU66" s="6">
        <f>AR66</f>
        <v>0.5</v>
      </c>
      <c r="AV66" s="6">
        <f>AN66-AU66</f>
        <v>-0.48046012370807195</v>
      </c>
      <c r="AW66" s="6" t="str">
        <f>IF(AV66 &lt; 0, "Under", "Over")</f>
        <v>Under</v>
      </c>
      <c r="AX66">
        <v>0</v>
      </c>
      <c r="AY66">
        <v>0</v>
      </c>
      <c r="AZ66" s="6">
        <f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6">
        <f>IF(OR(AV66&gt;0.1),5,
IF(OR(AND(AV66&lt;=0.1,AV66&gt;0.08)),4,
IF(OR(AND(AV66&lt;=0.08,AV66&gt;0.06)),3,
IF(OR(AND(AV66&lt;=0.06,AV66&gt;0.03)),2,
IF(OR(AV66&lt;=0.03),1,"")
)
)
))</f>
        <v>1</v>
      </c>
      <c r="BB66" s="6">
        <f>IF(AND(AW66="Over", AX66&gt;AU66), 1, IF(AND(AW66="Under", AX66&lt;=AU66), 0, 0))</f>
        <v>0</v>
      </c>
      <c r="BC66" s="6">
        <f>IF(AND(AW66="Over", AY66&gt;=0.5), 1, IF(AND(AW66="Under", AY66&lt;0.5), 0, 0))</f>
        <v>0</v>
      </c>
      <c r="BD66" s="6">
        <f>IF(AU66&lt;&gt;0, SUM(AZ66:BC66), 0)</f>
        <v>4</v>
      </c>
      <c r="BF66">
        <v>0.37874506803674829</v>
      </c>
      <c r="BG66">
        <v>0.67430496140851204</v>
      </c>
      <c r="BH66">
        <v>0.225181208818826</v>
      </c>
      <c r="BI66" t="s">
        <v>46</v>
      </c>
      <c r="BJ66">
        <v>0.5</v>
      </c>
      <c r="BK66">
        <v>165</v>
      </c>
      <c r="BL66" t="s">
        <v>46</v>
      </c>
      <c r="BM66" s="6">
        <f>BJ66</f>
        <v>0.5</v>
      </c>
      <c r="BN66" s="6">
        <f>BF66-BM66</f>
        <v>-0.12125493196325171</v>
      </c>
      <c r="BO66" s="6" t="str">
        <f>IF(BN66 &lt; 0, "Under", "Over")</f>
        <v>Under</v>
      </c>
      <c r="BP66">
        <v>0.4</v>
      </c>
      <c r="BQ66">
        <v>0.4</v>
      </c>
      <c r="BR66" s="6">
        <f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6">
        <f>IF(OR(BN66&gt;0.5),5,
IF(OR(AND(BN66&lt;=0.5,BN66&gt;0.25)),4,
IF(OR(AND(BN66&lt;=0.25,BN66&gt;0.15)),3,
IF(OR(AND(BN66&lt;=0.15,BN66&gt;0.075)),2,
IF(OR(BN66&lt;=0.075),1,"")
)
)
))</f>
        <v>1</v>
      </c>
      <c r="BT66" s="6">
        <f>IF(AND(BO66="Over", BP66&gt;BM66), 1, IF(AND(BO66="Under", BP66&lt;=BM66), 1, 0))</f>
        <v>1</v>
      </c>
      <c r="BU66" s="6">
        <f>IF(AND(BO66="Over", BQ66&gt;0.5), 1, IF(AND(BO66="Under", BQ66&lt;=0.5), 1, 0))</f>
        <v>1</v>
      </c>
      <c r="BV66" s="6">
        <f>IF(BM66&lt;&gt;0, SUM(BR66:BU66), 0)</f>
        <v>5</v>
      </c>
      <c r="BX66">
        <v>0.2120987508926937</v>
      </c>
      <c r="BY66">
        <v>0.61617352470256304</v>
      </c>
      <c r="BZ66">
        <v>8.5886877107167595E-2</v>
      </c>
      <c r="CA66" t="s">
        <v>46</v>
      </c>
      <c r="CB66">
        <v>0.5</v>
      </c>
      <c r="CC66" t="s">
        <v>46</v>
      </c>
      <c r="CD66" t="s">
        <v>46</v>
      </c>
      <c r="CE66" s="6">
        <f>CB66</f>
        <v>0.5</v>
      </c>
      <c r="CF66" s="6">
        <f>BX66-CE66</f>
        <v>-0.2879012491073063</v>
      </c>
      <c r="CG66" s="6" t="str">
        <f>IF(CF66 &lt; 0, "Under", "Over")</f>
        <v>Under</v>
      </c>
      <c r="CH66">
        <v>0.1</v>
      </c>
      <c r="CI66">
        <v>0.1</v>
      </c>
      <c r="CJ66" s="6">
        <f>IF(
    AND(CG66="Over", COUNTIF(BX66:BZ66, "&gt;"&amp;CE66) = 3),
    3,
    IF(
        AND(CG66="Under", COUNTIF(BX66:BZ66, "&lt;"&amp;CE66) = 3),
        3,
        IF(
            AND(CG66="Over", COUNTIF(BX66:BZ66, "&gt;"&amp;CE66) = 2),
            2,
            IF(
                AND(CG66="Under", COUNTIF(BX66:BZ66, "&lt;"&amp;CE66) = 2),
                2,
                IF(
                    AND(CG66="Over", OR(BX66&gt;CE66, BY66&gt;CE66, BZ66&gt;CE66)),
                    1,
                    IF(
                        AND(CG66="Under", OR(BX66&lt;CE66, BY66&lt;CE66, BZ66&lt;CE66)),
                        1,
                        0
                    )
                )
            )
        )
    )
)</f>
        <v>2</v>
      </c>
      <c r="CK66" s="6">
        <f>IF(OR(CF66&gt;0.25),5,
IF(OR(AND(CF66&lt;=0.25,CF66&gt;0.15)),4,
IF(OR(AND(CF66&lt;=0.15,CF66&gt;0.1)),3,
IF(OR(AND(CF66&lt;=0.1,CF66&gt;0.05)),2,
IF(OR(CF66&lt;=0.05),1,"")
)
)
))</f>
        <v>1</v>
      </c>
      <c r="CL66" s="6">
        <f>IF(AND(CG66="Over", CH66&gt;CE66), 1, IF(AND(CG66="Under", CH66&lt;=CE66), 1, 0))</f>
        <v>1</v>
      </c>
      <c r="CM66" s="6">
        <f>IF(AND(CG66="Over", CI66&gt;0.5), 1, IF(AND(CG66="Under", CI66&lt;=0.5), 1, 0))</f>
        <v>1</v>
      </c>
      <c r="CN66" s="6">
        <f>IF(CE66&lt;&gt;0, SUM(CJ66:CM66), 0)</f>
        <v>5</v>
      </c>
      <c r="CP66">
        <v>1.3059859813606971</v>
      </c>
      <c r="CQ66">
        <v>1.3926938043777899</v>
      </c>
      <c r="CR66">
        <v>1.2724570782117299</v>
      </c>
      <c r="CS66">
        <v>1.5</v>
      </c>
      <c r="CT66" t="s">
        <v>46</v>
      </c>
      <c r="CU66">
        <v>1.5</v>
      </c>
      <c r="CV66">
        <v>1.5</v>
      </c>
      <c r="CW66" s="6">
        <f>IF(CP66&gt;MIN(CS66:CV66),MIN(CS66:CV66),MAX(CS66:CV66))</f>
        <v>1.5</v>
      </c>
      <c r="CX66" s="6">
        <f>CP66-CW66</f>
        <v>-0.1940140186393029</v>
      </c>
      <c r="CY66" s="6" t="str">
        <f>IF(CX66 &lt; 0, "Under", "Over")</f>
        <v>Under</v>
      </c>
      <c r="CZ66">
        <v>1.2</v>
      </c>
      <c r="DA66">
        <v>0.3</v>
      </c>
      <c r="DB66" s="6">
        <f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3</v>
      </c>
      <c r="DC66" s="6">
        <f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6">
        <f>IF(AND(CY66="Over", CZ66&gt;CW66), 1, IF(AND(CY66="Under", CZ66&lt;=CW66), 1, 0))</f>
        <v>1</v>
      </c>
      <c r="DE66" s="6">
        <f>IF(AND(CY66="Over", DA66&gt;0.5), 1, IF(AND(CY66="Under", DA66&lt;=0.5), 1, 0))</f>
        <v>1</v>
      </c>
      <c r="DF66" s="6">
        <f>IF(CW66&lt;&gt;0, SUM(DB66:DE66), 0)</f>
        <v>6</v>
      </c>
    </row>
    <row r="67" spans="1:111" x14ac:dyDescent="0.3">
      <c r="A67" t="s">
        <v>128</v>
      </c>
      <c r="B67" t="s">
        <v>126</v>
      </c>
      <c r="C67" t="s">
        <v>195</v>
      </c>
      <c r="D67" s="1">
        <v>0.31400401167501107</v>
      </c>
      <c r="E67" s="1">
        <v>0.46761795864596201</v>
      </c>
      <c r="F67" s="1">
        <v>0.20399999999999999</v>
      </c>
      <c r="G67" s="1" t="s">
        <v>46</v>
      </c>
      <c r="H67" s="1" t="s">
        <v>46</v>
      </c>
      <c r="I67" s="1">
        <v>0.5</v>
      </c>
      <c r="J67" s="1">
        <v>0.5</v>
      </c>
      <c r="K67" s="2">
        <f>IF(D67&gt;MIN(G67:J67),MIN(G67:J67),MAX(G67:J67))</f>
        <v>0.5</v>
      </c>
      <c r="L67" s="2">
        <f>D67-K67</f>
        <v>-0.18599598832498893</v>
      </c>
      <c r="M67" s="2" t="str">
        <f>IF(L67 &lt; 0, "Under", "Over")</f>
        <v>Under</v>
      </c>
      <c r="N67" s="1">
        <v>0.2</v>
      </c>
      <c r="O67" s="1">
        <v>0.2</v>
      </c>
      <c r="P67" s="2">
        <f>IF(
    AND(M67="Over", COUNTIF(D67:F67, "&gt;"&amp;K67) = 3),
    3,
    IF(
        AND(M67="Under", COUNTIF(D67:F67, "&lt;"&amp;K67) = 3),
        3,
        IF(
            AND(M67="Over", COUNTIF(D67:F67, "&gt;"&amp;K67) = 2),
            2,
            IF(
                AND(M67="Under", COUNTIF(D67:F67, "&lt;"&amp;K67) = 2),
                2,
                IF(
                    AND(M67="Over", OR(D67&gt;K67, E67&gt;K67, F67&gt;K67)),
                    1,
                    IF(
                        AND(M67="Under", OR(D67&lt;K67, E67&lt;K67, F67&lt;K67)),
                        1,
                        0
                    )
                )
            )
        )
    )
)</f>
        <v>3</v>
      </c>
      <c r="Q67" s="2">
        <f>IF(OR(L67 &gt; 0.5, L67 &lt; -0.5), 5,
    IF(OR(AND(L67 &lt;= 0.5, L67 &gt; 0.25), AND(L67 &gt;= -0.5, L67 &lt; -0.25)), 4,
        IF(OR(AND(L67 &lt;= 0.25, L67 &gt; 0.15), AND(L67 &gt;= -0.25, L67 &lt; -0.15)), 3,
            IF(OR(AND(L67 &lt;= 0.15, L67 &gt; 0.05), AND(L67 &gt;= -0.15, L67 &lt; -0.05)), 2,
                IF(OR(L67 &lt;= 0.05, L67 &gt;= -0.05), 1, "")
            )
        )
    )
)</f>
        <v>3</v>
      </c>
      <c r="R67" s="2">
        <f>IF(AND(M67="Over", N67&gt;K67), 1, IF(AND(M67="Under", N67&lt;=K67), 1, 0))</f>
        <v>1</v>
      </c>
      <c r="S67" s="2">
        <f>IF(AND(M67="Over", O67&gt;0.5), 1, IF(AND(M67="Under", O67&lt;=0.5), 1, 0))</f>
        <v>1</v>
      </c>
      <c r="T67" s="2">
        <f>IF(K67&lt;&gt;0, SUM(P67:S67), 0)</f>
        <v>8</v>
      </c>
      <c r="V67">
        <v>0.7668088503942212</v>
      </c>
      <c r="W67">
        <v>0.86368305709236504</v>
      </c>
      <c r="X67">
        <v>0.70392481686678998</v>
      </c>
      <c r="Y67">
        <v>0.5</v>
      </c>
      <c r="Z67">
        <v>-195</v>
      </c>
      <c r="AA67">
        <v>290</v>
      </c>
      <c r="AB67">
        <v>0.3</v>
      </c>
      <c r="AC67" s="6">
        <f>Y67</f>
        <v>0.5</v>
      </c>
      <c r="AD67" s="6">
        <f>V67-AC67</f>
        <v>0.2668088503942212</v>
      </c>
      <c r="AE67" s="6" t="str">
        <f>IF(AD67 &lt; 0, "Under", "Over")</f>
        <v>Over</v>
      </c>
      <c r="AF67">
        <v>0.7</v>
      </c>
      <c r="AG67">
        <v>0.4</v>
      </c>
      <c r="AH67" s="6">
        <f>IF(
    AND(AE67="Over", COUNTIF(V67:X67, "&gt;"&amp;AC67) = 3),
    3,
    IF(
        AND(AE67="Under", COUNTIF(V67:X67, "&lt;"&amp;AC67) = 3),
        3,
        IF(
            AND(AE67="Over", COUNTIF(V67:X67, "&gt;"&amp;AC67) = 2),
            2,
            IF(
                AND(AE67="Under", COUNTIF(V67:X67, "&lt;"&amp;AC67) = 2),
                2,
                IF(
                    AND(AE67="Over", OR(V67&gt;AC67, W67&gt;AC67, X67&gt;AC67)),
                    1,
                    IF(
                        AND(AE67="Under", OR(V67&lt;AC67, W67&lt;AC67, X67&lt;AC67)),
                        1,
                        0
                    )
                )
            )
        )
    )
)</f>
        <v>3</v>
      </c>
      <c r="AI67" s="6">
        <f>IF(OR(AD67&gt;0.75,AD67&lt;-0.75),5,
IF(OR(AND(AD67&lt;=0.75,AD67&gt;0.5),AND(AD67&gt;=-0.75,AD67&lt;-0.5)),4,
IF(OR(AND(AD67&lt;=0.5,AD67&gt;0.25),AND(AD67&gt;=-0.5,AD67&lt;-0.25)),3,
IF(OR(AND(AD67&lt;=0.25,AD67&gt;0.1),AND(AD67&gt;=-0.25,AD67&lt;-0.1)),2,
IF(OR(AD67&lt;=0.1,AD67&gt;=-0.1),1,"")
)
)
))</f>
        <v>3</v>
      </c>
      <c r="AJ67" s="6">
        <f>IF(AND(AE67="Over", AF67&gt;AC67), 1, IF(AND(AE67="Under", AF67&lt;=AC67), 1, 0))</f>
        <v>1</v>
      </c>
      <c r="AK67" s="6">
        <f>IF(AND(AE67="Over", AG67&gt;0.5), 1, IF(AND(AE67="Under", AG67&lt;=0.5), 1, 0))</f>
        <v>0</v>
      </c>
      <c r="AL67" s="6">
        <f>IF(AC67&lt;&gt;0, SUM(AH67:AK67), 0)</f>
        <v>7</v>
      </c>
      <c r="AN67">
        <v>3.2009931969814942E-2</v>
      </c>
      <c r="AO67">
        <v>8.0700956655393397E-2</v>
      </c>
      <c r="AP67">
        <v>-7.4549922313782199E-5</v>
      </c>
      <c r="AQ67" t="s">
        <v>46</v>
      </c>
      <c r="AR67">
        <v>0.5</v>
      </c>
      <c r="AS67">
        <v>540</v>
      </c>
      <c r="AT67" t="s">
        <v>46</v>
      </c>
      <c r="AU67" s="6">
        <f>AR67</f>
        <v>0.5</v>
      </c>
      <c r="AV67" s="6">
        <f>AN67-AU67</f>
        <v>-0.46799006803018506</v>
      </c>
      <c r="AW67" s="6" t="str">
        <f>IF(AV67 &lt; 0, "Under", "Over")</f>
        <v>Under</v>
      </c>
      <c r="AX67">
        <v>0</v>
      </c>
      <c r="AY67">
        <v>0</v>
      </c>
      <c r="AZ67" s="6">
        <f>IF(
    AND(AW67="Over", COUNTIF(AN67:AP67, "&gt;"&amp;AU67) = 3),
    3,
    IF(
        AND(AW67="Under", COUNTIF(AN67:AP67, "&lt;"&amp;AU67) = 3),
        3,
        IF(
            AND(AW67="Over", COUNTIF(AN67:AP67, "&gt;"&amp;AU67) = 2),
            2,
            IF(
                AND(AW67="Under", COUNTIF(AN67:AP67, "&lt;"&amp;AU67) = 2),
                2,
                IF(
                    AND(AW67="Over", OR(AN67&gt;AU67, AO67&gt;AU67, AP67&gt;AU67)),
                    1,
                    IF(
                        AND(AW67="Under", OR(AN67&lt;AU67, AO67&lt;AU67, AP67&lt;AU67)),
                        1,
                        0
                    )
                )
            )
        )
    )
)</f>
        <v>3</v>
      </c>
      <c r="BA67" s="6">
        <f>IF(OR(AV67&gt;0.1),5,
IF(OR(AND(AV67&lt;=0.1,AV67&gt;0.08)),4,
IF(OR(AND(AV67&lt;=0.08,AV67&gt;0.06)),3,
IF(OR(AND(AV67&lt;=0.06,AV67&gt;0.03)),2,
IF(OR(AV67&lt;=0.03),1,"")
)
)
))</f>
        <v>1</v>
      </c>
      <c r="BB67" s="6">
        <f>IF(AND(AW67="Over", AX67&gt;AU67), 1, IF(AND(AW67="Under", AX67&lt;=AU67), 0, 0))</f>
        <v>0</v>
      </c>
      <c r="BC67" s="6">
        <f>IF(AND(AW67="Over", AY67&gt;=0.5), 1, IF(AND(AW67="Under", AY67&lt;0.5), 0, 0))</f>
        <v>0</v>
      </c>
      <c r="BD67" s="6">
        <f>IF(AU67&lt;&gt;0, SUM(AZ67:BC67), 0)</f>
        <v>4</v>
      </c>
      <c r="BF67">
        <v>0.37959343472510859</v>
      </c>
      <c r="BG67">
        <v>0.73167794925757901</v>
      </c>
      <c r="BH67">
        <v>0.216690094985693</v>
      </c>
      <c r="BI67" t="s">
        <v>46</v>
      </c>
      <c r="BJ67">
        <v>0.5</v>
      </c>
      <c r="BK67">
        <v>160</v>
      </c>
      <c r="BL67" t="s">
        <v>46</v>
      </c>
      <c r="BM67" s="6">
        <f>BJ67</f>
        <v>0.5</v>
      </c>
      <c r="BN67" s="6">
        <f>BF67-BM67</f>
        <v>-0.12040656527489141</v>
      </c>
      <c r="BO67" s="6" t="str">
        <f>IF(BN67 &lt; 0, "Under", "Over")</f>
        <v>Under</v>
      </c>
      <c r="BP67">
        <v>0.1</v>
      </c>
      <c r="BQ67">
        <v>0.1</v>
      </c>
      <c r="BR67" s="6">
        <f>IF(
    AND(BO67="Over", COUNTIF(BF67:BH67, "&gt;"&amp;BM67) = 3),
    3,
    IF(
        AND(BO67="Under", COUNTIF(BF67:BH67, "&lt;"&amp;BM67) = 3),
        3,
        IF(
            AND(BO67="Over", COUNTIF(BF67:BH67, "&gt;"&amp;BM67) = 2),
            2,
            IF(
                AND(BO67="Under", COUNTIF(BF67:BH67, "&lt;"&amp;BM67) = 2),
                2,
                IF(
                    AND(BO67="Over", OR(BF67&gt;BM67, BG67&gt;BM67, BH67&gt;BM67)),
                    1,
                    IF(
                        AND(BO67="Under", OR(BF67&lt;BM67, BG67&lt;BM67, BH67&lt;BM67)),
                        1,
                        0
                    )
                )
            )
        )
    )
)</f>
        <v>2</v>
      </c>
      <c r="BS67" s="6">
        <f>IF(OR(BN67&gt;0.5),5,
IF(OR(AND(BN67&lt;=0.5,BN67&gt;0.25)),4,
IF(OR(AND(BN67&lt;=0.25,BN67&gt;0.15)),3,
IF(OR(AND(BN67&lt;=0.15,BN67&gt;0.075)),2,
IF(OR(BN67&lt;=0.075),1,"")
)
)
))</f>
        <v>1</v>
      </c>
      <c r="BT67" s="6">
        <f>IF(AND(BO67="Over", BP67&gt;BM67), 1, IF(AND(BO67="Under", BP67&lt;=BM67), 1, 0))</f>
        <v>1</v>
      </c>
      <c r="BU67" s="6">
        <f>IF(AND(BO67="Over", BQ67&gt;0.5), 1, IF(AND(BO67="Under", BQ67&lt;=0.5), 1, 0))</f>
        <v>1</v>
      </c>
      <c r="BV67" s="6">
        <f>IF(BM67&lt;&gt;0, SUM(BR67:BU67), 0)</f>
        <v>5</v>
      </c>
      <c r="BX67">
        <v>0.16724628057873919</v>
      </c>
      <c r="BY67">
        <v>0.57671138308163605</v>
      </c>
      <c r="BZ67">
        <v>5.2999999999999999E-2</v>
      </c>
      <c r="CA67" t="s">
        <v>46</v>
      </c>
      <c r="CB67">
        <v>0.5</v>
      </c>
      <c r="CC67" t="s">
        <v>46</v>
      </c>
      <c r="CD67" t="s">
        <v>46</v>
      </c>
      <c r="CE67" s="6">
        <f>CB67</f>
        <v>0.5</v>
      </c>
      <c r="CF67" s="6">
        <f>BX67-CE67</f>
        <v>-0.33275371942126081</v>
      </c>
      <c r="CG67" s="6" t="str">
        <f>IF(CF67 &lt; 0, "Under", "Over")</f>
        <v>Under</v>
      </c>
      <c r="CH67">
        <v>0</v>
      </c>
      <c r="CI67">
        <v>0</v>
      </c>
      <c r="CJ67" s="6">
        <f>IF(
    AND(CG67="Over", COUNTIF(BX67:BZ67, "&gt;"&amp;CE67) = 3),
    3,
    IF(
        AND(CG67="Under", COUNTIF(BX67:BZ67, "&lt;"&amp;CE67) = 3),
        3,
        IF(
            AND(CG67="Over", COUNTIF(BX67:BZ67, "&gt;"&amp;CE67) = 2),
            2,
            IF(
                AND(CG67="Under", COUNTIF(BX67:BZ67, "&lt;"&amp;CE67) = 2),
                2,
                IF(
                    AND(CG67="Over", OR(BX67&gt;CE67, BY67&gt;CE67, BZ67&gt;CE67)),
                    1,
                    IF(
                        AND(CG67="Under", OR(BX67&lt;CE67, BY67&lt;CE67, BZ67&lt;CE67)),
                        1,
                        0
                    )
                )
            )
        )
    )
)</f>
        <v>2</v>
      </c>
      <c r="CK67" s="6">
        <f>IF(OR(CF67&gt;0.25),5,
IF(OR(AND(CF67&lt;=0.25,CF67&gt;0.15)),4,
IF(OR(AND(CF67&lt;=0.15,CF67&gt;0.1)),3,
IF(OR(AND(CF67&lt;=0.1,CF67&gt;0.05)),2,
IF(OR(CF67&lt;=0.05),1,"")
)
)
))</f>
        <v>1</v>
      </c>
      <c r="CL67" s="6">
        <f>IF(AND(CG67="Over", CH67&gt;CE67), 1, IF(AND(CG67="Under", CH67&lt;=CE67), 1, 0))</f>
        <v>1</v>
      </c>
      <c r="CM67" s="6">
        <f>IF(AND(CG67="Over", CI67&gt;0.5), 1, IF(AND(CG67="Under", CI67&lt;=0.5), 1, 0))</f>
        <v>1</v>
      </c>
      <c r="CN67" s="6">
        <f>IF(CE67&lt;&gt;0, SUM(CJ67:CM67), 0)</f>
        <v>5</v>
      </c>
      <c r="CP67">
        <v>1.0817969140554411</v>
      </c>
      <c r="CQ67">
        <v>1.3703651991783601</v>
      </c>
      <c r="CR67">
        <v>0.95837549953312495</v>
      </c>
      <c r="CS67">
        <v>1.5</v>
      </c>
      <c r="CT67" t="s">
        <v>46</v>
      </c>
      <c r="CU67">
        <v>1.5</v>
      </c>
      <c r="CV67">
        <v>1.5</v>
      </c>
      <c r="CW67" s="6">
        <f>IF(CP67&gt;MIN(CS67:CV67),MIN(CS67:CV67),MAX(CS67:CV67))</f>
        <v>1.5</v>
      </c>
      <c r="CX67" s="6">
        <f>CP67-CW67</f>
        <v>-0.41820308594455891</v>
      </c>
      <c r="CY67" s="6" t="str">
        <f>IF(CX67 &lt; 0, "Under", "Over")</f>
        <v>Under</v>
      </c>
      <c r="CZ67">
        <v>0.8</v>
      </c>
      <c r="DA67">
        <v>0.3</v>
      </c>
      <c r="DB67" s="6">
        <f>IF(
    AND(CY67="Over", COUNTIF(CP67:CR67, "&gt;"&amp;CW67) = 3),
    3,
    IF(
        AND(CY67="Under", COUNTIF(CP67:CR67, "&lt;"&amp;CW67) = 3),
        3,
        IF(
            AND(CY67="Over", COUNTIF(CP67:CR67, "&gt;"&amp;CW67) = 2),
            2,
            IF(
                AND(CY67="Under", COUNTIF(CP67:CR67, "&lt;"&amp;CW67) = 2),
                2,
                IF(
                    AND(CY67="Over", OR(CP67&gt;CW67, CQ67&gt;CW67, CR67&gt;CW67)),
                    1,
                    IF(
                        AND(CY67="Under", OR(CP67&lt;CW67, CQ67&lt;CW67, CR67&lt;CW67)),
                        1,
                        0
                    )
                )
            )
        )
    )
)</f>
        <v>3</v>
      </c>
      <c r="DC67" s="6">
        <f>IF(OR(CX67&gt;2,CX67&lt;-2),5,
IF(OR(AND(CX67&lt;=2,CX67&gt;1.5),AND(CX67&gt;=-2,CX67&lt;-1.5)),4,
IF(OR(AND(CX67&lt;=1.5,CX67&gt;1),AND(CX67&gt;=-1.5,CX67&lt;-1)),3,
IF(OR(AND(CX67&lt;=1,CX67&gt;0.5),AND(CX67&gt;=1,CX67&lt;-0.5)),2,
IF(OR(CX67&lt;=0.5,CX67&gt;=-0.5),1,"")
)
)
))</f>
        <v>1</v>
      </c>
      <c r="DD67" s="6">
        <f>IF(AND(CY67="Over", CZ67&gt;CW67), 1, IF(AND(CY67="Under", CZ67&lt;=CW67), 1, 0))</f>
        <v>1</v>
      </c>
      <c r="DE67" s="6">
        <f>IF(AND(CY67="Over", DA67&gt;0.5), 1, IF(AND(CY67="Under", DA67&lt;=0.5), 1, 0))</f>
        <v>1</v>
      </c>
      <c r="DF67" s="6">
        <f>IF(CW67&lt;&gt;0, SUM(DB67:DE67), 0)</f>
        <v>6</v>
      </c>
    </row>
    <row r="68" spans="1:111" x14ac:dyDescent="0.3">
      <c r="A68" t="s">
        <v>279</v>
      </c>
      <c r="B68" t="s">
        <v>126</v>
      </c>
      <c r="C68" t="s">
        <v>195</v>
      </c>
      <c r="D68">
        <v>0.50436208983167929</v>
      </c>
      <c r="E68">
        <v>0.69510040912122695</v>
      </c>
      <c r="F68">
        <v>0.36388545466932498</v>
      </c>
      <c r="G68" t="s">
        <v>46</v>
      </c>
      <c r="H68" t="s">
        <v>46</v>
      </c>
      <c r="I68">
        <v>0.5</v>
      </c>
      <c r="J68" t="s">
        <v>46</v>
      </c>
      <c r="K68" s="6">
        <f>IF(D68&gt;MIN(G68:J68),MIN(G68:J68),MAX(G68:J68))</f>
        <v>0.5</v>
      </c>
      <c r="L68" s="6">
        <f>D68-K68</f>
        <v>4.3620898316792944E-3</v>
      </c>
      <c r="M68" s="6" t="str">
        <f>IF(L68 &lt; 0, "Under", "Over")</f>
        <v>Over</v>
      </c>
      <c r="N68">
        <v>0.7</v>
      </c>
      <c r="O68">
        <v>0.5</v>
      </c>
      <c r="P68" s="6">
        <f>IF(
    AND(M68="Over", COUNTIF(D68:F68, "&gt;"&amp;K68) = 3),
    3,
    IF(
        AND(M68="Under", COUNTIF(D68:F68, "&lt;"&amp;K68) = 3),
        3,
        IF(
            AND(M68="Over", COUNTIF(D68:F68, "&gt;"&amp;K68) = 2),
            2,
            IF(
                AND(M68="Under", COUNTIF(D68:F68, "&lt;"&amp;K68) = 2),
                2,
                IF(
                    AND(M68="Over", OR(D68&gt;K68, E68&gt;K68, F68&gt;K68)),
                    1,
                    IF(
                        AND(M68="Under", OR(D68&lt;K68, E68&lt;K68, F68&lt;K68)),
                        1,
                        0
                    )
                )
            )
        )
    )
)</f>
        <v>2</v>
      </c>
      <c r="Q68" s="6">
        <f>IF(OR(L68 &gt; 0.5, L68 &lt; -0.5), 5,
    IF(OR(AND(L68 &lt;= 0.5, L68 &gt; 0.25), AND(L68 &gt;= -0.5, L68 &lt; -0.25)), 4,
        IF(OR(AND(L68 &lt;= 0.25, L68 &gt; 0.15), AND(L68 &gt;= -0.25, L68 &lt; -0.15)), 3,
            IF(OR(AND(L68 &lt;= 0.15, L68 &gt; 0.05), AND(L68 &gt;= -0.15, L68 &lt; -0.05)), 2,
                IF(OR(L68 &lt;= 0.05, L68 &gt;= -0.05), 1, "")
            )
        )
    )
)</f>
        <v>1</v>
      </c>
      <c r="R68" s="6">
        <f>IF(AND(M68="Over", N68&gt;K68), 1, IF(AND(M68="Under", N68&lt;=K68), 1, 0))</f>
        <v>1</v>
      </c>
      <c r="S68" s="6">
        <f>IF(AND(M68="Over", O68&gt;0.5), 1, IF(AND(M68="Under", O68&lt;=0.5), 1, 0))</f>
        <v>0</v>
      </c>
      <c r="T68" s="6">
        <f>IF(K68&lt;&gt;0, SUM(P68:S68), 0)</f>
        <v>4</v>
      </c>
      <c r="V68" s="1">
        <v>1.042542653048758</v>
      </c>
      <c r="W68" s="1">
        <v>1.0542233333043101</v>
      </c>
      <c r="X68" s="1">
        <v>1.0106986424951401</v>
      </c>
      <c r="Y68" s="1">
        <v>0.5</v>
      </c>
      <c r="Z68" s="1">
        <v>-185</v>
      </c>
      <c r="AA68" s="1">
        <v>320</v>
      </c>
      <c r="AB68" s="1">
        <v>0.3</v>
      </c>
      <c r="AC68" s="2">
        <f>Y68</f>
        <v>0.5</v>
      </c>
      <c r="AD68" s="2">
        <f>V68-AC68</f>
        <v>0.54254265304875804</v>
      </c>
      <c r="AE68" s="2" t="str">
        <f>IF(AD68 &lt; 0, "Under", "Over")</f>
        <v>Over</v>
      </c>
      <c r="AF68" s="1">
        <v>1</v>
      </c>
      <c r="AG68" s="1">
        <v>0.5</v>
      </c>
      <c r="AH68" s="2">
        <f>IF(
    AND(AE68="Over", COUNTIF(V68:X68, "&gt;"&amp;AC68) = 3),
    3,
    IF(
        AND(AE68="Under", COUNTIF(V68:X68, "&lt;"&amp;AC68) = 3),
        3,
        IF(
            AND(AE68="Over", COUNTIF(V68:X68, "&gt;"&amp;AC68) = 2),
            2,
            IF(
                AND(AE68="Under", COUNTIF(V68:X68, "&lt;"&amp;AC68) = 2),
                2,
                IF(
                    AND(AE68="Over", OR(V68&gt;AC68, W68&gt;AC68, X68&gt;AC68)),
                    1,
                    IF(
                        AND(AE68="Under", OR(V68&lt;AC68, W68&lt;AC68, X68&lt;AC68)),
                        1,
                        0
                    )
                )
            )
        )
    )
)</f>
        <v>3</v>
      </c>
      <c r="AI68" s="2">
        <f>IF(OR(AD68&gt;0.75,AD68&lt;-0.75),5,
IF(OR(AND(AD68&lt;=0.75,AD68&gt;0.5),AND(AD68&gt;=-0.75,AD68&lt;-0.5)),4,
IF(OR(AND(AD68&lt;=0.5,AD68&gt;0.25),AND(AD68&gt;=-0.5,AD68&lt;-0.25)),3,
IF(OR(AND(AD68&lt;=0.25,AD68&gt;0.1),AND(AD68&gt;=-0.25,AD68&lt;-0.1)),2,
IF(OR(AD68&lt;=0.1,AD68&gt;=-0.1),1,"")
)
)
))</f>
        <v>4</v>
      </c>
      <c r="AJ68" s="2">
        <f>IF(AND(AE68="Over", AF68&gt;AC68), 1, IF(AND(AE68="Under", AF68&lt;=AC68), 1, 0))</f>
        <v>1</v>
      </c>
      <c r="AK68" s="2">
        <f>IF(AND(AE68="Over", AG68&gt;0.5), 1, IF(AND(AE68="Under", AG68&lt;=0.5), 1, 0))</f>
        <v>0</v>
      </c>
      <c r="AL68" s="2">
        <f>IF(AC68&lt;&gt;0, SUM(AH68:AK68), 0)</f>
        <v>8</v>
      </c>
      <c r="AN68">
        <v>4.3833007658945877E-2</v>
      </c>
      <c r="AO68">
        <v>7.4789559402800396E-2</v>
      </c>
      <c r="AP68">
        <v>0</v>
      </c>
      <c r="AQ68" t="s">
        <v>46</v>
      </c>
      <c r="AR68">
        <v>0.5</v>
      </c>
      <c r="AS68">
        <v>1060</v>
      </c>
      <c r="AT68" t="s">
        <v>46</v>
      </c>
      <c r="AU68" s="6">
        <f>AR68</f>
        <v>0.5</v>
      </c>
      <c r="AV68" s="6">
        <f>AN68-AU68</f>
        <v>-0.45616699234105412</v>
      </c>
      <c r="AW68" s="6" t="str">
        <f>IF(AV68 &lt; 0, "Under", "Over")</f>
        <v>Under</v>
      </c>
      <c r="AX68">
        <v>0</v>
      </c>
      <c r="AY68">
        <v>0</v>
      </c>
      <c r="AZ68" s="6">
        <f>IF(
    AND(AW68="Over", COUNTIF(AN68:AP68, "&gt;"&amp;AU68) = 3),
    3,
    IF(
        AND(AW68="Under", COUNTIF(AN68:AP68, "&lt;"&amp;AU68) = 3),
        3,
        IF(
            AND(AW68="Over", COUNTIF(AN68:AP68, "&gt;"&amp;AU68) = 2),
            2,
            IF(
                AND(AW68="Under", COUNTIF(AN68:AP68, "&lt;"&amp;AU68) = 2),
                2,
                IF(
                    AND(AW68="Over", OR(AN68&gt;AU68, AO68&gt;AU68, AP68&gt;AU68)),
                    1,
                    IF(
                        AND(AW68="Under", OR(AN68&lt;AU68, AO68&lt;AU68, AP68&lt;AU68)),
                        1,
                        0
                    )
                )
            )
        )
    )
)</f>
        <v>3</v>
      </c>
      <c r="BA68" s="6">
        <f>IF(OR(AV68&gt;0.1),5,
IF(OR(AND(AV68&lt;=0.1,AV68&gt;0.08)),4,
IF(OR(AND(AV68&lt;=0.08,AV68&gt;0.06)),3,
IF(OR(AND(AV68&lt;=0.06,AV68&gt;0.03)),2,
IF(OR(AV68&lt;=0.03),1,"")
)
)
))</f>
        <v>1</v>
      </c>
      <c r="BB68" s="6">
        <f>IF(AND(AW68="Over", AX68&gt;AU68), 1, IF(AND(AW68="Under", AX68&lt;=AU68), 0, 0))</f>
        <v>0</v>
      </c>
      <c r="BC68" s="6">
        <f>IF(AND(AW68="Over", AY68&gt;=0.5), 1, IF(AND(AW68="Under", AY68&lt;0.5), 0, 0))</f>
        <v>0</v>
      </c>
      <c r="BD68" s="6">
        <f>IF(AU68&lt;&gt;0, SUM(AZ68:BC68), 0)</f>
        <v>4</v>
      </c>
      <c r="BF68">
        <v>0.55272685058618187</v>
      </c>
      <c r="BG68">
        <v>0.96638139382831201</v>
      </c>
      <c r="BH68">
        <v>0.23730293415578799</v>
      </c>
      <c r="BI68" t="s">
        <v>46</v>
      </c>
      <c r="BJ68">
        <v>0.5</v>
      </c>
      <c r="BK68">
        <v>155</v>
      </c>
      <c r="BL68" t="s">
        <v>46</v>
      </c>
      <c r="BM68" s="6">
        <f>BJ68</f>
        <v>0.5</v>
      </c>
      <c r="BN68" s="6">
        <f>BF68-BM68</f>
        <v>5.2726850586181873E-2</v>
      </c>
      <c r="BO68" s="6" t="str">
        <f>IF(BN68 &lt; 0, "Under", "Over")</f>
        <v>Over</v>
      </c>
      <c r="BP68">
        <v>0.5</v>
      </c>
      <c r="BQ68">
        <v>0.5</v>
      </c>
      <c r="BR68" s="6">
        <f>IF(
    AND(BO68="Over", COUNTIF(BF68:BH68, "&gt;"&amp;BM68) = 3),
    3,
    IF(
        AND(BO68="Under", COUNTIF(BF68:BH68, "&lt;"&amp;BM68) = 3),
        3,
        IF(
            AND(BO68="Over", COUNTIF(BF68:BH68, "&gt;"&amp;BM68) = 2),
            2,
            IF(
                AND(BO68="Under", COUNTIF(BF68:BH68, "&lt;"&amp;BM68) = 2),
                2,
                IF(
                    AND(BO68="Over", OR(BF68&gt;BM68, BG68&gt;BM68, BH68&gt;BM68)),
                    1,
                    IF(
                        AND(BO68="Under", OR(BF68&lt;BM68, BG68&lt;BM68, BH68&lt;BM68)),
                        1,
                        0
                    )
                )
            )
        )
    )
)</f>
        <v>2</v>
      </c>
      <c r="BS68" s="6">
        <f>IF(OR(BN68&gt;0.5),5,
IF(OR(AND(BN68&lt;=0.5,BN68&gt;0.25)),4,
IF(OR(AND(BN68&lt;=0.25,BN68&gt;0.15)),3,
IF(OR(AND(BN68&lt;=0.15,BN68&gt;0.075)),2,
IF(OR(BN68&lt;=0.075),1,"")
)
)
))</f>
        <v>1</v>
      </c>
      <c r="BT68" s="6">
        <f>IF(AND(BO68="Over", BP68&gt;BM68), 1, IF(AND(BO68="Under", BP68&lt;=BM68), 1, 0))</f>
        <v>0</v>
      </c>
      <c r="BU68" s="6">
        <f>IF(AND(BO68="Over", BQ68&gt;0.5), 1, IF(AND(BO68="Under", BQ68&lt;=0.5), 1, 0))</f>
        <v>0</v>
      </c>
      <c r="BV68" s="6">
        <f>IF(BM68&lt;&gt;0, SUM(BR68:BU68), 0)</f>
        <v>3</v>
      </c>
      <c r="BX68">
        <v>0.18820174229861611</v>
      </c>
      <c r="BY68">
        <v>0.62336869249513904</v>
      </c>
      <c r="BZ68">
        <v>0.04</v>
      </c>
      <c r="CA68" t="s">
        <v>46</v>
      </c>
      <c r="CB68">
        <v>0.5</v>
      </c>
      <c r="CC68">
        <v>550</v>
      </c>
      <c r="CD68" t="s">
        <v>46</v>
      </c>
      <c r="CE68" s="6">
        <f>CB68</f>
        <v>0.5</v>
      </c>
      <c r="CF68" s="6">
        <f>BX68-CE68</f>
        <v>-0.31179825770138392</v>
      </c>
      <c r="CG68" s="6" t="str">
        <f>IF(CF68 &lt; 0, "Under", "Over")</f>
        <v>Under</v>
      </c>
      <c r="CH68">
        <v>0.1</v>
      </c>
      <c r="CI68">
        <v>0.1</v>
      </c>
      <c r="CJ68" s="6">
        <f>IF(
    AND(CG68="Over", COUNTIF(BX68:BZ68, "&gt;"&amp;CE68) = 3),
    3,
    IF(
        AND(CG68="Under", COUNTIF(BX68:BZ68, "&lt;"&amp;CE68) = 3),
        3,
        IF(
            AND(CG68="Over", COUNTIF(BX68:BZ68, "&gt;"&amp;CE68) = 2),
            2,
            IF(
                AND(CG68="Under", COUNTIF(BX68:BZ68, "&lt;"&amp;CE68) = 2),
                2,
                IF(
                    AND(CG68="Over", OR(BX68&gt;CE68, BY68&gt;CE68, BZ68&gt;CE68)),
                    1,
                    IF(
                        AND(CG68="Under", OR(BX68&lt;CE68, BY68&lt;CE68, BZ68&lt;CE68)),
                        1,
                        0
                    )
                )
            )
        )
    )
)</f>
        <v>2</v>
      </c>
      <c r="CK68" s="6">
        <f>IF(OR(CF68&gt;0.25),5,
IF(OR(AND(CF68&lt;=0.25,CF68&gt;0.15)),4,
IF(OR(AND(CF68&lt;=0.15,CF68&gt;0.1)),3,
IF(OR(AND(CF68&lt;=0.1,CF68&gt;0.05)),2,
IF(OR(CF68&lt;=0.05),1,"")
)
)
))</f>
        <v>1</v>
      </c>
      <c r="CL68" s="6">
        <f>IF(AND(CG68="Over", CH68&gt;CE68), 1, IF(AND(CG68="Under", CH68&lt;=CE68), 1, 0))</f>
        <v>1</v>
      </c>
      <c r="CM68" s="6">
        <f>IF(AND(CG68="Over", CI68&gt;0.5), 1, IF(AND(CG68="Under", CI68&lt;=0.5), 1, 0))</f>
        <v>1</v>
      </c>
      <c r="CN68" s="6">
        <f>IF(CE68&lt;&gt;0, SUM(CJ68:CM68), 0)</f>
        <v>5</v>
      </c>
      <c r="CP68">
        <v>1.9277021417758351</v>
      </c>
      <c r="CQ68">
        <v>2.1963959892389302</v>
      </c>
      <c r="CR68">
        <v>1.8167845653814201</v>
      </c>
      <c r="CS68">
        <v>0.5</v>
      </c>
      <c r="CT68" t="s">
        <v>46</v>
      </c>
      <c r="CU68">
        <v>0.5</v>
      </c>
      <c r="CV68" t="s">
        <v>46</v>
      </c>
      <c r="CW68" s="6">
        <f>IF(CP68&gt;MIN(CS68:CV68),MIN(CS68:CV68),MAX(CS68:CV68))</f>
        <v>0.5</v>
      </c>
      <c r="CX68" s="6">
        <f>CP68-CW68</f>
        <v>1.4277021417758351</v>
      </c>
      <c r="CY68" s="6" t="str">
        <f>IF(CX68 &lt; 0, "Under", "Over")</f>
        <v>Over</v>
      </c>
      <c r="CZ68">
        <v>1.6</v>
      </c>
      <c r="DA68">
        <v>0.5</v>
      </c>
      <c r="DB68" s="6">
        <f>IF(
    AND(CY68="Over", COUNTIF(CP68:CR68, "&gt;"&amp;CW68) = 3),
    3,
    IF(
        AND(CY68="Under", COUNTIF(CP68:CR68, "&lt;"&amp;CW68) = 3),
        3,
        IF(
            AND(CY68="Over", COUNTIF(CP68:CR68, "&gt;"&amp;CW68) = 2),
            2,
            IF(
                AND(CY68="Under", COUNTIF(CP68:CR68, "&lt;"&amp;CW68) = 2),
                2,
                IF(
                    AND(CY68="Over", OR(CP68&gt;CW68, CQ68&gt;CW68, CR68&gt;CW68)),
                    1,
                    IF(
                        AND(CY68="Under", OR(CP68&lt;CW68, CQ68&lt;CW68, CR68&lt;CW68)),
                        1,
                        0
                    )
                )
            )
        )
    )
)</f>
        <v>3</v>
      </c>
      <c r="DC68" s="6">
        <f>IF(OR(CX68&gt;2,CX68&lt;-2),5,
IF(OR(AND(CX68&lt;=2,CX68&gt;1.5),AND(CX68&gt;=-2,CX68&lt;-1.5)),4,
IF(OR(AND(CX68&lt;=1.5,CX68&gt;1),AND(CX68&gt;=-1.5,CX68&lt;-1)),3,
IF(OR(AND(CX68&lt;=1,CX68&gt;0.5),AND(CX68&gt;=1,CX68&lt;-0.5)),2,
IF(OR(CX68&lt;=0.5,CX68&gt;=-0.5),1,"")
)
)
))</f>
        <v>3</v>
      </c>
      <c r="DD68" s="6">
        <f>IF(AND(CY68="Over", CZ68&gt;CW68), 1, IF(AND(CY68="Under", CZ68&lt;=CW68), 1, 0))</f>
        <v>1</v>
      </c>
      <c r="DE68" s="6">
        <f>IF(AND(CY68="Over", DA68&gt;0.5), 1, IF(AND(CY68="Under", DA68&lt;=0.5), 1, 0))</f>
        <v>0</v>
      </c>
      <c r="DF68" s="6">
        <f>IF(CW68&lt;&gt;0, SUM(DB68:DE68), 0)</f>
        <v>7</v>
      </c>
    </row>
    <row r="69" spans="1:111" x14ac:dyDescent="0.3">
      <c r="A69" t="s">
        <v>129</v>
      </c>
      <c r="B69" t="s">
        <v>126</v>
      </c>
      <c r="C69" t="s">
        <v>195</v>
      </c>
      <c r="D69">
        <v>0.39436933167038563</v>
      </c>
      <c r="E69">
        <v>0.48255584582135203</v>
      </c>
      <c r="F69">
        <v>0.28499836194478201</v>
      </c>
      <c r="G69" t="s">
        <v>46</v>
      </c>
      <c r="H69" t="s">
        <v>46</v>
      </c>
      <c r="I69">
        <v>0.5</v>
      </c>
      <c r="J69" t="s">
        <v>46</v>
      </c>
      <c r="K69" s="6">
        <f>IF(D69&gt;MIN(G69:J69),MIN(G69:J69),MAX(G69:J69))</f>
        <v>0.5</v>
      </c>
      <c r="L69" s="6">
        <f>D69-K69</f>
        <v>-0.10563066832961437</v>
      </c>
      <c r="M69" s="6" t="str">
        <f>IF(L69 &lt; 0, "Under", "Over")</f>
        <v>Under</v>
      </c>
      <c r="N69">
        <v>0.8</v>
      </c>
      <c r="O69">
        <v>0.6</v>
      </c>
      <c r="P69" s="6">
        <f>IF(
    AND(M69="Over", COUNTIF(D69:F69, "&gt;"&amp;K69) = 3),
    3,
    IF(
        AND(M69="Under", COUNTIF(D69:F69, "&lt;"&amp;K69) = 3),
        3,
        IF(
            AND(M69="Over", COUNTIF(D69:F69, "&gt;"&amp;K69) = 2),
            2,
            IF(
                AND(M69="Under", COUNTIF(D69:F69, "&lt;"&amp;K69) = 2),
                2,
                IF(
                    AND(M69="Over", OR(D69&gt;K69, E69&gt;K69, F69&gt;K69)),
                    1,
                    IF(
                        AND(M69="Under", OR(D69&lt;K69, E69&lt;K69, F69&lt;K69)),
                        1,
                        0
                    )
                )
            )
        )
    )
)</f>
        <v>3</v>
      </c>
      <c r="Q69" s="6">
        <f>IF(OR(L69 &gt; 0.5, L69 &lt; -0.5), 5,
    IF(OR(AND(L69 &lt;= 0.5, L69 &gt; 0.25), AND(L69 &gt;= -0.5, L69 &lt; -0.25)), 4,
        IF(OR(AND(L69 &lt;= 0.25, L69 &gt; 0.15), AND(L69 &gt;= -0.25, L69 &lt; -0.15)), 3,
            IF(OR(AND(L69 &lt;= 0.15, L69 &gt; 0.05), AND(L69 &gt;= -0.15, L69 &lt; -0.05)), 2,
                IF(OR(L69 &lt;= 0.05, L69 &gt;= -0.05), 1, "")
            )
        )
    )
)</f>
        <v>2</v>
      </c>
      <c r="R69" s="6">
        <f>IF(AND(M69="Over", N69&gt;K69), 1, IF(AND(M69="Under", N69&lt;=K69), 1, 0))</f>
        <v>0</v>
      </c>
      <c r="S69" s="6">
        <f>IF(AND(M69="Over", O69&gt;0.5), 1, IF(AND(M69="Under", O69&lt;=0.5), 1, 0))</f>
        <v>0</v>
      </c>
      <c r="T69" s="6">
        <f>IF(K69&lt;&gt;0, SUM(P69:S69), 0)</f>
        <v>5</v>
      </c>
      <c r="V69" s="1">
        <v>1.0142902271873819</v>
      </c>
      <c r="W69" s="1">
        <v>1.03434595974723</v>
      </c>
      <c r="X69" s="1">
        <v>0.98810220032582796</v>
      </c>
      <c r="Y69" s="1">
        <v>0.5</v>
      </c>
      <c r="Z69" s="1">
        <v>-250</v>
      </c>
      <c r="AA69" s="1">
        <v>230</v>
      </c>
      <c r="AB69" s="1">
        <v>0.2</v>
      </c>
      <c r="AC69" s="2">
        <f>Y69</f>
        <v>0.5</v>
      </c>
      <c r="AD69" s="2">
        <f>V69-AC69</f>
        <v>0.51429022718738193</v>
      </c>
      <c r="AE69" s="2" t="str">
        <f>IF(AD69 &lt; 0, "Under", "Over")</f>
        <v>Over</v>
      </c>
      <c r="AF69" s="1">
        <v>1</v>
      </c>
      <c r="AG69" s="1">
        <v>0.7</v>
      </c>
      <c r="AH69" s="2">
        <f>IF(
    AND(AE69="Over", COUNTIF(V69:X69, "&gt;"&amp;AC69) = 3),
    3,
    IF(
        AND(AE69="Under", COUNTIF(V69:X69, "&lt;"&amp;AC69) = 3),
        3,
        IF(
            AND(AE69="Over", COUNTIF(V69:X69, "&gt;"&amp;AC69) = 2),
            2,
            IF(
                AND(AE69="Under", COUNTIF(V69:X69, "&lt;"&amp;AC69) = 2),
                2,
                IF(
                    AND(AE69="Over", OR(V69&gt;AC69, W69&gt;AC69, X69&gt;AC69)),
                    1,
                    IF(
                        AND(AE69="Under", OR(V69&lt;AC69, W69&lt;AC69, X69&lt;AC69)),
                        1,
                        0
                    )
                )
            )
        )
    )
)</f>
        <v>3</v>
      </c>
      <c r="AI69" s="2">
        <f>IF(OR(AD69&gt;0.75,AD69&lt;-0.75),5,
IF(OR(AND(AD69&lt;=0.75,AD69&gt;0.5),AND(AD69&gt;=-0.75,AD69&lt;-0.5)),4,
IF(OR(AND(AD69&lt;=0.5,AD69&gt;0.25),AND(AD69&gt;=-0.5,AD69&lt;-0.25)),3,
IF(OR(AND(AD69&lt;=0.25,AD69&gt;0.1),AND(AD69&gt;=-0.25,AD69&lt;-0.1)),2,
IF(OR(AD69&lt;=0.1,AD69&gt;=-0.1),1,"")
)
)
))</f>
        <v>4</v>
      </c>
      <c r="AJ69" s="2">
        <f>IF(AND(AE69="Over", AF69&gt;AC69), 1, IF(AND(AE69="Under", AF69&lt;=AC69), 1, 0))</f>
        <v>1</v>
      </c>
      <c r="AK69" s="2">
        <f>IF(AND(AE69="Over", AG69&gt;0.5), 1, IF(AND(AE69="Under", AG69&lt;=0.5), 1, 0))</f>
        <v>1</v>
      </c>
      <c r="AL69" s="2">
        <f>IF(AC69&lt;&gt;0, SUM(AH69:AK69), 0)</f>
        <v>9</v>
      </c>
      <c r="AN69">
        <v>2.4051692489843249E-2</v>
      </c>
      <c r="AO69">
        <v>8.0700956655393397E-2</v>
      </c>
      <c r="AP69">
        <v>-4.9819351963190798E-3</v>
      </c>
      <c r="AQ69" t="s">
        <v>46</v>
      </c>
      <c r="AR69">
        <v>0.5</v>
      </c>
      <c r="AS69">
        <v>1100</v>
      </c>
      <c r="AT69" t="s">
        <v>46</v>
      </c>
      <c r="AU69" s="6">
        <f>AR69</f>
        <v>0.5</v>
      </c>
      <c r="AV69" s="6">
        <f>AN69-AU69</f>
        <v>-0.47594830751015677</v>
      </c>
      <c r="AW69" s="6" t="str">
        <f>IF(AV69 &lt; 0, "Under", "Over")</f>
        <v>Under</v>
      </c>
      <c r="AX69">
        <v>0</v>
      </c>
      <c r="AY69">
        <v>0</v>
      </c>
      <c r="AZ69" s="6">
        <f>IF(
    AND(AW69="Over", COUNTIF(AN69:AP69, "&gt;"&amp;AU69) = 3),
    3,
    IF(
        AND(AW69="Under", COUNTIF(AN69:AP69, "&lt;"&amp;AU69) = 3),
        3,
        IF(
            AND(AW69="Over", COUNTIF(AN69:AP69, "&gt;"&amp;AU69) = 2),
            2,
            IF(
                AND(AW69="Under", COUNTIF(AN69:AP69, "&lt;"&amp;AU69) = 2),
                2,
                IF(
                    AND(AW69="Over", OR(AN69&gt;AU69, AO69&gt;AU69, AP69&gt;AU69)),
                    1,
                    IF(
                        AND(AW69="Under", OR(AN69&lt;AU69, AO69&lt;AU69, AP69&lt;AU69)),
                        1,
                        0
                    )
                )
            )
        )
    )
)</f>
        <v>3</v>
      </c>
      <c r="BA69" s="6">
        <f>IF(OR(AV69&gt;0.1),5,
IF(OR(AND(AV69&lt;=0.1,AV69&gt;0.08)),4,
IF(OR(AND(AV69&lt;=0.08,AV69&gt;0.06)),3,
IF(OR(AND(AV69&lt;=0.06,AV69&gt;0.03)),2,
IF(OR(AV69&lt;=0.03),1,"")
)
)
))</f>
        <v>1</v>
      </c>
      <c r="BB69" s="6">
        <f>IF(AND(AW69="Over", AX69&gt;AU69), 1, IF(AND(AW69="Under", AX69&lt;=AU69), 0, 0))</f>
        <v>0</v>
      </c>
      <c r="BC69" s="6">
        <f>IF(AND(AW69="Over", AY69&gt;=0.5), 1, IF(AND(AW69="Under", AY69&lt;0.5), 0, 0))</f>
        <v>0</v>
      </c>
      <c r="BD69" s="6">
        <f>IF(AU69&lt;&gt;0, SUM(AZ69:BC69), 0)</f>
        <v>4</v>
      </c>
      <c r="BF69">
        <v>0.56672612166331993</v>
      </c>
      <c r="BG69">
        <v>1.25921177982524</v>
      </c>
      <c r="BH69">
        <v>0.234779242987077</v>
      </c>
      <c r="BI69" t="s">
        <v>46</v>
      </c>
      <c r="BJ69">
        <v>0.5</v>
      </c>
      <c r="BK69">
        <v>165</v>
      </c>
      <c r="BL69" t="s">
        <v>46</v>
      </c>
      <c r="BM69" s="6">
        <f>BJ69</f>
        <v>0.5</v>
      </c>
      <c r="BN69" s="6">
        <f>BF69-BM69</f>
        <v>6.6726121663319926E-2</v>
      </c>
      <c r="BO69" s="6" t="str">
        <f>IF(BN69 &lt; 0, "Under", "Over")</f>
        <v>Over</v>
      </c>
      <c r="BP69">
        <v>0.4</v>
      </c>
      <c r="BQ69">
        <v>0.4</v>
      </c>
      <c r="BR69" s="6">
        <f>IF(
    AND(BO69="Over", COUNTIF(BF69:BH69, "&gt;"&amp;BM69) = 3),
    3,
    IF(
        AND(BO69="Under", COUNTIF(BF69:BH69, "&lt;"&amp;BM69) = 3),
        3,
        IF(
            AND(BO69="Over", COUNTIF(BF69:BH69, "&gt;"&amp;BM69) = 2),
            2,
            IF(
                AND(BO69="Under", COUNTIF(BF69:BH69, "&lt;"&amp;BM69) = 2),
                2,
                IF(
                    AND(BO69="Over", OR(BF69&gt;BM69, BG69&gt;BM69, BH69&gt;BM69)),
                    1,
                    IF(
                        AND(BO69="Under", OR(BF69&lt;BM69, BG69&lt;BM69, BH69&lt;BM69)),
                        1,
                        0
                    )
                )
            )
        )
    )
)</f>
        <v>2</v>
      </c>
      <c r="BS69" s="6">
        <f>IF(OR(BN69&gt;0.5),5,
IF(OR(AND(BN69&lt;=0.5,BN69&gt;0.25)),4,
IF(OR(AND(BN69&lt;=0.25,BN69&gt;0.15)),3,
IF(OR(AND(BN69&lt;=0.15,BN69&gt;0.075)),2,
IF(OR(BN69&lt;=0.075),1,"")
)
)
))</f>
        <v>1</v>
      </c>
      <c r="BT69" s="6">
        <f>IF(AND(BO69="Over", BP69&gt;BM69), 1, IF(AND(BO69="Under", BP69&lt;=BM69), 1, 0))</f>
        <v>0</v>
      </c>
      <c r="BU69" s="6">
        <f>IF(AND(BO69="Over", BQ69&gt;0.5), 1, IF(AND(BO69="Under", BQ69&lt;=0.5), 1, 0))</f>
        <v>0</v>
      </c>
      <c r="BV69" s="6">
        <f>IF(BM69&lt;&gt;0, SUM(BR69:BU69), 0)</f>
        <v>3</v>
      </c>
      <c r="BX69">
        <v>0.1856214939666157</v>
      </c>
      <c r="BY69">
        <v>0.607724841323253</v>
      </c>
      <c r="BZ69">
        <v>6.8658545418417399E-2</v>
      </c>
      <c r="CA69" t="s">
        <v>46</v>
      </c>
      <c r="CB69">
        <v>0.5</v>
      </c>
      <c r="CC69">
        <v>310</v>
      </c>
      <c r="CD69" t="s">
        <v>46</v>
      </c>
      <c r="CE69" s="6">
        <f>CB69</f>
        <v>0.5</v>
      </c>
      <c r="CF69" s="6">
        <f>BX69-CE69</f>
        <v>-0.3143785060333843</v>
      </c>
      <c r="CG69" s="6" t="str">
        <f>IF(CF69 &lt; 0, "Under", "Over")</f>
        <v>Under</v>
      </c>
      <c r="CH69">
        <v>0.3</v>
      </c>
      <c r="CI69">
        <v>0.2</v>
      </c>
      <c r="CJ69" s="6">
        <f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6">
        <f>IF(OR(CF69&gt;0.25),5,
IF(OR(AND(CF69&lt;=0.25,CF69&gt;0.15)),4,
IF(OR(AND(CF69&lt;=0.15,CF69&gt;0.1)),3,
IF(OR(AND(CF69&lt;=0.1,CF69&gt;0.05)),2,
IF(OR(CF69&lt;=0.05),1,"")
)
)
))</f>
        <v>1</v>
      </c>
      <c r="CL69" s="6">
        <f>IF(AND(CG69="Over", CH69&gt;CE69), 1, IF(AND(CG69="Under", CH69&lt;=CE69), 1, 0))</f>
        <v>1</v>
      </c>
      <c r="CM69" s="6">
        <f>IF(AND(CG69="Over", CI69&gt;0.5), 1, IF(AND(CG69="Under", CI69&lt;=0.5), 1, 0))</f>
        <v>1</v>
      </c>
      <c r="CN69" s="6">
        <f>IF(CE69&lt;&gt;0, SUM(CJ69:CM69), 0)</f>
        <v>5</v>
      </c>
      <c r="CP69">
        <v>1.4156550747962231</v>
      </c>
      <c r="CQ69">
        <v>1.43738383898893</v>
      </c>
      <c r="CR69">
        <v>1.39261940670829</v>
      </c>
      <c r="CS69">
        <v>1.5</v>
      </c>
      <c r="CT69" t="s">
        <v>46</v>
      </c>
      <c r="CU69">
        <v>1.5</v>
      </c>
      <c r="CV69" t="s">
        <v>46</v>
      </c>
      <c r="CW69" s="6">
        <f>IF(CP69&gt;MIN(CS69:CV69),MIN(CS69:CV69),MAX(CS69:CV69))</f>
        <v>1.5</v>
      </c>
      <c r="CX69" s="6">
        <f>CP69-CW69</f>
        <v>-8.4344925203776899E-2</v>
      </c>
      <c r="CY69" s="6" t="str">
        <f>IF(CX69 &lt; 0, "Under", "Over")</f>
        <v>Under</v>
      </c>
      <c r="CZ69">
        <v>1.3</v>
      </c>
      <c r="DA69">
        <v>0.4</v>
      </c>
      <c r="DB69" s="6">
        <f>IF(
    AND(CY69="Over", COUNTIF(CP69:CR69, "&gt;"&amp;CW69) = 3),
    3,
    IF(
        AND(CY69="Under", COUNTIF(CP69:CR69, "&lt;"&amp;CW69) = 3),
        3,
        IF(
            AND(CY69="Over", COUNTIF(CP69:CR69, "&gt;"&amp;CW69) = 2),
            2,
            IF(
                AND(CY69="Under", COUNTIF(CP69:CR69, "&lt;"&amp;CW69) = 2),
                2,
                IF(
                    AND(CY69="Over", OR(CP69&gt;CW69, CQ69&gt;CW69, CR69&gt;CW69)),
                    1,
                    IF(
                        AND(CY69="Under", OR(CP69&lt;CW69, CQ69&lt;CW69, CR69&lt;CW69)),
                        1,
                        0
                    )
                )
            )
        )
    )
)</f>
        <v>3</v>
      </c>
      <c r="DC69" s="6">
        <f>IF(OR(CX69&gt;2,CX69&lt;-2),5,
IF(OR(AND(CX69&lt;=2,CX69&gt;1.5),AND(CX69&gt;=-2,CX69&lt;-1.5)),4,
IF(OR(AND(CX69&lt;=1.5,CX69&gt;1),AND(CX69&gt;=-1.5,CX69&lt;-1)),3,
IF(OR(AND(CX69&lt;=1,CX69&gt;0.5),AND(CX69&gt;=1,CX69&lt;-0.5)),2,
IF(OR(CX69&lt;=0.5,CX69&gt;=-0.5),1,"")
)
)
))</f>
        <v>1</v>
      </c>
      <c r="DD69" s="6">
        <f>IF(AND(CY69="Over", CZ69&gt;CW69), 1, IF(AND(CY69="Under", CZ69&lt;=CW69), 1, 0))</f>
        <v>1</v>
      </c>
      <c r="DE69" s="6">
        <f>IF(AND(CY69="Over", DA69&gt;0.5), 1, IF(AND(CY69="Under", DA69&lt;=0.5), 1, 0))</f>
        <v>1</v>
      </c>
      <c r="DF69" s="6">
        <f>IF(CW69&lt;&gt;0, SUM(DB69:DE69), 0)</f>
        <v>6</v>
      </c>
    </row>
    <row r="70" spans="1:111" x14ac:dyDescent="0.3">
      <c r="A70" t="s">
        <v>281</v>
      </c>
      <c r="B70" t="s">
        <v>126</v>
      </c>
      <c r="C70" t="s">
        <v>195</v>
      </c>
      <c r="D70">
        <v>0.49456005523117769</v>
      </c>
      <c r="E70">
        <v>0.55288879968119897</v>
      </c>
      <c r="F70">
        <v>0.40040601328113801</v>
      </c>
      <c r="G70" t="s">
        <v>46</v>
      </c>
      <c r="H70" t="s">
        <v>46</v>
      </c>
      <c r="I70">
        <v>0.5</v>
      </c>
      <c r="J70">
        <v>0.5</v>
      </c>
      <c r="K70" s="6">
        <f>IF(D70&gt;MIN(G70:J70),MIN(G70:J70),MAX(G70:J70))</f>
        <v>0.5</v>
      </c>
      <c r="L70" s="6">
        <f>D70-K70</f>
        <v>-5.4399447688223135E-3</v>
      </c>
      <c r="M70" s="6" t="str">
        <f>IF(L70 &lt; 0, "Under", "Over")</f>
        <v>Under</v>
      </c>
      <c r="N70">
        <v>0.6</v>
      </c>
      <c r="O70">
        <v>0.5</v>
      </c>
      <c r="P70" s="6">
        <f>IF(
    AND(M70="Over", COUNTIF(D70:F70, "&gt;"&amp;K70) = 3),
    3,
    IF(
        AND(M70="Under", COUNTIF(D70:F70, "&lt;"&amp;K70) = 3),
        3,
        IF(
            AND(M70="Over", COUNTIF(D70:F70, "&gt;"&amp;K70) = 2),
            2,
            IF(
                AND(M70="Under", COUNTIF(D70:F70, "&lt;"&amp;K70) = 2),
                2,
                IF(
                    AND(M70="Over", OR(D70&gt;K70, E70&gt;K70, F70&gt;K70)),
                    1,
                    IF(
                        AND(M70="Under", OR(D70&lt;K70, E70&lt;K70, F70&lt;K70)),
                        1,
                        0
                    )
                )
            )
        )
    )
)</f>
        <v>2</v>
      </c>
      <c r="Q70" s="6">
        <f>IF(OR(L70 &gt; 0.5, L70 &lt; -0.5), 5,
    IF(OR(AND(L70 &lt;= 0.5, L70 &gt; 0.25), AND(L70 &gt;= -0.5, L70 &lt; -0.25)), 4,
        IF(OR(AND(L70 &lt;= 0.25, L70 &gt; 0.15), AND(L70 &gt;= -0.25, L70 &lt; -0.15)), 3,
            IF(OR(AND(L70 &lt;= 0.15, L70 &gt; 0.05), AND(L70 &gt;= -0.15, L70 &lt; -0.05)), 2,
                IF(OR(L70 &lt;= 0.05, L70 &gt;= -0.05), 1, "")
            )
        )
    )
)</f>
        <v>1</v>
      </c>
      <c r="R70" s="6">
        <f>IF(AND(M70="Over", N70&gt;K70), 1, IF(AND(M70="Under", N70&lt;=K70), 1, 0))</f>
        <v>0</v>
      </c>
      <c r="S70" s="6">
        <f>IF(AND(M70="Over", O70&gt;0.5), 1, IF(AND(M70="Under", O70&lt;=0.5), 1, 0))</f>
        <v>1</v>
      </c>
      <c r="T70" s="6">
        <f>IF(K70&lt;&gt;0, SUM(P70:S70), 0)</f>
        <v>4</v>
      </c>
      <c r="U70" s="6"/>
      <c r="V70" s="1">
        <v>1.2097418042504551</v>
      </c>
      <c r="W70" s="1">
        <v>1.2924476268802101</v>
      </c>
      <c r="X70" s="1">
        <v>1.0009731412093601</v>
      </c>
      <c r="Y70" s="1">
        <v>0.5</v>
      </c>
      <c r="Z70" s="1">
        <v>-280</v>
      </c>
      <c r="AA70" s="1">
        <v>190</v>
      </c>
      <c r="AB70" s="1">
        <v>0.2</v>
      </c>
      <c r="AC70" s="2">
        <f>Y70</f>
        <v>0.5</v>
      </c>
      <c r="AD70" s="2">
        <f>V70-AC70</f>
        <v>0.70974180425045508</v>
      </c>
      <c r="AE70" s="2" t="str">
        <f>IF(AD70 &lt; 0, "Under", "Over")</f>
        <v>Over</v>
      </c>
      <c r="AF70" s="1">
        <v>1.3</v>
      </c>
      <c r="AG70" s="1">
        <v>0.7</v>
      </c>
      <c r="AH70" s="2">
        <f>IF(
    AND(AE70="Over", COUNTIF(V70:X70, "&gt;"&amp;AC70) = 3),
    3,
    IF(
        AND(AE70="Under", COUNTIF(V70:X70, "&lt;"&amp;AC70) = 3),
        3,
        IF(
            AND(AE70="Over", COUNTIF(V70:X70, "&gt;"&amp;AC70) = 2),
            2,
            IF(
                AND(AE70="Under", COUNTIF(V70:X70, "&lt;"&amp;AC70) = 2),
                2,
                IF(
                    AND(AE70="Over", OR(V70&gt;AC70, W70&gt;AC70, X70&gt;AC70)),
                    1,
                    IF(
                        AND(AE70="Under", OR(V70&lt;AC70, W70&lt;AC70, X70&lt;AC70)),
                        1,
                        0
                    )
                )
            )
        )
    )
)</f>
        <v>3</v>
      </c>
      <c r="AI70" s="2">
        <f>IF(OR(AD70&gt;0.75,AD70&lt;-0.75),5,
IF(OR(AND(AD70&lt;=0.75,AD70&gt;0.5),AND(AD70&gt;=-0.75,AD70&lt;-0.5)),4,
IF(OR(AND(AD70&lt;=0.5,AD70&gt;0.25),AND(AD70&gt;=-0.5,AD70&lt;-0.25)),3,
IF(OR(AND(AD70&lt;=0.25,AD70&gt;0.1),AND(AD70&gt;=-0.25,AD70&lt;-0.1)),2,
IF(OR(AD70&lt;=0.1,AD70&gt;=-0.1),1,"")
)
)
))</f>
        <v>4</v>
      </c>
      <c r="AJ70" s="2">
        <f>IF(AND(AE70="Over", AF70&gt;AC70), 1, IF(AND(AE70="Under", AF70&lt;=AC70), 1, 0))</f>
        <v>1</v>
      </c>
      <c r="AK70" s="2">
        <f>IF(AND(AE70="Over", AG70&gt;0.5), 1, IF(AND(AE70="Under", AG70&lt;=0.5), 1, 0))</f>
        <v>1</v>
      </c>
      <c r="AL70" s="2">
        <f>IF(AC70&lt;&gt;0, SUM(AH70:AK70), 0)</f>
        <v>9</v>
      </c>
      <c r="AM70" s="6"/>
      <c r="AN70">
        <v>5.5264897615407232E-2</v>
      </c>
      <c r="AO70">
        <v>9.2447626880212005E-2</v>
      </c>
      <c r="AP70">
        <v>-7.4549922313782199E-5</v>
      </c>
      <c r="AQ70" t="s">
        <v>46</v>
      </c>
      <c r="AR70">
        <v>0.5</v>
      </c>
      <c r="AS70">
        <v>600</v>
      </c>
      <c r="AT70" t="s">
        <v>46</v>
      </c>
      <c r="AU70" s="6">
        <f>AR70</f>
        <v>0.5</v>
      </c>
      <c r="AV70" s="6">
        <f>AN70-AU70</f>
        <v>-0.4447351023845928</v>
      </c>
      <c r="AW70" s="6" t="str">
        <f>IF(AV70 &lt; 0, "Under", "Over")</f>
        <v>Under</v>
      </c>
      <c r="AX70">
        <v>0.1</v>
      </c>
      <c r="AY70">
        <v>0.1</v>
      </c>
      <c r="AZ70" s="6">
        <f>IF(
    AND(AW70="Over", COUNTIF(AN70:AP70, "&gt;"&amp;AU70) = 3),
    3,
    IF(
        AND(AW70="Under", COUNTIF(AN70:AP70, "&lt;"&amp;AU70) = 3),
        3,
        IF(
            AND(AW70="Over", COUNTIF(AN70:AP70, "&gt;"&amp;AU70) = 2),
            2,
            IF(
                AND(AW70="Under", COUNTIF(AN70:AP70, "&lt;"&amp;AU70) = 2),
                2,
                IF(
                    AND(AW70="Over", OR(AN70&gt;AU70, AO70&gt;AU70, AP70&gt;AU70)),
                    1,
                    IF(
                        AND(AW70="Under", OR(AN70&lt;AU70, AO70&lt;AU70, AP70&lt;AU70)),
                        1,
                        0
                    )
                )
            )
        )
    )
)</f>
        <v>3</v>
      </c>
      <c r="BA70" s="6">
        <f>IF(OR(AV70&gt;0.1),5,
IF(OR(AND(AV70&lt;=0.1,AV70&gt;0.08)),4,
IF(OR(AND(AV70&lt;=0.08,AV70&gt;0.06)),3,
IF(OR(AND(AV70&lt;=0.06,AV70&gt;0.03)),2,
IF(OR(AV70&lt;=0.03),1,"")
)
)
))</f>
        <v>1</v>
      </c>
      <c r="BB70" s="6">
        <f>IF(AND(AW70="Over", AX70&gt;AU70), 1, IF(AND(AW70="Under", AX70&lt;=AU70), 0, 0))</f>
        <v>0</v>
      </c>
      <c r="BC70" s="6">
        <f>IF(AND(AW70="Over", AY70&gt;=0.5), 1, IF(AND(AW70="Under", AY70&lt;0.5), 0, 0))</f>
        <v>0</v>
      </c>
      <c r="BD70" s="6">
        <f>IF(AU70&lt;&gt;0, SUM(AZ70:BC70), 0)</f>
        <v>4</v>
      </c>
      <c r="BE70" s="6"/>
      <c r="BF70">
        <v>0.70103059895696551</v>
      </c>
      <c r="BG70">
        <v>1.34651770077198</v>
      </c>
      <c r="BH70">
        <v>0.32299999999999901</v>
      </c>
      <c r="BI70" t="s">
        <v>46</v>
      </c>
      <c r="BJ70">
        <v>0.5</v>
      </c>
      <c r="BK70">
        <v>135</v>
      </c>
      <c r="BL70" t="s">
        <v>46</v>
      </c>
      <c r="BM70" s="6">
        <f>BJ70</f>
        <v>0.5</v>
      </c>
      <c r="BN70" s="6">
        <f>BF70-BM70</f>
        <v>0.20103059895696551</v>
      </c>
      <c r="BO70" s="6" t="str">
        <f>IF(BN70 &lt; 0, "Under", "Over")</f>
        <v>Over</v>
      </c>
      <c r="BP70">
        <v>0.5</v>
      </c>
      <c r="BQ70">
        <v>0.4</v>
      </c>
      <c r="BR70" s="6">
        <f>IF(
    AND(BO70="Over", COUNTIF(BF70:BH70, "&gt;"&amp;BM70) = 3),
    3,
    IF(
        AND(BO70="Under", COUNTIF(BF70:BH70, "&lt;"&amp;BM70) = 3),
        3,
        IF(
            AND(BO70="Over", COUNTIF(BF70:BH70, "&gt;"&amp;BM70) = 2),
            2,
            IF(
                AND(BO70="Under", COUNTIF(BF70:BH70, "&lt;"&amp;BM70) = 2),
                2,
                IF(
                    AND(BO70="Over", OR(BF70&gt;BM70, BG70&gt;BM70, BH70&gt;BM70)),
                    1,
                    IF(
                        AND(BO70="Under", OR(BF70&lt;BM70, BG70&lt;BM70, BH70&lt;BM70)),
                        1,
                        0
                    )
                )
            )
        )
    )
)</f>
        <v>2</v>
      </c>
      <c r="BS70" s="6">
        <f>IF(OR(BN70&gt;0.5),5,
IF(OR(AND(BN70&lt;=0.5,BN70&gt;0.25)),4,
IF(OR(AND(BN70&lt;=0.25,BN70&gt;0.15)),3,
IF(OR(AND(BN70&lt;=0.15,BN70&gt;0.075)),2,
IF(OR(BN70&lt;=0.075),1,"")
)
)
))</f>
        <v>3</v>
      </c>
      <c r="BT70" s="6">
        <f>IF(AND(BO70="Over", BP70&gt;BM70), 1, IF(AND(BO70="Under", BP70&lt;=BM70), 1, 0))</f>
        <v>0</v>
      </c>
      <c r="BU70" s="6">
        <f>IF(AND(BO70="Over", BQ70&gt;0.5), 1, IF(AND(BO70="Under", BQ70&lt;=0.5), 1, 0))</f>
        <v>0</v>
      </c>
      <c r="BV70" s="6">
        <f>IF(BM70&lt;&gt;0, SUM(BR70:BU70), 0)</f>
        <v>5</v>
      </c>
      <c r="BW70" s="6"/>
      <c r="BX70">
        <v>0.1929336497851005</v>
      </c>
      <c r="BY70">
        <v>0.615706552484658</v>
      </c>
      <c r="BZ70">
        <v>8.2060173286535296E-2</v>
      </c>
      <c r="CA70" t="s">
        <v>46</v>
      </c>
      <c r="CB70">
        <v>0.5</v>
      </c>
      <c r="CC70" t="s">
        <v>46</v>
      </c>
      <c r="CD70" t="s">
        <v>46</v>
      </c>
      <c r="CE70" s="6">
        <f>CB70</f>
        <v>0.5</v>
      </c>
      <c r="CF70" s="6">
        <f>BX70-CE70</f>
        <v>-0.30706635021489948</v>
      </c>
      <c r="CG70" s="6" t="str">
        <f>IF(CF70 &lt; 0, "Under", "Over")</f>
        <v>Under</v>
      </c>
      <c r="CH70">
        <v>0</v>
      </c>
      <c r="CI70">
        <v>0</v>
      </c>
      <c r="CJ70" s="6">
        <f>IF(
    AND(CG70="Over", COUNTIF(BX70:BZ70, "&gt;"&amp;CE70) = 3),
    3,
    IF(
        AND(CG70="Under", COUNTIF(BX70:BZ70, "&lt;"&amp;CE70) = 3),
        3,
        IF(
            AND(CG70="Over", COUNTIF(BX70:BZ70, "&gt;"&amp;CE70) = 2),
            2,
            IF(
                AND(CG70="Under", COUNTIF(BX70:BZ70, "&lt;"&amp;CE70) = 2),
                2,
                IF(
                    AND(CG70="Over", OR(BX70&gt;CE70, BY70&gt;CE70, BZ70&gt;CE70)),
                    1,
                    IF(
                        AND(CG70="Under", OR(BX70&lt;CE70, BY70&lt;CE70, BZ70&lt;CE70)),
                        1,
                        0
                    )
                )
            )
        )
    )
)</f>
        <v>2</v>
      </c>
      <c r="CK70" s="6">
        <f>IF(OR(CF70&gt;0.25),5,
IF(OR(AND(CF70&lt;=0.25,CF70&gt;0.15)),4,
IF(OR(AND(CF70&lt;=0.15,CF70&gt;0.1)),3,
IF(OR(AND(CF70&lt;=0.1,CF70&gt;0.05)),2,
IF(OR(CF70&lt;=0.05),1,"")
)
)
))</f>
        <v>1</v>
      </c>
      <c r="CL70" s="6">
        <f>IF(AND(CG70="Over", CH70&gt;CE70), 1, IF(AND(CG70="Under", CH70&lt;=CE70), 1, 0))</f>
        <v>1</v>
      </c>
      <c r="CM70" s="6">
        <f>IF(AND(CG70="Over", CI70&gt;0.5), 1, IF(AND(CG70="Under", CI70&lt;=0.5), 1, 0))</f>
        <v>1</v>
      </c>
      <c r="CN70" s="6">
        <f>IF(CE70&lt;&gt;0, SUM(CJ70:CM70), 0)</f>
        <v>5</v>
      </c>
      <c r="CO70" s="6"/>
      <c r="CP70">
        <v>1.9442943072831049</v>
      </c>
      <c r="CQ70">
        <v>1.96979050752084</v>
      </c>
      <c r="CR70">
        <v>1.87999550878886</v>
      </c>
      <c r="CS70">
        <v>1.5</v>
      </c>
      <c r="CT70" t="s">
        <v>46</v>
      </c>
      <c r="CU70">
        <v>1.5</v>
      </c>
      <c r="CV70">
        <v>1.5</v>
      </c>
      <c r="CW70" s="6">
        <f>IF(CP70&gt;MIN(CS70:CV70),MIN(CS70:CV70),MAX(CS70:CV70))</f>
        <v>1.5</v>
      </c>
      <c r="CX70" s="6">
        <f>CP70-CW70</f>
        <v>0.44429430728310493</v>
      </c>
      <c r="CY70" s="6" t="str">
        <f>IF(CX70 &lt; 0, "Under", "Over")</f>
        <v>Over</v>
      </c>
      <c r="CZ70">
        <v>2</v>
      </c>
      <c r="DA70">
        <v>0.5</v>
      </c>
      <c r="DB70" s="6">
        <f>IF(
    AND(CY70="Over", COUNTIF(CP70:CR70, "&gt;"&amp;CW70) = 3),
    3,
    IF(
        AND(CY70="Under", COUNTIF(CP70:CR70, "&lt;"&amp;CW70) = 3),
        3,
        IF(
            AND(CY70="Over", COUNTIF(CP70:CR70, "&gt;"&amp;CW70) = 2),
            2,
            IF(
                AND(CY70="Under", COUNTIF(CP70:CR70, "&lt;"&amp;CW70) = 2),
                2,
                IF(
                    AND(CY70="Over", OR(CP70&gt;CW70, CQ70&gt;CW70, CR70&gt;CW70)),
                    1,
                    IF(
                        AND(CY70="Under", OR(CP70&lt;CW70, CQ70&lt;CW70, CR70&lt;CW70)),
                        1,
                        0
                    )
                )
            )
        )
    )
)</f>
        <v>3</v>
      </c>
      <c r="DC70" s="6">
        <f>IF(OR(CX70&gt;2,CX70&lt;-2),5,
IF(OR(AND(CX70&lt;=2,CX70&gt;1.5),AND(CX70&gt;=-2,CX70&lt;-1.5)),4,
IF(OR(AND(CX70&lt;=1.5,CX70&gt;1),AND(CX70&gt;=-1.5,CX70&lt;-1)),3,
IF(OR(AND(CX70&lt;=1,CX70&gt;0.5),AND(CX70&gt;=1,CX70&lt;-0.5)),2,
IF(OR(CX70&lt;=0.5,CX70&gt;=-0.5),1,"")
)
)
))</f>
        <v>1</v>
      </c>
      <c r="DD70" s="6">
        <f>IF(AND(CY70="Over", CZ70&gt;CW70), 1, IF(AND(CY70="Under", CZ70&lt;=CW70), 1, 0))</f>
        <v>1</v>
      </c>
      <c r="DE70" s="6">
        <f>IF(AND(CY70="Over", DA70&gt;0.5), 1, IF(AND(CY70="Under", DA70&lt;=0.5), 1, 0))</f>
        <v>0</v>
      </c>
      <c r="DF70" s="6">
        <f>IF(CW70&lt;&gt;0, SUM(DB70:DE70), 0)</f>
        <v>5</v>
      </c>
      <c r="DG70" s="6"/>
    </row>
    <row r="71" spans="1:111" x14ac:dyDescent="0.3">
      <c r="A71" t="s">
        <v>280</v>
      </c>
      <c r="B71" t="s">
        <v>126</v>
      </c>
      <c r="C71" t="s">
        <v>195</v>
      </c>
      <c r="D71">
        <v>0.41166094217657451</v>
      </c>
      <c r="E71">
        <v>0.71069564731832002</v>
      </c>
      <c r="F71">
        <v>0.24944017443142499</v>
      </c>
      <c r="G71" t="s">
        <v>46</v>
      </c>
      <c r="H71" t="s">
        <v>46</v>
      </c>
      <c r="I71">
        <v>0.5</v>
      </c>
      <c r="J71">
        <v>0.5</v>
      </c>
      <c r="K71" s="6">
        <f>IF(D71&gt;MIN(G71:J71),MIN(G71:J71),MAX(G71:J71))</f>
        <v>0.5</v>
      </c>
      <c r="L71" s="6">
        <f>D71-K71</f>
        <v>-8.8339057823425493E-2</v>
      </c>
      <c r="M71" s="6" t="str">
        <f>IF(L71 &lt; 0, "Under", "Over")</f>
        <v>Under</v>
      </c>
      <c r="N71">
        <v>0.5</v>
      </c>
      <c r="O71">
        <v>0.4</v>
      </c>
      <c r="P71" s="6">
        <f>IF(
    AND(M71="Over", COUNTIF(D71:F71, "&gt;"&amp;K71) = 3),
    3,
    IF(
        AND(M71="Under", COUNTIF(D71:F71, "&lt;"&amp;K71) = 3),
        3,
        IF(
            AND(M71="Over", COUNTIF(D71:F71, "&gt;"&amp;K71) = 2),
            2,
            IF(
                AND(M71="Under", COUNTIF(D71:F71, "&lt;"&amp;K71) = 2),
                2,
                IF(
                    AND(M71="Over", OR(D71&gt;K71, E71&gt;K71, F71&gt;K71)),
                    1,
                    IF(
                        AND(M71="Under", OR(D71&lt;K71, E71&lt;K71, F71&lt;K71)),
                        1,
                        0
                    )
                )
            )
        )
    )
)</f>
        <v>2</v>
      </c>
      <c r="Q71" s="6">
        <f>IF(OR(L71 &gt; 0.5, L71 &lt; -0.5), 5,
    IF(OR(AND(L71 &lt;= 0.5, L71 &gt; 0.25), AND(L71 &gt;= -0.5, L71 &lt; -0.25)), 4,
        IF(OR(AND(L71 &lt;= 0.25, L71 &gt; 0.15), AND(L71 &gt;= -0.25, L71 &lt; -0.15)), 3,
            IF(OR(AND(L71 &lt;= 0.15, L71 &gt; 0.05), AND(L71 &gt;= -0.15, L71 &lt; -0.05)), 2,
                IF(OR(L71 &lt;= 0.05, L71 &gt;= -0.05), 1, "")
            )
        )
    )
)</f>
        <v>2</v>
      </c>
      <c r="R71" s="6">
        <f>IF(AND(M71="Over", N71&gt;K71), 1, IF(AND(M71="Under", N71&lt;=K71), 1, 0))</f>
        <v>1</v>
      </c>
      <c r="S71" s="6">
        <f>IF(AND(M71="Over", O71&gt;0.5), 1, IF(AND(M71="Under", O71&lt;=0.5), 1, 0))</f>
        <v>1</v>
      </c>
      <c r="T71" s="6">
        <f>IF(K71&lt;&gt;0, SUM(P71:S71), 0)</f>
        <v>6</v>
      </c>
      <c r="U71" s="6"/>
      <c r="V71" s="1">
        <v>0.90632401695934695</v>
      </c>
      <c r="W71" s="1">
        <v>0.97713618972779404</v>
      </c>
      <c r="X71" s="1">
        <v>0.87255827790026397</v>
      </c>
      <c r="Y71" s="1">
        <v>0.5</v>
      </c>
      <c r="Z71" s="1">
        <v>-240</v>
      </c>
      <c r="AA71" s="1">
        <v>240</v>
      </c>
      <c r="AB71" s="1">
        <v>0.1</v>
      </c>
      <c r="AC71" s="2">
        <f>Y71</f>
        <v>0.5</v>
      </c>
      <c r="AD71" s="2">
        <f>V71-AC71</f>
        <v>0.40632401695934695</v>
      </c>
      <c r="AE71" s="2" t="str">
        <f>IF(AD71 &lt; 0, "Under", "Over")</f>
        <v>Over</v>
      </c>
      <c r="AF71" s="1">
        <v>0.9</v>
      </c>
      <c r="AG71" s="1">
        <v>0.7</v>
      </c>
      <c r="AH71" s="2">
        <f>IF(
    AND(AE71="Over", COUNTIF(V71:X71, "&gt;"&amp;AC71) = 3),
    3,
    IF(
        AND(AE71="Under", COUNTIF(V71:X71, "&lt;"&amp;AC71) = 3),
        3,
        IF(
            AND(AE71="Over", COUNTIF(V71:X71, "&gt;"&amp;AC71) = 2),
            2,
            IF(
                AND(AE71="Under", COUNTIF(V71:X71, "&lt;"&amp;AC71) = 2),
                2,
                IF(
                    AND(AE71="Over", OR(V71&gt;AC71, W71&gt;AC71, X71&gt;AC71)),
                    1,
                    IF(
                        AND(AE71="Under", OR(V71&lt;AC71, W71&lt;AC71, X71&lt;AC71)),
                        1,
                        0
                    )
                )
            )
        )
    )
)</f>
        <v>3</v>
      </c>
      <c r="AI71" s="2">
        <f>IF(OR(AD71&gt;0.75,AD71&lt;-0.75),5,
IF(OR(AND(AD71&lt;=0.75,AD71&gt;0.5),AND(AD71&gt;=-0.75,AD71&lt;-0.5)),4,
IF(OR(AND(AD71&lt;=0.5,AD71&gt;0.25),AND(AD71&gt;=-0.5,AD71&lt;-0.25)),3,
IF(OR(AND(AD71&lt;=0.25,AD71&gt;0.1),AND(AD71&gt;=-0.25,AD71&lt;-0.1)),2,
IF(OR(AD71&lt;=0.1,AD71&gt;=-0.1),1,"")
)
)
))</f>
        <v>3</v>
      </c>
      <c r="AJ71" s="2">
        <f>IF(AND(AE71="Over", AF71&gt;AC71), 1, IF(AND(AE71="Under", AF71&lt;=AC71), 1, 0))</f>
        <v>1</v>
      </c>
      <c r="AK71" s="2">
        <f>IF(AND(AE71="Over", AG71&gt;0.5), 1, IF(AND(AE71="Under", AG71&lt;=0.5), 1, 0))</f>
        <v>1</v>
      </c>
      <c r="AL71" s="2">
        <f>IF(AC71&lt;&gt;0, SUM(AH71:AK71), 0)</f>
        <v>8</v>
      </c>
      <c r="AM71" s="6"/>
      <c r="AN71">
        <v>6.0575591929023148E-2</v>
      </c>
      <c r="AO71">
        <v>8.8019223820809803E-2</v>
      </c>
      <c r="AP71">
        <v>6.5239954569508104E-5</v>
      </c>
      <c r="AQ71" t="s">
        <v>46</v>
      </c>
      <c r="AR71">
        <v>0.5</v>
      </c>
      <c r="AS71">
        <v>560</v>
      </c>
      <c r="AT71" t="s">
        <v>46</v>
      </c>
      <c r="AU71" s="6">
        <f>AR71</f>
        <v>0.5</v>
      </c>
      <c r="AV71" s="6">
        <f>AN71-AU71</f>
        <v>-0.43942440807097682</v>
      </c>
      <c r="AW71" s="6" t="str">
        <f>IF(AV71 &lt; 0, "Under", "Over")</f>
        <v>Under</v>
      </c>
      <c r="AX71">
        <v>0.1</v>
      </c>
      <c r="AY71">
        <v>0.1</v>
      </c>
      <c r="AZ71" s="6">
        <f>IF(
    AND(AW71="Over", COUNTIF(AN71:AP71, "&gt;"&amp;AU71) = 3),
    3,
    IF(
        AND(AW71="Under", COUNTIF(AN71:AP71, "&lt;"&amp;AU71) = 3),
        3,
        IF(
            AND(AW71="Over", COUNTIF(AN71:AP71, "&gt;"&amp;AU71) = 2),
            2,
            IF(
                AND(AW71="Under", COUNTIF(AN71:AP71, "&lt;"&amp;AU71) = 2),
                2,
                IF(
                    AND(AW71="Over", OR(AN71&gt;AU71, AO71&gt;AU71, AP71&gt;AU71)),
                    1,
                    IF(
                        AND(AW71="Under", OR(AN71&lt;AU71, AO71&lt;AU71, AP71&lt;AU71)),
                        1,
                        0
                    )
                )
            )
        )
    )
)</f>
        <v>3</v>
      </c>
      <c r="BA71" s="6">
        <f>IF(OR(AV71&gt;0.1),5,
IF(OR(AND(AV71&lt;=0.1,AV71&gt;0.08)),4,
IF(OR(AND(AV71&lt;=0.08,AV71&gt;0.06)),3,
IF(OR(AND(AV71&lt;=0.06,AV71&gt;0.03)),2,
IF(OR(AV71&lt;=0.03),1,"")
)
)
))</f>
        <v>1</v>
      </c>
      <c r="BB71" s="6">
        <f>IF(AND(AW71="Over", AX71&gt;AU71), 1, IF(AND(AW71="Under", AX71&lt;=AU71), 0, 0))</f>
        <v>0</v>
      </c>
      <c r="BC71" s="6">
        <f>IF(AND(AW71="Over", AY71&gt;=0.5), 1, IF(AND(AW71="Under", AY71&lt;0.5), 0, 0))</f>
        <v>0</v>
      </c>
      <c r="BD71" s="6">
        <f>IF(AU71&lt;&gt;0, SUM(AZ71:BC71), 0)</f>
        <v>4</v>
      </c>
      <c r="BE71" s="6"/>
      <c r="BF71">
        <v>0.42526147225594041</v>
      </c>
      <c r="BG71">
        <v>0.93637614226379096</v>
      </c>
      <c r="BH71">
        <v>0.26300000000000001</v>
      </c>
      <c r="BI71" t="s">
        <v>46</v>
      </c>
      <c r="BJ71">
        <v>0.5</v>
      </c>
      <c r="BK71">
        <v>140</v>
      </c>
      <c r="BL71" t="s">
        <v>46</v>
      </c>
      <c r="BM71" s="6">
        <f>BJ71</f>
        <v>0.5</v>
      </c>
      <c r="BN71" s="6">
        <f>BF71-BM71</f>
        <v>-7.4738527744059591E-2</v>
      </c>
      <c r="BO71" s="6" t="str">
        <f>IF(BN71 &lt; 0, "Under", "Over")</f>
        <v>Under</v>
      </c>
      <c r="BP71">
        <v>0.4</v>
      </c>
      <c r="BQ71">
        <v>0.3</v>
      </c>
      <c r="BR71" s="6">
        <f>IF(
    AND(BO71="Over", COUNTIF(BF71:BH71, "&gt;"&amp;BM71) = 3),
    3,
    IF(
        AND(BO71="Under", COUNTIF(BF71:BH71, "&lt;"&amp;BM71) = 3),
        3,
        IF(
            AND(BO71="Over", COUNTIF(BF71:BH71, "&gt;"&amp;BM71) = 2),
            2,
            IF(
                AND(BO71="Under", COUNTIF(BF71:BH71, "&lt;"&amp;BM71) = 2),
                2,
                IF(
                    AND(BO71="Over", OR(BF71&gt;BM71, BG71&gt;BM71, BH71&gt;BM71)),
                    1,
                    IF(
                        AND(BO71="Under", OR(BF71&lt;BM71, BG71&lt;BM71, BH71&lt;BM71)),
                        1,
                        0
                    )
                )
            )
        )
    )
)</f>
        <v>2</v>
      </c>
      <c r="BS71" s="6">
        <f>IF(OR(BN71&gt;0.5),5,
IF(OR(AND(BN71&lt;=0.5,BN71&gt;0.25)),4,
IF(OR(AND(BN71&lt;=0.25,BN71&gt;0.15)),3,
IF(OR(AND(BN71&lt;=0.15,BN71&gt;0.075)),2,
IF(OR(BN71&lt;=0.075),1,"")
)
)
))</f>
        <v>1</v>
      </c>
      <c r="BT71" s="6">
        <f>IF(AND(BO71="Over", BP71&gt;BM71), 1, IF(AND(BO71="Under", BP71&lt;=BM71), 1, 0))</f>
        <v>1</v>
      </c>
      <c r="BU71" s="6">
        <f>IF(AND(BO71="Over", BQ71&gt;0.5), 1, IF(AND(BO71="Under", BQ71&lt;=0.5), 1, 0))</f>
        <v>1</v>
      </c>
      <c r="BV71" s="6">
        <f>IF(BM71&lt;&gt;0, SUM(BR71:BU71), 0)</f>
        <v>5</v>
      </c>
      <c r="BW71" s="6"/>
      <c r="BX71">
        <v>0.15710894328966471</v>
      </c>
      <c r="BY71">
        <v>0.58271091812913201</v>
      </c>
      <c r="BZ71">
        <v>2.4E-2</v>
      </c>
      <c r="CA71" t="s">
        <v>46</v>
      </c>
      <c r="CB71">
        <v>0.5</v>
      </c>
      <c r="CC71">
        <v>640</v>
      </c>
      <c r="CD71" t="s">
        <v>46</v>
      </c>
      <c r="CE71" s="6">
        <f>CB71</f>
        <v>0.5</v>
      </c>
      <c r="CF71" s="6">
        <f>BX71-CE71</f>
        <v>-0.34289105671033526</v>
      </c>
      <c r="CG71" s="6" t="str">
        <f>IF(CF71 &lt; 0, "Under", "Over")</f>
        <v>Under</v>
      </c>
      <c r="CH71">
        <v>0.1</v>
      </c>
      <c r="CI71">
        <v>0.1</v>
      </c>
      <c r="CJ71" s="6">
        <f>IF(
    AND(CG71="Over", COUNTIF(BX71:BZ71, "&gt;"&amp;CE71) = 3),
    3,
    IF(
        AND(CG71="Under", COUNTIF(BX71:BZ71, "&lt;"&amp;CE71) = 3),
        3,
        IF(
            AND(CG71="Over", COUNTIF(BX71:BZ71, "&gt;"&amp;CE71) = 2),
            2,
            IF(
                AND(CG71="Under", COUNTIF(BX71:BZ71, "&lt;"&amp;CE71) = 2),
                2,
                IF(
                    AND(CG71="Over", OR(BX71&gt;CE71, BY71&gt;CE71, BZ71&gt;CE71)),
                    1,
                    IF(
                        AND(CG71="Under", OR(BX71&lt;CE71, BY71&lt;CE71, BZ71&lt;CE71)),
                        1,
                        0
                    )
                )
            )
        )
    )
)</f>
        <v>2</v>
      </c>
      <c r="CK71" s="6">
        <f>IF(OR(CF71&gt;0.25),5,
IF(OR(AND(CF71&lt;=0.25,CF71&gt;0.15)),4,
IF(OR(AND(CF71&lt;=0.15,CF71&gt;0.1)),3,
IF(OR(AND(CF71&lt;=0.1,CF71&gt;0.05)),2,
IF(OR(CF71&lt;=0.05),1,"")
)
)
))</f>
        <v>1</v>
      </c>
      <c r="CL71" s="6">
        <f>IF(AND(CG71="Over", CH71&gt;CE71), 1, IF(AND(CG71="Under", CH71&lt;=CE71), 1, 0))</f>
        <v>1</v>
      </c>
      <c r="CM71" s="6">
        <f>IF(AND(CG71="Over", CI71&gt;0.5), 1, IF(AND(CG71="Under", CI71&lt;=0.5), 1, 0))</f>
        <v>1</v>
      </c>
      <c r="CN71" s="6">
        <f>IF(CE71&lt;&gt;0, SUM(CJ71:CM71), 0)</f>
        <v>5</v>
      </c>
      <c r="CO71" s="6"/>
      <c r="CP71">
        <v>1.56499018304827</v>
      </c>
      <c r="CQ71">
        <v>1.88387597108134</v>
      </c>
      <c r="CR71">
        <v>1.4509473889436699</v>
      </c>
      <c r="CS71">
        <v>1.5</v>
      </c>
      <c r="CT71" t="s">
        <v>46</v>
      </c>
      <c r="CU71">
        <v>1.5</v>
      </c>
      <c r="CV71">
        <v>1.5</v>
      </c>
      <c r="CW71" s="6">
        <f>IF(CP71&gt;MIN(CS71:CV71),MIN(CS71:CV71),MAX(CS71:CV71))</f>
        <v>1.5</v>
      </c>
      <c r="CX71" s="6">
        <f>CP71-CW71</f>
        <v>6.4990183048269978E-2</v>
      </c>
      <c r="CY71" s="6" t="str">
        <f>IF(CX71 &lt; 0, "Under", "Over")</f>
        <v>Over</v>
      </c>
      <c r="CZ71">
        <v>1.5</v>
      </c>
      <c r="DA71">
        <v>0.6</v>
      </c>
      <c r="DB71" s="6">
        <f>IF(
    AND(CY71="Over", COUNTIF(CP71:CR71, "&gt;"&amp;CW71) = 3),
    3,
    IF(
        AND(CY71="Under", COUNTIF(CP71:CR71, "&lt;"&amp;CW71) = 3),
        3,
        IF(
            AND(CY71="Over", COUNTIF(CP71:CR71, "&gt;"&amp;CW71) = 2),
            2,
            IF(
                AND(CY71="Under", COUNTIF(CP71:CR71, "&lt;"&amp;CW71) = 2),
                2,
                IF(
                    AND(CY71="Over", OR(CP71&gt;CW71, CQ71&gt;CW71, CR71&gt;CW71)),
                    1,
                    IF(
                        AND(CY71="Under", OR(CP71&lt;CW71, CQ71&lt;CW71, CR71&lt;CW71)),
                        1,
                        0
                    )
                )
            )
        )
    )
)</f>
        <v>2</v>
      </c>
      <c r="DC71" s="6">
        <f>IF(OR(CX71&gt;2,CX71&lt;-2),5,
IF(OR(AND(CX71&lt;=2,CX71&gt;1.5),AND(CX71&gt;=-2,CX71&lt;-1.5)),4,
IF(OR(AND(CX71&lt;=1.5,CX71&gt;1),AND(CX71&gt;=-1.5,CX71&lt;-1)),3,
IF(OR(AND(CX71&lt;=1,CX71&gt;0.5),AND(CX71&gt;=1,CX71&lt;-0.5)),2,
IF(OR(CX71&lt;=0.5,CX71&gt;=-0.5),1,"")
)
)
))</f>
        <v>1</v>
      </c>
      <c r="DD71" s="6">
        <f>IF(AND(CY71="Over", CZ71&gt;CW71), 1, IF(AND(CY71="Under", CZ71&lt;=CW71), 1, 0))</f>
        <v>0</v>
      </c>
      <c r="DE71" s="6">
        <f>IF(AND(CY71="Over", DA71&gt;0.5), 1, IF(AND(CY71="Under", DA71&lt;=0.5), 1, 0))</f>
        <v>1</v>
      </c>
      <c r="DF71" s="6">
        <f>IF(CW71&lt;&gt;0, SUM(DB71:DE71), 0)</f>
        <v>4</v>
      </c>
      <c r="DG71" s="6"/>
    </row>
    <row r="72" spans="1:111" x14ac:dyDescent="0.3">
      <c r="A72" t="s">
        <v>130</v>
      </c>
      <c r="B72" t="s">
        <v>126</v>
      </c>
      <c r="C72" t="s">
        <v>195</v>
      </c>
      <c r="D72">
        <v>0.5053333507683061</v>
      </c>
      <c r="E72">
        <v>0.60164159324063304</v>
      </c>
      <c r="F72">
        <v>0.28599999999999998</v>
      </c>
      <c r="G72" t="s">
        <v>46</v>
      </c>
      <c r="H72" t="s">
        <v>46</v>
      </c>
      <c r="I72">
        <v>0.5</v>
      </c>
      <c r="J72">
        <v>0.5</v>
      </c>
      <c r="K72" s="6">
        <f>IF(D72&gt;MIN(G72:J72),MIN(G72:J72),MAX(G72:J72))</f>
        <v>0.5</v>
      </c>
      <c r="L72" s="6">
        <f>D72-K72</f>
        <v>5.3333507683060999E-3</v>
      </c>
      <c r="M72" s="6" t="str">
        <f>IF(L72 &lt; 0, "Under", "Over")</f>
        <v>Over</v>
      </c>
      <c r="N72">
        <v>0.4</v>
      </c>
      <c r="O72">
        <v>0.4</v>
      </c>
      <c r="P72" s="6">
        <f>IF(
    AND(M72="Over", COUNTIF(D72:F72, "&gt;"&amp;K72) = 3),
    3,
    IF(
        AND(M72="Under", COUNTIF(D72:F72, "&lt;"&amp;K72) = 3),
        3,
        IF(
            AND(M72="Over", COUNTIF(D72:F72, "&gt;"&amp;K72) = 2),
            2,
            IF(
                AND(M72="Under", COUNTIF(D72:F72, "&lt;"&amp;K72) = 2),
                2,
                IF(
                    AND(M72="Over", OR(D72&gt;K72, E72&gt;K72, F72&gt;K72)),
                    1,
                    IF(
                        AND(M72="Under", OR(D72&lt;K72, E72&lt;K72, F72&lt;K72)),
                        1,
                        0
                    )
                )
            )
        )
    )
)</f>
        <v>2</v>
      </c>
      <c r="Q72" s="6">
        <f>IF(OR(L72 &gt; 0.5, L72 &lt; -0.5), 5,
    IF(OR(AND(L72 &lt;= 0.5, L72 &gt; 0.25), AND(L72 &gt;= -0.5, L72 &lt; -0.25)), 4,
        IF(OR(AND(L72 &lt;= 0.25, L72 &gt; 0.15), AND(L72 &gt;= -0.25, L72 &lt; -0.15)), 3,
            IF(OR(AND(L72 &lt;= 0.15, L72 &gt; 0.05), AND(L72 &gt;= -0.15, L72 &lt; -0.05)), 2,
                IF(OR(L72 &lt;= 0.05, L72 &gt;= -0.05), 1, "")
            )
        )
    )
)</f>
        <v>1</v>
      </c>
      <c r="R72" s="6">
        <f>IF(AND(M72="Over", N72&gt;K72), 1, IF(AND(M72="Under", N72&lt;=K72), 1, 0))</f>
        <v>0</v>
      </c>
      <c r="S72" s="6">
        <f>IF(AND(M72="Over", O72&gt;0.5), 1, IF(AND(M72="Under", O72&lt;=0.5), 1, 0))</f>
        <v>0</v>
      </c>
      <c r="T72" s="6">
        <f>IF(K72&lt;&gt;0, SUM(P72:S72), 0)</f>
        <v>3</v>
      </c>
      <c r="V72" s="1">
        <v>0.92373483025427772</v>
      </c>
      <c r="W72" s="1">
        <v>0.982976264967927</v>
      </c>
      <c r="X72" s="1">
        <v>0.88209839082305597</v>
      </c>
      <c r="Y72" s="1">
        <v>0.5</v>
      </c>
      <c r="Z72" s="1">
        <v>-260</v>
      </c>
      <c r="AA72" s="1">
        <v>210</v>
      </c>
      <c r="AB72" s="1">
        <v>0.1</v>
      </c>
      <c r="AC72" s="2">
        <f>Y72</f>
        <v>0.5</v>
      </c>
      <c r="AD72" s="2">
        <f>V72-AC72</f>
        <v>0.42373483025427772</v>
      </c>
      <c r="AE72" s="2" t="str">
        <f>IF(AD72 &lt; 0, "Under", "Over")</f>
        <v>Over</v>
      </c>
      <c r="AF72" s="1">
        <v>0.9</v>
      </c>
      <c r="AG72" s="1">
        <v>0.8</v>
      </c>
      <c r="AH72" s="2">
        <f>IF(
    AND(AE72="Over", COUNTIF(V72:X72, "&gt;"&amp;AC72) = 3),
    3,
    IF(
        AND(AE72="Under", COUNTIF(V72:X72, "&lt;"&amp;AC72) = 3),
        3,
        IF(
            AND(AE72="Over", COUNTIF(V72:X72, "&gt;"&amp;AC72) = 2),
            2,
            IF(
                AND(AE72="Under", COUNTIF(V72:X72, "&lt;"&amp;AC72) = 2),
                2,
                IF(
                    AND(AE72="Over", OR(V72&gt;AC72, W72&gt;AC72, X72&gt;AC72)),
                    1,
                    IF(
                        AND(AE72="Under", OR(V72&lt;AC72, W72&lt;AC72, X72&lt;AC72)),
                        1,
                        0
                    )
                )
            )
        )
    )
)</f>
        <v>3</v>
      </c>
      <c r="AI72" s="2">
        <f>IF(OR(AD72&gt;0.75,AD72&lt;-0.75),5,
IF(OR(AND(AD72&lt;=0.75,AD72&gt;0.5),AND(AD72&gt;=-0.75,AD72&lt;-0.5)),4,
IF(OR(AND(AD72&lt;=0.5,AD72&gt;0.25),AND(AD72&gt;=-0.5,AD72&lt;-0.25)),3,
IF(OR(AND(AD72&lt;=0.25,AD72&gt;0.1),AND(AD72&gt;=-0.25,AD72&lt;-0.1)),2,
IF(OR(AD72&lt;=0.1,AD72&gt;=-0.1),1,"")
)
)
))</f>
        <v>3</v>
      </c>
      <c r="AJ72" s="2">
        <f>IF(AND(AE72="Over", AF72&gt;AC72), 1, IF(AND(AE72="Under", AF72&lt;=AC72), 1, 0))</f>
        <v>1</v>
      </c>
      <c r="AK72" s="2">
        <f>IF(AND(AE72="Over", AG72&gt;0.5), 1, IF(AND(AE72="Under", AG72&lt;=0.5), 1, 0))</f>
        <v>1</v>
      </c>
      <c r="AL72" s="2">
        <f>IF(AC72&lt;&gt;0, SUM(AH72:AK72), 0)</f>
        <v>8</v>
      </c>
      <c r="AN72">
        <v>0.1223249394828976</v>
      </c>
      <c r="AO72">
        <v>0.21493246121790099</v>
      </c>
      <c r="AP72">
        <v>-7.4549922313782199E-5</v>
      </c>
      <c r="AQ72" t="s">
        <v>46</v>
      </c>
      <c r="AR72">
        <v>0.5</v>
      </c>
      <c r="AS72">
        <v>350</v>
      </c>
      <c r="AT72" t="s">
        <v>46</v>
      </c>
      <c r="AU72" s="6">
        <f>AR72</f>
        <v>0.5</v>
      </c>
      <c r="AV72" s="6">
        <f>AN72-AU72</f>
        <v>-0.37767506051710242</v>
      </c>
      <c r="AW72" s="6" t="str">
        <f>IF(AV72 &lt; 0, "Under", "Over")</f>
        <v>Under</v>
      </c>
      <c r="AX72">
        <v>0.2</v>
      </c>
      <c r="AY72">
        <v>0.2</v>
      </c>
      <c r="AZ72" s="6">
        <f>IF(
    AND(AW72="Over", COUNTIF(AN72:AP72, "&gt;"&amp;AU72) = 3),
    3,
    IF(
        AND(AW72="Under", COUNTIF(AN72:AP72, "&lt;"&amp;AU72) = 3),
        3,
        IF(
            AND(AW72="Over", COUNTIF(AN72:AP72, "&gt;"&amp;AU72) = 2),
            2,
            IF(
                AND(AW72="Under", COUNTIF(AN72:AP72, "&lt;"&amp;AU72) = 2),
                2,
                IF(
                    AND(AW72="Over", OR(AN72&gt;AU72, AO72&gt;AU72, AP72&gt;AU72)),
                    1,
                    IF(
                        AND(AW72="Under", OR(AN72&lt;AU72, AO72&lt;AU72, AP72&lt;AU72)),
                        1,
                        0
                    )
                )
            )
        )
    )
)</f>
        <v>3</v>
      </c>
      <c r="BA72" s="6">
        <f>IF(OR(AV72&gt;0.1),5,
IF(OR(AND(AV72&lt;=0.1,AV72&gt;0.08)),4,
IF(OR(AND(AV72&lt;=0.08,AV72&gt;0.06)),3,
IF(OR(AND(AV72&lt;=0.06,AV72&gt;0.03)),2,
IF(OR(AV72&lt;=0.03),1,"")
)
)
))</f>
        <v>1</v>
      </c>
      <c r="BB72" s="6">
        <f>IF(AND(AW72="Over", AX72&gt;AU72), 1, IF(AND(AW72="Under", AX72&lt;=AU72), 0, 0))</f>
        <v>0</v>
      </c>
      <c r="BC72" s="6">
        <f>IF(AND(AW72="Over", AY72&gt;=0.5), 1, IF(AND(AW72="Under", AY72&lt;0.5), 0, 0))</f>
        <v>0</v>
      </c>
      <c r="BD72" s="6">
        <f>IF(AU72&lt;&gt;0, SUM(AZ72:BC72), 0)</f>
        <v>4</v>
      </c>
      <c r="BF72" s="1">
        <v>0.78853992330595346</v>
      </c>
      <c r="BG72" s="1">
        <v>1.39217452741764</v>
      </c>
      <c r="BH72" s="1">
        <v>0.40473745850770998</v>
      </c>
      <c r="BI72" s="1" t="s">
        <v>46</v>
      </c>
      <c r="BJ72" s="1">
        <v>0.5</v>
      </c>
      <c r="BK72" s="1">
        <v>-105</v>
      </c>
      <c r="BL72" s="1" t="s">
        <v>46</v>
      </c>
      <c r="BM72" s="2">
        <f>BJ72</f>
        <v>0.5</v>
      </c>
      <c r="BN72" s="2">
        <f>BF72-BM72</f>
        <v>0.28853992330595346</v>
      </c>
      <c r="BO72" s="2" t="str">
        <f>IF(BN72 &lt; 0, "Under", "Over")</f>
        <v>Over</v>
      </c>
      <c r="BP72" s="1">
        <v>0.7</v>
      </c>
      <c r="BQ72" s="1">
        <v>0.6</v>
      </c>
      <c r="BR72" s="2">
        <f>IF(
    AND(BO72="Over", COUNTIF(BF72:BH72, "&gt;"&amp;BM72) = 3),
    3,
    IF(
        AND(BO72="Under", COUNTIF(BF72:BH72, "&lt;"&amp;BM72) = 3),
        3,
        IF(
            AND(BO72="Over", COUNTIF(BF72:BH72, "&gt;"&amp;BM72) = 2),
            2,
            IF(
                AND(BO72="Under", COUNTIF(BF72:BH72, "&lt;"&amp;BM72) = 2),
                2,
                IF(
                    AND(BO72="Over", OR(BF72&gt;BM72, BG72&gt;BM72, BH72&gt;BM72)),
                    1,
                    IF(
                        AND(BO72="Under", OR(BF72&lt;BM72, BG72&lt;BM72, BH72&lt;BM72)),
                        1,
                        0
                    )
                )
            )
        )
    )
)</f>
        <v>2</v>
      </c>
      <c r="BS72" s="2">
        <f>IF(OR(BN72&gt;0.5),5,
IF(OR(AND(BN72&lt;=0.5,BN72&gt;0.25)),4,
IF(OR(AND(BN72&lt;=0.25,BN72&gt;0.15)),3,
IF(OR(AND(BN72&lt;=0.15,BN72&gt;0.075)),2,
IF(OR(BN72&lt;=0.075),1,"")
)
)
))</f>
        <v>4</v>
      </c>
      <c r="BT72" s="2">
        <f>IF(AND(BO72="Over", BP72&gt;BM72), 1, IF(AND(BO72="Under", BP72&lt;=BM72), 1, 0))</f>
        <v>1</v>
      </c>
      <c r="BU72" s="2">
        <f>IF(AND(BO72="Over", BQ72&gt;0.5), 1, IF(AND(BO72="Under", BQ72&lt;=0.5), 1, 0))</f>
        <v>1</v>
      </c>
      <c r="BV72" s="2">
        <f>IF(BM72&lt;&gt;0, SUM(BR72:BU72), 0)</f>
        <v>8</v>
      </c>
      <c r="BX72">
        <v>0.1536109044177684</v>
      </c>
      <c r="BY72">
        <v>0.53280904206457302</v>
      </c>
      <c r="BZ72">
        <v>2.79874690543792E-2</v>
      </c>
      <c r="CA72" t="s">
        <v>46</v>
      </c>
      <c r="CB72">
        <v>0.5</v>
      </c>
      <c r="CC72" t="s">
        <v>46</v>
      </c>
      <c r="CD72" t="s">
        <v>46</v>
      </c>
      <c r="CE72" s="6">
        <f>CB72</f>
        <v>0.5</v>
      </c>
      <c r="CF72" s="6">
        <f>BX72-CE72</f>
        <v>-0.34638909558223163</v>
      </c>
      <c r="CG72" s="6" t="str">
        <f>IF(CF72 &lt; 0, "Under", "Over")</f>
        <v>Under</v>
      </c>
      <c r="CH72">
        <v>0</v>
      </c>
      <c r="CI72">
        <v>0</v>
      </c>
      <c r="CJ72" s="6">
        <f>IF(
    AND(CG72="Over", COUNTIF(BX72:BZ72, "&gt;"&amp;CE72) = 3),
    3,
    IF(
        AND(CG72="Under", COUNTIF(BX72:BZ72, "&lt;"&amp;CE72) = 3),
        3,
        IF(
            AND(CG72="Over", COUNTIF(BX72:BZ72, "&gt;"&amp;CE72) = 2),
            2,
            IF(
                AND(CG72="Under", COUNTIF(BX72:BZ72, "&lt;"&amp;CE72) = 2),
                2,
                IF(
                    AND(CG72="Over", OR(BX72&gt;CE72, BY72&gt;CE72, BZ72&gt;CE72)),
                    1,
                    IF(
                        AND(CG72="Under", OR(BX72&lt;CE72, BY72&lt;CE72, BZ72&lt;CE72)),
                        1,
                        0
                    )
                )
            )
        )
    )
)</f>
        <v>2</v>
      </c>
      <c r="CK72" s="6">
        <f>IF(OR(CF72&gt;0.25),5,
IF(OR(AND(CF72&lt;=0.25,CF72&gt;0.15)),4,
IF(OR(AND(CF72&lt;=0.15,CF72&gt;0.1)),3,
IF(OR(AND(CF72&lt;=0.1,CF72&gt;0.05)),2,
IF(OR(CF72&lt;=0.05),1,"")
)
)
))</f>
        <v>1</v>
      </c>
      <c r="CL72" s="6">
        <f>IF(AND(CG72="Over", CH72&gt;CE72), 1, IF(AND(CG72="Under", CH72&lt;=CE72), 1, 0))</f>
        <v>1</v>
      </c>
      <c r="CM72" s="6">
        <f>IF(AND(CG72="Over", CI72&gt;0.5), 1, IF(AND(CG72="Under", CI72&lt;=0.5), 1, 0))</f>
        <v>1</v>
      </c>
      <c r="CN72" s="6">
        <f>IF(CE72&lt;&gt;0, SUM(CJ72:CM72), 0)</f>
        <v>5</v>
      </c>
      <c r="CP72">
        <v>1.7882853327380299</v>
      </c>
      <c r="CQ72">
        <v>1.87999550878886</v>
      </c>
      <c r="CR72">
        <v>1.75372031000679</v>
      </c>
      <c r="CS72">
        <v>1.5</v>
      </c>
      <c r="CT72" t="s">
        <v>46</v>
      </c>
      <c r="CU72">
        <v>1.5</v>
      </c>
      <c r="CV72">
        <v>1.5</v>
      </c>
      <c r="CW72" s="6">
        <f>IF(CP72&gt;MIN(CS72:CV72),MIN(CS72:CV72),MAX(CS72:CV72))</f>
        <v>1.5</v>
      </c>
      <c r="CX72" s="6">
        <f>CP72-CW72</f>
        <v>0.28828533273802992</v>
      </c>
      <c r="CY72" s="6" t="str">
        <f>IF(CX72 &lt; 0, "Under", "Over")</f>
        <v>Over</v>
      </c>
      <c r="CZ72">
        <v>1.7</v>
      </c>
      <c r="DA72">
        <v>0.4</v>
      </c>
      <c r="DB72" s="6">
        <f>IF(
    AND(CY72="Over", COUNTIF(CP72:CR72, "&gt;"&amp;CW72) = 3),
    3,
    IF(
        AND(CY72="Under", COUNTIF(CP72:CR72, "&lt;"&amp;CW72) = 3),
        3,
        IF(
            AND(CY72="Over", COUNTIF(CP72:CR72, "&gt;"&amp;CW72) = 2),
            2,
            IF(
                AND(CY72="Under", COUNTIF(CP72:CR72, "&lt;"&amp;CW72) = 2),
                2,
                IF(
                    AND(CY72="Over", OR(CP72&gt;CW72, CQ72&gt;CW72, CR72&gt;CW72)),
                    1,
                    IF(
                        AND(CY72="Under", OR(CP72&lt;CW72, CQ72&lt;CW72, CR72&lt;CW72)),
                        1,
                        0
                    )
                )
            )
        )
    )
)</f>
        <v>3</v>
      </c>
      <c r="DC72" s="6">
        <f>IF(OR(CX72&gt;2,CX72&lt;-2),5,
IF(OR(AND(CX72&lt;=2,CX72&gt;1.5),AND(CX72&gt;=-2,CX72&lt;-1.5)),4,
IF(OR(AND(CX72&lt;=1.5,CX72&gt;1),AND(CX72&gt;=-1.5,CX72&lt;-1)),3,
IF(OR(AND(CX72&lt;=1,CX72&gt;0.5),AND(CX72&gt;=1,CX72&lt;-0.5)),2,
IF(OR(CX72&lt;=0.5,CX72&gt;=-0.5),1,"")
)
)
))</f>
        <v>1</v>
      </c>
      <c r="DD72" s="6">
        <f>IF(AND(CY72="Over", CZ72&gt;CW72), 1, IF(AND(CY72="Under", CZ72&lt;=CW72), 1, 0))</f>
        <v>1</v>
      </c>
      <c r="DE72" s="6">
        <f>IF(AND(CY72="Over", DA72&gt;0.5), 1, IF(AND(CY72="Under", DA72&lt;=0.5), 1, 0))</f>
        <v>0</v>
      </c>
      <c r="DF72" s="6">
        <f>IF(CW72&lt;&gt;0, SUM(DB72:DE72), 0)</f>
        <v>5</v>
      </c>
    </row>
    <row r="73" spans="1:111" x14ac:dyDescent="0.3">
      <c r="A73" t="s">
        <v>131</v>
      </c>
      <c r="B73" t="s">
        <v>126</v>
      </c>
      <c r="C73" t="s">
        <v>195</v>
      </c>
      <c r="D73">
        <v>0.60299543657023413</v>
      </c>
      <c r="E73">
        <v>0.66116355997643905</v>
      </c>
      <c r="F73">
        <v>0.53544191618248105</v>
      </c>
      <c r="G73" t="s">
        <v>46</v>
      </c>
      <c r="H73" t="s">
        <v>46</v>
      </c>
      <c r="I73">
        <v>0.5</v>
      </c>
      <c r="J73">
        <v>0.5</v>
      </c>
      <c r="K73" s="6">
        <f>IF(D73&gt;MIN(G73:J73),MIN(G73:J73),MAX(G73:J73))</f>
        <v>0.5</v>
      </c>
      <c r="L73" s="6">
        <f>D73-K73</f>
        <v>0.10299543657023413</v>
      </c>
      <c r="M73" s="6" t="str">
        <f>IF(L73 &lt; 0, "Under", "Over")</f>
        <v>Over</v>
      </c>
      <c r="N73">
        <v>0.6</v>
      </c>
      <c r="O73">
        <v>0.4</v>
      </c>
      <c r="P73" s="6">
        <f>IF(
    AND(M73="Over", COUNTIF(D73:F73, "&gt;"&amp;K73) = 3),
    3,
    IF(
        AND(M73="Under", COUNTIF(D73:F73, "&lt;"&amp;K73) = 3),
        3,
        IF(
            AND(M73="Over", COUNTIF(D73:F73, "&gt;"&amp;K73) = 2),
            2,
            IF(
                AND(M73="Under", COUNTIF(D73:F73, "&lt;"&amp;K73) = 2),
                2,
                IF(
                    AND(M73="Over", OR(D73&gt;K73, E73&gt;K73, F73&gt;K73)),
                    1,
                    IF(
                        AND(M73="Under", OR(D73&lt;K73, E73&lt;K73, F73&lt;K73)),
                        1,
                        0
                    )
                )
            )
        )
    )
)</f>
        <v>3</v>
      </c>
      <c r="Q73" s="6">
        <f>IF(OR(L73 &gt; 0.5, L73 &lt; -0.5), 5,
    IF(OR(AND(L73 &lt;= 0.5, L73 &gt; 0.25), AND(L73 &gt;= -0.5, L73 &lt; -0.25)), 4,
        IF(OR(AND(L73 &lt;= 0.25, L73 &gt; 0.15), AND(L73 &gt;= -0.25, L73 &lt; -0.15)), 3,
            IF(OR(AND(L73 &lt;= 0.15, L73 &gt; 0.05), AND(L73 &gt;= -0.15, L73 &lt; -0.05)), 2,
                IF(OR(L73 &lt;= 0.05, L73 &gt;= -0.05), 1, "")
            )
        )
    )
)</f>
        <v>2</v>
      </c>
      <c r="R73" s="6">
        <f>IF(AND(M73="Over", N73&gt;K73), 1, IF(AND(M73="Under", N73&lt;=K73), 1, 0))</f>
        <v>1</v>
      </c>
      <c r="S73" s="6">
        <f>IF(AND(M73="Over", O73&gt;0.5), 1, IF(AND(M73="Under", O73&lt;=0.5), 1, 0))</f>
        <v>0</v>
      </c>
      <c r="T73" s="6">
        <f>IF(K73&lt;&gt;0, SUM(P73:S73), 0)</f>
        <v>6</v>
      </c>
      <c r="U73" s="6"/>
      <c r="V73" s="1">
        <v>1.126821666771288</v>
      </c>
      <c r="W73" s="1">
        <v>1.1854261696197199</v>
      </c>
      <c r="X73" s="1">
        <v>1.0003881477848999</v>
      </c>
      <c r="Y73" s="1">
        <v>0.5</v>
      </c>
      <c r="Z73" s="1">
        <v>-270</v>
      </c>
      <c r="AA73" s="1">
        <v>200</v>
      </c>
      <c r="AB73" s="1">
        <v>0.4</v>
      </c>
      <c r="AC73" s="2">
        <f>Y73</f>
        <v>0.5</v>
      </c>
      <c r="AD73" s="2">
        <f>V73-AC73</f>
        <v>0.62682166677128803</v>
      </c>
      <c r="AE73" s="2" t="str">
        <f>IF(AD73 &lt; 0, "Under", "Over")</f>
        <v>Over</v>
      </c>
      <c r="AF73" s="1">
        <v>1.2</v>
      </c>
      <c r="AG73" s="1">
        <v>0.6</v>
      </c>
      <c r="AH73" s="2">
        <f>IF(
    AND(AE73="Over", COUNTIF(V73:X73, "&gt;"&amp;AC73) = 3),
    3,
    IF(
        AND(AE73="Under", COUNTIF(V73:X73, "&lt;"&amp;AC73) = 3),
        3,
        IF(
            AND(AE73="Over", COUNTIF(V73:X73, "&gt;"&amp;AC73) = 2),
            2,
            IF(
                AND(AE73="Under", COUNTIF(V73:X73, "&lt;"&amp;AC73) = 2),
                2,
                IF(
                    AND(AE73="Over", OR(V73&gt;AC73, W73&gt;AC73, X73&gt;AC73)),
                    1,
                    IF(
                        AND(AE73="Under", OR(V73&lt;AC73, W73&lt;AC73, X73&lt;AC73)),
                        1,
                        0
                    )
                )
            )
        )
    )
)</f>
        <v>3</v>
      </c>
      <c r="AI73" s="2">
        <f>IF(OR(AD73&gt;0.75,AD73&lt;-0.75),5,
IF(OR(AND(AD73&lt;=0.75,AD73&gt;0.5),AND(AD73&gt;=-0.75,AD73&lt;-0.5)),4,
IF(OR(AND(AD73&lt;=0.5,AD73&gt;0.25),AND(AD73&gt;=-0.5,AD73&lt;-0.25)),3,
IF(OR(AND(AD73&lt;=0.25,AD73&gt;0.1),AND(AD73&gt;=-0.25,AD73&lt;-0.1)),2,
IF(OR(AD73&lt;=0.1,AD73&gt;=-0.1),1,"")
)
)
))</f>
        <v>4</v>
      </c>
      <c r="AJ73" s="2">
        <f>IF(AND(AE73="Over", AF73&gt;AC73), 1, IF(AND(AE73="Under", AF73&lt;=AC73), 1, 0))</f>
        <v>1</v>
      </c>
      <c r="AK73" s="2">
        <f>IF(AND(AE73="Over", AG73&gt;0.5), 1, IF(AND(AE73="Under", AG73&lt;=0.5), 1, 0))</f>
        <v>1</v>
      </c>
      <c r="AL73" s="2">
        <f>IF(AC73&lt;&gt;0, SUM(AH73:AK73), 0)</f>
        <v>9</v>
      </c>
      <c r="AM73" s="6"/>
      <c r="AN73">
        <v>9.9992912601333764E-2</v>
      </c>
      <c r="AO73">
        <v>0.185426169619719</v>
      </c>
      <c r="AP73">
        <v>-7.4549922313782199E-5</v>
      </c>
      <c r="AQ73" t="s">
        <v>46</v>
      </c>
      <c r="AR73">
        <v>0.5</v>
      </c>
      <c r="AS73">
        <v>560</v>
      </c>
      <c r="AT73" t="s">
        <v>46</v>
      </c>
      <c r="AU73" s="6">
        <f>AR73</f>
        <v>0.5</v>
      </c>
      <c r="AV73" s="6">
        <f>AN73-AU73</f>
        <v>-0.40000708739866625</v>
      </c>
      <c r="AW73" s="6" t="str">
        <f>IF(AV73 &lt; 0, "Under", "Over")</f>
        <v>Under</v>
      </c>
      <c r="AX73">
        <v>0.2</v>
      </c>
      <c r="AY73">
        <v>0.2</v>
      </c>
      <c r="AZ73" s="6">
        <f>IF(
    AND(AW73="Over", COUNTIF(AN73:AP73, "&gt;"&amp;AU73) = 3),
    3,
    IF(
        AND(AW73="Under", COUNTIF(AN73:AP73, "&lt;"&amp;AU73) = 3),
        3,
        IF(
            AND(AW73="Over", COUNTIF(AN73:AP73, "&gt;"&amp;AU73) = 2),
            2,
            IF(
                AND(AW73="Under", COUNTIF(AN73:AP73, "&lt;"&amp;AU73) = 2),
                2,
                IF(
                    AND(AW73="Over", OR(AN73&gt;AU73, AO73&gt;AU73, AP73&gt;AU73)),
                    1,
                    IF(
                        AND(AW73="Under", OR(AN73&lt;AU73, AO73&lt;AU73, AP73&lt;AU73)),
                        1,
                        0
                    )
                )
            )
        )
    )
)</f>
        <v>3</v>
      </c>
      <c r="BA73" s="6">
        <f>IF(OR(AV73&gt;0.1),5,
IF(OR(AND(AV73&lt;=0.1,AV73&gt;0.08)),4,
IF(OR(AND(AV73&lt;=0.08,AV73&gt;0.06)),3,
IF(OR(AND(AV73&lt;=0.06,AV73&gt;0.03)),2,
IF(OR(AV73&lt;=0.03),1,"")
)
)
))</f>
        <v>1</v>
      </c>
      <c r="BB73" s="6">
        <f>IF(AND(AW73="Over", AX73&gt;AU73), 1, IF(AND(AW73="Under", AX73&lt;=AU73), 0, 0))</f>
        <v>0</v>
      </c>
      <c r="BC73" s="6">
        <f>IF(AND(AW73="Over", AY73&gt;=0.5), 1, IF(AND(AW73="Under", AY73&lt;0.5), 0, 0))</f>
        <v>0</v>
      </c>
      <c r="BD73" s="6">
        <f>IF(AU73&lt;&gt;0, SUM(AZ73:BC73), 0)</f>
        <v>4</v>
      </c>
      <c r="BE73" s="6"/>
      <c r="BF73" s="1">
        <v>0.79086964812218863</v>
      </c>
      <c r="BG73" s="1">
        <v>1.4628887317852599</v>
      </c>
      <c r="BH73" s="1">
        <v>0.27300000000000002</v>
      </c>
      <c r="BI73" s="1" t="s">
        <v>46</v>
      </c>
      <c r="BJ73" s="1">
        <v>0.5</v>
      </c>
      <c r="BK73" s="1">
        <v>110</v>
      </c>
      <c r="BL73" s="1" t="s">
        <v>46</v>
      </c>
      <c r="BM73" s="2">
        <f>BJ73</f>
        <v>0.5</v>
      </c>
      <c r="BN73" s="2">
        <f>BF73-BM73</f>
        <v>0.29086964812218863</v>
      </c>
      <c r="BO73" s="2" t="str">
        <f>IF(BN73 &lt; 0, "Under", "Over")</f>
        <v>Over</v>
      </c>
      <c r="BP73" s="1">
        <v>1.2</v>
      </c>
      <c r="BQ73" s="1">
        <v>0.6</v>
      </c>
      <c r="BR73" s="2">
        <f>IF(
    AND(BO73="Over", COUNTIF(BF73:BH73, "&gt;"&amp;BM73) = 3),
    3,
    IF(
        AND(BO73="Under", COUNTIF(BF73:BH73, "&lt;"&amp;BM73) = 3),
        3,
        IF(
            AND(BO73="Over", COUNTIF(BF73:BH73, "&gt;"&amp;BM73) = 2),
            2,
            IF(
                AND(BO73="Under", COUNTIF(BF73:BH73, "&lt;"&amp;BM73) = 2),
                2,
                IF(
                    AND(BO73="Over", OR(BF73&gt;BM73, BG73&gt;BM73, BH73&gt;BM73)),
                    1,
                    IF(
                        AND(BO73="Under", OR(BF73&lt;BM73, BG73&lt;BM73, BH73&lt;BM73)),
                        1,
                        0
                    )
                )
            )
        )
    )
)</f>
        <v>2</v>
      </c>
      <c r="BS73" s="2">
        <f>IF(OR(BN73&gt;0.5),5,
IF(OR(AND(BN73&lt;=0.5,BN73&gt;0.25)),4,
IF(OR(AND(BN73&lt;=0.25,BN73&gt;0.15)),3,
IF(OR(AND(BN73&lt;=0.15,BN73&gt;0.075)),2,
IF(OR(BN73&lt;=0.075),1,"")
)
)
))</f>
        <v>4</v>
      </c>
      <c r="BT73" s="2">
        <f>IF(AND(BO73="Over", BP73&gt;BM73), 1, IF(AND(BO73="Under", BP73&lt;=BM73), 1, 0))</f>
        <v>1</v>
      </c>
      <c r="BU73" s="2">
        <f>IF(AND(BO73="Over", BQ73&gt;0.5), 1, IF(AND(BO73="Under", BQ73&lt;=0.5), 1, 0))</f>
        <v>1</v>
      </c>
      <c r="BV73" s="2">
        <f>IF(BM73&lt;&gt;0, SUM(BR73:BU73), 0)</f>
        <v>8</v>
      </c>
      <c r="BW73" s="6"/>
      <c r="BX73">
        <v>0.20883891264395779</v>
      </c>
      <c r="BY73">
        <v>0.64567379139075898</v>
      </c>
      <c r="BZ73">
        <v>7.1919168491550695E-2</v>
      </c>
      <c r="CA73" t="s">
        <v>46</v>
      </c>
      <c r="CB73">
        <v>0.5</v>
      </c>
      <c r="CC73" t="s">
        <v>46</v>
      </c>
      <c r="CD73" t="s">
        <v>46</v>
      </c>
      <c r="CE73" s="6">
        <f>CB73</f>
        <v>0.5</v>
      </c>
      <c r="CF73" s="6">
        <f>BX73-CE73</f>
        <v>-0.29116108735604218</v>
      </c>
      <c r="CG73" s="6" t="str">
        <f>IF(CF73 &lt; 0, "Under", "Over")</f>
        <v>Under</v>
      </c>
      <c r="CH73">
        <v>0</v>
      </c>
      <c r="CI73">
        <v>0</v>
      </c>
      <c r="CJ73" s="6">
        <f>IF(
    AND(CG73="Over", COUNTIF(BX73:BZ73, "&gt;"&amp;CE73) = 3),
    3,
    IF(
        AND(CG73="Under", COUNTIF(BX73:BZ73, "&lt;"&amp;CE73) = 3),
        3,
        IF(
            AND(CG73="Over", COUNTIF(BX73:BZ73, "&gt;"&amp;CE73) = 2),
            2,
            IF(
                AND(CG73="Under", COUNTIF(BX73:BZ73, "&lt;"&amp;CE73) = 2),
                2,
                IF(
                    AND(CG73="Over", OR(BX73&gt;CE73, BY73&gt;CE73, BZ73&gt;CE73)),
                    1,
                    IF(
                        AND(CG73="Under", OR(BX73&lt;CE73, BY73&lt;CE73, BZ73&lt;CE73)),
                        1,
                        0
                    )
                )
            )
        )
    )
)</f>
        <v>2</v>
      </c>
      <c r="CK73" s="6">
        <f>IF(OR(CF73&gt;0.25),5,
IF(OR(AND(CF73&lt;=0.25,CF73&gt;0.15)),4,
IF(OR(AND(CF73&lt;=0.15,CF73&gt;0.1)),3,
IF(OR(AND(CF73&lt;=0.1,CF73&gt;0.05)),2,
IF(OR(CF73&lt;=0.05),1,"")
)
)
))</f>
        <v>1</v>
      </c>
      <c r="CL73" s="6">
        <f>IF(AND(CG73="Over", CH73&gt;CE73), 1, IF(AND(CG73="Under", CH73&lt;=CE73), 1, 0))</f>
        <v>1</v>
      </c>
      <c r="CM73" s="6">
        <f>IF(AND(CG73="Over", CI73&gt;0.5), 1, IF(AND(CG73="Under", CI73&lt;=0.5), 1, 0))</f>
        <v>1</v>
      </c>
      <c r="CN73" s="6">
        <f>IF(CE73&lt;&gt;0, SUM(CJ73:CM73), 0)</f>
        <v>5</v>
      </c>
      <c r="CO73" s="6"/>
      <c r="CP73">
        <v>2.000805732513093</v>
      </c>
      <c r="CQ73">
        <v>2.0417046784788799</v>
      </c>
      <c r="CR73">
        <v>1.9137076478442501</v>
      </c>
      <c r="CS73">
        <v>1.5</v>
      </c>
      <c r="CT73" t="s">
        <v>46</v>
      </c>
      <c r="CU73">
        <v>1.5</v>
      </c>
      <c r="CV73">
        <v>1.5</v>
      </c>
      <c r="CW73" s="6">
        <f>IF(CP73&gt;MIN(CS73:CV73),MIN(CS73:CV73),MAX(CS73:CV73))</f>
        <v>1.5</v>
      </c>
      <c r="CX73" s="6">
        <f>CP73-CW73</f>
        <v>0.50080573251309302</v>
      </c>
      <c r="CY73" s="6" t="str">
        <f>IF(CX73 &lt; 0, "Under", "Over")</f>
        <v>Over</v>
      </c>
      <c r="CZ73">
        <v>2.1</v>
      </c>
      <c r="DA73">
        <v>0.6</v>
      </c>
      <c r="DB73" s="6">
        <f>IF(
    AND(CY73="Over", COUNTIF(CP73:CR73, "&gt;"&amp;CW73) = 3),
    3,
    IF(
        AND(CY73="Under", COUNTIF(CP73:CR73, "&lt;"&amp;CW73) = 3),
        3,
        IF(
            AND(CY73="Over", COUNTIF(CP73:CR73, "&gt;"&amp;CW73) = 2),
            2,
            IF(
                AND(CY73="Under", COUNTIF(CP73:CR73, "&lt;"&amp;CW73) = 2),
                2,
                IF(
                    AND(CY73="Over", OR(CP73&gt;CW73, CQ73&gt;CW73, CR73&gt;CW73)),
                    1,
                    IF(
                        AND(CY73="Under", OR(CP73&lt;CW73, CQ73&lt;CW73, CR73&lt;CW73)),
                        1,
                        0
                    )
                )
            )
        )
    )
)</f>
        <v>3</v>
      </c>
      <c r="DC73" s="6">
        <f>IF(OR(CX73&gt;2,CX73&lt;-2),5,
IF(OR(AND(CX73&lt;=2,CX73&gt;1.5),AND(CX73&gt;=-2,CX73&lt;-1.5)),4,
IF(OR(AND(CX73&lt;=1.5,CX73&gt;1),AND(CX73&gt;=-1.5,CX73&lt;-1)),3,
IF(OR(AND(CX73&lt;=1,CX73&gt;0.5),AND(CX73&gt;=1,CX73&lt;-0.5)),2,
IF(OR(CX73&lt;=0.5,CX73&gt;=-0.5),1,"")
)
)
))</f>
        <v>2</v>
      </c>
      <c r="DD73" s="6">
        <f>IF(AND(CY73="Over", CZ73&gt;CW73), 1, IF(AND(CY73="Under", CZ73&lt;=CW73), 1, 0))</f>
        <v>1</v>
      </c>
      <c r="DE73" s="6">
        <f>IF(AND(CY73="Over", DA73&gt;0.5), 1, IF(AND(CY73="Under", DA73&lt;=0.5), 1, 0))</f>
        <v>1</v>
      </c>
      <c r="DF73" s="6">
        <f>IF(CW73&lt;&gt;0, SUM(DB73:DE73), 0)</f>
        <v>7</v>
      </c>
      <c r="DG73" s="6"/>
    </row>
    <row r="74" spans="1:111" x14ac:dyDescent="0.3">
      <c r="A74" t="s">
        <v>194</v>
      </c>
      <c r="B74" t="s">
        <v>195</v>
      </c>
      <c r="C74" t="s">
        <v>301</v>
      </c>
      <c r="D74">
        <v>0.50816783881295191</v>
      </c>
      <c r="E74">
        <v>0.77664653652625903</v>
      </c>
      <c r="F74">
        <v>0.40606333029987102</v>
      </c>
      <c r="G74" t="s">
        <v>46</v>
      </c>
      <c r="H74" t="s">
        <v>46</v>
      </c>
      <c r="I74">
        <v>0.5</v>
      </c>
      <c r="J74" t="s">
        <v>46</v>
      </c>
      <c r="K74" s="6">
        <f>IF(D74&gt;MIN(G74:J74),MIN(G74:J74),MAX(G74:J74))</f>
        <v>0.5</v>
      </c>
      <c r="L74" s="6">
        <f>D74-K74</f>
        <v>8.1678388129519108E-3</v>
      </c>
      <c r="M74" s="6" t="str">
        <f>IF(L74 &lt; 0, "Under", "Over")</f>
        <v>Over</v>
      </c>
      <c r="N74">
        <v>0.3</v>
      </c>
      <c r="O74">
        <v>0.3</v>
      </c>
      <c r="P74" s="6">
        <f>IF(
    AND(M74="Over", COUNTIF(D74:F74, "&gt;"&amp;K74) = 3),
    3,
    IF(
        AND(M74="Under", COUNTIF(D74:F74, "&lt;"&amp;K74) = 3),
        3,
        IF(
            AND(M74="Over", COUNTIF(D74:F74, "&gt;"&amp;K74) = 2),
            2,
            IF(
                AND(M74="Under", COUNTIF(D74:F74, "&lt;"&amp;K74) = 2),
                2,
                IF(
                    AND(M74="Over", OR(D74&gt;K74, E74&gt;K74, F74&gt;K74)),
                    1,
                    IF(
                        AND(M74="Under", OR(D74&lt;K74, E74&lt;K74, F74&lt;K74)),
                        1,
                        0
                    )
                )
            )
        )
    )
)</f>
        <v>2</v>
      </c>
      <c r="Q74" s="6">
        <f>IF(OR(L74 &gt; 0.5, L74 &lt; -0.5), 5,
    IF(OR(AND(L74 &lt;= 0.5, L74 &gt; 0.25), AND(L74 &gt;= -0.5, L74 &lt; -0.25)), 4,
        IF(OR(AND(L74 &lt;= 0.25, L74 &gt; 0.15), AND(L74 &gt;= -0.25, L74 &lt; -0.15)), 3,
            IF(OR(AND(L74 &lt;= 0.15, L74 &gt; 0.05), AND(L74 &gt;= -0.15, L74 &lt; -0.05)), 2,
                IF(OR(L74 &lt;= 0.05, L74 &gt;= -0.05), 1, "")
            )
        )
    )
)</f>
        <v>1</v>
      </c>
      <c r="R74" s="6">
        <f>IF(AND(M74="Over", N74&gt;K74), 1, IF(AND(M74="Under", N74&lt;=K74), 1, 0))</f>
        <v>0</v>
      </c>
      <c r="S74" s="6">
        <f>IF(AND(M74="Over", O74&gt;0.5), 1, IF(AND(M74="Under", O74&lt;=0.5), 1, 0))</f>
        <v>0</v>
      </c>
      <c r="T74" s="6">
        <f>IF(K74&lt;&gt;0, SUM(P74:S74), 0)</f>
        <v>3</v>
      </c>
      <c r="U74" s="6"/>
      <c r="V74">
        <v>0.87492249865057004</v>
      </c>
      <c r="W74">
        <v>0.99513306596923301</v>
      </c>
      <c r="X74">
        <v>0.82763958546595895</v>
      </c>
      <c r="Y74">
        <v>0.5</v>
      </c>
      <c r="Z74" t="s">
        <v>46</v>
      </c>
      <c r="AA74" t="s">
        <v>46</v>
      </c>
      <c r="AB74">
        <v>0.3</v>
      </c>
      <c r="AC74" s="6">
        <f>Y74</f>
        <v>0.5</v>
      </c>
      <c r="AD74" s="6">
        <f>V74-AC74</f>
        <v>0.37492249865057004</v>
      </c>
      <c r="AE74" s="6" t="str">
        <f>IF(AD74 &lt; 0, "Under", "Over")</f>
        <v>Over</v>
      </c>
      <c r="AF74">
        <v>0.8</v>
      </c>
      <c r="AG74">
        <v>0.4</v>
      </c>
      <c r="AH74" s="6">
        <f>IF(
    AND(AE74="Over", COUNTIF(V74:X74, "&gt;"&amp;AC74) = 3),
    3,
    IF(
        AND(AE74="Under", COUNTIF(V74:X74, "&lt;"&amp;AC74) = 3),
        3,
        IF(
            AND(AE74="Over", COUNTIF(V74:X74, "&gt;"&amp;AC74) = 2),
            2,
            IF(
                AND(AE74="Under", COUNTIF(V74:X74, "&lt;"&amp;AC74) = 2),
                2,
                IF(
                    AND(AE74="Over", OR(V74&gt;AC74, W74&gt;AC74, X74&gt;AC74)),
                    1,
                    IF(
                        AND(AE74="Under", OR(V74&lt;AC74, W74&lt;AC74, X74&lt;AC74)),
                        1,
                        0
                    )
                )
            )
        )
    )
)</f>
        <v>3</v>
      </c>
      <c r="AI74" s="6">
        <f>IF(OR(AD74&gt;0.75,AD74&lt;-0.75),5,
IF(OR(AND(AD74&lt;=0.75,AD74&gt;0.5),AND(AD74&gt;=-0.75,AD74&lt;-0.5)),4,
IF(OR(AND(AD74&lt;=0.5,AD74&gt;0.25),AND(AD74&gt;=-0.5,AD74&lt;-0.25)),3,
IF(OR(AND(AD74&lt;=0.25,AD74&gt;0.1),AND(AD74&gt;=-0.25,AD74&lt;-0.1)),2,
IF(OR(AD74&lt;=0.1,AD74&gt;=-0.1),1,"")
)
)
))</f>
        <v>3</v>
      </c>
      <c r="AJ74" s="6">
        <f>IF(AND(AE74="Over", AF74&gt;AC74), 1, IF(AND(AE74="Under", AF74&lt;=AC74), 1, 0))</f>
        <v>1</v>
      </c>
      <c r="AK74" s="6">
        <f>IF(AND(AE74="Over", AG74&gt;0.5), 1, IF(AND(AE74="Under", AG74&lt;=0.5), 1, 0))</f>
        <v>0</v>
      </c>
      <c r="AL74" s="6">
        <f>IF(AC74&lt;&gt;0, SUM(AH74:AK74), 0)</f>
        <v>7</v>
      </c>
      <c r="AM74" s="6"/>
      <c r="AN74">
        <v>3.067813895377729E-2</v>
      </c>
      <c r="AO74">
        <v>7.4789559402800396E-2</v>
      </c>
      <c r="AP74">
        <v>0</v>
      </c>
      <c r="AQ74" t="s">
        <v>46</v>
      </c>
      <c r="AR74">
        <v>0.5</v>
      </c>
      <c r="AS74" t="s">
        <v>46</v>
      </c>
      <c r="AT74" t="s">
        <v>46</v>
      </c>
      <c r="AU74" s="6">
        <f>AR74</f>
        <v>0.5</v>
      </c>
      <c r="AV74" s="6">
        <f>AN74-AU74</f>
        <v>-0.4693218610462227</v>
      </c>
      <c r="AW74" s="6" t="str">
        <f>IF(AV74 &lt; 0, "Under", "Over")</f>
        <v>Under</v>
      </c>
      <c r="AX74">
        <v>0</v>
      </c>
      <c r="AY74">
        <v>0</v>
      </c>
      <c r="AZ74" s="6">
        <f>IF(
    AND(AW74="Over", COUNTIF(AN74:AP74, "&gt;"&amp;AU74) = 3),
    3,
    IF(
        AND(AW74="Under", COUNTIF(AN74:AP74, "&lt;"&amp;AU74) = 3),
        3,
        IF(
            AND(AW74="Over", COUNTIF(AN74:AP74, "&gt;"&amp;AU74) = 2),
            2,
            IF(
                AND(AW74="Under", COUNTIF(AN74:AP74, "&lt;"&amp;AU74) = 2),
                2,
                IF(
                    AND(AW74="Over", OR(AN74&gt;AU74, AO74&gt;AU74, AP74&gt;AU74)),
                    1,
                    IF(
                        AND(AW74="Under", OR(AN74&lt;AU74, AO74&lt;AU74, AP74&lt;AU74)),
                        1,
                        0
                    )
                )
            )
        )
    )
)</f>
        <v>3</v>
      </c>
      <c r="BA74" s="6">
        <f>IF(OR(AV74&gt;0.1),5,
IF(OR(AND(AV74&lt;=0.1,AV74&gt;0.08)),4,
IF(OR(AND(AV74&lt;=0.08,AV74&gt;0.06)),3,
IF(OR(AND(AV74&lt;=0.06,AV74&gt;0.03)),2,
IF(OR(AV74&lt;=0.03),1,"")
)
)
))</f>
        <v>1</v>
      </c>
      <c r="BB74" s="6">
        <f>IF(AND(AW74="Over", AX74&gt;AU74), 1, IF(AND(AW74="Under", AX74&lt;=AU74), 0, 0))</f>
        <v>0</v>
      </c>
      <c r="BC74" s="6">
        <f>IF(AND(AW74="Over", AY74&gt;=0.5), 1, IF(AND(AW74="Under", AY74&lt;0.5), 0, 0))</f>
        <v>0</v>
      </c>
      <c r="BD74" s="6">
        <f>IF(AU74&lt;&gt;0, SUM(AZ74:BC74), 0)</f>
        <v>4</v>
      </c>
      <c r="BE74" s="6"/>
      <c r="BF74">
        <v>0.33935676393012182</v>
      </c>
      <c r="BG74">
        <v>0.73156370583041197</v>
      </c>
      <c r="BH74">
        <v>0.18421091721534699</v>
      </c>
      <c r="BI74" t="s">
        <v>46</v>
      </c>
      <c r="BJ74">
        <v>0.5</v>
      </c>
      <c r="BK74" t="s">
        <v>46</v>
      </c>
      <c r="BL74" t="s">
        <v>46</v>
      </c>
      <c r="BM74" s="6">
        <f>BJ74</f>
        <v>0.5</v>
      </c>
      <c r="BN74" s="6">
        <f>BF74-BM74</f>
        <v>-0.16064323606987818</v>
      </c>
      <c r="BO74" s="6" t="str">
        <f>IF(BN74 &lt; 0, "Under", "Over")</f>
        <v>Under</v>
      </c>
      <c r="BP74">
        <v>0</v>
      </c>
      <c r="BQ74">
        <v>0</v>
      </c>
      <c r="BR74" s="6">
        <f>IF(
    AND(BO74="Over", COUNTIF(BF74:BH74, "&gt;"&amp;BM74) = 3),
    3,
    IF(
        AND(BO74="Under", COUNTIF(BF74:BH74, "&lt;"&amp;BM74) = 3),
        3,
        IF(
            AND(BO74="Over", COUNTIF(BF74:BH74, "&gt;"&amp;BM74) = 2),
            2,
            IF(
                AND(BO74="Under", COUNTIF(BF74:BH74, "&lt;"&amp;BM74) = 2),
                2,
                IF(
                    AND(BO74="Over", OR(BF74&gt;BM74, BG74&gt;BM74, BH74&gt;BM74)),
                    1,
                    IF(
                        AND(BO74="Under", OR(BF74&lt;BM74, BG74&lt;BM74, BH74&lt;BM74)),
                        1,
                        0
                    )
                )
            )
        )
    )
)</f>
        <v>2</v>
      </c>
      <c r="BS74" s="6">
        <f>IF(OR(BN74&gt;0.5),5,
IF(OR(AND(BN74&lt;=0.5,BN74&gt;0.25)),4,
IF(OR(AND(BN74&lt;=0.25,BN74&gt;0.15)),3,
IF(OR(AND(BN74&lt;=0.15,BN74&gt;0.075)),2,
IF(OR(BN74&lt;=0.075),1,"")
)
)
))</f>
        <v>1</v>
      </c>
      <c r="BT74" s="6">
        <f>IF(AND(BO74="Over", BP74&gt;BM74), 1, IF(AND(BO74="Under", BP74&lt;=BM74), 1, 0))</f>
        <v>1</v>
      </c>
      <c r="BU74" s="6">
        <f>IF(AND(BO74="Over", BQ74&gt;0.5), 1, IF(AND(BO74="Under", BQ74&lt;=0.5), 1, 0))</f>
        <v>1</v>
      </c>
      <c r="BV74" s="6">
        <f>IF(BM74&lt;&gt;0, SUM(BR74:BU74), 0)</f>
        <v>5</v>
      </c>
      <c r="BW74" s="6"/>
      <c r="BX74">
        <v>0.17836315544754741</v>
      </c>
      <c r="BY74">
        <v>0.54860857366698201</v>
      </c>
      <c r="BZ74">
        <v>5.7470599492980799E-2</v>
      </c>
      <c r="CA74" t="s">
        <v>46</v>
      </c>
      <c r="CB74">
        <v>0.5</v>
      </c>
      <c r="CC74" t="s">
        <v>46</v>
      </c>
      <c r="CD74" t="s">
        <v>46</v>
      </c>
      <c r="CE74" s="6">
        <f>CB74</f>
        <v>0.5</v>
      </c>
      <c r="CF74" s="6">
        <f>BX74-CE74</f>
        <v>-0.32163684455245256</v>
      </c>
      <c r="CG74" s="6" t="str">
        <f>IF(CF74 &lt; 0, "Under", "Over")</f>
        <v>Under</v>
      </c>
      <c r="CH74">
        <v>0.1</v>
      </c>
      <c r="CI74">
        <v>0.1</v>
      </c>
      <c r="CJ74" s="6">
        <f>IF(
    AND(CG74="Over", COUNTIF(BX74:BZ74, "&gt;"&amp;CE74) = 3),
    3,
    IF(
        AND(CG74="Under", COUNTIF(BX74:BZ74, "&lt;"&amp;CE74) = 3),
        3,
        IF(
            AND(CG74="Over", COUNTIF(BX74:BZ74, "&gt;"&amp;CE74) = 2),
            2,
            IF(
                AND(CG74="Under", COUNTIF(BX74:BZ74, "&lt;"&amp;CE74) = 2),
                2,
                IF(
                    AND(CG74="Over", OR(BX74&gt;CE74, BY74&gt;CE74, BZ74&gt;CE74)),
                    1,
                    IF(
                        AND(CG74="Under", OR(BX74&lt;CE74, BY74&lt;CE74, BZ74&lt;CE74)),
                        1,
                        0
                    )
                )
            )
        )
    )
)</f>
        <v>2</v>
      </c>
      <c r="CK74" s="6">
        <f>IF(OR(CF74&gt;0.25),5,
IF(OR(AND(CF74&lt;=0.25,CF74&gt;0.15)),4,
IF(OR(AND(CF74&lt;=0.15,CF74&gt;0.1)),3,
IF(OR(AND(CF74&lt;=0.1,CF74&gt;0.05)),2,
IF(OR(CF74&lt;=0.05),1,"")
)
)
))</f>
        <v>1</v>
      </c>
      <c r="CL74" s="6">
        <f>IF(AND(CG74="Over", CH74&gt;CE74), 1, IF(AND(CG74="Under", CH74&lt;=CE74), 1, 0))</f>
        <v>1</v>
      </c>
      <c r="CM74" s="6">
        <f>IF(AND(CG74="Over", CI74&gt;0.5), 1, IF(AND(CG74="Under", CI74&lt;=0.5), 1, 0))</f>
        <v>1</v>
      </c>
      <c r="CN74" s="6">
        <f>IF(CE74&lt;&gt;0, SUM(CJ74:CM74), 0)</f>
        <v>5</v>
      </c>
      <c r="CO74" s="6"/>
      <c r="CP74">
        <v>1.2191216374419469</v>
      </c>
      <c r="CQ74">
        <v>1.37001340737152</v>
      </c>
      <c r="CR74">
        <v>1.15350644547991</v>
      </c>
      <c r="CS74">
        <v>1.5</v>
      </c>
      <c r="CT74" t="s">
        <v>46</v>
      </c>
      <c r="CU74">
        <v>1.5</v>
      </c>
      <c r="CV74" t="s">
        <v>46</v>
      </c>
      <c r="CW74" s="6">
        <f>IF(CP74&gt;MIN(CS74:CV74),MIN(CS74:CV74),MAX(CS74:CV74))</f>
        <v>1.5</v>
      </c>
      <c r="CX74" s="6">
        <f>CP74-CW74</f>
        <v>-0.2808783625580531</v>
      </c>
      <c r="CY74" s="6" t="str">
        <f>IF(CX74 &lt; 0, "Under", "Over")</f>
        <v>Under</v>
      </c>
      <c r="CZ74">
        <v>1</v>
      </c>
      <c r="DA74">
        <v>0.4</v>
      </c>
      <c r="DB74" s="6">
        <f>IF(
    AND(CY74="Over", COUNTIF(CP74:CR74, "&gt;"&amp;CW74) = 3),
    3,
    IF(
        AND(CY74="Under", COUNTIF(CP74:CR74, "&lt;"&amp;CW74) = 3),
        3,
        IF(
            AND(CY74="Over", COUNTIF(CP74:CR74, "&gt;"&amp;CW74) = 2),
            2,
            IF(
                AND(CY74="Under", COUNTIF(CP74:CR74, "&lt;"&amp;CW74) = 2),
                2,
                IF(
                    AND(CY74="Over", OR(CP74&gt;CW74, CQ74&gt;CW74, CR74&gt;CW74)),
                    1,
                    IF(
                        AND(CY74="Under", OR(CP74&lt;CW74, CQ74&lt;CW74, CR74&lt;CW74)),
                        1,
                        0
                    )
                )
            )
        )
    )
)</f>
        <v>3</v>
      </c>
      <c r="DC74" s="6">
        <f>IF(OR(CX74&gt;2,CX74&lt;-2),5,
IF(OR(AND(CX74&lt;=2,CX74&gt;1.5),AND(CX74&gt;=-2,CX74&lt;-1.5)),4,
IF(OR(AND(CX74&lt;=1.5,CX74&gt;1),AND(CX74&gt;=-1.5,CX74&lt;-1)),3,
IF(OR(AND(CX74&lt;=1,CX74&gt;0.5),AND(CX74&gt;=1,CX74&lt;-0.5)),2,
IF(OR(CX74&lt;=0.5,CX74&gt;=-0.5),1,"")
)
)
))</f>
        <v>1</v>
      </c>
      <c r="DD74" s="6">
        <f>IF(AND(CY74="Over", CZ74&gt;CW74), 1, IF(AND(CY74="Under", CZ74&lt;=CW74), 1, 0))</f>
        <v>1</v>
      </c>
      <c r="DE74" s="6">
        <f>IF(AND(CY74="Over", DA74&gt;0.5), 1, IF(AND(CY74="Under", DA74&lt;=0.5), 1, 0))</f>
        <v>1</v>
      </c>
      <c r="DF74" s="6">
        <f>IF(CW74&lt;&gt;0, SUM(DB74:DE74), 0)</f>
        <v>6</v>
      </c>
      <c r="DG74" s="6"/>
    </row>
    <row r="75" spans="1:111" x14ac:dyDescent="0.3">
      <c r="A75" t="s">
        <v>196</v>
      </c>
      <c r="B75" t="s">
        <v>195</v>
      </c>
      <c r="C75" t="s">
        <v>301</v>
      </c>
      <c r="D75">
        <v>0.40317206613999168</v>
      </c>
      <c r="E75">
        <v>0.51399999999999901</v>
      </c>
      <c r="F75">
        <v>0.22063681465207099</v>
      </c>
      <c r="G75" t="s">
        <v>46</v>
      </c>
      <c r="H75" t="s">
        <v>46</v>
      </c>
      <c r="I75" t="s">
        <v>46</v>
      </c>
      <c r="J75" t="s">
        <v>46</v>
      </c>
      <c r="K75" s="6">
        <f>IF(D75&gt;MIN(G75:J75),MIN(G75:J75),MAX(G75:J75))</f>
        <v>0</v>
      </c>
      <c r="L75" s="6">
        <f>D75-K75</f>
        <v>0.40317206613999168</v>
      </c>
      <c r="M75" s="6" t="str">
        <f>IF(L75 &lt; 0, "Under", "Over")</f>
        <v>Over</v>
      </c>
      <c r="N75">
        <v>0.3</v>
      </c>
      <c r="O75">
        <v>0.2</v>
      </c>
      <c r="P75" s="6">
        <f>IF(
    AND(M75="Over", COUNTIF(D75:F75, "&gt;"&amp;K75) = 3),
    3,
    IF(
        AND(M75="Under", COUNTIF(D75:F75, "&lt;"&amp;K75) = 3),
        3,
        IF(
            AND(M75="Over", COUNTIF(D75:F75, "&gt;"&amp;K75) = 2),
            2,
            IF(
                AND(M75="Under", COUNTIF(D75:F75, "&lt;"&amp;K75) = 2),
                2,
                IF(
                    AND(M75="Over", OR(D75&gt;K75, E75&gt;K75, F75&gt;K75)),
                    1,
                    IF(
                        AND(M75="Under", OR(D75&lt;K75, E75&lt;K75, F75&lt;K75)),
                        1,
                        0
                    )
                )
            )
        )
    )
)</f>
        <v>3</v>
      </c>
      <c r="Q75" s="6">
        <f>IF(OR(L75 &gt; 0.5, L75 &lt; -0.5), 5,
    IF(OR(AND(L75 &lt;= 0.5, L75 &gt; 0.25), AND(L75 &gt;= -0.5, L75 &lt; -0.25)), 4,
        IF(OR(AND(L75 &lt;= 0.25, L75 &gt; 0.15), AND(L75 &gt;= -0.25, L75 &lt; -0.15)), 3,
            IF(OR(AND(L75 &lt;= 0.15, L75 &gt; 0.05), AND(L75 &gt;= -0.15, L75 &lt; -0.05)), 2,
                IF(OR(L75 &lt;= 0.05, L75 &gt;= -0.05), 1, "")
            )
        )
    )
)</f>
        <v>4</v>
      </c>
      <c r="R75" s="6">
        <f>IF(AND(M75="Over", N75&gt;K75), 1, IF(AND(M75="Under", N75&lt;=K75), 1, 0))</f>
        <v>1</v>
      </c>
      <c r="S75" s="6">
        <f>IF(AND(M75="Over", O75&gt;0.5), 1, IF(AND(M75="Under", O75&lt;=0.5), 1, 0))</f>
        <v>0</v>
      </c>
      <c r="T75" s="6">
        <f>IF(K75&lt;&gt;0, SUM(P75:S75), 0)</f>
        <v>0</v>
      </c>
      <c r="U75" s="6"/>
      <c r="V75" s="1">
        <v>0.77749682291795119</v>
      </c>
      <c r="W75" s="1">
        <v>0.97713618972779404</v>
      </c>
      <c r="X75" s="1">
        <v>0.70907079888114699</v>
      </c>
      <c r="Y75" s="1">
        <v>0.5</v>
      </c>
      <c r="Z75" s="1">
        <v>-210</v>
      </c>
      <c r="AA75" s="1">
        <v>260</v>
      </c>
      <c r="AB75" s="1">
        <v>0</v>
      </c>
      <c r="AC75" s="2">
        <f>Y75</f>
        <v>0.5</v>
      </c>
      <c r="AD75" s="2">
        <f>V75-AC75</f>
        <v>0.27749682291795119</v>
      </c>
      <c r="AE75" s="2" t="str">
        <f>IF(AD75 &lt; 0, "Under", "Over")</f>
        <v>Over</v>
      </c>
      <c r="AF75" s="1">
        <v>0.7</v>
      </c>
      <c r="AG75" s="1">
        <v>0.7</v>
      </c>
      <c r="AH75" s="2">
        <f>IF(
    AND(AE75="Over", COUNTIF(V75:X75, "&gt;"&amp;AC75) = 3),
    3,
    IF(
        AND(AE75="Under", COUNTIF(V75:X75, "&lt;"&amp;AC75) = 3),
        3,
        IF(
            AND(AE75="Over", COUNTIF(V75:X75, "&gt;"&amp;AC75) = 2),
            2,
            IF(
                AND(AE75="Under", COUNTIF(V75:X75, "&lt;"&amp;AC75) = 2),
                2,
                IF(
                    AND(AE75="Over", OR(V75&gt;AC75, W75&gt;AC75, X75&gt;AC75)),
                    1,
                    IF(
                        AND(AE75="Under", OR(V75&lt;AC75, W75&lt;AC75, X75&lt;AC75)),
                        1,
                        0
                    )
                )
            )
        )
    )
)</f>
        <v>3</v>
      </c>
      <c r="AI75" s="2">
        <f>IF(OR(AD75&gt;0.75,AD75&lt;-0.75),5,
IF(OR(AND(AD75&lt;=0.75,AD75&gt;0.5),AND(AD75&gt;=-0.75,AD75&lt;-0.5)),4,
IF(OR(AND(AD75&lt;=0.5,AD75&gt;0.25),AND(AD75&gt;=-0.5,AD75&lt;-0.25)),3,
IF(OR(AND(AD75&lt;=0.25,AD75&gt;0.1),AND(AD75&gt;=-0.25,AD75&lt;-0.1)),2,
IF(OR(AD75&lt;=0.1,AD75&gt;=-0.1),1,"")
)
)
))</f>
        <v>3</v>
      </c>
      <c r="AJ75" s="2">
        <f>IF(AND(AE75="Over", AF75&gt;AC75), 1, IF(AND(AE75="Under", AF75&lt;=AC75), 1, 0))</f>
        <v>1</v>
      </c>
      <c r="AK75" s="2">
        <f>IF(AND(AE75="Over", AG75&gt;0.5), 1, IF(AND(AE75="Under", AG75&lt;=0.5), 1, 0))</f>
        <v>1</v>
      </c>
      <c r="AL75" s="2">
        <f>IF(AC75&lt;&gt;0, SUM(AH75:AK75), 0)</f>
        <v>8</v>
      </c>
      <c r="AM75" s="6"/>
      <c r="AN75">
        <v>1.9014634323630999E-2</v>
      </c>
      <c r="AO75">
        <v>7.5406929530152406E-2</v>
      </c>
      <c r="AP75">
        <v>0</v>
      </c>
      <c r="AQ75" t="s">
        <v>46</v>
      </c>
      <c r="AR75">
        <v>0.5</v>
      </c>
      <c r="AS75">
        <v>680</v>
      </c>
      <c r="AT75" t="s">
        <v>46</v>
      </c>
      <c r="AU75" s="6">
        <f>AR75</f>
        <v>0.5</v>
      </c>
      <c r="AV75" s="6">
        <f>AN75-AU75</f>
        <v>-0.48098536567636901</v>
      </c>
      <c r="AW75" s="6" t="str">
        <f>IF(AV75 &lt; 0, "Under", "Over")</f>
        <v>Under</v>
      </c>
      <c r="AX75">
        <v>0</v>
      </c>
      <c r="AY75">
        <v>0</v>
      </c>
      <c r="AZ75" s="6">
        <f>IF(
    AND(AW75="Over", COUNTIF(AN75:AP75, "&gt;"&amp;AU75) = 3),
    3,
    IF(
        AND(AW75="Under", COUNTIF(AN75:AP75, "&lt;"&amp;AU75) = 3),
        3,
        IF(
            AND(AW75="Over", COUNTIF(AN75:AP75, "&gt;"&amp;AU75) = 2),
            2,
            IF(
                AND(AW75="Under", COUNTIF(AN75:AP75, "&lt;"&amp;AU75) = 2),
                2,
                IF(
                    AND(AW75="Over", OR(AN75&gt;AU75, AO75&gt;AU75, AP75&gt;AU75)),
                    1,
                    IF(
                        AND(AW75="Under", OR(AN75&lt;AU75, AO75&lt;AU75, AP75&lt;AU75)),
                        1,
                        0
                    )
                )
            )
        )
    )
)</f>
        <v>3</v>
      </c>
      <c r="BA75" s="6">
        <f>IF(OR(AV75&gt;0.1),5,
IF(OR(AND(AV75&lt;=0.1,AV75&gt;0.08)),4,
IF(OR(AND(AV75&lt;=0.08,AV75&gt;0.06)),3,
IF(OR(AND(AV75&lt;=0.06,AV75&gt;0.03)),2,
IF(OR(AV75&lt;=0.03),1,"")
)
)
))</f>
        <v>1</v>
      </c>
      <c r="BB75" s="6">
        <f>IF(AND(AW75="Over", AX75&gt;AU75), 1, IF(AND(AW75="Under", AX75&lt;=AU75), 0, 0))</f>
        <v>0</v>
      </c>
      <c r="BC75" s="6">
        <f>IF(AND(AW75="Over", AY75&gt;=0.5), 1, IF(AND(AW75="Under", AY75&lt;0.5), 0, 0))</f>
        <v>0</v>
      </c>
      <c r="BD75" s="6">
        <f>IF(AU75&lt;&gt;0, SUM(AZ75:BC75), 0)</f>
        <v>4</v>
      </c>
      <c r="BE75" s="6"/>
      <c r="BF75">
        <v>0.471237218937894</v>
      </c>
      <c r="BG75">
        <v>1.1407497548735199</v>
      </c>
      <c r="BH75">
        <v>0.20399999999999999</v>
      </c>
      <c r="BI75" t="s">
        <v>46</v>
      </c>
      <c r="BJ75">
        <v>0.5</v>
      </c>
      <c r="BK75">
        <v>195</v>
      </c>
      <c r="BL75" t="s">
        <v>46</v>
      </c>
      <c r="BM75" s="6">
        <f>BJ75</f>
        <v>0.5</v>
      </c>
      <c r="BN75" s="6">
        <f>BF75-BM75</f>
        <v>-2.8762781062106002E-2</v>
      </c>
      <c r="BO75" s="6" t="str">
        <f>IF(BN75 &lt; 0, "Under", "Over")</f>
        <v>Under</v>
      </c>
      <c r="BP75">
        <v>0.2</v>
      </c>
      <c r="BQ75">
        <v>0.1</v>
      </c>
      <c r="BR75" s="6">
        <f>IF(
    AND(BO75="Over", COUNTIF(BF75:BH75, "&gt;"&amp;BM75) = 3),
    3,
    IF(
        AND(BO75="Under", COUNTIF(BF75:BH75, "&lt;"&amp;BM75) = 3),
        3,
        IF(
            AND(BO75="Over", COUNTIF(BF75:BH75, "&gt;"&amp;BM75) = 2),
            2,
            IF(
                AND(BO75="Under", COUNTIF(BF75:BH75, "&lt;"&amp;BM75) = 2),
                2,
                IF(
                    AND(BO75="Over", OR(BF75&gt;BM75, BG75&gt;BM75, BH75&gt;BM75)),
                    1,
                    IF(
                        AND(BO75="Under", OR(BF75&lt;BM75, BG75&lt;BM75, BH75&lt;BM75)),
                        1,
                        0
                    )
                )
            )
        )
    )
)</f>
        <v>2</v>
      </c>
      <c r="BS75" s="6">
        <f>IF(OR(BN75&gt;0.5),5,
IF(OR(AND(BN75&lt;=0.5,BN75&gt;0.25)),4,
IF(OR(AND(BN75&lt;=0.25,BN75&gt;0.15)),3,
IF(OR(AND(BN75&lt;=0.15,BN75&gt;0.075)),2,
IF(OR(BN75&lt;=0.075),1,"")
)
)
))</f>
        <v>1</v>
      </c>
      <c r="BT75" s="6">
        <f>IF(AND(BO75="Over", BP75&gt;BM75), 1, IF(AND(BO75="Under", BP75&lt;=BM75), 1, 0))</f>
        <v>1</v>
      </c>
      <c r="BU75" s="6">
        <f>IF(AND(BO75="Over", BQ75&gt;0.5), 1, IF(AND(BO75="Under", BQ75&lt;=0.5), 1, 0))</f>
        <v>1</v>
      </c>
      <c r="BV75" s="6">
        <f>IF(BM75&lt;&gt;0, SUM(BR75:BU75), 0)</f>
        <v>5</v>
      </c>
      <c r="BW75" s="6"/>
      <c r="BX75">
        <v>0.19387794748990531</v>
      </c>
      <c r="BY75">
        <v>0.52593474123636097</v>
      </c>
      <c r="BZ75">
        <v>8.5791647399044602E-2</v>
      </c>
      <c r="CA75" t="s">
        <v>46</v>
      </c>
      <c r="CB75">
        <v>0.5</v>
      </c>
      <c r="CC75" t="s">
        <v>46</v>
      </c>
      <c r="CD75" t="s">
        <v>46</v>
      </c>
      <c r="CE75" s="6">
        <f>CB75</f>
        <v>0.5</v>
      </c>
      <c r="CF75" s="6">
        <f>BX75-CE75</f>
        <v>-0.30612205251009472</v>
      </c>
      <c r="CG75" s="6" t="str">
        <f>IF(CF75 &lt; 0, "Under", "Over")</f>
        <v>Under</v>
      </c>
      <c r="CH75">
        <v>0</v>
      </c>
      <c r="CI75">
        <v>0</v>
      </c>
      <c r="CJ75" s="6">
        <f>IF(
    AND(CG75="Over", COUNTIF(BX75:BZ75, "&gt;"&amp;CE75) = 3),
    3,
    IF(
        AND(CG75="Under", COUNTIF(BX75:BZ75, "&lt;"&amp;CE75) = 3),
        3,
        IF(
            AND(CG75="Over", COUNTIF(BX75:BZ75, "&gt;"&amp;CE75) = 2),
            2,
            IF(
                AND(CG75="Under", COUNTIF(BX75:BZ75, "&lt;"&amp;CE75) = 2),
                2,
                IF(
                    AND(CG75="Over", OR(BX75&gt;CE75, BY75&gt;CE75, BZ75&gt;CE75)),
                    1,
                    IF(
                        AND(CG75="Under", OR(BX75&lt;CE75, BY75&lt;CE75, BZ75&lt;CE75)),
                        1,
                        0
                    )
                )
            )
        )
    )
)</f>
        <v>2</v>
      </c>
      <c r="CK75" s="6">
        <f>IF(OR(CF75&gt;0.25),5,
IF(OR(AND(CF75&lt;=0.25,CF75&gt;0.15)),4,
IF(OR(AND(CF75&lt;=0.15,CF75&gt;0.1)),3,
IF(OR(AND(CF75&lt;=0.1,CF75&gt;0.05)),2,
IF(OR(CF75&lt;=0.05),1,"")
)
)
))</f>
        <v>1</v>
      </c>
      <c r="CL75" s="6">
        <f>IF(AND(CG75="Over", CH75&gt;CE75), 1, IF(AND(CG75="Under", CH75&lt;=CE75), 1, 0))</f>
        <v>1</v>
      </c>
      <c r="CM75" s="6">
        <f>IF(AND(CG75="Over", CI75&gt;0.5), 1, IF(AND(CG75="Under", CI75&lt;=0.5), 1, 0))</f>
        <v>1</v>
      </c>
      <c r="CN75" s="6">
        <f>IF(CE75&lt;&gt;0, SUM(CJ75:CM75), 0)</f>
        <v>5</v>
      </c>
      <c r="CO75" s="6"/>
      <c r="CP75">
        <v>1.0599855620111329</v>
      </c>
      <c r="CQ75">
        <v>1.37001340737152</v>
      </c>
      <c r="CR75">
        <v>0.94753270832577796</v>
      </c>
      <c r="CS75" t="s">
        <v>46</v>
      </c>
      <c r="CT75" t="s">
        <v>46</v>
      </c>
      <c r="CU75" t="s">
        <v>46</v>
      </c>
      <c r="CV75" t="s">
        <v>46</v>
      </c>
      <c r="CW75" s="6">
        <f>IF(CP75&gt;MIN(CS75:CV75),MIN(CS75:CV75),MAX(CS75:CV75))</f>
        <v>0</v>
      </c>
      <c r="CX75" s="6">
        <f>CP75-CW75</f>
        <v>1.0599855620111329</v>
      </c>
      <c r="CY75" s="6" t="str">
        <f>IF(CX75 &lt; 0, "Under", "Over")</f>
        <v>Over</v>
      </c>
      <c r="CZ75">
        <v>0.9</v>
      </c>
      <c r="DA75">
        <v>0.7</v>
      </c>
      <c r="DB75" s="6">
        <f>IF(
    AND(CY75="Over", COUNTIF(CP75:CR75, "&gt;"&amp;CW75) = 3),
    3,
    IF(
        AND(CY75="Under", COUNTIF(CP75:CR75, "&lt;"&amp;CW75) = 3),
        3,
        IF(
            AND(CY75="Over", COUNTIF(CP75:CR75, "&gt;"&amp;CW75) = 2),
            2,
            IF(
                AND(CY75="Under", COUNTIF(CP75:CR75, "&lt;"&amp;CW75) = 2),
                2,
                IF(
                    AND(CY75="Over", OR(CP75&gt;CW75, CQ75&gt;CW75, CR75&gt;CW75)),
                    1,
                    IF(
                        AND(CY75="Under", OR(CP75&lt;CW75, CQ75&lt;CW75, CR75&lt;CW75)),
                        1,
                        0
                    )
                )
            )
        )
    )
)</f>
        <v>3</v>
      </c>
      <c r="DC75" s="6">
        <f>IF(OR(CX75&gt;2,CX75&lt;-2),5,
IF(OR(AND(CX75&lt;=2,CX75&gt;1.5),AND(CX75&gt;=-2,CX75&lt;-1.5)),4,
IF(OR(AND(CX75&lt;=1.5,CX75&gt;1),AND(CX75&gt;=-1.5,CX75&lt;-1)),3,
IF(OR(AND(CX75&lt;=1,CX75&gt;0.5),AND(CX75&gt;=1,CX75&lt;-0.5)),2,
IF(OR(CX75&lt;=0.5,CX75&gt;=-0.5),1,"")
)
)
))</f>
        <v>3</v>
      </c>
      <c r="DD75" s="6">
        <f>IF(AND(CY75="Over", CZ75&gt;CW75), 1, IF(AND(CY75="Under", CZ75&lt;=CW75), 1, 0))</f>
        <v>1</v>
      </c>
      <c r="DE75" s="6">
        <f>IF(AND(CY75="Over", DA75&gt;0.5), 1, IF(AND(CY75="Under", DA75&lt;=0.5), 1, 0))</f>
        <v>1</v>
      </c>
      <c r="DF75" s="6">
        <f>IF(CW75&lt;&gt;0, SUM(DB75:DE75), 0)</f>
        <v>0</v>
      </c>
      <c r="DG75" s="6"/>
    </row>
    <row r="76" spans="1:111" x14ac:dyDescent="0.3">
      <c r="A76" t="s">
        <v>197</v>
      </c>
      <c r="B76" t="s">
        <v>195</v>
      </c>
      <c r="C76" t="s">
        <v>301</v>
      </c>
      <c r="D76">
        <v>0.47965389278576742</v>
      </c>
      <c r="E76">
        <v>0.54699999999999904</v>
      </c>
      <c r="F76">
        <v>0.38935280370068098</v>
      </c>
      <c r="G76" t="s">
        <v>46</v>
      </c>
      <c r="H76" t="s">
        <v>46</v>
      </c>
      <c r="I76">
        <v>0.5</v>
      </c>
      <c r="J76">
        <v>0.5</v>
      </c>
      <c r="K76" s="6">
        <f>IF(D76&gt;MIN(G76:J76),MIN(G76:J76),MAX(G76:J76))</f>
        <v>0.5</v>
      </c>
      <c r="L76" s="6">
        <f>D76-K76</f>
        <v>-2.0346107214232578E-2</v>
      </c>
      <c r="M76" s="6" t="str">
        <f>IF(L76 &lt; 0, "Under", "Over")</f>
        <v>Under</v>
      </c>
      <c r="N76">
        <v>0.4</v>
      </c>
      <c r="O76">
        <v>0.4</v>
      </c>
      <c r="P76" s="6">
        <f>IF(
    AND(M76="Over", COUNTIF(D76:F76, "&gt;"&amp;K76) = 3),
    3,
    IF(
        AND(M76="Under", COUNTIF(D76:F76, "&lt;"&amp;K76) = 3),
        3,
        IF(
            AND(M76="Over", COUNTIF(D76:F76, "&gt;"&amp;K76) = 2),
            2,
            IF(
                AND(M76="Under", COUNTIF(D76:F76, "&lt;"&amp;K76) = 2),
                2,
                IF(
                    AND(M76="Over", OR(D76&gt;K76, E76&gt;K76, F76&gt;K76)),
                    1,
                    IF(
                        AND(M76="Under", OR(D76&lt;K76, E76&lt;K76, F76&lt;K76)),
                        1,
                        0
                    )
                )
            )
        )
    )
)</f>
        <v>2</v>
      </c>
      <c r="Q76" s="6">
        <f>IF(OR(L76 &gt; 0.5, L76 &lt; -0.5), 5,
    IF(OR(AND(L76 &lt;= 0.5, L76 &gt; 0.25), AND(L76 &gt;= -0.5, L76 &lt; -0.25)), 4,
        IF(OR(AND(L76 &lt;= 0.25, L76 &gt; 0.15), AND(L76 &gt;= -0.25, L76 &lt; -0.15)), 3,
            IF(OR(AND(L76 &lt;= 0.15, L76 &gt; 0.05), AND(L76 &gt;= -0.15, L76 &lt; -0.05)), 2,
                IF(OR(L76 &lt;= 0.05, L76 &gt;= -0.05), 1, "")
            )
        )
    )
)</f>
        <v>1</v>
      </c>
      <c r="R76" s="6">
        <f>IF(AND(M76="Over", N76&gt;K76), 1, IF(AND(M76="Under", N76&lt;=K76), 1, 0))</f>
        <v>1</v>
      </c>
      <c r="S76" s="6">
        <f>IF(AND(M76="Over", O76&gt;0.5), 1, IF(AND(M76="Under", O76&lt;=0.5), 1, 0))</f>
        <v>1</v>
      </c>
      <c r="T76" s="6">
        <f>IF(K76&lt;&gt;0, SUM(P76:S76), 0)</f>
        <v>5</v>
      </c>
      <c r="U76" s="6"/>
      <c r="V76" s="1">
        <v>0.91448541714451226</v>
      </c>
      <c r="W76" s="1">
        <v>1.0003881477848999</v>
      </c>
      <c r="X76" s="1">
        <v>0.88583234610981698</v>
      </c>
      <c r="Y76" s="1">
        <v>0.5</v>
      </c>
      <c r="Z76" s="1">
        <v>-185</v>
      </c>
      <c r="AA76" s="1">
        <v>320</v>
      </c>
      <c r="AB76" s="1">
        <v>0.2</v>
      </c>
      <c r="AC76" s="2">
        <f>Y76</f>
        <v>0.5</v>
      </c>
      <c r="AD76" s="2">
        <f>V76-AC76</f>
        <v>0.41448541714451226</v>
      </c>
      <c r="AE76" s="2" t="str">
        <f>IF(AD76 &lt; 0, "Under", "Over")</f>
        <v>Over</v>
      </c>
      <c r="AF76" s="1">
        <v>0.9</v>
      </c>
      <c r="AG76" s="1">
        <v>0.7</v>
      </c>
      <c r="AH76" s="2">
        <f>IF(
    AND(AE76="Over", COUNTIF(V76:X76, "&gt;"&amp;AC76) = 3),
    3,
    IF(
        AND(AE76="Under", COUNTIF(V76:X76, "&lt;"&amp;AC76) = 3),
        3,
        IF(
            AND(AE76="Over", COUNTIF(V76:X76, "&gt;"&amp;AC76) = 2),
            2,
            IF(
                AND(AE76="Under", COUNTIF(V76:X76, "&lt;"&amp;AC76) = 2),
                2,
                IF(
                    AND(AE76="Over", OR(V76&gt;AC76, W76&gt;AC76, X76&gt;AC76)),
                    1,
                    IF(
                        AND(AE76="Under", OR(V76&lt;AC76, W76&lt;AC76, X76&lt;AC76)),
                        1,
                        0
                    )
                )
            )
        )
    )
)</f>
        <v>3</v>
      </c>
      <c r="AI76" s="2">
        <f>IF(OR(AD76&gt;0.75,AD76&lt;-0.75),5,
IF(OR(AND(AD76&lt;=0.75,AD76&gt;0.5),AND(AD76&gt;=-0.75,AD76&lt;-0.5)),4,
IF(OR(AND(AD76&lt;=0.5,AD76&gt;0.25),AND(AD76&gt;=-0.5,AD76&lt;-0.25)),3,
IF(OR(AND(AD76&lt;=0.25,AD76&gt;0.1),AND(AD76&gt;=-0.25,AD76&lt;-0.1)),2,
IF(OR(AD76&lt;=0.1,AD76&gt;=-0.1),1,"")
)
)
))</f>
        <v>3</v>
      </c>
      <c r="AJ76" s="2">
        <f>IF(AND(AE76="Over", AF76&gt;AC76), 1, IF(AND(AE76="Under", AF76&lt;=AC76), 1, 0))</f>
        <v>1</v>
      </c>
      <c r="AK76" s="2">
        <f>IF(AND(AE76="Over", AG76&gt;0.5), 1, IF(AND(AE76="Under", AG76&lt;=0.5), 1, 0))</f>
        <v>1</v>
      </c>
      <c r="AL76" s="2">
        <f>IF(AC76&lt;&gt;0, SUM(AH76:AK76), 0)</f>
        <v>8</v>
      </c>
      <c r="AM76" s="6"/>
      <c r="AN76">
        <v>0.1085524956387159</v>
      </c>
      <c r="AO76">
        <v>0.199030241284719</v>
      </c>
      <c r="AP76">
        <v>-7.4549922313782199E-5</v>
      </c>
      <c r="AQ76" t="s">
        <v>46</v>
      </c>
      <c r="AR76">
        <v>0.5</v>
      </c>
      <c r="AS76">
        <v>560</v>
      </c>
      <c r="AT76" t="s">
        <v>46</v>
      </c>
      <c r="AU76" s="6">
        <f>AR76</f>
        <v>0.5</v>
      </c>
      <c r="AV76" s="6">
        <f>AN76-AU76</f>
        <v>-0.39144750436128412</v>
      </c>
      <c r="AW76" s="6" t="str">
        <f>IF(AV76 &lt; 0, "Under", "Over")</f>
        <v>Under</v>
      </c>
      <c r="AX76">
        <v>0.2</v>
      </c>
      <c r="AY76">
        <v>0.2</v>
      </c>
      <c r="AZ76" s="6">
        <f>IF(
    AND(AW76="Over", COUNTIF(AN76:AP76, "&gt;"&amp;AU76) = 3),
    3,
    IF(
        AND(AW76="Under", COUNTIF(AN76:AP76, "&lt;"&amp;AU76) = 3),
        3,
        IF(
            AND(AW76="Over", COUNTIF(AN76:AP76, "&gt;"&amp;AU76) = 2),
            2,
            IF(
                AND(AW76="Under", COUNTIF(AN76:AP76, "&lt;"&amp;AU76) = 2),
                2,
                IF(
                    AND(AW76="Over", OR(AN76&gt;AU76, AO76&gt;AU76, AP76&gt;AU76)),
                    1,
                    IF(
                        AND(AW76="Under", OR(AN76&lt;AU76, AO76&lt;AU76, AP76&lt;AU76)),
                        1,
                        0
                    )
                )
            )
        )
    )
)</f>
        <v>3</v>
      </c>
      <c r="BA76" s="6">
        <f>IF(OR(AV76&gt;0.1),5,
IF(OR(AND(AV76&lt;=0.1,AV76&gt;0.08)),4,
IF(OR(AND(AV76&lt;=0.08,AV76&gt;0.06)),3,
IF(OR(AND(AV76&lt;=0.06,AV76&gt;0.03)),2,
IF(OR(AV76&lt;=0.03),1,"")
)
)
))</f>
        <v>1</v>
      </c>
      <c r="BB76" s="6">
        <f>IF(AND(AW76="Over", AX76&gt;AU76), 1, IF(AND(AW76="Under", AX76&lt;=AU76), 0, 0))</f>
        <v>0</v>
      </c>
      <c r="BC76" s="6">
        <f>IF(AND(AW76="Over", AY76&gt;=0.5), 1, IF(AND(AW76="Under", AY76&lt;0.5), 0, 0))</f>
        <v>0</v>
      </c>
      <c r="BD76" s="6">
        <f>IF(AU76&lt;&gt;0, SUM(AZ76:BC76), 0)</f>
        <v>4</v>
      </c>
      <c r="BE76" s="6"/>
      <c r="BF76">
        <v>0.55049620874836269</v>
      </c>
      <c r="BG76">
        <v>1.0769163798055099</v>
      </c>
      <c r="BH76">
        <v>0.33026759803338601</v>
      </c>
      <c r="BI76" t="s">
        <v>46</v>
      </c>
      <c r="BJ76">
        <v>0.5</v>
      </c>
      <c r="BK76">
        <v>190</v>
      </c>
      <c r="BL76" t="s">
        <v>46</v>
      </c>
      <c r="BM76" s="6">
        <f>BJ76</f>
        <v>0.5</v>
      </c>
      <c r="BN76" s="6">
        <f>BF76-BM76</f>
        <v>5.0496208748362692E-2</v>
      </c>
      <c r="BO76" s="6" t="str">
        <f>IF(BN76 &lt; 0, "Under", "Over")</f>
        <v>Over</v>
      </c>
      <c r="BP76">
        <v>0.6</v>
      </c>
      <c r="BQ76">
        <v>0.3</v>
      </c>
      <c r="BR76" s="6">
        <f>IF(
    AND(BO76="Over", COUNTIF(BF76:BH76, "&gt;"&amp;BM76) = 3),
    3,
    IF(
        AND(BO76="Under", COUNTIF(BF76:BH76, "&lt;"&amp;BM76) = 3),
        3,
        IF(
            AND(BO76="Over", COUNTIF(BF76:BH76, "&gt;"&amp;BM76) = 2),
            2,
            IF(
                AND(BO76="Under", COUNTIF(BF76:BH76, "&lt;"&amp;BM76) = 2),
                2,
                IF(
                    AND(BO76="Over", OR(BF76&gt;BM76, BG76&gt;BM76, BH76&gt;BM76)),
                    1,
                    IF(
                        AND(BO76="Under", OR(BF76&lt;BM76, BG76&lt;BM76, BH76&lt;BM76)),
                        1,
                        0
                    )
                )
            )
        )
    )
)</f>
        <v>2</v>
      </c>
      <c r="BS76" s="6">
        <f>IF(OR(BN76&gt;0.5),5,
IF(OR(AND(BN76&lt;=0.5,BN76&gt;0.25)),4,
IF(OR(AND(BN76&lt;=0.25,BN76&gt;0.15)),3,
IF(OR(AND(BN76&lt;=0.15,BN76&gt;0.075)),2,
IF(OR(BN76&lt;=0.075),1,"")
)
)
))</f>
        <v>1</v>
      </c>
      <c r="BT76" s="6">
        <f>IF(AND(BO76="Over", BP76&gt;BM76), 1, IF(AND(BO76="Under", BP76&lt;=BM76), 1, 0))</f>
        <v>1</v>
      </c>
      <c r="BU76" s="6">
        <f>IF(AND(BO76="Over", BQ76&gt;0.5), 1, IF(AND(BO76="Under", BQ76&lt;=0.5), 1, 0))</f>
        <v>0</v>
      </c>
      <c r="BV76" s="6">
        <f>IF(BM76&lt;&gt;0, SUM(BR76:BU76), 0)</f>
        <v>4</v>
      </c>
      <c r="BW76" s="6"/>
      <c r="BX76">
        <v>0.20055482639085209</v>
      </c>
      <c r="BY76">
        <v>0.57297543940962503</v>
      </c>
      <c r="BZ76">
        <v>8.7325112166702704E-2</v>
      </c>
      <c r="CA76" t="s">
        <v>46</v>
      </c>
      <c r="CB76">
        <v>0.5</v>
      </c>
      <c r="CC76">
        <v>390</v>
      </c>
      <c r="CD76" t="s">
        <v>46</v>
      </c>
      <c r="CE76" s="6">
        <f>CB76</f>
        <v>0.5</v>
      </c>
      <c r="CF76" s="6">
        <f>BX76-CE76</f>
        <v>-0.29944517360914791</v>
      </c>
      <c r="CG76" s="6" t="str">
        <f>IF(CF76 &lt; 0, "Under", "Over")</f>
        <v>Under</v>
      </c>
      <c r="CH76">
        <v>0</v>
      </c>
      <c r="CI76">
        <v>0</v>
      </c>
      <c r="CJ76" s="6">
        <f>IF(
    AND(CG76="Over", COUNTIF(BX76:BZ76, "&gt;"&amp;CE76) = 3),
    3,
    IF(
        AND(CG76="Under", COUNTIF(BX76:BZ76, "&lt;"&amp;CE76) = 3),
        3,
        IF(
            AND(CG76="Over", COUNTIF(BX76:BZ76, "&gt;"&amp;CE76) = 2),
            2,
            IF(
                AND(CG76="Under", COUNTIF(BX76:BZ76, "&lt;"&amp;CE76) = 2),
                2,
                IF(
                    AND(CG76="Over", OR(BX76&gt;CE76, BY76&gt;CE76, BZ76&gt;CE76)),
                    1,
                    IF(
                        AND(CG76="Under", OR(BX76&lt;CE76, BY76&lt;CE76, BZ76&lt;CE76)),
                        1,
                        0
                    )
                )
            )
        )
    )
)</f>
        <v>2</v>
      </c>
      <c r="CK76" s="6">
        <f>IF(OR(CF76&gt;0.25),5,
IF(OR(AND(CF76&lt;=0.25,CF76&gt;0.15)),4,
IF(OR(AND(CF76&lt;=0.15,CF76&gt;0.1)),3,
IF(OR(AND(CF76&lt;=0.1,CF76&gt;0.05)),2,
IF(OR(CF76&lt;=0.05),1,"")
)
)
))</f>
        <v>1</v>
      </c>
      <c r="CL76" s="6">
        <f>IF(AND(CG76="Over", CH76&gt;CE76), 1, IF(AND(CG76="Under", CH76&lt;=CE76), 1, 0))</f>
        <v>1</v>
      </c>
      <c r="CM76" s="6">
        <f>IF(AND(CG76="Over", CI76&gt;0.5), 1, IF(AND(CG76="Under", CI76&lt;=0.5), 1, 0))</f>
        <v>1</v>
      </c>
      <c r="CN76" s="6">
        <f>IF(CE76&lt;&gt;0, SUM(CJ76:CM76), 0)</f>
        <v>5</v>
      </c>
      <c r="CO76" s="6"/>
      <c r="CP76">
        <v>1.635614921201717</v>
      </c>
      <c r="CQ76">
        <v>1.87999550878886</v>
      </c>
      <c r="CR76">
        <v>1.5432696131832799</v>
      </c>
      <c r="CS76">
        <v>1.5</v>
      </c>
      <c r="CT76" t="s">
        <v>46</v>
      </c>
      <c r="CU76">
        <v>1.5</v>
      </c>
      <c r="CV76">
        <v>1.5</v>
      </c>
      <c r="CW76" s="6">
        <f>IF(CP76&gt;MIN(CS76:CV76),MIN(CS76:CV76),MAX(CS76:CV76))</f>
        <v>1.5</v>
      </c>
      <c r="CX76" s="6">
        <f>CP76-CW76</f>
        <v>0.13561492120171703</v>
      </c>
      <c r="CY76" s="6" t="str">
        <f>IF(CX76 &lt; 0, "Under", "Over")</f>
        <v>Over</v>
      </c>
      <c r="CZ76">
        <v>1.6</v>
      </c>
      <c r="DA76">
        <v>0.4</v>
      </c>
      <c r="DB76" s="6">
        <f>IF(
    AND(CY76="Over", COUNTIF(CP76:CR76, "&gt;"&amp;CW76) = 3),
    3,
    IF(
        AND(CY76="Under", COUNTIF(CP76:CR76, "&lt;"&amp;CW76) = 3),
        3,
        IF(
            AND(CY76="Over", COUNTIF(CP76:CR76, "&gt;"&amp;CW76) = 2),
            2,
            IF(
                AND(CY76="Under", COUNTIF(CP76:CR76, "&lt;"&amp;CW76) = 2),
                2,
                IF(
                    AND(CY76="Over", OR(CP76&gt;CW76, CQ76&gt;CW76, CR76&gt;CW76)),
                    1,
                    IF(
                        AND(CY76="Under", OR(CP76&lt;CW76, CQ76&lt;CW76, CR76&lt;CW76)),
                        1,
                        0
                    )
                )
            )
        )
    )
)</f>
        <v>3</v>
      </c>
      <c r="DC76" s="6">
        <f>IF(OR(CX76&gt;2,CX76&lt;-2),5,
IF(OR(AND(CX76&lt;=2,CX76&gt;1.5),AND(CX76&gt;=-2,CX76&lt;-1.5)),4,
IF(OR(AND(CX76&lt;=1.5,CX76&gt;1),AND(CX76&gt;=-1.5,CX76&lt;-1)),3,
IF(OR(AND(CX76&lt;=1,CX76&gt;0.5),AND(CX76&gt;=1,CX76&lt;-0.5)),2,
IF(OR(CX76&lt;=0.5,CX76&gt;=-0.5),1,"")
)
)
))</f>
        <v>1</v>
      </c>
      <c r="DD76" s="6">
        <f>IF(AND(CY76="Over", CZ76&gt;CW76), 1, IF(AND(CY76="Under", CZ76&lt;=CW76), 1, 0))</f>
        <v>1</v>
      </c>
      <c r="DE76" s="6">
        <f>IF(AND(CY76="Over", DA76&gt;0.5), 1, IF(AND(CY76="Under", DA76&lt;=0.5), 1, 0))</f>
        <v>0</v>
      </c>
      <c r="DF76" s="6">
        <f>IF(CW76&lt;&gt;0, SUM(DB76:DE76), 0)</f>
        <v>5</v>
      </c>
      <c r="DG76" s="6"/>
    </row>
    <row r="77" spans="1:111" x14ac:dyDescent="0.3">
      <c r="A77" t="s">
        <v>198</v>
      </c>
      <c r="B77" t="s">
        <v>195</v>
      </c>
      <c r="C77" t="s">
        <v>301</v>
      </c>
      <c r="D77" s="1">
        <v>0.28015574719259978</v>
      </c>
      <c r="E77" s="1">
        <v>0.44972147567964399</v>
      </c>
      <c r="F77" s="1">
        <v>0.203523734380328</v>
      </c>
      <c r="G77" s="1" t="s">
        <v>46</v>
      </c>
      <c r="H77" s="1" t="s">
        <v>46</v>
      </c>
      <c r="I77" s="1">
        <v>0.5</v>
      </c>
      <c r="J77" s="1">
        <v>0.5</v>
      </c>
      <c r="K77" s="2">
        <f>IF(D77&gt;MIN(G77:J77),MIN(G77:J77),MAX(G77:J77))</f>
        <v>0.5</v>
      </c>
      <c r="L77" s="2">
        <f>D77-K77</f>
        <v>-0.21984425280740022</v>
      </c>
      <c r="M77" s="2" t="str">
        <f>IF(L77 &lt; 0, "Under", "Over")</f>
        <v>Under</v>
      </c>
      <c r="N77" s="1">
        <v>0.3</v>
      </c>
      <c r="O77" s="1">
        <v>0.3</v>
      </c>
      <c r="P77" s="2">
        <f>IF(
    AND(M77="Over", COUNTIF(D77:F77, "&gt;"&amp;K77) = 3),
    3,
    IF(
        AND(M77="Under", COUNTIF(D77:F77, "&lt;"&amp;K77) = 3),
        3,
        IF(
            AND(M77="Over", COUNTIF(D77:F77, "&gt;"&amp;K77) = 2),
            2,
            IF(
                AND(M77="Under", COUNTIF(D77:F77, "&lt;"&amp;K77) = 2),
                2,
                IF(
                    AND(M77="Over", OR(D77&gt;K77, E77&gt;K77, F77&gt;K77)),
                    1,
                    IF(
                        AND(M77="Under", OR(D77&lt;K77, E77&lt;K77, F77&lt;K77)),
                        1,
                        0
                    )
                )
            )
        )
    )
)</f>
        <v>3</v>
      </c>
      <c r="Q77" s="2">
        <f>IF(OR(L77 &gt; 0.5, L77 &lt; -0.5), 5,
    IF(OR(AND(L77 &lt;= 0.5, L77 &gt; 0.25), AND(L77 &gt;= -0.5, L77 &lt; -0.25)), 4,
        IF(OR(AND(L77 &lt;= 0.25, L77 &gt; 0.15), AND(L77 &gt;= -0.25, L77 &lt; -0.15)), 3,
            IF(OR(AND(L77 &lt;= 0.15, L77 &gt; 0.05), AND(L77 &gt;= -0.15, L77 &lt; -0.05)), 2,
                IF(OR(L77 &lt;= 0.05, L77 &gt;= -0.05), 1, "")
            )
        )
    )
)</f>
        <v>3</v>
      </c>
      <c r="R77" s="2">
        <f>IF(AND(M77="Over", N77&gt;K77), 1, IF(AND(M77="Under", N77&lt;=K77), 1, 0))</f>
        <v>1</v>
      </c>
      <c r="S77" s="2">
        <f>IF(AND(M77="Over", O77&gt;0.5), 1, IF(AND(M77="Under", O77&lt;=0.5), 1, 0))</f>
        <v>1</v>
      </c>
      <c r="T77" s="2">
        <f>IF(K77&lt;&gt;0, SUM(P77:S77), 0)</f>
        <v>8</v>
      </c>
      <c r="U77" s="6"/>
      <c r="V77" s="1">
        <v>0.1943258820554141</v>
      </c>
      <c r="W77" s="1">
        <v>0.46861987348004303</v>
      </c>
      <c r="X77" s="1">
        <v>9.0353018119489203E-2</v>
      </c>
      <c r="Y77" s="1">
        <v>0.5</v>
      </c>
      <c r="Z77" s="1">
        <v>-240</v>
      </c>
      <c r="AA77" s="1">
        <v>230</v>
      </c>
      <c r="AB77" s="1">
        <v>0</v>
      </c>
      <c r="AC77" s="2">
        <f>Y77</f>
        <v>0.5</v>
      </c>
      <c r="AD77" s="2">
        <f>V77-AC77</f>
        <v>-0.30567411794458588</v>
      </c>
      <c r="AE77" s="2" t="str">
        <f>IF(AD77 &lt; 0, "Under", "Over")</f>
        <v>Under</v>
      </c>
      <c r="AF77" s="1">
        <v>0.1</v>
      </c>
      <c r="AG77" s="1">
        <v>0.2</v>
      </c>
      <c r="AH77" s="2">
        <f>IF(
    AND(AE77="Over", COUNTIF(V77:X77, "&gt;"&amp;AC77) = 3),
    3,
    IF(
        AND(AE77="Under", COUNTIF(V77:X77, "&lt;"&amp;AC77) = 3),
        3,
        IF(
            AND(AE77="Over", COUNTIF(V77:X77, "&gt;"&amp;AC77) = 2),
            2,
            IF(
                AND(AE77="Under", COUNTIF(V77:X77, "&lt;"&amp;AC77) = 2),
                2,
                IF(
                    AND(AE77="Over", OR(V77&gt;AC77, W77&gt;AC77, X77&gt;AC77)),
                    1,
                    IF(
                        AND(AE77="Under", OR(V77&lt;AC77, W77&lt;AC77, X77&lt;AC77)),
                        1,
                        0
                    )
                )
            )
        )
    )
)</f>
        <v>3</v>
      </c>
      <c r="AI77" s="2">
        <f>IF(OR(AD77&gt;0.75,AD77&lt;-0.75),5,
IF(OR(AND(AD77&lt;=0.75,AD77&gt;0.5),AND(AD77&gt;=-0.75,AD77&lt;-0.5)),4,
IF(OR(AND(AD77&lt;=0.5,AD77&gt;0.25),AND(AD77&gt;=-0.5,AD77&lt;-0.25)),3,
IF(OR(AND(AD77&lt;=0.25,AD77&gt;0.1),AND(AD77&gt;=-0.25,AD77&lt;-0.1)),2,
IF(OR(AD77&lt;=0.1,AD77&gt;=-0.1),1,"")
)
)
))</f>
        <v>3</v>
      </c>
      <c r="AJ77" s="2">
        <f>IF(AND(AE77="Over", AF77&gt;AC77), 1, IF(AND(AE77="Under", AF77&lt;=AC77), 1, 0))</f>
        <v>1</v>
      </c>
      <c r="AK77" s="2">
        <f>IF(AND(AE77="Over", AG77&gt;0.5), 1, IF(AND(AE77="Under", AG77&lt;=0.5), 1, 0))</f>
        <v>1</v>
      </c>
      <c r="AL77" s="2">
        <f>IF(AC77&lt;&gt;0, SUM(AH77:AK77), 0)</f>
        <v>8</v>
      </c>
      <c r="AM77" s="6"/>
      <c r="AN77">
        <v>6.5151035499391177E-2</v>
      </c>
      <c r="AO77">
        <v>0.109165922866013</v>
      </c>
      <c r="AP77">
        <v>-7.4549922313782199E-5</v>
      </c>
      <c r="AQ77" t="s">
        <v>46</v>
      </c>
      <c r="AR77">
        <v>0.5</v>
      </c>
      <c r="AS77">
        <v>540</v>
      </c>
      <c r="AT77" t="s">
        <v>46</v>
      </c>
      <c r="AU77" s="6">
        <f>AR77</f>
        <v>0.5</v>
      </c>
      <c r="AV77" s="6">
        <f>AN77-AU77</f>
        <v>-0.43484896450060884</v>
      </c>
      <c r="AW77" s="6" t="str">
        <f>IF(AV77 &lt; 0, "Under", "Over")</f>
        <v>Under</v>
      </c>
      <c r="AX77">
        <v>0.1</v>
      </c>
      <c r="AY77">
        <v>0.1</v>
      </c>
      <c r="AZ77" s="6">
        <f>IF(
    AND(AW77="Over", COUNTIF(AN77:AP77, "&gt;"&amp;AU77) = 3),
    3,
    IF(
        AND(AW77="Under", COUNTIF(AN77:AP77, "&lt;"&amp;AU77) = 3),
        3,
        IF(
            AND(AW77="Over", COUNTIF(AN77:AP77, "&gt;"&amp;AU77) = 2),
            2,
            IF(
                AND(AW77="Under", COUNTIF(AN77:AP77, "&lt;"&amp;AU77) = 2),
                2,
                IF(
                    AND(AW77="Over", OR(AN77&gt;AU77, AO77&gt;AU77, AP77&gt;AU77)),
                    1,
                    IF(
                        AND(AW77="Under", OR(AN77&lt;AU77, AO77&lt;AU77, AP77&lt;AU77)),
                        1,
                        0
                    )
                )
            )
        )
    )
)</f>
        <v>3</v>
      </c>
      <c r="BA77" s="6">
        <f>IF(OR(AV77&gt;0.1),5,
IF(OR(AND(AV77&lt;=0.1,AV77&gt;0.08)),4,
IF(OR(AND(AV77&lt;=0.08,AV77&gt;0.06)),3,
IF(OR(AND(AV77&lt;=0.06,AV77&gt;0.03)),2,
IF(OR(AV77&lt;=0.03),1,"")
)
)
))</f>
        <v>1</v>
      </c>
      <c r="BB77" s="6">
        <f>IF(AND(AW77="Over", AX77&gt;AU77), 1, IF(AND(AW77="Under", AX77&lt;=AU77), 0, 0))</f>
        <v>0</v>
      </c>
      <c r="BC77" s="6">
        <f>IF(AND(AW77="Over", AY77&gt;=0.5), 1, IF(AND(AW77="Under", AY77&lt;0.5), 0, 0))</f>
        <v>0</v>
      </c>
      <c r="BD77" s="6">
        <f>IF(AU77&lt;&gt;0, SUM(AZ77:BC77), 0)</f>
        <v>4</v>
      </c>
      <c r="BE77" s="6"/>
      <c r="BF77">
        <v>0.20148042617818471</v>
      </c>
      <c r="BG77">
        <v>0.60354919360403103</v>
      </c>
      <c r="BH77">
        <v>3.5399648777458798E-2</v>
      </c>
      <c r="BI77" t="s">
        <v>46</v>
      </c>
      <c r="BJ77">
        <v>0.5</v>
      </c>
      <c r="BK77">
        <v>165</v>
      </c>
      <c r="BL77" t="s">
        <v>46</v>
      </c>
      <c r="BM77" s="6">
        <f>BJ77</f>
        <v>0.5</v>
      </c>
      <c r="BN77" s="6">
        <f>BF77-BM77</f>
        <v>-0.29851957382181527</v>
      </c>
      <c r="BO77" s="6" t="str">
        <f>IF(BN77 &lt; 0, "Under", "Over")</f>
        <v>Under</v>
      </c>
      <c r="BP77">
        <v>0.2</v>
      </c>
      <c r="BQ77">
        <v>0.1</v>
      </c>
      <c r="BR77" s="6">
        <f>IF(
    AND(BO77="Over", COUNTIF(BF77:BH77, "&gt;"&amp;BM77) = 3),
    3,
    IF(
        AND(BO77="Under", COUNTIF(BF77:BH77, "&lt;"&amp;BM77) = 3),
        3,
        IF(
            AND(BO77="Over", COUNTIF(BF77:BH77, "&gt;"&amp;BM77) = 2),
            2,
            IF(
                AND(BO77="Under", COUNTIF(BF77:BH77, "&lt;"&amp;BM77) = 2),
                2,
                IF(
                    AND(BO77="Over", OR(BF77&gt;BM77, BG77&gt;BM77, BH77&gt;BM77)),
                    1,
                    IF(
                        AND(BO77="Under", OR(BF77&lt;BM77, BG77&lt;BM77, BH77&lt;BM77)),
                        1,
                        0
                    )
                )
            )
        )
    )
)</f>
        <v>2</v>
      </c>
      <c r="BS77" s="6">
        <f>IF(OR(BN77&gt;0.5),5,
IF(OR(AND(BN77&lt;=0.5,BN77&gt;0.25)),4,
IF(OR(AND(BN77&lt;=0.25,BN77&gt;0.15)),3,
IF(OR(AND(BN77&lt;=0.15,BN77&gt;0.075)),2,
IF(OR(BN77&lt;=0.075),1,"")
)
)
))</f>
        <v>1</v>
      </c>
      <c r="BT77" s="6">
        <f>IF(AND(BO77="Over", BP77&gt;BM77), 1, IF(AND(BO77="Under", BP77&lt;=BM77), 1, 0))</f>
        <v>1</v>
      </c>
      <c r="BU77" s="6">
        <f>IF(AND(BO77="Over", BQ77&gt;0.5), 1, IF(AND(BO77="Under", BQ77&lt;=0.5), 1, 0))</f>
        <v>1</v>
      </c>
      <c r="BV77" s="6">
        <f>IF(BM77&lt;&gt;0, SUM(BR77:BU77), 0)</f>
        <v>5</v>
      </c>
      <c r="BW77" s="6"/>
      <c r="BX77">
        <v>0.12842776654327681</v>
      </c>
      <c r="BY77">
        <v>0.47138418581337999</v>
      </c>
      <c r="BZ77">
        <v>4.3544724679249998E-3</v>
      </c>
      <c r="CA77" t="s">
        <v>46</v>
      </c>
      <c r="CB77">
        <v>0.5</v>
      </c>
      <c r="CC77" t="s">
        <v>46</v>
      </c>
      <c r="CD77" t="s">
        <v>46</v>
      </c>
      <c r="CE77" s="6">
        <f>CB77</f>
        <v>0.5</v>
      </c>
      <c r="CF77" s="6">
        <f>BX77-CE77</f>
        <v>-0.37157223345672319</v>
      </c>
      <c r="CG77" s="6" t="str">
        <f>IF(CF77 &lt; 0, "Under", "Over")</f>
        <v>Under</v>
      </c>
      <c r="CH77">
        <v>0</v>
      </c>
      <c r="CI77">
        <v>0</v>
      </c>
      <c r="CJ77" s="6">
        <f>IF(
    AND(CG77="Over", COUNTIF(BX77:BZ77, "&gt;"&amp;CE77) = 3),
    3,
    IF(
        AND(CG77="Under", COUNTIF(BX77:BZ77, "&lt;"&amp;CE77) = 3),
        3,
        IF(
            AND(CG77="Over", COUNTIF(BX77:BZ77, "&gt;"&amp;CE77) = 2),
            2,
            IF(
                AND(CG77="Under", COUNTIF(BX77:BZ77, "&lt;"&amp;CE77) = 2),
                2,
                IF(
                    AND(CG77="Over", OR(BX77&gt;CE77, BY77&gt;CE77, BZ77&gt;CE77)),
                    1,
                    IF(
                        AND(CG77="Under", OR(BX77&lt;CE77, BY77&lt;CE77, BZ77&lt;CE77)),
                        1,
                        0
                    )
                )
            )
        )
    )
)</f>
        <v>3</v>
      </c>
      <c r="CK77" s="6">
        <f>IF(OR(CF77&gt;0.25),5,
IF(OR(AND(CF77&lt;=0.25,CF77&gt;0.15)),4,
IF(OR(AND(CF77&lt;=0.15,CF77&gt;0.1)),3,
IF(OR(AND(CF77&lt;=0.1,CF77&gt;0.05)),2,
IF(OR(CF77&lt;=0.05),1,"")
)
)
))</f>
        <v>1</v>
      </c>
      <c r="CL77" s="6">
        <f>IF(AND(CG77="Over", CH77&gt;CE77), 1, IF(AND(CG77="Under", CH77&lt;=CE77), 1, 0))</f>
        <v>1</v>
      </c>
      <c r="CM77" s="6">
        <f>IF(AND(CG77="Over", CI77&gt;0.5), 1, IF(AND(CG77="Under", CI77&lt;=0.5), 1, 0))</f>
        <v>1</v>
      </c>
      <c r="CN77" s="6">
        <f>IF(CE77&lt;&gt;0, SUM(CJ77:CM77), 0)</f>
        <v>6</v>
      </c>
      <c r="CO77" s="6"/>
      <c r="CP77">
        <v>0.56868680076678424</v>
      </c>
      <c r="CQ77">
        <v>0.98067017569267201</v>
      </c>
      <c r="CR77">
        <v>0.42074473509286398</v>
      </c>
      <c r="CS77">
        <v>1.5</v>
      </c>
      <c r="CT77" t="s">
        <v>46</v>
      </c>
      <c r="CU77">
        <v>1.5</v>
      </c>
      <c r="CV77">
        <v>1.5</v>
      </c>
      <c r="CW77" s="6">
        <f>IF(CP77&gt;MIN(CS77:CV77),MIN(CS77:CV77),MAX(CS77:CV77))</f>
        <v>1.5</v>
      </c>
      <c r="CX77" s="6">
        <f>CP77-CW77</f>
        <v>-0.93131319923321576</v>
      </c>
      <c r="CY77" s="6" t="str">
        <f>IF(CX77 &lt; 0, "Under", "Over")</f>
        <v>Under</v>
      </c>
      <c r="CZ77">
        <v>0.4</v>
      </c>
      <c r="DA77">
        <v>0.1</v>
      </c>
      <c r="DB77" s="6">
        <f>IF(
    AND(CY77="Over", COUNTIF(CP77:CR77, "&gt;"&amp;CW77) = 3),
    3,
    IF(
        AND(CY77="Under", COUNTIF(CP77:CR77, "&lt;"&amp;CW77) = 3),
        3,
        IF(
            AND(CY77="Over", COUNTIF(CP77:CR77, "&gt;"&amp;CW77) = 2),
            2,
            IF(
                AND(CY77="Under", COUNTIF(CP77:CR77, "&lt;"&amp;CW77) = 2),
                2,
                IF(
                    AND(CY77="Over", OR(CP77&gt;CW77, CQ77&gt;CW77, CR77&gt;CW77)),
                    1,
                    IF(
                        AND(CY77="Under", OR(CP77&lt;CW77, CQ77&lt;CW77, CR77&lt;CW77)),
                        1,
                        0
                    )
                )
            )
        )
    )
)</f>
        <v>3</v>
      </c>
      <c r="DC77" s="6">
        <f>IF(OR(CX77&gt;2,CX77&lt;-2),5,
IF(OR(AND(CX77&lt;=2,CX77&gt;1.5),AND(CX77&gt;=-2,CX77&lt;-1.5)),4,
IF(OR(AND(CX77&lt;=1.5,CX77&gt;1),AND(CX77&gt;=-1.5,CX77&lt;-1)),3,
IF(OR(AND(CX77&lt;=1,CX77&gt;0.5),AND(CX77&gt;=1,CX77&lt;-0.5)),2,
IF(OR(CX77&lt;=0.5,CX77&gt;=-0.5),1,"")
)
)
))</f>
        <v>1</v>
      </c>
      <c r="DD77" s="6">
        <f>IF(AND(CY77="Over", CZ77&gt;CW77), 1, IF(AND(CY77="Under", CZ77&lt;=CW77), 1, 0))</f>
        <v>1</v>
      </c>
      <c r="DE77" s="6">
        <f>IF(AND(CY77="Over", DA77&gt;0.5), 1, IF(AND(CY77="Under", DA77&lt;=0.5), 1, 0))</f>
        <v>1</v>
      </c>
      <c r="DF77" s="6">
        <f>IF(CW77&lt;&gt;0, SUM(DB77:DE77), 0)</f>
        <v>6</v>
      </c>
      <c r="DG77" s="6"/>
    </row>
    <row r="78" spans="1:111" x14ac:dyDescent="0.3">
      <c r="A78" t="s">
        <v>199</v>
      </c>
      <c r="B78" t="s">
        <v>195</v>
      </c>
      <c r="C78" t="s">
        <v>301</v>
      </c>
      <c r="D78">
        <v>0.39159774504684119</v>
      </c>
      <c r="E78">
        <v>0.47771938684843801</v>
      </c>
      <c r="F78">
        <v>0.32817695914503198</v>
      </c>
      <c r="G78" t="s">
        <v>46</v>
      </c>
      <c r="H78" t="s">
        <v>46</v>
      </c>
      <c r="I78">
        <v>0.5</v>
      </c>
      <c r="J78" t="s">
        <v>46</v>
      </c>
      <c r="K78" s="6">
        <f>IF(D78&gt;MIN(G78:J78),MIN(G78:J78),MAX(G78:J78))</f>
        <v>0.5</v>
      </c>
      <c r="L78" s="6">
        <f>D78-K78</f>
        <v>-0.10840225495315881</v>
      </c>
      <c r="M78" s="6" t="str">
        <f>IF(L78 &lt; 0, "Under", "Over")</f>
        <v>Under</v>
      </c>
      <c r="N78">
        <v>0.3</v>
      </c>
      <c r="O78">
        <v>0.2</v>
      </c>
      <c r="P78" s="6">
        <f>IF(
    AND(M78="Over", COUNTIF(D78:F78, "&gt;"&amp;K78) = 3),
    3,
    IF(
        AND(M78="Under", COUNTIF(D78:F78, "&lt;"&amp;K78) = 3),
        3,
        IF(
            AND(M78="Over", COUNTIF(D78:F78, "&gt;"&amp;K78) = 2),
            2,
            IF(
                AND(M78="Under", COUNTIF(D78:F78, "&lt;"&amp;K78) = 2),
                2,
                IF(
                    AND(M78="Over", OR(D78&gt;K78, E78&gt;K78, F78&gt;K78)),
                    1,
                    IF(
                        AND(M78="Under", OR(D78&lt;K78, E78&lt;K78, F78&lt;K78)),
                        1,
                        0
                    )
                )
            )
        )
    )
)</f>
        <v>3</v>
      </c>
      <c r="Q78" s="6">
        <f>IF(OR(L78 &gt; 0.5, L78 &lt; -0.5), 5,
    IF(OR(AND(L78 &lt;= 0.5, L78 &gt; 0.25), AND(L78 &gt;= -0.5, L78 &lt; -0.25)), 4,
        IF(OR(AND(L78 &lt;= 0.25, L78 &gt; 0.15), AND(L78 &gt;= -0.25, L78 &lt; -0.15)), 3,
            IF(OR(AND(L78 &lt;= 0.15, L78 &gt; 0.05), AND(L78 &gt;= -0.15, L78 &lt; -0.05)), 2,
                IF(OR(L78 &lt;= 0.05, L78 &gt;= -0.05), 1, "")
            )
        )
    )
)</f>
        <v>2</v>
      </c>
      <c r="R78" s="6">
        <f>IF(AND(M78="Over", N78&gt;K78), 1, IF(AND(M78="Under", N78&lt;=K78), 1, 0))</f>
        <v>1</v>
      </c>
      <c r="S78" s="6">
        <f>IF(AND(M78="Over", O78&gt;0.5), 1, IF(AND(M78="Under", O78&lt;=0.5), 1, 0))</f>
        <v>1</v>
      </c>
      <c r="T78" s="6">
        <f>IF(K78&lt;&gt;0, SUM(P78:S78), 0)</f>
        <v>7</v>
      </c>
      <c r="V78">
        <v>0.85770127234007898</v>
      </c>
      <c r="W78">
        <v>0.99513306596923301</v>
      </c>
      <c r="X78">
        <v>0.811440299191171</v>
      </c>
      <c r="Y78">
        <v>0.5</v>
      </c>
      <c r="Z78">
        <v>-210</v>
      </c>
      <c r="AA78">
        <v>270</v>
      </c>
      <c r="AB78">
        <v>0.4</v>
      </c>
      <c r="AC78" s="6">
        <f>Y78</f>
        <v>0.5</v>
      </c>
      <c r="AD78" s="6">
        <f>V78-AC78</f>
        <v>0.35770127234007898</v>
      </c>
      <c r="AE78" s="6" t="str">
        <f>IF(AD78 &lt; 0, "Under", "Over")</f>
        <v>Over</v>
      </c>
      <c r="AF78">
        <v>0.8</v>
      </c>
      <c r="AG78">
        <v>0.4</v>
      </c>
      <c r="AH78" s="6">
        <f>IF(
    AND(AE78="Over", COUNTIF(V78:X78, "&gt;"&amp;AC78) = 3),
    3,
    IF(
        AND(AE78="Under", COUNTIF(V78:X78, "&lt;"&amp;AC78) = 3),
        3,
        IF(
            AND(AE78="Over", COUNTIF(V78:X78, "&gt;"&amp;AC78) = 2),
            2,
            IF(
                AND(AE78="Under", COUNTIF(V78:X78, "&lt;"&amp;AC78) = 2),
                2,
                IF(
                    AND(AE78="Over", OR(V78&gt;AC78, W78&gt;AC78, X78&gt;AC78)),
                    1,
                    IF(
                        AND(AE78="Under", OR(V78&lt;AC78, W78&lt;AC78, X78&lt;AC78)),
                        1,
                        0
                    )
                )
            )
        )
    )
)</f>
        <v>3</v>
      </c>
      <c r="AI78" s="6">
        <f>IF(OR(AD78&gt;0.75,AD78&lt;-0.75),5,
IF(OR(AND(AD78&lt;=0.75,AD78&gt;0.5),AND(AD78&gt;=-0.75,AD78&lt;-0.5)),4,
IF(OR(AND(AD78&lt;=0.5,AD78&gt;0.25),AND(AD78&gt;=-0.5,AD78&lt;-0.25)),3,
IF(OR(AND(AD78&lt;=0.25,AD78&gt;0.1),AND(AD78&gt;=-0.25,AD78&lt;-0.1)),2,
IF(OR(AD78&lt;=0.1,AD78&gt;=-0.1),1,"")
)
)
))</f>
        <v>3</v>
      </c>
      <c r="AJ78" s="6">
        <f>IF(AND(AE78="Over", AF78&gt;AC78), 1, IF(AND(AE78="Under", AF78&lt;=AC78), 1, 0))</f>
        <v>1</v>
      </c>
      <c r="AK78" s="6">
        <f>IF(AND(AE78="Over", AG78&gt;0.5), 1, IF(AND(AE78="Under", AG78&lt;=0.5), 1, 0))</f>
        <v>0</v>
      </c>
      <c r="AL78" s="6">
        <f>IF(AC78&lt;&gt;0, SUM(AH78:AK78), 0)</f>
        <v>7</v>
      </c>
      <c r="AN78">
        <v>1.991827234825938E-2</v>
      </c>
      <c r="AO78">
        <v>7.4789559402800396E-2</v>
      </c>
      <c r="AP78">
        <v>0</v>
      </c>
      <c r="AQ78" t="s">
        <v>46</v>
      </c>
      <c r="AR78">
        <v>0.5</v>
      </c>
      <c r="AS78">
        <v>1500</v>
      </c>
      <c r="AT78" t="s">
        <v>46</v>
      </c>
      <c r="AU78" s="6">
        <f>AR78</f>
        <v>0.5</v>
      </c>
      <c r="AV78" s="6">
        <f>AN78-AU78</f>
        <v>-0.48008172765174062</v>
      </c>
      <c r="AW78" s="6" t="str">
        <f>IF(AV78 &lt; 0, "Under", "Over")</f>
        <v>Under</v>
      </c>
      <c r="AX78">
        <v>0</v>
      </c>
      <c r="AY78">
        <v>0</v>
      </c>
      <c r="AZ78" s="6">
        <f>IF(
    AND(AW78="Over", COUNTIF(AN78:AP78, "&gt;"&amp;AU78) = 3),
    3,
    IF(
        AND(AW78="Under", COUNTIF(AN78:AP78, "&lt;"&amp;AU78) = 3),
        3,
        IF(
            AND(AW78="Over", COUNTIF(AN78:AP78, "&gt;"&amp;AU78) = 2),
            2,
            IF(
                AND(AW78="Under", COUNTIF(AN78:AP78, "&lt;"&amp;AU78) = 2),
                2,
                IF(
                    AND(AW78="Over", OR(AN78&gt;AU78, AO78&gt;AU78, AP78&gt;AU78)),
                    1,
                    IF(
                        AND(AW78="Under", OR(AN78&lt;AU78, AO78&lt;AU78, AP78&lt;AU78)),
                        1,
                        0
                    )
                )
            )
        )
    )
)</f>
        <v>3</v>
      </c>
      <c r="BA78" s="6">
        <f>IF(OR(AV78&gt;0.1),5,
IF(OR(AND(AV78&lt;=0.1,AV78&gt;0.08)),4,
IF(OR(AND(AV78&lt;=0.08,AV78&gt;0.06)),3,
IF(OR(AND(AV78&lt;=0.06,AV78&gt;0.03)),2,
IF(OR(AV78&lt;=0.03),1,"")
)
)
))</f>
        <v>1</v>
      </c>
      <c r="BB78" s="6">
        <f>IF(AND(AW78="Over", AX78&gt;AU78), 1, IF(AND(AW78="Under", AX78&lt;=AU78), 0, 0))</f>
        <v>0</v>
      </c>
      <c r="BC78" s="6">
        <f>IF(AND(AW78="Over", AY78&gt;=0.5), 1, IF(AND(AW78="Under", AY78&lt;0.5), 0, 0))</f>
        <v>0</v>
      </c>
      <c r="BD78" s="6">
        <f>IF(AU78&lt;&gt;0, SUM(AZ78:BC78), 0)</f>
        <v>4</v>
      </c>
      <c r="BF78">
        <v>0.34117024154119779</v>
      </c>
      <c r="BG78">
        <v>0.68214626631292896</v>
      </c>
      <c r="BH78">
        <v>0.18925046136450999</v>
      </c>
      <c r="BI78" t="s">
        <v>46</v>
      </c>
      <c r="BJ78">
        <v>0.5</v>
      </c>
      <c r="BK78">
        <v>260</v>
      </c>
      <c r="BL78" t="s">
        <v>46</v>
      </c>
      <c r="BM78" s="6">
        <f>BJ78</f>
        <v>0.5</v>
      </c>
      <c r="BN78" s="6">
        <f>BF78-BM78</f>
        <v>-0.15882975845880221</v>
      </c>
      <c r="BO78" s="6" t="str">
        <f>IF(BN78 &lt; 0, "Under", "Over")</f>
        <v>Under</v>
      </c>
      <c r="BP78">
        <v>0.1</v>
      </c>
      <c r="BQ78">
        <v>0.1</v>
      </c>
      <c r="BR78" s="6">
        <f>IF(
    AND(BO78="Over", COUNTIF(BF78:BH78, "&gt;"&amp;BM78) = 3),
    3,
    IF(
        AND(BO78="Under", COUNTIF(BF78:BH78, "&lt;"&amp;BM78) = 3),
        3,
        IF(
            AND(BO78="Over", COUNTIF(BF78:BH78, "&gt;"&amp;BM78) = 2),
            2,
            IF(
                AND(BO78="Under", COUNTIF(BF78:BH78, "&lt;"&amp;BM78) = 2),
                2,
                IF(
                    AND(BO78="Over", OR(BF78&gt;BM78, BG78&gt;BM78, BH78&gt;BM78)),
                    1,
                    IF(
                        AND(BO78="Under", OR(BF78&lt;BM78, BG78&lt;BM78, BH78&lt;BM78)),
                        1,
                        0
                    )
                )
            )
        )
    )
)</f>
        <v>2</v>
      </c>
      <c r="BS78" s="6">
        <f>IF(OR(BN78&gt;0.5),5,
IF(OR(AND(BN78&lt;=0.5,BN78&gt;0.25)),4,
IF(OR(AND(BN78&lt;=0.25,BN78&gt;0.15)),3,
IF(OR(AND(BN78&lt;=0.15,BN78&gt;0.075)),2,
IF(OR(BN78&lt;=0.075),1,"")
)
)
))</f>
        <v>1</v>
      </c>
      <c r="BT78" s="6">
        <f>IF(AND(BO78="Over", BP78&gt;BM78), 1, IF(AND(BO78="Under", BP78&lt;=BM78), 1, 0))</f>
        <v>1</v>
      </c>
      <c r="BU78" s="6">
        <f>IF(AND(BO78="Over", BQ78&gt;0.5), 1, IF(AND(BO78="Under", BQ78&lt;=0.5), 1, 0))</f>
        <v>1</v>
      </c>
      <c r="BV78" s="6">
        <f>IF(BM78&lt;&gt;0, SUM(BR78:BU78), 0)</f>
        <v>5</v>
      </c>
      <c r="BX78">
        <v>0.1910439031054616</v>
      </c>
      <c r="BY78">
        <v>0.57232478056940905</v>
      </c>
      <c r="BZ78">
        <v>7.2999999999999995E-2</v>
      </c>
      <c r="CA78" t="s">
        <v>46</v>
      </c>
      <c r="CB78">
        <v>0.5</v>
      </c>
      <c r="CC78" t="s">
        <v>46</v>
      </c>
      <c r="CD78" t="s">
        <v>46</v>
      </c>
      <c r="CE78" s="6">
        <f>CB78</f>
        <v>0.5</v>
      </c>
      <c r="CF78" s="6">
        <f>BX78-CE78</f>
        <v>-0.3089560968945384</v>
      </c>
      <c r="CG78" s="6" t="str">
        <f>IF(CF78 &lt; 0, "Under", "Over")</f>
        <v>Under</v>
      </c>
      <c r="CH78">
        <v>0</v>
      </c>
      <c r="CI78">
        <v>0</v>
      </c>
      <c r="CJ78" s="6">
        <f>IF(
    AND(CG78="Over", COUNTIF(BX78:BZ78, "&gt;"&amp;CE78) = 3),
    3,
    IF(
        AND(CG78="Under", COUNTIF(BX78:BZ78, "&lt;"&amp;CE78) = 3),
        3,
        IF(
            AND(CG78="Over", COUNTIF(BX78:BZ78, "&gt;"&amp;CE78) = 2),
            2,
            IF(
                AND(CG78="Under", COUNTIF(BX78:BZ78, "&lt;"&amp;CE78) = 2),
                2,
                IF(
                    AND(CG78="Over", OR(BX78&gt;CE78, BY78&gt;CE78, BZ78&gt;CE78)),
                    1,
                    IF(
                        AND(CG78="Under", OR(BX78&lt;CE78, BY78&lt;CE78, BZ78&lt;CE78)),
                        1,
                        0
                    )
                )
            )
        )
    )
)</f>
        <v>2</v>
      </c>
      <c r="CK78" s="6">
        <f>IF(OR(CF78&gt;0.25),5,
IF(OR(AND(CF78&lt;=0.25,CF78&gt;0.15)),4,
IF(OR(AND(CF78&lt;=0.15,CF78&gt;0.1)),3,
IF(OR(AND(CF78&lt;=0.1,CF78&gt;0.05)),2,
IF(OR(CF78&lt;=0.05),1,"")
)
)
))</f>
        <v>1</v>
      </c>
      <c r="CL78" s="6">
        <f>IF(AND(CG78="Over", CH78&gt;CE78), 1, IF(AND(CG78="Under", CH78&lt;=CE78), 1, 0))</f>
        <v>1</v>
      </c>
      <c r="CM78" s="6">
        <f>IF(AND(CG78="Over", CI78&gt;0.5), 1, IF(AND(CG78="Under", CI78&lt;=0.5), 1, 0))</f>
        <v>1</v>
      </c>
      <c r="CN78" s="6">
        <f>IF(CE78&lt;&gt;0, SUM(CJ78:CM78), 0)</f>
        <v>5</v>
      </c>
      <c r="CP78">
        <v>1.1362379539882299</v>
      </c>
      <c r="CQ78">
        <v>1.37001340737152</v>
      </c>
      <c r="CR78">
        <v>1.04576119676469</v>
      </c>
      <c r="CS78">
        <v>0.5</v>
      </c>
      <c r="CT78" t="s">
        <v>46</v>
      </c>
      <c r="CU78">
        <v>0.5</v>
      </c>
      <c r="CV78" t="s">
        <v>46</v>
      </c>
      <c r="CW78" s="6">
        <f>IF(CP78&gt;MIN(CS78:CV78),MIN(CS78:CV78),MAX(CS78:CV78))</f>
        <v>0.5</v>
      </c>
      <c r="CX78" s="6">
        <f>CP78-CW78</f>
        <v>0.63623795398822991</v>
      </c>
      <c r="CY78" s="6" t="str">
        <f>IF(CX78 &lt; 0, "Under", "Over")</f>
        <v>Over</v>
      </c>
      <c r="CZ78">
        <v>1</v>
      </c>
      <c r="DA78">
        <v>0.4</v>
      </c>
      <c r="DB78" s="6">
        <f>IF(
    AND(CY78="Over", COUNTIF(CP78:CR78, "&gt;"&amp;CW78) = 3),
    3,
    IF(
        AND(CY78="Under", COUNTIF(CP78:CR78, "&lt;"&amp;CW78) = 3),
        3,
        IF(
            AND(CY78="Over", COUNTIF(CP78:CR78, "&gt;"&amp;CW78) = 2),
            2,
            IF(
                AND(CY78="Under", COUNTIF(CP78:CR78, "&lt;"&amp;CW78) = 2),
                2,
                IF(
                    AND(CY78="Over", OR(CP78&gt;CW78, CQ78&gt;CW78, CR78&gt;CW78)),
                    1,
                    IF(
                        AND(CY78="Under", OR(CP78&lt;CW78, CQ78&lt;CW78, CR78&lt;CW78)),
                        1,
                        0
                    )
                )
            )
        )
    )
)</f>
        <v>3</v>
      </c>
      <c r="DC78" s="6">
        <f>IF(OR(CX78&gt;2,CX78&lt;-2),5,
IF(OR(AND(CX78&lt;=2,CX78&gt;1.5),AND(CX78&gt;=-2,CX78&lt;-1.5)),4,
IF(OR(AND(CX78&lt;=1.5,CX78&gt;1),AND(CX78&gt;=-1.5,CX78&lt;-1)),3,
IF(OR(AND(CX78&lt;=1,CX78&gt;0.5),AND(CX78&gt;=1,CX78&lt;-0.5)),2,
IF(OR(CX78&lt;=0.5,CX78&gt;=-0.5),1,"")
)
)
))</f>
        <v>2</v>
      </c>
      <c r="DD78" s="6">
        <f>IF(AND(CY78="Over", CZ78&gt;CW78), 1, IF(AND(CY78="Under", CZ78&lt;=CW78), 1, 0))</f>
        <v>1</v>
      </c>
      <c r="DE78" s="6">
        <f>IF(AND(CY78="Over", DA78&gt;0.5), 1, IF(AND(CY78="Under", DA78&lt;=0.5), 1, 0))</f>
        <v>0</v>
      </c>
      <c r="DF78" s="6">
        <f>IF(CW78&lt;&gt;0, SUM(DB78:DE78), 0)</f>
        <v>6</v>
      </c>
    </row>
    <row r="79" spans="1:111" x14ac:dyDescent="0.3">
      <c r="A79" t="s">
        <v>200</v>
      </c>
      <c r="B79" t="s">
        <v>195</v>
      </c>
      <c r="C79" t="s">
        <v>301</v>
      </c>
      <c r="D79">
        <v>0.5074803615352651</v>
      </c>
      <c r="E79">
        <v>0.55763942385196397</v>
      </c>
      <c r="F79">
        <v>0.41065575214378303</v>
      </c>
      <c r="G79" t="s">
        <v>46</v>
      </c>
      <c r="H79" t="s">
        <v>46</v>
      </c>
      <c r="I79">
        <v>0.5</v>
      </c>
      <c r="J79">
        <v>0.5</v>
      </c>
      <c r="K79" s="6">
        <f>IF(D79&gt;MIN(G79:J79),MIN(G79:J79),MAX(G79:J79))</f>
        <v>0.5</v>
      </c>
      <c r="L79" s="6">
        <f>D79-K79</f>
        <v>7.4803615352651009E-3</v>
      </c>
      <c r="M79" s="6" t="str">
        <f>IF(L79 &lt; 0, "Under", "Over")</f>
        <v>Over</v>
      </c>
      <c r="N79">
        <v>0.5</v>
      </c>
      <c r="O79">
        <v>0.5</v>
      </c>
      <c r="P79" s="6">
        <f>IF(
    AND(M79="Over", COUNTIF(D79:F79, "&gt;"&amp;K79) = 3),
    3,
    IF(
        AND(M79="Under", COUNTIF(D79:F79, "&lt;"&amp;K79) = 3),
        3,
        IF(
            AND(M79="Over", COUNTIF(D79:F79, "&gt;"&amp;K79) = 2),
            2,
            IF(
                AND(M79="Under", COUNTIF(D79:F79, "&lt;"&amp;K79) = 2),
                2,
                IF(
                    AND(M79="Over", OR(D79&gt;K79, E79&gt;K79, F79&gt;K79)),
                    1,
                    IF(
                        AND(M79="Under", OR(D79&lt;K79, E79&lt;K79, F79&lt;K79)),
                        1,
                        0
                    )
                )
            )
        )
    )
)</f>
        <v>2</v>
      </c>
      <c r="Q79" s="6">
        <f>IF(OR(L79 &gt; 0.5, L79 &lt; -0.5), 5,
    IF(OR(AND(L79 &lt;= 0.5, L79 &gt; 0.25), AND(L79 &gt;= -0.5, L79 &lt; -0.25)), 4,
        IF(OR(AND(L79 &lt;= 0.25, L79 &gt; 0.15), AND(L79 &gt;= -0.25, L79 &lt; -0.15)), 3,
            IF(OR(AND(L79 &lt;= 0.15, L79 &gt; 0.05), AND(L79 &gt;= -0.15, L79 &lt; -0.05)), 2,
                IF(OR(L79 &lt;= 0.05, L79 &gt;= -0.05), 1, "")
            )
        )
    )
)</f>
        <v>1</v>
      </c>
      <c r="R79" s="6">
        <f>IF(AND(M79="Over", N79&gt;K79), 1, IF(AND(M79="Under", N79&lt;=K79), 1, 0))</f>
        <v>0</v>
      </c>
      <c r="S79" s="6">
        <f>IF(AND(M79="Over", O79&gt;0.5), 1, IF(AND(M79="Under", O79&lt;=0.5), 1, 0))</f>
        <v>0</v>
      </c>
      <c r="T79" s="6">
        <f>IF(K79&lt;&gt;0, SUM(P79:S79), 0)</f>
        <v>3</v>
      </c>
      <c r="V79" s="1">
        <v>1.121050648109893</v>
      </c>
      <c r="W79" s="1">
        <v>1.16774492781595</v>
      </c>
      <c r="X79" s="1">
        <v>0.99513306596923301</v>
      </c>
      <c r="Y79" s="1">
        <v>0.5</v>
      </c>
      <c r="Z79" s="1">
        <v>-155</v>
      </c>
      <c r="AA79" s="1">
        <v>390</v>
      </c>
      <c r="AB79" s="1">
        <v>0</v>
      </c>
      <c r="AC79" s="2">
        <f>Y79</f>
        <v>0.5</v>
      </c>
      <c r="AD79" s="2">
        <f>V79-AC79</f>
        <v>0.62105064810989297</v>
      </c>
      <c r="AE79" s="2" t="str">
        <f>IF(AD79 &lt; 0, "Under", "Over")</f>
        <v>Over</v>
      </c>
      <c r="AF79" s="1">
        <v>1.1000000000000001</v>
      </c>
      <c r="AG79" s="1">
        <v>0.6</v>
      </c>
      <c r="AH79" s="2">
        <f>IF(
    AND(AE79="Over", COUNTIF(V79:X79, "&gt;"&amp;AC79) = 3),
    3,
    IF(
        AND(AE79="Under", COUNTIF(V79:X79, "&lt;"&amp;AC79) = 3),
        3,
        IF(
            AND(AE79="Over", COUNTIF(V79:X79, "&gt;"&amp;AC79) = 2),
            2,
            IF(
                AND(AE79="Under", COUNTIF(V79:X79, "&lt;"&amp;AC79) = 2),
                2,
                IF(
                    AND(AE79="Over", OR(V79&gt;AC79, W79&gt;AC79, X79&gt;AC79)),
                    1,
                    IF(
                        AND(AE79="Under", OR(V79&lt;AC79, W79&lt;AC79, X79&lt;AC79)),
                        1,
                        0
                    )
                )
            )
        )
    )
)</f>
        <v>3</v>
      </c>
      <c r="AI79" s="2">
        <f>IF(OR(AD79&gt;0.75,AD79&lt;-0.75),5,
IF(OR(AND(AD79&lt;=0.75,AD79&gt;0.5),AND(AD79&gt;=-0.75,AD79&lt;-0.5)),4,
IF(OR(AND(AD79&lt;=0.5,AD79&gt;0.25),AND(AD79&gt;=-0.5,AD79&lt;-0.25)),3,
IF(OR(AND(AD79&lt;=0.25,AD79&gt;0.1),AND(AD79&gt;=-0.25,AD79&lt;-0.1)),2,
IF(OR(AD79&lt;=0.1,AD79&gt;=-0.1),1,"")
)
)
))</f>
        <v>4</v>
      </c>
      <c r="AJ79" s="2">
        <f>IF(AND(AE79="Over", AF79&gt;AC79), 1, IF(AND(AE79="Under", AF79&lt;=AC79), 1, 0))</f>
        <v>1</v>
      </c>
      <c r="AK79" s="2">
        <f>IF(AND(AE79="Over", AG79&gt;0.5), 1, IF(AND(AE79="Under", AG79&lt;=0.5), 1, 0))</f>
        <v>1</v>
      </c>
      <c r="AL79" s="2">
        <f>IF(AC79&lt;&gt;0, SUM(AH79:AK79), 0)</f>
        <v>9</v>
      </c>
      <c r="AN79">
        <v>9.6005348791781644E-2</v>
      </c>
      <c r="AO79">
        <v>0.16774829533778801</v>
      </c>
      <c r="AP79">
        <v>0</v>
      </c>
      <c r="AQ79" t="s">
        <v>46</v>
      </c>
      <c r="AR79">
        <v>0.5</v>
      </c>
      <c r="AS79">
        <v>800</v>
      </c>
      <c r="AT79" t="s">
        <v>46</v>
      </c>
      <c r="AU79" s="6">
        <f>AR79</f>
        <v>0.5</v>
      </c>
      <c r="AV79" s="6">
        <f>AN79-AU79</f>
        <v>-0.40399465120821837</v>
      </c>
      <c r="AW79" s="6" t="str">
        <f>IF(AV79 &lt; 0, "Under", "Over")</f>
        <v>Under</v>
      </c>
      <c r="AX79">
        <v>0.1</v>
      </c>
      <c r="AY79">
        <v>0.2</v>
      </c>
      <c r="AZ79" s="6">
        <f>IF(
    AND(AW79="Over", COUNTIF(AN79:AP79, "&gt;"&amp;AU79) = 3),
    3,
    IF(
        AND(AW79="Under", COUNTIF(AN79:AP79, "&lt;"&amp;AU79) = 3),
        3,
        IF(
            AND(AW79="Over", COUNTIF(AN79:AP79, "&gt;"&amp;AU79) = 2),
            2,
            IF(
                AND(AW79="Under", COUNTIF(AN79:AP79, "&lt;"&amp;AU79) = 2),
                2,
                IF(
                    AND(AW79="Over", OR(AN79&gt;AU79, AO79&gt;AU79, AP79&gt;AU79)),
                    1,
                    IF(
                        AND(AW79="Under", OR(AN79&lt;AU79, AO79&lt;AU79, AP79&lt;AU79)),
                        1,
                        0
                    )
                )
            )
        )
    )
)</f>
        <v>3</v>
      </c>
      <c r="BA79" s="6">
        <f>IF(OR(AV79&gt;0.1),5,
IF(OR(AND(AV79&lt;=0.1,AV79&gt;0.08)),4,
IF(OR(AND(AV79&lt;=0.08,AV79&gt;0.06)),3,
IF(OR(AND(AV79&lt;=0.06,AV79&gt;0.03)),2,
IF(OR(AV79&lt;=0.03),1,"")
)
)
))</f>
        <v>1</v>
      </c>
      <c r="BB79" s="6">
        <f>IF(AND(AW79="Over", AX79&gt;AU79), 1, IF(AND(AW79="Under", AX79&lt;=AU79), 0, 0))</f>
        <v>0</v>
      </c>
      <c r="BC79" s="6">
        <f>IF(AND(AW79="Over", AY79&gt;=0.5), 1, IF(AND(AW79="Under", AY79&lt;0.5), 0, 0))</f>
        <v>0</v>
      </c>
      <c r="BD79" s="6">
        <f>IF(AU79&lt;&gt;0, SUM(AZ79:BC79), 0)</f>
        <v>4</v>
      </c>
      <c r="BF79">
        <v>0.55065634994638613</v>
      </c>
      <c r="BG79">
        <v>1.0970309239846201</v>
      </c>
      <c r="BH79">
        <v>0.321334224682717</v>
      </c>
      <c r="BI79" t="s">
        <v>46</v>
      </c>
      <c r="BJ79">
        <v>0.5</v>
      </c>
      <c r="BK79">
        <v>220</v>
      </c>
      <c r="BL79" t="s">
        <v>46</v>
      </c>
      <c r="BM79" s="6">
        <f>BJ79</f>
        <v>0.5</v>
      </c>
      <c r="BN79" s="6">
        <f>BF79-BM79</f>
        <v>5.0656349946386126E-2</v>
      </c>
      <c r="BO79" s="6" t="str">
        <f>IF(BN79 &lt; 0, "Under", "Over")</f>
        <v>Over</v>
      </c>
      <c r="BP79">
        <v>0.5</v>
      </c>
      <c r="BQ79">
        <v>0.5</v>
      </c>
      <c r="BR79" s="6">
        <f>IF(
    AND(BO79="Over", COUNTIF(BF79:BH79, "&gt;"&amp;BM79) = 3),
    3,
    IF(
        AND(BO79="Under", COUNTIF(BF79:BH79, "&lt;"&amp;BM79) = 3),
        3,
        IF(
            AND(BO79="Over", COUNTIF(BF79:BH79, "&gt;"&amp;BM79) = 2),
            2,
            IF(
                AND(BO79="Under", COUNTIF(BF79:BH79, "&lt;"&amp;BM79) = 2),
                2,
                IF(
                    AND(BO79="Over", OR(BF79&gt;BM79, BG79&gt;BM79, BH79&gt;BM79)),
                    1,
                    IF(
                        AND(BO79="Under", OR(BF79&lt;BM79, BG79&lt;BM79, BH79&lt;BM79)),
                        1,
                        0
                    )
                )
            )
        )
    )
)</f>
        <v>2</v>
      </c>
      <c r="BS79" s="6">
        <f>IF(OR(BN79&gt;0.5),5,
IF(OR(AND(BN79&lt;=0.5,BN79&gt;0.25)),4,
IF(OR(AND(BN79&lt;=0.25,BN79&gt;0.15)),3,
IF(OR(AND(BN79&lt;=0.15,BN79&gt;0.075)),2,
IF(OR(BN79&lt;=0.075),1,"")
)
)
))</f>
        <v>1</v>
      </c>
      <c r="BT79" s="6">
        <f>IF(AND(BO79="Over", BP79&gt;BM79), 1, IF(AND(BO79="Under", BP79&lt;=BM79), 1, 0))</f>
        <v>0</v>
      </c>
      <c r="BU79" s="6">
        <f>IF(AND(BO79="Over", BQ79&gt;0.5), 1, IF(AND(BO79="Under", BQ79&lt;=0.5), 1, 0))</f>
        <v>0</v>
      </c>
      <c r="BV79" s="6">
        <f>IF(BM79&lt;&gt;0, SUM(BR79:BU79), 0)</f>
        <v>3</v>
      </c>
      <c r="BX79">
        <v>0.19735188016621399</v>
      </c>
      <c r="BY79">
        <v>0.56488593069577797</v>
      </c>
      <c r="BZ79">
        <v>9.3331062214951202E-2</v>
      </c>
      <c r="CA79" t="s">
        <v>46</v>
      </c>
      <c r="CB79">
        <v>0.5</v>
      </c>
      <c r="CC79">
        <v>880</v>
      </c>
      <c r="CD79" t="s">
        <v>46</v>
      </c>
      <c r="CE79" s="6">
        <f>CB79</f>
        <v>0.5</v>
      </c>
      <c r="CF79" s="6">
        <f>BX79-CE79</f>
        <v>-0.30264811983378603</v>
      </c>
      <c r="CG79" s="6" t="str">
        <f>IF(CF79 &lt; 0, "Under", "Over")</f>
        <v>Under</v>
      </c>
      <c r="CH79">
        <v>0</v>
      </c>
      <c r="CI79">
        <v>0</v>
      </c>
      <c r="CJ79" s="6">
        <f>IF(
    AND(CG79="Over", COUNTIF(BX79:BZ79, "&gt;"&amp;CE79) = 3),
    3,
    IF(
        AND(CG79="Under", COUNTIF(BX79:BZ79, "&lt;"&amp;CE79) = 3),
        3,
        IF(
            AND(CG79="Over", COUNTIF(BX79:BZ79, "&gt;"&amp;CE79) = 2),
            2,
            IF(
                AND(CG79="Under", COUNTIF(BX79:BZ79, "&lt;"&amp;CE79) = 2),
                2,
                IF(
                    AND(CG79="Over", OR(BX79&gt;CE79, BY79&gt;CE79, BZ79&gt;CE79)),
                    1,
                    IF(
                        AND(CG79="Under", OR(BX79&lt;CE79, BY79&lt;CE79, BZ79&lt;CE79)),
                        1,
                        0
                    )
                )
            )
        )
    )
)</f>
        <v>2</v>
      </c>
      <c r="CK79" s="6">
        <f>IF(OR(CF79&gt;0.25),5,
IF(OR(AND(CF79&lt;=0.25,CF79&gt;0.15)),4,
IF(OR(AND(CF79&lt;=0.15,CF79&gt;0.1)),3,
IF(OR(AND(CF79&lt;=0.1,CF79&gt;0.05)),2,
IF(OR(CF79&lt;=0.05),1,"")
)
)
))</f>
        <v>1</v>
      </c>
      <c r="CL79" s="6">
        <f>IF(AND(CG79="Over", CH79&gt;CE79), 1, IF(AND(CG79="Under", CH79&lt;=CE79), 1, 0))</f>
        <v>1</v>
      </c>
      <c r="CM79" s="6">
        <f>IF(AND(CG79="Over", CI79&gt;0.5), 1, IF(AND(CG79="Under", CI79&lt;=0.5), 1, 0))</f>
        <v>1</v>
      </c>
      <c r="CN79" s="6">
        <f>IF(CE79&lt;&gt;0, SUM(CJ79:CM79), 0)</f>
        <v>5</v>
      </c>
      <c r="CP79" s="1">
        <v>1.957986228525195</v>
      </c>
      <c r="CQ79" s="1">
        <v>2.0033438250162701</v>
      </c>
      <c r="CR79" s="1">
        <v>1.88667298568027</v>
      </c>
      <c r="CS79" s="1">
        <v>0.5</v>
      </c>
      <c r="CT79" s="1" t="s">
        <v>46</v>
      </c>
      <c r="CU79" s="1">
        <v>0.5</v>
      </c>
      <c r="CV79" s="1">
        <v>1.5</v>
      </c>
      <c r="CW79" s="2">
        <f>IF(CP79&gt;MIN(CS79:CV79),MIN(CS79:CV79),MAX(CS79:CV79))</f>
        <v>0.5</v>
      </c>
      <c r="CX79" s="2">
        <f>CP79-CW79</f>
        <v>1.457986228525195</v>
      </c>
      <c r="CY79" s="2" t="str">
        <f>IF(CX79 &lt; 0, "Under", "Over")</f>
        <v>Over</v>
      </c>
      <c r="CZ79" s="1">
        <v>1.7</v>
      </c>
      <c r="DA79" s="1">
        <v>0.6</v>
      </c>
      <c r="DB79" s="2">
        <f>IF(
    AND(CY79="Over", COUNTIF(CP79:CR79, "&gt;"&amp;CW79) = 3),
    3,
    IF(
        AND(CY79="Under", COUNTIF(CP79:CR79, "&lt;"&amp;CW79) = 3),
        3,
        IF(
            AND(CY79="Over", COUNTIF(CP79:CR79, "&gt;"&amp;CW79) = 2),
            2,
            IF(
                AND(CY79="Under", COUNTIF(CP79:CR79, "&lt;"&amp;CW79) = 2),
                2,
                IF(
                    AND(CY79="Over", OR(CP79&gt;CW79, CQ79&gt;CW79, CR79&gt;CW79)),
                    1,
                    IF(
                        AND(CY79="Under", OR(CP79&lt;CW79, CQ79&lt;CW79, CR79&lt;CW79)),
                        1,
                        0
                    )
                )
            )
        )
    )
)</f>
        <v>3</v>
      </c>
      <c r="DC79" s="2">
        <f>IF(OR(CX79&gt;2,CX79&lt;-2),5,
IF(OR(AND(CX79&lt;=2,CX79&gt;1.5),AND(CX79&gt;=-2,CX79&lt;-1.5)),4,
IF(OR(AND(CX79&lt;=1.5,CX79&gt;1),AND(CX79&gt;=-1.5,CX79&lt;-1)),3,
IF(OR(AND(CX79&lt;=1,CX79&gt;0.5),AND(CX79&gt;=1,CX79&lt;-0.5)),2,
IF(OR(CX79&lt;=0.5,CX79&gt;=-0.5),1,"")
)
)
))</f>
        <v>3</v>
      </c>
      <c r="DD79" s="2">
        <f>IF(AND(CY79="Over", CZ79&gt;CW79), 1, IF(AND(CY79="Under", CZ79&lt;=CW79), 1, 0))</f>
        <v>1</v>
      </c>
      <c r="DE79" s="2">
        <f>IF(AND(CY79="Over", DA79&gt;0.5), 1, IF(AND(CY79="Under", DA79&lt;=0.5), 1, 0))</f>
        <v>1</v>
      </c>
      <c r="DF79" s="2">
        <f>IF(CW79&lt;&gt;0, SUM(DB79:DE79), 0)</f>
        <v>8</v>
      </c>
    </row>
    <row r="80" spans="1:111" x14ac:dyDescent="0.3">
      <c r="A80" t="s">
        <v>302</v>
      </c>
      <c r="B80" t="s">
        <v>195</v>
      </c>
      <c r="C80" t="s">
        <v>301</v>
      </c>
      <c r="D80" s="1">
        <v>0.19207448720119721</v>
      </c>
      <c r="E80" s="1">
        <v>0.42622535974327402</v>
      </c>
      <c r="F80" s="1">
        <v>0.12383265776644101</v>
      </c>
      <c r="G80" s="1" t="s">
        <v>46</v>
      </c>
      <c r="H80" s="1" t="s">
        <v>46</v>
      </c>
      <c r="I80" s="1">
        <v>0.5</v>
      </c>
      <c r="J80" s="1">
        <v>0.5</v>
      </c>
      <c r="K80" s="2">
        <f>IF(D80&gt;MIN(G80:J80),MIN(G80:J80),MAX(G80:J80))</f>
        <v>0.5</v>
      </c>
      <c r="L80" s="2">
        <f>D80-K80</f>
        <v>-0.30792551279880276</v>
      </c>
      <c r="M80" s="2" t="str">
        <f>IF(L80 &lt; 0, "Under", "Over")</f>
        <v>Under</v>
      </c>
      <c r="N80" s="1">
        <v>0</v>
      </c>
      <c r="O80" s="1">
        <v>0</v>
      </c>
      <c r="P80" s="2">
        <f>IF(
    AND(M80="Over", COUNTIF(D80:F80, "&gt;"&amp;K80) = 3),
    3,
    IF(
        AND(M80="Under", COUNTIF(D80:F80, "&lt;"&amp;K80) = 3),
        3,
        IF(
            AND(M80="Over", COUNTIF(D80:F80, "&gt;"&amp;K80) = 2),
            2,
            IF(
                AND(M80="Under", COUNTIF(D80:F80, "&lt;"&amp;K80) = 2),
                2,
                IF(
                    AND(M80="Over", OR(D80&gt;K80, E80&gt;K80, F80&gt;K80)),
                    1,
                    IF(
                        AND(M80="Under", OR(D80&lt;K80, E80&lt;K80, F80&lt;K80)),
                        1,
                        0
                    )
                )
            )
        )
    )
)</f>
        <v>3</v>
      </c>
      <c r="Q80" s="2">
        <f>IF(OR(L80 &gt; 0.5, L80 &lt; -0.5), 5,
    IF(OR(AND(L80 &lt;= 0.5, L80 &gt; 0.25), AND(L80 &gt;= -0.5, L80 &lt; -0.25)), 4,
        IF(OR(AND(L80 &lt;= 0.25, L80 &gt; 0.15), AND(L80 &gt;= -0.25, L80 &lt; -0.15)), 3,
            IF(OR(AND(L80 &lt;= 0.15, L80 &gt; 0.05), AND(L80 &gt;= -0.15, L80 &lt; -0.05)), 2,
                IF(OR(L80 &lt;= 0.05, L80 &gt;= -0.05), 1, "")
            )
        )
    )
)</f>
        <v>4</v>
      </c>
      <c r="R80" s="2">
        <f>IF(AND(M80="Over", N80&gt;K80), 1, IF(AND(M80="Under", N80&lt;=K80), 1, 0))</f>
        <v>1</v>
      </c>
      <c r="S80" s="2">
        <f>IF(AND(M80="Over", O80&gt;0.5), 1, IF(AND(M80="Under", O80&lt;=0.5), 1, 0))</f>
        <v>1</v>
      </c>
      <c r="T80" s="2">
        <f>IF(K80&lt;&gt;0, SUM(P80:S80), 0)</f>
        <v>9</v>
      </c>
      <c r="U80" s="6"/>
      <c r="V80" s="1">
        <v>-7.4531581578608248E-3</v>
      </c>
      <c r="W80" s="1">
        <v>-1.0609865550689601E-3</v>
      </c>
      <c r="X80" s="1">
        <v>-1.1894915521738001E-2</v>
      </c>
      <c r="Y80" s="1">
        <v>0.5</v>
      </c>
      <c r="Z80" s="1">
        <v>-145</v>
      </c>
      <c r="AA80" s="1">
        <v>430</v>
      </c>
      <c r="AB80" s="1">
        <v>0</v>
      </c>
      <c r="AC80" s="2">
        <f>Y80</f>
        <v>0.5</v>
      </c>
      <c r="AD80" s="2">
        <f>V80-AC80</f>
        <v>-0.50745315815786085</v>
      </c>
      <c r="AE80" s="2" t="str">
        <f>IF(AD80 &lt; 0, "Under", "Over")</f>
        <v>Under</v>
      </c>
      <c r="AF80" s="1">
        <v>0</v>
      </c>
      <c r="AG80" s="1">
        <v>0</v>
      </c>
      <c r="AH80" s="2">
        <f>IF(
    AND(AE80="Over", COUNTIF(V80:X80, "&gt;"&amp;AC80) = 3),
    3,
    IF(
        AND(AE80="Under", COUNTIF(V80:X80, "&lt;"&amp;AC80) = 3),
        3,
        IF(
            AND(AE80="Over", COUNTIF(V80:X80, "&gt;"&amp;AC80) = 2),
            2,
            IF(
                AND(AE80="Under", COUNTIF(V80:X80, "&lt;"&amp;AC80) = 2),
                2,
                IF(
                    AND(AE80="Over", OR(V80&gt;AC80, W80&gt;AC80, X80&gt;AC80)),
                    1,
                    IF(
                        AND(AE80="Under", OR(V80&lt;AC80, W80&lt;AC80, X80&lt;AC80)),
                        1,
                        0
                    )
                )
            )
        )
    )
)</f>
        <v>3</v>
      </c>
      <c r="AI80" s="2">
        <f>IF(OR(AD80&gt;0.75,AD80&lt;-0.75),5,
IF(OR(AND(AD80&lt;=0.75,AD80&gt;0.5),AND(AD80&gt;=-0.75,AD80&lt;-0.5)),4,
IF(OR(AND(AD80&lt;=0.5,AD80&gt;0.25),AND(AD80&gt;=-0.5,AD80&lt;-0.25)),3,
IF(OR(AND(AD80&lt;=0.25,AD80&gt;0.1),AND(AD80&gt;=-0.25,AD80&lt;-0.1)),2,
IF(OR(AD80&lt;=0.1,AD80&gt;=-0.1),1,"")
)
)
))</f>
        <v>4</v>
      </c>
      <c r="AJ80" s="2">
        <f>IF(AND(AE80="Over", AF80&gt;AC80), 1, IF(AND(AE80="Under", AF80&lt;=AC80), 1, 0))</f>
        <v>1</v>
      </c>
      <c r="AK80" s="2">
        <f>IF(AND(AE80="Over", AG80&gt;0.5), 1, IF(AND(AE80="Under", AG80&lt;=0.5), 1, 0))</f>
        <v>1</v>
      </c>
      <c r="AL80" s="2">
        <f>IF(AC80&lt;&gt;0, SUM(AH80:AK80), 0)</f>
        <v>9</v>
      </c>
      <c r="AM80" s="6"/>
      <c r="AN80">
        <v>6.0477139019872797E-4</v>
      </c>
      <c r="AO80">
        <v>3.6309227504139202E-2</v>
      </c>
      <c r="AP80">
        <v>-1.5911318373899301E-2</v>
      </c>
      <c r="AQ80" t="s">
        <v>46</v>
      </c>
      <c r="AR80">
        <v>0.5</v>
      </c>
      <c r="AS80">
        <v>1000</v>
      </c>
      <c r="AT80" t="s">
        <v>46</v>
      </c>
      <c r="AU80" s="6">
        <f>AR80</f>
        <v>0.5</v>
      </c>
      <c r="AV80" s="6">
        <f>AN80-AU80</f>
        <v>-0.49939522860980129</v>
      </c>
      <c r="AW80" s="6" t="str">
        <f>IF(AV80 &lt; 0, "Under", "Over")</f>
        <v>Under</v>
      </c>
      <c r="AX80">
        <v>0</v>
      </c>
      <c r="AY80">
        <v>0</v>
      </c>
      <c r="AZ80" s="6">
        <f>IF(
    AND(AW80="Over", COUNTIF(AN80:AP80, "&gt;"&amp;AU80) = 3),
    3,
    IF(
        AND(AW80="Under", COUNTIF(AN80:AP80, "&lt;"&amp;AU80) = 3),
        3,
        IF(
            AND(AW80="Over", COUNTIF(AN80:AP80, "&gt;"&amp;AU80) = 2),
            2,
            IF(
                AND(AW80="Under", COUNTIF(AN80:AP80, "&lt;"&amp;AU80) = 2),
                2,
                IF(
                    AND(AW80="Over", OR(AN80&gt;AU80, AO80&gt;AU80, AP80&gt;AU80)),
                    1,
                    IF(
                        AND(AW80="Under", OR(AN80&lt;AU80, AO80&lt;AU80, AP80&lt;AU80)),
                        1,
                        0
                    )
                )
            )
        )
    )
)</f>
        <v>3</v>
      </c>
      <c r="BA80" s="6">
        <f>IF(OR(AV80&gt;0.1),5,
IF(OR(AND(AV80&lt;=0.1,AV80&gt;0.08)),4,
IF(OR(AND(AV80&lt;=0.08,AV80&gt;0.06)),3,
IF(OR(AND(AV80&lt;=0.06,AV80&gt;0.03)),2,
IF(OR(AV80&lt;=0.03),1,"")
)
)
))</f>
        <v>1</v>
      </c>
      <c r="BB80" s="6">
        <f>IF(AND(AW80="Over", AX80&gt;AU80), 1, IF(AND(AW80="Under", AX80&lt;=AU80), 0, 0))</f>
        <v>0</v>
      </c>
      <c r="BC80" s="6">
        <f>IF(AND(AW80="Over", AY80&gt;=0.5), 1, IF(AND(AW80="Under", AY80&lt;0.5), 0, 0))</f>
        <v>0</v>
      </c>
      <c r="BD80" s="6">
        <f>IF(AU80&lt;&gt;0, SUM(AZ80:BC80), 0)</f>
        <v>4</v>
      </c>
      <c r="BE80" s="6"/>
      <c r="BF80">
        <v>4.6080633111786728E-2</v>
      </c>
      <c r="BG80">
        <v>0.32504128126038501</v>
      </c>
      <c r="BH80">
        <v>-3.1523776547227697E-2</v>
      </c>
      <c r="BI80" t="s">
        <v>46</v>
      </c>
      <c r="BJ80">
        <v>0.5</v>
      </c>
      <c r="BK80">
        <v>210</v>
      </c>
      <c r="BL80" t="s">
        <v>46</v>
      </c>
      <c r="BM80" s="6">
        <f>BJ80</f>
        <v>0.5</v>
      </c>
      <c r="BN80" s="6">
        <f>BF80-BM80</f>
        <v>-0.45391936688821327</v>
      </c>
      <c r="BO80" s="6" t="str">
        <f>IF(BN80 &lt; 0, "Under", "Over")</f>
        <v>Under</v>
      </c>
      <c r="BP80">
        <v>0</v>
      </c>
      <c r="BQ80">
        <v>0</v>
      </c>
      <c r="BR80" s="6">
        <f>IF(
    AND(BO80="Over", COUNTIF(BF80:BH80, "&gt;"&amp;BM80) = 3),
    3,
    IF(
        AND(BO80="Under", COUNTIF(BF80:BH80, "&lt;"&amp;BM80) = 3),
        3,
        IF(
            AND(BO80="Over", COUNTIF(BF80:BH80, "&gt;"&amp;BM80) = 2),
            2,
            IF(
                AND(BO80="Under", COUNTIF(BF80:BH80, "&lt;"&amp;BM80) = 2),
                2,
                IF(
                    AND(BO80="Over", OR(BF80&gt;BM80, BG80&gt;BM80, BH80&gt;BM80)),
                    1,
                    IF(
                        AND(BO80="Under", OR(BF80&lt;BM80, BG80&lt;BM80, BH80&lt;BM80)),
                        1,
                        0
                    )
                )
            )
        )
    )
)</f>
        <v>3</v>
      </c>
      <c r="BS80" s="6">
        <f>IF(OR(BN80&gt;0.5),5,
IF(OR(AND(BN80&lt;=0.5,BN80&gt;0.25)),4,
IF(OR(AND(BN80&lt;=0.25,BN80&gt;0.15)),3,
IF(OR(AND(BN80&lt;=0.15,BN80&gt;0.075)),2,
IF(OR(BN80&lt;=0.075),1,"")
)
)
))</f>
        <v>1</v>
      </c>
      <c r="BT80" s="6">
        <f>IF(AND(BO80="Over", BP80&gt;BM80), 1, IF(AND(BO80="Under", BP80&lt;=BM80), 1, 0))</f>
        <v>1</v>
      </c>
      <c r="BU80" s="6">
        <f>IF(AND(BO80="Over", BQ80&gt;0.5), 1, IF(AND(BO80="Under", BQ80&lt;=0.5), 1, 0))</f>
        <v>1</v>
      </c>
      <c r="BV80" s="6">
        <f>IF(BM80&lt;&gt;0, SUM(BR80:BU80), 0)</f>
        <v>6</v>
      </c>
      <c r="BW80" s="6"/>
      <c r="BX80">
        <v>0.12660583242111101</v>
      </c>
      <c r="BY80">
        <v>0.47138418581337999</v>
      </c>
      <c r="BZ80">
        <v>-1.70648183976674E-3</v>
      </c>
      <c r="CA80" t="s">
        <v>46</v>
      </c>
      <c r="CB80">
        <v>0.5</v>
      </c>
      <c r="CC80">
        <v>1000</v>
      </c>
      <c r="CD80" t="s">
        <v>46</v>
      </c>
      <c r="CE80" s="6">
        <f>CB80</f>
        <v>0.5</v>
      </c>
      <c r="CF80" s="6">
        <f>BX80-CE80</f>
        <v>-0.37339416757888899</v>
      </c>
      <c r="CG80" s="6" t="str">
        <f>IF(CF80 &lt; 0, "Under", "Over")</f>
        <v>Under</v>
      </c>
      <c r="CH80">
        <v>0</v>
      </c>
      <c r="CI80">
        <v>0</v>
      </c>
      <c r="CJ80" s="6">
        <f>IF(
    AND(CG80="Over", COUNTIF(BX80:BZ80, "&gt;"&amp;CE80) = 3),
    3,
    IF(
        AND(CG80="Under", COUNTIF(BX80:BZ80, "&lt;"&amp;CE80) = 3),
        3,
        IF(
            AND(CG80="Over", COUNTIF(BX80:BZ80, "&gt;"&amp;CE80) = 2),
            2,
            IF(
                AND(CG80="Under", COUNTIF(BX80:BZ80, "&lt;"&amp;CE80) = 2),
                2,
                IF(
                    AND(CG80="Over", OR(BX80&gt;CE80, BY80&gt;CE80, BZ80&gt;CE80)),
                    1,
                    IF(
                        AND(CG80="Under", OR(BX80&lt;CE80, BY80&lt;CE80, BZ80&lt;CE80)),
                        1,
                        0
                    )
                )
            )
        )
    )
)</f>
        <v>3</v>
      </c>
      <c r="CK80" s="6">
        <f>IF(OR(CF80&gt;0.25),5,
IF(OR(AND(CF80&lt;=0.25,CF80&gt;0.15)),4,
IF(OR(AND(CF80&lt;=0.15,CF80&gt;0.1)),3,
IF(OR(AND(CF80&lt;=0.1,CF80&gt;0.05)),2,
IF(OR(CF80&lt;=0.05),1,"")
)
)
))</f>
        <v>1</v>
      </c>
      <c r="CL80" s="6">
        <f>IF(AND(CG80="Over", CH80&gt;CE80), 1, IF(AND(CG80="Under", CH80&lt;=CE80), 1, 0))</f>
        <v>1</v>
      </c>
      <c r="CM80" s="6">
        <f>IF(AND(CG80="Over", CI80&gt;0.5), 1, IF(AND(CG80="Under", CI80&lt;=0.5), 1, 0))</f>
        <v>1</v>
      </c>
      <c r="CN80" s="6">
        <f>IF(CE80&lt;&gt;0, SUM(CJ80:CM80), 0)</f>
        <v>6</v>
      </c>
      <c r="CO80" s="6"/>
      <c r="CP80" s="1">
        <v>5.5182485142093757E-2</v>
      </c>
      <c r="CQ80" s="1">
        <v>0.32542563475631497</v>
      </c>
      <c r="CR80" s="1">
        <v>-3.7335374188485003E-2</v>
      </c>
      <c r="CS80" s="1">
        <v>0.5</v>
      </c>
      <c r="CT80" s="1" t="s">
        <v>46</v>
      </c>
      <c r="CU80" s="1">
        <v>0.5</v>
      </c>
      <c r="CV80" s="1">
        <v>1.5</v>
      </c>
      <c r="CW80" s="2">
        <f>IF(CP80&gt;MIN(CS80:CV80),MIN(CS80:CV80),MAX(CS80:CV80))</f>
        <v>1.5</v>
      </c>
      <c r="CX80" s="2">
        <f>CP80-CW80</f>
        <v>-1.4448175148579063</v>
      </c>
      <c r="CY80" s="2" t="str">
        <f>IF(CX80 &lt; 0, "Under", "Over")</f>
        <v>Under</v>
      </c>
      <c r="CZ80" s="1">
        <v>0</v>
      </c>
      <c r="DA80" s="1">
        <v>0</v>
      </c>
      <c r="DB80" s="2">
        <f>IF(
    AND(CY80="Over", COUNTIF(CP80:CR80, "&gt;"&amp;CW80) = 3),
    3,
    IF(
        AND(CY80="Under", COUNTIF(CP80:CR80, "&lt;"&amp;CW80) = 3),
        3,
        IF(
            AND(CY80="Over", COUNTIF(CP80:CR80, "&gt;"&amp;CW80) = 2),
            2,
            IF(
                AND(CY80="Under", COUNTIF(CP80:CR80, "&lt;"&amp;CW80) = 2),
                2,
                IF(
                    AND(CY80="Over", OR(CP80&gt;CW80, CQ80&gt;CW80, CR80&gt;CW80)),
                    1,
                    IF(
                        AND(CY80="Under", OR(CP80&lt;CW80, CQ80&lt;CW80, CR80&lt;CW80)),
                        1,
                        0
                    )
                )
            )
        )
    )
)</f>
        <v>3</v>
      </c>
      <c r="DC80" s="2">
        <f>IF(OR(CX80&gt;2,CX80&lt;-2),5,
IF(OR(AND(CX80&lt;=2,CX80&gt;1.5),AND(CX80&gt;=-2,CX80&lt;-1.5)),4,
IF(OR(AND(CX80&lt;=1.5,CX80&gt;1),AND(CX80&gt;=-1.5,CX80&lt;-1)),3,
IF(OR(AND(CX80&lt;=1,CX80&gt;0.5),AND(CX80&gt;=1,CX80&lt;-0.5)),2,
IF(OR(CX80&lt;=0.5,CX80&gt;=-0.5),1,"")
)
)
))</f>
        <v>3</v>
      </c>
      <c r="DD80" s="2">
        <f>IF(AND(CY80="Over", CZ80&gt;CW80), 1, IF(AND(CY80="Under", CZ80&lt;=CW80), 1, 0))</f>
        <v>1</v>
      </c>
      <c r="DE80" s="2">
        <f>IF(AND(CY80="Over", DA80&gt;0.5), 1, IF(AND(CY80="Under", DA80&lt;=0.5), 1, 0))</f>
        <v>1</v>
      </c>
      <c r="DF80" s="2">
        <f>IF(CW80&lt;&gt;0, SUM(DB80:DE80), 0)</f>
        <v>8</v>
      </c>
      <c r="DG80" s="6"/>
    </row>
    <row r="81" spans="1:111" x14ac:dyDescent="0.3">
      <c r="A81" t="s">
        <v>201</v>
      </c>
      <c r="B81" t="s">
        <v>195</v>
      </c>
      <c r="C81" t="s">
        <v>301</v>
      </c>
      <c r="D81">
        <v>0.61591185249137759</v>
      </c>
      <c r="E81">
        <v>0.98599999999999999</v>
      </c>
      <c r="F81">
        <v>0.50030334801461596</v>
      </c>
      <c r="G81" t="s">
        <v>46</v>
      </c>
      <c r="H81" t="s">
        <v>46</v>
      </c>
      <c r="I81">
        <v>0.5</v>
      </c>
      <c r="J81">
        <v>0.5</v>
      </c>
      <c r="K81" s="6">
        <f>IF(D81&gt;MIN(G81:J81),MIN(G81:J81),MAX(G81:J81))</f>
        <v>0.5</v>
      </c>
      <c r="L81" s="6">
        <f>D81-K81</f>
        <v>0.11591185249137759</v>
      </c>
      <c r="M81" s="6" t="str">
        <f>IF(L81 &lt; 0, "Under", "Over")</f>
        <v>Over</v>
      </c>
      <c r="N81">
        <v>0.7</v>
      </c>
      <c r="O81">
        <v>0.5</v>
      </c>
      <c r="P81" s="6">
        <f>IF(
    AND(M81="Over", COUNTIF(D81:F81, "&gt;"&amp;K81) = 3),
    3,
    IF(
        AND(M81="Under", COUNTIF(D81:F81, "&lt;"&amp;K81) = 3),
        3,
        IF(
            AND(M81="Over", COUNTIF(D81:F81, "&gt;"&amp;K81) = 2),
            2,
            IF(
                AND(M81="Under", COUNTIF(D81:F81, "&lt;"&amp;K81) = 2),
                2,
                IF(
                    AND(M81="Over", OR(D81&gt;K81, E81&gt;K81, F81&gt;K81)),
                    1,
                    IF(
                        AND(M81="Under", OR(D81&lt;K81, E81&lt;K81, F81&lt;K81)),
                        1,
                        0
                    )
                )
            )
        )
    )
)</f>
        <v>3</v>
      </c>
      <c r="Q81" s="6">
        <f>IF(OR(L81 &gt; 0.5, L81 &lt; -0.5), 5,
    IF(OR(AND(L81 &lt;= 0.5, L81 &gt; 0.25), AND(L81 &gt;= -0.5, L81 &lt; -0.25)), 4,
        IF(OR(AND(L81 &lt;= 0.25, L81 &gt; 0.15), AND(L81 &gt;= -0.25, L81 &lt; -0.15)), 3,
            IF(OR(AND(L81 &lt;= 0.15, L81 &gt; 0.05), AND(L81 &gt;= -0.15, L81 &lt; -0.05)), 2,
                IF(OR(L81 &lt;= 0.05, L81 &gt;= -0.05), 1, "")
            )
        )
    )
)</f>
        <v>2</v>
      </c>
      <c r="R81" s="6">
        <f>IF(AND(M81="Over", N81&gt;K81), 1, IF(AND(M81="Under", N81&lt;=K81), 1, 0))</f>
        <v>1</v>
      </c>
      <c r="S81" s="6">
        <f>IF(AND(M81="Over", O81&gt;0.5), 1, IF(AND(M81="Under", O81&lt;=0.5), 1, 0))</f>
        <v>0</v>
      </c>
      <c r="T81" s="6">
        <f>IF(K81&lt;&gt;0, SUM(P81:S81), 0)</f>
        <v>6</v>
      </c>
      <c r="U81" s="6"/>
      <c r="V81">
        <v>0.92780579328850199</v>
      </c>
      <c r="W81">
        <v>1.0009731412093601</v>
      </c>
      <c r="X81">
        <v>0.884341353077568</v>
      </c>
      <c r="Y81">
        <v>0.5</v>
      </c>
      <c r="Z81">
        <v>-230</v>
      </c>
      <c r="AA81">
        <v>230</v>
      </c>
      <c r="AB81">
        <v>0.2</v>
      </c>
      <c r="AC81" s="6">
        <f>Y81</f>
        <v>0.5</v>
      </c>
      <c r="AD81" s="6">
        <f>V81-AC81</f>
        <v>0.42780579328850199</v>
      </c>
      <c r="AE81" s="6" t="str">
        <f>IF(AD81 &lt; 0, "Under", "Over")</f>
        <v>Over</v>
      </c>
      <c r="AF81">
        <v>0.9</v>
      </c>
      <c r="AG81">
        <v>0.5</v>
      </c>
      <c r="AH81" s="6">
        <f>IF(
    AND(AE81="Over", COUNTIF(V81:X81, "&gt;"&amp;AC81) = 3),
    3,
    IF(
        AND(AE81="Under", COUNTIF(V81:X81, "&lt;"&amp;AC81) = 3),
        3,
        IF(
            AND(AE81="Over", COUNTIF(V81:X81, "&gt;"&amp;AC81) = 2),
            2,
            IF(
                AND(AE81="Under", COUNTIF(V81:X81, "&lt;"&amp;AC81) = 2),
                2,
                IF(
                    AND(AE81="Over", OR(V81&gt;AC81, W81&gt;AC81, X81&gt;AC81)),
                    1,
                    IF(
                        AND(AE81="Under", OR(V81&lt;AC81, W81&lt;AC81, X81&lt;AC81)),
                        1,
                        0
                    )
                )
            )
        )
    )
)</f>
        <v>3</v>
      </c>
      <c r="AI81" s="6">
        <f>IF(OR(AD81&gt;0.75,AD81&lt;-0.75),5,
IF(OR(AND(AD81&lt;=0.75,AD81&gt;0.5),AND(AD81&gt;=-0.75,AD81&lt;-0.5)),4,
IF(OR(AND(AD81&lt;=0.5,AD81&gt;0.25),AND(AD81&gt;=-0.5,AD81&lt;-0.25)),3,
IF(OR(AND(AD81&lt;=0.25,AD81&gt;0.1),AND(AD81&gt;=-0.25,AD81&lt;-0.1)),2,
IF(OR(AD81&lt;=0.1,AD81&gt;=-0.1),1,"")
)
)
))</f>
        <v>3</v>
      </c>
      <c r="AJ81" s="6">
        <f>IF(AND(AE81="Over", AF81&gt;AC81), 1, IF(AND(AE81="Under", AF81&lt;=AC81), 1, 0))</f>
        <v>1</v>
      </c>
      <c r="AK81" s="6">
        <f>IF(AND(AE81="Over", AG81&gt;0.5), 1, IF(AND(AE81="Under", AG81&lt;=0.5), 1, 0))</f>
        <v>0</v>
      </c>
      <c r="AL81" s="6">
        <f>IF(AC81&lt;&gt;0, SUM(AH81:AK81), 0)</f>
        <v>7</v>
      </c>
      <c r="AM81" s="6"/>
      <c r="AN81">
        <v>6.6236476557259089E-2</v>
      </c>
      <c r="AO81">
        <v>0.11296021872541601</v>
      </c>
      <c r="AP81">
        <v>-7.4549922313782199E-5</v>
      </c>
      <c r="AQ81" t="s">
        <v>46</v>
      </c>
      <c r="AR81">
        <v>0.5</v>
      </c>
      <c r="AS81">
        <v>1100</v>
      </c>
      <c r="AT81" t="s">
        <v>46</v>
      </c>
      <c r="AU81" s="6">
        <f>AR81</f>
        <v>0.5</v>
      </c>
      <c r="AV81" s="6">
        <f>AN81-AU81</f>
        <v>-0.43376352344274094</v>
      </c>
      <c r="AW81" s="6" t="str">
        <f>IF(AV81 &lt; 0, "Under", "Over")</f>
        <v>Under</v>
      </c>
      <c r="AX81">
        <v>0.1</v>
      </c>
      <c r="AY81">
        <v>0.1</v>
      </c>
      <c r="AZ81" s="6">
        <f>IF(
    AND(AW81="Over", COUNTIF(AN81:AP81, "&gt;"&amp;AU81) = 3),
    3,
    IF(
        AND(AW81="Under", COUNTIF(AN81:AP81, "&lt;"&amp;AU81) = 3),
        3,
        IF(
            AND(AW81="Over", COUNTIF(AN81:AP81, "&gt;"&amp;AU81) = 2),
            2,
            IF(
                AND(AW81="Under", COUNTIF(AN81:AP81, "&lt;"&amp;AU81) = 2),
                2,
                IF(
                    AND(AW81="Over", OR(AN81&gt;AU81, AO81&gt;AU81, AP81&gt;AU81)),
                    1,
                    IF(
                        AND(AW81="Under", OR(AN81&lt;AU81, AO81&lt;AU81, AP81&lt;AU81)),
                        1,
                        0
                    )
                )
            )
        )
    )
)</f>
        <v>3</v>
      </c>
      <c r="BA81" s="6">
        <f>IF(OR(AV81&gt;0.1),5,
IF(OR(AND(AV81&lt;=0.1,AV81&gt;0.08)),4,
IF(OR(AND(AV81&lt;=0.08,AV81&gt;0.06)),3,
IF(OR(AND(AV81&lt;=0.06,AV81&gt;0.03)),2,
IF(OR(AV81&lt;=0.03),1,"")
)
)
))</f>
        <v>1</v>
      </c>
      <c r="BB81" s="6">
        <f>IF(AND(AW81="Over", AX81&gt;AU81), 1, IF(AND(AW81="Under", AX81&lt;=AU81), 0, 0))</f>
        <v>0</v>
      </c>
      <c r="BC81" s="6">
        <f>IF(AND(AW81="Over", AY81&gt;=0.5), 1, IF(AND(AW81="Under", AY81&lt;0.5), 0, 0))</f>
        <v>0</v>
      </c>
      <c r="BD81" s="6">
        <f>IF(AU81&lt;&gt;0, SUM(AZ81:BC81), 0)</f>
        <v>4</v>
      </c>
      <c r="BE81" s="6"/>
      <c r="BF81">
        <v>0.41653178566042121</v>
      </c>
      <c r="BG81">
        <v>0.74539480768459598</v>
      </c>
      <c r="BH81">
        <v>0.26335334775218699</v>
      </c>
      <c r="BI81" t="s">
        <v>46</v>
      </c>
      <c r="BJ81">
        <v>0.5</v>
      </c>
      <c r="BK81">
        <v>195</v>
      </c>
      <c r="BL81" t="s">
        <v>46</v>
      </c>
      <c r="BM81" s="6">
        <f>BJ81</f>
        <v>0.5</v>
      </c>
      <c r="BN81" s="6">
        <f>BF81-BM81</f>
        <v>-8.3468214339578795E-2</v>
      </c>
      <c r="BO81" s="6" t="str">
        <f>IF(BN81 &lt; 0, "Under", "Over")</f>
        <v>Under</v>
      </c>
      <c r="BP81">
        <v>0.2</v>
      </c>
      <c r="BQ81">
        <v>0.1</v>
      </c>
      <c r="BR81" s="6">
        <f>IF(
    AND(BO81="Over", COUNTIF(BF81:BH81, "&gt;"&amp;BM81) = 3),
    3,
    IF(
        AND(BO81="Under", COUNTIF(BF81:BH81, "&lt;"&amp;BM81) = 3),
        3,
        IF(
            AND(BO81="Over", COUNTIF(BF81:BH81, "&gt;"&amp;BM81) = 2),
            2,
            IF(
                AND(BO81="Under", COUNTIF(BF81:BH81, "&lt;"&amp;BM81) = 2),
                2,
                IF(
                    AND(BO81="Over", OR(BF81&gt;BM81, BG81&gt;BM81, BH81&gt;BM81)),
                    1,
                    IF(
                        AND(BO81="Under", OR(BF81&lt;BM81, BG81&lt;BM81, BH81&lt;BM81)),
                        1,
                        0
                    )
                )
            )
        )
    )
)</f>
        <v>2</v>
      </c>
      <c r="BS81" s="6">
        <f>IF(OR(BN81&gt;0.5),5,
IF(OR(AND(BN81&lt;=0.5,BN81&gt;0.25)),4,
IF(OR(AND(BN81&lt;=0.25,BN81&gt;0.15)),3,
IF(OR(AND(BN81&lt;=0.15,BN81&gt;0.075)),2,
IF(OR(BN81&lt;=0.075),1,"")
)
)
))</f>
        <v>1</v>
      </c>
      <c r="BT81" s="6">
        <f>IF(AND(BO81="Over", BP81&gt;BM81), 1, IF(AND(BO81="Under", BP81&lt;=BM81), 1, 0))</f>
        <v>1</v>
      </c>
      <c r="BU81" s="6">
        <f>IF(AND(BO81="Over", BQ81&gt;0.5), 1, IF(AND(BO81="Under", BQ81&lt;=0.5), 1, 0))</f>
        <v>1</v>
      </c>
      <c r="BV81" s="6">
        <f>IF(BM81&lt;&gt;0, SUM(BR81:BU81), 0)</f>
        <v>5</v>
      </c>
      <c r="BW81" s="6"/>
      <c r="BX81">
        <v>0.26287954395424162</v>
      </c>
      <c r="BY81">
        <v>0.64242554487770098</v>
      </c>
      <c r="BZ81">
        <v>0.111964756879691</v>
      </c>
      <c r="CA81" t="s">
        <v>46</v>
      </c>
      <c r="CB81">
        <v>0.5</v>
      </c>
      <c r="CC81" t="s">
        <v>46</v>
      </c>
      <c r="CD81" t="s">
        <v>46</v>
      </c>
      <c r="CE81" s="6">
        <f>CB81</f>
        <v>0.5</v>
      </c>
      <c r="CF81" s="6">
        <f>BX81-CE81</f>
        <v>-0.23712045604575838</v>
      </c>
      <c r="CG81" s="6" t="str">
        <f>IF(CF81 &lt; 0, "Under", "Over")</f>
        <v>Under</v>
      </c>
      <c r="CH81">
        <v>0</v>
      </c>
      <c r="CI81">
        <v>0</v>
      </c>
      <c r="CJ81" s="6">
        <f>IF(
    AND(CG81="Over", COUNTIF(BX81:BZ81, "&gt;"&amp;CE81) = 3),
    3,
    IF(
        AND(CG81="Under", COUNTIF(BX81:BZ81, "&lt;"&amp;CE81) = 3),
        3,
        IF(
            AND(CG81="Over", COUNTIF(BX81:BZ81, "&gt;"&amp;CE81) = 2),
            2,
            IF(
                AND(CG81="Under", COUNTIF(BX81:BZ81, "&lt;"&amp;CE81) = 2),
                2,
                IF(
                    AND(CG81="Over", OR(BX81&gt;CE81, BY81&gt;CE81, BZ81&gt;CE81)),
                    1,
                    IF(
                        AND(CG81="Under", OR(BX81&lt;CE81, BY81&lt;CE81, BZ81&lt;CE81)),
                        1,
                        0
                    )
                )
            )
        )
    )
)</f>
        <v>2</v>
      </c>
      <c r="CK81" s="6">
        <f>IF(OR(CF81&gt;0.25),5,
IF(OR(AND(CF81&lt;=0.25,CF81&gt;0.15)),4,
IF(OR(AND(CF81&lt;=0.15,CF81&gt;0.1)),3,
IF(OR(AND(CF81&lt;=0.1,CF81&gt;0.05)),2,
IF(OR(CF81&lt;=0.05),1,"")
)
)
))</f>
        <v>1</v>
      </c>
      <c r="CL81" s="6">
        <f>IF(AND(CG81="Over", CH81&gt;CE81), 1, IF(AND(CG81="Under", CH81&lt;=CE81), 1, 0))</f>
        <v>1</v>
      </c>
      <c r="CM81" s="6">
        <f>IF(AND(CG81="Over", CI81&gt;0.5), 1, IF(AND(CG81="Under", CI81&lt;=0.5), 1, 0))</f>
        <v>1</v>
      </c>
      <c r="CN81" s="6">
        <f>IF(CE81&lt;&gt;0, SUM(CJ81:CM81), 0)</f>
        <v>5</v>
      </c>
      <c r="CO81" s="6"/>
      <c r="CP81">
        <v>1.4355568599737749</v>
      </c>
      <c r="CQ81">
        <v>1.4518367623775601</v>
      </c>
      <c r="CR81">
        <v>1.4039582919709199</v>
      </c>
      <c r="CS81">
        <v>0.5</v>
      </c>
      <c r="CT81" t="s">
        <v>46</v>
      </c>
      <c r="CU81">
        <v>0.5</v>
      </c>
      <c r="CV81">
        <v>1.5</v>
      </c>
      <c r="CW81" s="6">
        <f>IF(CP81&gt;MIN(CS81:CV81),MIN(CS81:CV81),MAX(CS81:CV81))</f>
        <v>0.5</v>
      </c>
      <c r="CX81" s="6">
        <f>CP81-CW81</f>
        <v>0.93555685997377491</v>
      </c>
      <c r="CY81" s="6" t="str">
        <f>IF(CX81 &lt; 0, "Under", "Over")</f>
        <v>Over</v>
      </c>
      <c r="CZ81">
        <v>1.4</v>
      </c>
      <c r="DA81">
        <v>0.5</v>
      </c>
      <c r="DB81" s="6">
        <f>IF(
    AND(CY81="Over", COUNTIF(CP81:CR81, "&gt;"&amp;CW81) = 3),
    3,
    IF(
        AND(CY81="Under", COUNTIF(CP81:CR81, "&lt;"&amp;CW81) = 3),
        3,
        IF(
            AND(CY81="Over", COUNTIF(CP81:CR81, "&gt;"&amp;CW81) = 2),
            2,
            IF(
                AND(CY81="Under", COUNTIF(CP81:CR81, "&lt;"&amp;CW81) = 2),
                2,
                IF(
                    AND(CY81="Over", OR(CP81&gt;CW81, CQ81&gt;CW81, CR81&gt;CW81)),
                    1,
                    IF(
                        AND(CY81="Under", OR(CP81&lt;CW81, CQ81&lt;CW81, CR81&lt;CW81)),
                        1,
                        0
                    )
                )
            )
        )
    )
)</f>
        <v>3</v>
      </c>
      <c r="DC81" s="6">
        <f>IF(OR(CX81&gt;2,CX81&lt;-2),5,
IF(OR(AND(CX81&lt;=2,CX81&gt;1.5),AND(CX81&gt;=-2,CX81&lt;-1.5)),4,
IF(OR(AND(CX81&lt;=1.5,CX81&gt;1),AND(CX81&gt;=-1.5,CX81&lt;-1)),3,
IF(OR(AND(CX81&lt;=1,CX81&gt;0.5),AND(CX81&gt;=1,CX81&lt;-0.5)),2,
IF(OR(CX81&lt;=0.5,CX81&gt;=-0.5),1,"")
)
)
))</f>
        <v>2</v>
      </c>
      <c r="DD81" s="6">
        <f>IF(AND(CY81="Over", CZ81&gt;CW81), 1, IF(AND(CY81="Under", CZ81&lt;=CW81), 1, 0))</f>
        <v>1</v>
      </c>
      <c r="DE81" s="6">
        <f>IF(AND(CY81="Over", DA81&gt;0.5), 1, IF(AND(CY81="Under", DA81&lt;=0.5), 1, 0))</f>
        <v>0</v>
      </c>
      <c r="DF81" s="6">
        <f>IF(CW81&lt;&gt;0, SUM(DB81:DE81), 0)</f>
        <v>6</v>
      </c>
      <c r="DG81" s="6"/>
    </row>
    <row r="82" spans="1:111" x14ac:dyDescent="0.3">
      <c r="A82" t="s">
        <v>202</v>
      </c>
      <c r="B82" t="s">
        <v>195</v>
      </c>
      <c r="C82" t="s">
        <v>301</v>
      </c>
      <c r="D82">
        <v>0.44576103011905888</v>
      </c>
      <c r="E82">
        <v>0.53681690572822605</v>
      </c>
      <c r="F82">
        <v>0.23164359831465101</v>
      </c>
      <c r="G82" t="s">
        <v>46</v>
      </c>
      <c r="H82" t="s">
        <v>46</v>
      </c>
      <c r="I82">
        <v>0.5</v>
      </c>
      <c r="J82">
        <v>0.5</v>
      </c>
      <c r="K82" s="6">
        <f>IF(D82&gt;MIN(G82:J82),MIN(G82:J82),MAX(G82:J82))</f>
        <v>0.5</v>
      </c>
      <c r="L82" s="6">
        <f>D82-K82</f>
        <v>-5.4238969880941124E-2</v>
      </c>
      <c r="M82" s="6" t="str">
        <f>IF(L82 &lt; 0, "Under", "Over")</f>
        <v>Under</v>
      </c>
      <c r="N82">
        <v>0.3</v>
      </c>
      <c r="O82">
        <v>0.2</v>
      </c>
      <c r="P82" s="6">
        <f>IF(
    AND(M82="Over", COUNTIF(D82:F82, "&gt;"&amp;K82) = 3),
    3,
    IF(
        AND(M82="Under", COUNTIF(D82:F82, "&lt;"&amp;K82) = 3),
        3,
        IF(
            AND(M82="Over", COUNTIF(D82:F82, "&gt;"&amp;K82) = 2),
            2,
            IF(
                AND(M82="Under", COUNTIF(D82:F82, "&lt;"&amp;K82) = 2),
                2,
                IF(
                    AND(M82="Over", OR(D82&gt;K82, E82&gt;K82, F82&gt;K82)),
                    1,
                    IF(
                        AND(M82="Under", OR(D82&lt;K82, E82&lt;K82, F82&lt;K82)),
                        1,
                        0
                    )
                )
            )
        )
    )
)</f>
        <v>2</v>
      </c>
      <c r="Q82" s="6">
        <f>IF(OR(L82 &gt; 0.5, L82 &lt; -0.5), 5,
    IF(OR(AND(L82 &lt;= 0.5, L82 &gt; 0.25), AND(L82 &gt;= -0.5, L82 &lt; -0.25)), 4,
        IF(OR(AND(L82 &lt;= 0.25, L82 &gt; 0.15), AND(L82 &gt;= -0.25, L82 &lt; -0.15)), 3,
            IF(OR(AND(L82 &lt;= 0.15, L82 &gt; 0.05), AND(L82 &gt;= -0.15, L82 &lt; -0.05)), 2,
                IF(OR(L82 &lt;= 0.05, L82 &gt;= -0.05), 1, "")
            )
        )
    )
)</f>
        <v>2</v>
      </c>
      <c r="R82" s="6">
        <f>IF(AND(M82="Over", N82&gt;K82), 1, IF(AND(M82="Under", N82&lt;=K82), 1, 0))</f>
        <v>1</v>
      </c>
      <c r="S82" s="6">
        <f>IF(AND(M82="Over", O82&gt;0.5), 1, IF(AND(M82="Under", O82&lt;=0.5), 1, 0))</f>
        <v>1</v>
      </c>
      <c r="T82" s="6">
        <f>IF(K82&lt;&gt;0, SUM(P82:S82), 0)</f>
        <v>6</v>
      </c>
      <c r="V82" s="1">
        <v>1.2518253196970599</v>
      </c>
      <c r="W82" s="1">
        <v>1.3435354346372601</v>
      </c>
      <c r="X82" s="1">
        <v>1.0009731412093601</v>
      </c>
      <c r="Y82" s="1">
        <v>0.5</v>
      </c>
      <c r="Z82" s="1">
        <v>-260</v>
      </c>
      <c r="AA82" s="1">
        <v>200</v>
      </c>
      <c r="AB82" s="1">
        <v>0.2</v>
      </c>
      <c r="AC82" s="2">
        <f>Y82</f>
        <v>0.5</v>
      </c>
      <c r="AD82" s="2">
        <f>V82-AC82</f>
        <v>0.7518253196970599</v>
      </c>
      <c r="AE82" s="2" t="str">
        <f>IF(AD82 &lt; 0, "Under", "Over")</f>
        <v>Over</v>
      </c>
      <c r="AF82" s="1">
        <v>1.3</v>
      </c>
      <c r="AG82" s="1">
        <v>0.8</v>
      </c>
      <c r="AH82" s="2">
        <f>IF(
    AND(AE82="Over", COUNTIF(V82:X82, "&gt;"&amp;AC82) = 3),
    3,
    IF(
        AND(AE82="Under", COUNTIF(V82:X82, "&lt;"&amp;AC82) = 3),
        3,
        IF(
            AND(AE82="Over", COUNTIF(V82:X82, "&gt;"&amp;AC82) = 2),
            2,
            IF(
                AND(AE82="Under", COUNTIF(V82:X82, "&lt;"&amp;AC82) = 2),
                2,
                IF(
                    AND(AE82="Over", OR(V82&gt;AC82, W82&gt;AC82, X82&gt;AC82)),
                    1,
                    IF(
                        AND(AE82="Under", OR(V82&lt;AC82, W82&lt;AC82, X82&lt;AC82)),
                        1,
                        0
                    )
                )
            )
        )
    )
)</f>
        <v>3</v>
      </c>
      <c r="AI82" s="2">
        <f>IF(OR(AD82&gt;0.75,AD82&lt;-0.75),5,
IF(OR(AND(AD82&lt;=0.75,AD82&gt;0.5),AND(AD82&gt;=-0.75,AD82&lt;-0.5)),4,
IF(OR(AND(AD82&lt;=0.5,AD82&gt;0.25),AND(AD82&gt;=-0.5,AD82&lt;-0.25)),3,
IF(OR(AND(AD82&lt;=0.25,AD82&gt;0.1),AND(AD82&gt;=-0.25,AD82&lt;-0.1)),2,
IF(OR(AD82&lt;=0.1,AD82&gt;=-0.1),1,"")
)
)
))</f>
        <v>5</v>
      </c>
      <c r="AJ82" s="2">
        <f>IF(AND(AE82="Over", AF82&gt;AC82), 1, IF(AND(AE82="Under", AF82&lt;=AC82), 1, 0))</f>
        <v>1</v>
      </c>
      <c r="AK82" s="2">
        <f>IF(AND(AE82="Over", AG82&gt;0.5), 1, IF(AND(AE82="Under", AG82&lt;=0.5), 1, 0))</f>
        <v>1</v>
      </c>
      <c r="AL82" s="2">
        <f>IF(AC82&lt;&gt;0, SUM(AH82:AK82), 0)</f>
        <v>10</v>
      </c>
      <c r="AN82">
        <v>3.2342440477449483E-2</v>
      </c>
      <c r="AO82">
        <v>8.0700956655393397E-2</v>
      </c>
      <c r="AP82">
        <v>-7.4549922313782199E-5</v>
      </c>
      <c r="AQ82" t="s">
        <v>46</v>
      </c>
      <c r="AR82">
        <v>0.5</v>
      </c>
      <c r="AS82">
        <v>560</v>
      </c>
      <c r="AT82" t="s">
        <v>46</v>
      </c>
      <c r="AU82" s="6">
        <f>AR82</f>
        <v>0.5</v>
      </c>
      <c r="AV82" s="6">
        <f>AN82-AU82</f>
        <v>-0.4676575595225505</v>
      </c>
      <c r="AW82" s="6" t="str">
        <f>IF(AV82 &lt; 0, "Under", "Over")</f>
        <v>Under</v>
      </c>
      <c r="AX82">
        <v>0</v>
      </c>
      <c r="AY82">
        <v>0</v>
      </c>
      <c r="AZ82" s="6">
        <f>IF(
    AND(AW82="Over", COUNTIF(AN82:AP82, "&gt;"&amp;AU82) = 3),
    3,
    IF(
        AND(AW82="Under", COUNTIF(AN82:AP82, "&lt;"&amp;AU82) = 3),
        3,
        IF(
            AND(AW82="Over", COUNTIF(AN82:AP82, "&gt;"&amp;AU82) = 2),
            2,
            IF(
                AND(AW82="Under", COUNTIF(AN82:AP82, "&lt;"&amp;AU82) = 2),
                2,
                IF(
                    AND(AW82="Over", OR(AN82&gt;AU82, AO82&gt;AU82, AP82&gt;AU82)),
                    1,
                    IF(
                        AND(AW82="Under", OR(AN82&lt;AU82, AO82&lt;AU82, AP82&lt;AU82)),
                        1,
                        0
                    )
                )
            )
        )
    )
)</f>
        <v>3</v>
      </c>
      <c r="BA82" s="6">
        <f>IF(OR(AV82&gt;0.1),5,
IF(OR(AND(AV82&lt;=0.1,AV82&gt;0.08)),4,
IF(OR(AND(AV82&lt;=0.08,AV82&gt;0.06)),3,
IF(OR(AND(AV82&lt;=0.06,AV82&gt;0.03)),2,
IF(OR(AV82&lt;=0.03),1,"")
)
)
))</f>
        <v>1</v>
      </c>
      <c r="BB82" s="6">
        <f>IF(AND(AW82="Over", AX82&gt;AU82), 1, IF(AND(AW82="Under", AX82&lt;=AU82), 0, 0))</f>
        <v>0</v>
      </c>
      <c r="BC82" s="6">
        <f>IF(AND(AW82="Over", AY82&gt;=0.5), 1, IF(AND(AW82="Under", AY82&lt;0.5), 0, 0))</f>
        <v>0</v>
      </c>
      <c r="BD82" s="6">
        <f>IF(AU82&lt;&gt;0, SUM(AZ82:BC82), 0)</f>
        <v>4</v>
      </c>
      <c r="BF82">
        <v>0.6511919865475011</v>
      </c>
      <c r="BG82">
        <v>1.3009158690010401</v>
      </c>
      <c r="BH82">
        <v>0.22999999999999901</v>
      </c>
      <c r="BI82" t="s">
        <v>46</v>
      </c>
      <c r="BJ82">
        <v>0.5</v>
      </c>
      <c r="BK82">
        <v>195</v>
      </c>
      <c r="BL82" t="s">
        <v>46</v>
      </c>
      <c r="BM82" s="6">
        <f>BJ82</f>
        <v>0.5</v>
      </c>
      <c r="BN82" s="6">
        <f>BF82-BM82</f>
        <v>0.1511919865475011</v>
      </c>
      <c r="BO82" s="6" t="str">
        <f>IF(BN82 &lt; 0, "Under", "Over")</f>
        <v>Over</v>
      </c>
      <c r="BP82">
        <v>0.1</v>
      </c>
      <c r="BQ82">
        <v>0.1</v>
      </c>
      <c r="BR82" s="6">
        <f>IF(
    AND(BO82="Over", COUNTIF(BF82:BH82, "&gt;"&amp;BM82) = 3),
    3,
    IF(
        AND(BO82="Under", COUNTIF(BF82:BH82, "&lt;"&amp;BM82) = 3),
        3,
        IF(
            AND(BO82="Over", COUNTIF(BF82:BH82, "&gt;"&amp;BM82) = 2),
            2,
            IF(
                AND(BO82="Under", COUNTIF(BF82:BH82, "&lt;"&amp;BM82) = 2),
                2,
                IF(
                    AND(BO82="Over", OR(BF82&gt;BM82, BG82&gt;BM82, BH82&gt;BM82)),
                    1,
                    IF(
                        AND(BO82="Under", OR(BF82&lt;BM82, BG82&lt;BM82, BH82&lt;BM82)),
                        1,
                        0
                    )
                )
            )
        )
    )
)</f>
        <v>2</v>
      </c>
      <c r="BS82" s="6">
        <f>IF(OR(BN82&gt;0.5),5,
IF(OR(AND(BN82&lt;=0.5,BN82&gt;0.25)),4,
IF(OR(AND(BN82&lt;=0.25,BN82&gt;0.15)),3,
IF(OR(AND(BN82&lt;=0.15,BN82&gt;0.075)),2,
IF(OR(BN82&lt;=0.075),1,"")
)
)
))</f>
        <v>3</v>
      </c>
      <c r="BT82" s="6">
        <f>IF(AND(BO82="Over", BP82&gt;BM82), 1, IF(AND(BO82="Under", BP82&lt;=BM82), 1, 0))</f>
        <v>0</v>
      </c>
      <c r="BU82" s="6">
        <f>IF(AND(BO82="Over", BQ82&gt;0.5), 1, IF(AND(BO82="Under", BQ82&lt;=0.5), 1, 0))</f>
        <v>0</v>
      </c>
      <c r="BV82" s="6">
        <f>IF(BM82&lt;&gt;0, SUM(BR82:BU82), 0)</f>
        <v>5</v>
      </c>
      <c r="BX82">
        <v>0.18069604331778749</v>
      </c>
      <c r="BY82">
        <v>0.56142323091058499</v>
      </c>
      <c r="BZ82">
        <v>4.8000000000000001E-2</v>
      </c>
      <c r="CA82" t="s">
        <v>46</v>
      </c>
      <c r="CB82">
        <v>0.5</v>
      </c>
      <c r="CC82">
        <v>920</v>
      </c>
      <c r="CD82" t="s">
        <v>46</v>
      </c>
      <c r="CE82" s="6">
        <f>CB82</f>
        <v>0.5</v>
      </c>
      <c r="CF82" s="6">
        <f>BX82-CE82</f>
        <v>-0.31930395668221251</v>
      </c>
      <c r="CG82" s="6" t="str">
        <f>IF(CF82 &lt; 0, "Under", "Over")</f>
        <v>Under</v>
      </c>
      <c r="CH82">
        <v>0</v>
      </c>
      <c r="CI82">
        <v>0</v>
      </c>
      <c r="CJ82" s="6">
        <f>IF(
    AND(CG82="Over", COUNTIF(BX82:BZ82, "&gt;"&amp;CE82) = 3),
    3,
    IF(
        AND(CG82="Under", COUNTIF(BX82:BZ82, "&lt;"&amp;CE82) = 3),
        3,
        IF(
            AND(CG82="Over", COUNTIF(BX82:BZ82, "&gt;"&amp;CE82) = 2),
            2,
            IF(
                AND(CG82="Under", COUNTIF(BX82:BZ82, "&lt;"&amp;CE82) = 2),
                2,
                IF(
                    AND(CG82="Over", OR(BX82&gt;CE82, BY82&gt;CE82, BZ82&gt;CE82)),
                    1,
                    IF(
                        AND(CG82="Under", OR(BX82&lt;CE82, BY82&lt;CE82, BZ82&lt;CE82)),
                        1,
                        0
                    )
                )
            )
        )
    )
)</f>
        <v>2</v>
      </c>
      <c r="CK82" s="6">
        <f>IF(OR(CF82&gt;0.25),5,
IF(OR(AND(CF82&lt;=0.25,CF82&gt;0.15)),4,
IF(OR(AND(CF82&lt;=0.15,CF82&gt;0.1)),3,
IF(OR(AND(CF82&lt;=0.1,CF82&gt;0.05)),2,
IF(OR(CF82&lt;=0.05),1,"")
)
)
))</f>
        <v>1</v>
      </c>
      <c r="CL82" s="6">
        <f>IF(AND(CG82="Over", CH82&gt;CE82), 1, IF(AND(CG82="Under", CH82&lt;=CE82), 1, 0))</f>
        <v>1</v>
      </c>
      <c r="CM82" s="6">
        <f>IF(AND(CG82="Over", CI82&gt;0.5), 1, IF(AND(CG82="Under", CI82&lt;=0.5), 1, 0))</f>
        <v>1</v>
      </c>
      <c r="CN82" s="6">
        <f>IF(CE82&lt;&gt;0, SUM(CJ82:CM82), 0)</f>
        <v>5</v>
      </c>
      <c r="CP82">
        <v>1.778025168820855</v>
      </c>
      <c r="CQ82">
        <v>1.8126986109656</v>
      </c>
      <c r="CR82">
        <v>1.75125077235349</v>
      </c>
      <c r="CS82">
        <v>1.5</v>
      </c>
      <c r="CT82" t="s">
        <v>46</v>
      </c>
      <c r="CU82">
        <v>1.5</v>
      </c>
      <c r="CV82">
        <v>1.5</v>
      </c>
      <c r="CW82" s="6">
        <f>IF(CP82&gt;MIN(CS82:CV82),MIN(CS82:CV82),MAX(CS82:CV82))</f>
        <v>1.5</v>
      </c>
      <c r="CX82" s="6">
        <f>CP82-CW82</f>
        <v>0.27802516882085504</v>
      </c>
      <c r="CY82" s="6" t="str">
        <f>IF(CX82 &lt; 0, "Under", "Over")</f>
        <v>Over</v>
      </c>
      <c r="CZ82">
        <v>1.6</v>
      </c>
      <c r="DA82">
        <v>0.7</v>
      </c>
      <c r="DB82" s="6">
        <f>IF(
    AND(CY82="Over", COUNTIF(CP82:CR82, "&gt;"&amp;CW82) = 3),
    3,
    IF(
        AND(CY82="Under", COUNTIF(CP82:CR82, "&lt;"&amp;CW82) = 3),
        3,
        IF(
            AND(CY82="Over", COUNTIF(CP82:CR82, "&gt;"&amp;CW82) = 2),
            2,
            IF(
                AND(CY82="Under", COUNTIF(CP82:CR82, "&lt;"&amp;CW82) = 2),
                2,
                IF(
                    AND(CY82="Over", OR(CP82&gt;CW82, CQ82&gt;CW82, CR82&gt;CW82)),
                    1,
                    IF(
                        AND(CY82="Under", OR(CP82&lt;CW82, CQ82&lt;CW82, CR82&lt;CW82)),
                        1,
                        0
                    )
                )
            )
        )
    )
)</f>
        <v>3</v>
      </c>
      <c r="DC82" s="6">
        <f>IF(OR(CX82&gt;2,CX82&lt;-2),5,
IF(OR(AND(CX82&lt;=2,CX82&gt;1.5),AND(CX82&gt;=-2,CX82&lt;-1.5)),4,
IF(OR(AND(CX82&lt;=1.5,CX82&gt;1),AND(CX82&gt;=-1.5,CX82&lt;-1)),3,
IF(OR(AND(CX82&lt;=1,CX82&gt;0.5),AND(CX82&gt;=1,CX82&lt;-0.5)),2,
IF(OR(CX82&lt;=0.5,CX82&gt;=-0.5),1,"")
)
)
))</f>
        <v>1</v>
      </c>
      <c r="DD82" s="6">
        <f>IF(AND(CY82="Over", CZ82&gt;CW82), 1, IF(AND(CY82="Under", CZ82&lt;=CW82), 1, 0))</f>
        <v>1</v>
      </c>
      <c r="DE82" s="6">
        <f>IF(AND(CY82="Over", DA82&gt;0.5), 1, IF(AND(CY82="Under", DA82&lt;=0.5), 1, 0))</f>
        <v>1</v>
      </c>
      <c r="DF82" s="6">
        <f>IF(CW82&lt;&gt;0, SUM(DB82:DE82), 0)</f>
        <v>6</v>
      </c>
    </row>
    <row r="83" spans="1:111" x14ac:dyDescent="0.3">
      <c r="A83" t="s">
        <v>203</v>
      </c>
      <c r="B83" t="s">
        <v>195</v>
      </c>
      <c r="C83" t="s">
        <v>301</v>
      </c>
      <c r="D83">
        <v>0.61898624387689694</v>
      </c>
      <c r="E83">
        <v>0.68847860668659</v>
      </c>
      <c r="F83">
        <v>0.56198011592895403</v>
      </c>
      <c r="G83" t="s">
        <v>46</v>
      </c>
      <c r="H83" t="s">
        <v>46</v>
      </c>
      <c r="I83">
        <v>0.5</v>
      </c>
      <c r="J83" t="s">
        <v>46</v>
      </c>
      <c r="K83" s="6">
        <f>IF(D83&gt;MIN(G83:J83),MIN(G83:J83),MAX(G83:J83))</f>
        <v>0.5</v>
      </c>
      <c r="L83" s="6">
        <f>D83-K83</f>
        <v>0.11898624387689694</v>
      </c>
      <c r="M83" s="6" t="str">
        <f>IF(L83 &lt; 0, "Under", "Over")</f>
        <v>Over</v>
      </c>
      <c r="N83">
        <v>0.4</v>
      </c>
      <c r="O83">
        <v>0.4</v>
      </c>
      <c r="P83" s="6">
        <f>IF(
    AND(M83="Over", COUNTIF(D83:F83, "&gt;"&amp;K83) = 3),
    3,
    IF(
        AND(M83="Under", COUNTIF(D83:F83, "&lt;"&amp;K83) = 3),
        3,
        IF(
            AND(M83="Over", COUNTIF(D83:F83, "&gt;"&amp;K83) = 2),
            2,
            IF(
                AND(M83="Under", COUNTIF(D83:F83, "&lt;"&amp;K83) = 2),
                2,
                IF(
                    AND(M83="Over", OR(D83&gt;K83, E83&gt;K83, F83&gt;K83)),
                    1,
                    IF(
                        AND(M83="Under", OR(D83&lt;K83, E83&lt;K83, F83&lt;K83)),
                        1,
                        0
                    )
                )
            )
        )
    )
)</f>
        <v>3</v>
      </c>
      <c r="Q83" s="6">
        <f>IF(OR(L83 &gt; 0.5, L83 &lt; -0.5), 5,
    IF(OR(AND(L83 &lt;= 0.5, L83 &gt; 0.25), AND(L83 &gt;= -0.5, L83 &lt; -0.25)), 4,
        IF(OR(AND(L83 &lt;= 0.25, L83 &gt; 0.15), AND(L83 &gt;= -0.25, L83 &lt; -0.15)), 3,
            IF(OR(AND(L83 &lt;= 0.15, L83 &gt; 0.05), AND(L83 &gt;= -0.15, L83 &lt; -0.05)), 2,
                IF(OR(L83 &lt;= 0.05, L83 &gt;= -0.05), 1, "")
            )
        )
    )
)</f>
        <v>2</v>
      </c>
      <c r="R83" s="6">
        <f>IF(AND(M83="Over", N83&gt;K83), 1, IF(AND(M83="Under", N83&lt;=K83), 1, 0))</f>
        <v>0</v>
      </c>
      <c r="S83" s="6">
        <f>IF(AND(M83="Over", O83&gt;0.5), 1, IF(AND(M83="Under", O83&lt;=0.5), 1, 0))</f>
        <v>0</v>
      </c>
      <c r="T83" s="6">
        <f>IF(K83&lt;&gt;0, SUM(P83:S83), 0)</f>
        <v>5</v>
      </c>
      <c r="U83" s="6"/>
      <c r="V83" s="1">
        <v>1.043480509119685</v>
      </c>
      <c r="W83" s="1">
        <v>1.06601748799381</v>
      </c>
      <c r="X83" s="1">
        <v>1.0009731412093601</v>
      </c>
      <c r="Y83" s="1">
        <v>0.5</v>
      </c>
      <c r="Z83" s="1">
        <v>-250</v>
      </c>
      <c r="AA83" s="1">
        <v>220</v>
      </c>
      <c r="AB83" s="1">
        <v>0.3</v>
      </c>
      <c r="AC83" s="2">
        <f>Y83</f>
        <v>0.5</v>
      </c>
      <c r="AD83" s="2">
        <f>V83-AC83</f>
        <v>0.54348050911968504</v>
      </c>
      <c r="AE83" s="2" t="str">
        <f>IF(AD83 &lt; 0, "Under", "Over")</f>
        <v>Over</v>
      </c>
      <c r="AF83" s="1">
        <v>1.1000000000000001</v>
      </c>
      <c r="AG83" s="1">
        <v>0.5</v>
      </c>
      <c r="AH83" s="2">
        <f>IF(
    AND(AE83="Over", COUNTIF(V83:X83, "&gt;"&amp;AC83) = 3),
    3,
    IF(
        AND(AE83="Under", COUNTIF(V83:X83, "&lt;"&amp;AC83) = 3),
        3,
        IF(
            AND(AE83="Over", COUNTIF(V83:X83, "&gt;"&amp;AC83) = 2),
            2,
            IF(
                AND(AE83="Under", COUNTIF(V83:X83, "&lt;"&amp;AC83) = 2),
                2,
                IF(
                    AND(AE83="Over", OR(V83&gt;AC83, W83&gt;AC83, X83&gt;AC83)),
                    1,
                    IF(
                        AND(AE83="Under", OR(V83&lt;AC83, W83&lt;AC83, X83&lt;AC83)),
                        1,
                        0
                    )
                )
            )
        )
    )
)</f>
        <v>3</v>
      </c>
      <c r="AI83" s="2">
        <f>IF(OR(AD83&gt;0.75,AD83&lt;-0.75),5,
IF(OR(AND(AD83&lt;=0.75,AD83&gt;0.5),AND(AD83&gt;=-0.75,AD83&lt;-0.5)),4,
IF(OR(AND(AD83&lt;=0.5,AD83&gt;0.25),AND(AD83&gt;=-0.5,AD83&lt;-0.25)),3,
IF(OR(AND(AD83&lt;=0.25,AD83&gt;0.1),AND(AD83&gt;=-0.25,AD83&lt;-0.1)),2,
IF(OR(AD83&lt;=0.1,AD83&gt;=-0.1),1,"")
)
)
))</f>
        <v>4</v>
      </c>
      <c r="AJ83" s="2">
        <f>IF(AND(AE83="Over", AF83&gt;AC83), 1, IF(AND(AE83="Under", AF83&lt;=AC83), 1, 0))</f>
        <v>1</v>
      </c>
      <c r="AK83" s="2">
        <f>IF(AND(AE83="Over", AG83&gt;0.5), 1, IF(AND(AE83="Under", AG83&lt;=0.5), 1, 0))</f>
        <v>0</v>
      </c>
      <c r="AL83" s="2">
        <f>IF(AC83&lt;&gt;0, SUM(AH83:AK83), 0)</f>
        <v>8</v>
      </c>
      <c r="AM83" s="6"/>
      <c r="AN83">
        <v>9.3812156646358599E-2</v>
      </c>
      <c r="AO83">
        <v>0.16601748799381799</v>
      </c>
      <c r="AP83">
        <v>-7.4549922313782199E-5</v>
      </c>
      <c r="AQ83" t="s">
        <v>46</v>
      </c>
      <c r="AR83">
        <v>0.5</v>
      </c>
      <c r="AS83">
        <v>600</v>
      </c>
      <c r="AT83" t="s">
        <v>46</v>
      </c>
      <c r="AU83" s="6">
        <f>AR83</f>
        <v>0.5</v>
      </c>
      <c r="AV83" s="6">
        <f>AN83-AU83</f>
        <v>-0.40618784335364139</v>
      </c>
      <c r="AW83" s="6" t="str">
        <f>IF(AV83 &lt; 0, "Under", "Over")</f>
        <v>Under</v>
      </c>
      <c r="AX83">
        <v>0.2</v>
      </c>
      <c r="AY83">
        <v>0.2</v>
      </c>
      <c r="AZ83" s="6">
        <f>IF(
    AND(AW83="Over", COUNTIF(AN83:AP83, "&gt;"&amp;AU83) = 3),
    3,
    IF(
        AND(AW83="Under", COUNTIF(AN83:AP83, "&lt;"&amp;AU83) = 3),
        3,
        IF(
            AND(AW83="Over", COUNTIF(AN83:AP83, "&gt;"&amp;AU83) = 2),
            2,
            IF(
                AND(AW83="Under", COUNTIF(AN83:AP83, "&lt;"&amp;AU83) = 2),
                2,
                IF(
                    AND(AW83="Over", OR(AN83&gt;AU83, AO83&gt;AU83, AP83&gt;AU83)),
                    1,
                    IF(
                        AND(AW83="Under", OR(AN83&lt;AU83, AO83&lt;AU83, AP83&lt;AU83)),
                        1,
                        0
                    )
                )
            )
        )
    )
)</f>
        <v>3</v>
      </c>
      <c r="BA83" s="6">
        <f>IF(OR(AV83&gt;0.1),5,
IF(OR(AND(AV83&lt;=0.1,AV83&gt;0.08)),4,
IF(OR(AND(AV83&lt;=0.08,AV83&gt;0.06)),3,
IF(OR(AND(AV83&lt;=0.06,AV83&gt;0.03)),2,
IF(OR(AV83&lt;=0.03),1,"")
)
)
))</f>
        <v>1</v>
      </c>
      <c r="BB83" s="6">
        <f>IF(AND(AW83="Over", AX83&gt;AU83), 1, IF(AND(AW83="Under", AX83&lt;=AU83), 0, 0))</f>
        <v>0</v>
      </c>
      <c r="BC83" s="6">
        <f>IF(AND(AW83="Over", AY83&gt;=0.5), 1, IF(AND(AW83="Under", AY83&lt;0.5), 0, 0))</f>
        <v>0</v>
      </c>
      <c r="BD83" s="6">
        <f>IF(AU83&lt;&gt;0, SUM(AZ83:BC83), 0)</f>
        <v>4</v>
      </c>
      <c r="BE83" s="6"/>
      <c r="BF83">
        <v>0.56153105189575048</v>
      </c>
      <c r="BG83">
        <v>1.11820560864116</v>
      </c>
      <c r="BH83">
        <v>0.28799999999999998</v>
      </c>
      <c r="BI83" t="s">
        <v>46</v>
      </c>
      <c r="BJ83">
        <v>0.5</v>
      </c>
      <c r="BK83">
        <v>185</v>
      </c>
      <c r="BL83" t="s">
        <v>46</v>
      </c>
      <c r="BM83" s="6">
        <f>BJ83</f>
        <v>0.5</v>
      </c>
      <c r="BN83" s="6">
        <f>BF83-BM83</f>
        <v>6.1531051895750477E-2</v>
      </c>
      <c r="BO83" s="6" t="str">
        <f>IF(BN83 &lt; 0, "Under", "Over")</f>
        <v>Over</v>
      </c>
      <c r="BP83">
        <v>0.4</v>
      </c>
      <c r="BQ83">
        <v>0.3</v>
      </c>
      <c r="BR83" s="6">
        <f>IF(
    AND(BO83="Over", COUNTIF(BF83:BH83, "&gt;"&amp;BM83) = 3),
    3,
    IF(
        AND(BO83="Under", COUNTIF(BF83:BH83, "&lt;"&amp;BM83) = 3),
        3,
        IF(
            AND(BO83="Over", COUNTIF(BF83:BH83, "&gt;"&amp;BM83) = 2),
            2,
            IF(
                AND(BO83="Under", COUNTIF(BF83:BH83, "&lt;"&amp;BM83) = 2),
                2,
                IF(
                    AND(BO83="Over", OR(BF83&gt;BM83, BG83&gt;BM83, BH83&gt;BM83)),
                    1,
                    IF(
                        AND(BO83="Under", OR(BF83&lt;BM83, BG83&lt;BM83, BH83&lt;BM83)),
                        1,
                        0
                    )
                )
            )
        )
    )
)</f>
        <v>2</v>
      </c>
      <c r="BS83" s="6">
        <f>IF(OR(BN83&gt;0.5),5,
IF(OR(AND(BN83&lt;=0.5,BN83&gt;0.25)),4,
IF(OR(AND(BN83&lt;=0.25,BN83&gt;0.15)),3,
IF(OR(AND(BN83&lt;=0.15,BN83&gt;0.075)),2,
IF(OR(BN83&lt;=0.075),1,"")
)
)
))</f>
        <v>1</v>
      </c>
      <c r="BT83" s="6">
        <f>IF(AND(BO83="Over", BP83&gt;BM83), 1, IF(AND(BO83="Under", BP83&lt;=BM83), 1, 0))</f>
        <v>0</v>
      </c>
      <c r="BU83" s="6">
        <f>IF(AND(BO83="Over", BQ83&gt;0.5), 1, IF(AND(BO83="Under", BQ83&lt;=0.5), 1, 0))</f>
        <v>0</v>
      </c>
      <c r="BV83" s="6">
        <f>IF(BM83&lt;&gt;0, SUM(BR83:BU83), 0)</f>
        <v>3</v>
      </c>
      <c r="BW83" s="6"/>
      <c r="BX83">
        <v>0.22101971928061639</v>
      </c>
      <c r="BY83">
        <v>0.59990860057450202</v>
      </c>
      <c r="BZ83">
        <v>0.10169610870981501</v>
      </c>
      <c r="CA83" t="s">
        <v>46</v>
      </c>
      <c r="CB83">
        <v>0.5</v>
      </c>
      <c r="CC83">
        <v>280</v>
      </c>
      <c r="CD83" t="s">
        <v>46</v>
      </c>
      <c r="CE83" s="6">
        <f>CB83</f>
        <v>0.5</v>
      </c>
      <c r="CF83" s="6">
        <f>BX83-CE83</f>
        <v>-0.27898028071938363</v>
      </c>
      <c r="CG83" s="6" t="str">
        <f>IF(CF83 &lt; 0, "Under", "Over")</f>
        <v>Under</v>
      </c>
      <c r="CH83">
        <v>0.2</v>
      </c>
      <c r="CI83">
        <v>0.2</v>
      </c>
      <c r="CJ83" s="6">
        <f>IF(
    AND(CG83="Over", COUNTIF(BX83:BZ83, "&gt;"&amp;CE83) = 3),
    3,
    IF(
        AND(CG83="Under", COUNTIF(BX83:BZ83, "&lt;"&amp;CE83) = 3),
        3,
        IF(
            AND(CG83="Over", COUNTIF(BX83:BZ83, "&gt;"&amp;CE83) = 2),
            2,
            IF(
                AND(CG83="Under", COUNTIF(BX83:BZ83, "&lt;"&amp;CE83) = 2),
                2,
                IF(
                    AND(CG83="Over", OR(BX83&gt;CE83, BY83&gt;CE83, BZ83&gt;CE83)),
                    1,
                    IF(
                        AND(CG83="Under", OR(BX83&lt;CE83, BY83&lt;CE83, BZ83&lt;CE83)),
                        1,
                        0
                    )
                )
            )
        )
    )
)</f>
        <v>2</v>
      </c>
      <c r="CK83" s="6">
        <f>IF(OR(CF83&gt;0.25),5,
IF(OR(AND(CF83&lt;=0.25,CF83&gt;0.15)),4,
IF(OR(AND(CF83&lt;=0.15,CF83&gt;0.1)),3,
IF(OR(AND(CF83&lt;=0.1,CF83&gt;0.05)),2,
IF(OR(CF83&lt;=0.05),1,"")
)
)
))</f>
        <v>1</v>
      </c>
      <c r="CL83" s="6">
        <f>IF(AND(CG83="Over", CH83&gt;CE83), 1, IF(AND(CG83="Under", CH83&lt;=CE83), 1, 0))</f>
        <v>1</v>
      </c>
      <c r="CM83" s="6">
        <f>IF(AND(CG83="Over", CI83&gt;0.5), 1, IF(AND(CG83="Under", CI83&lt;=0.5), 1, 0))</f>
        <v>1</v>
      </c>
      <c r="CN83" s="6">
        <f>IF(CE83&lt;&gt;0, SUM(CJ83:CM83), 0)</f>
        <v>5</v>
      </c>
      <c r="CO83" s="6"/>
      <c r="CP83">
        <v>1.8755843135217301</v>
      </c>
      <c r="CQ83">
        <v>1.9137076478442501</v>
      </c>
      <c r="CR83">
        <v>1.8606012566154899</v>
      </c>
      <c r="CS83">
        <v>1.5</v>
      </c>
      <c r="CT83" t="s">
        <v>46</v>
      </c>
      <c r="CU83">
        <v>1.5</v>
      </c>
      <c r="CV83">
        <v>1.5</v>
      </c>
      <c r="CW83" s="6">
        <f>IF(CP83&gt;MIN(CS83:CV83),MIN(CS83:CV83),MAX(CS83:CV83))</f>
        <v>1.5</v>
      </c>
      <c r="CX83" s="6">
        <f>CP83-CW83</f>
        <v>0.37558431352173005</v>
      </c>
      <c r="CY83" s="6" t="str">
        <f>IF(CX83 &lt; 0, "Under", "Over")</f>
        <v>Over</v>
      </c>
      <c r="CZ83">
        <v>2</v>
      </c>
      <c r="DA83">
        <v>0.5</v>
      </c>
      <c r="DB83" s="6">
        <f>IF(
    AND(CY83="Over", COUNTIF(CP83:CR83, "&gt;"&amp;CW83) = 3),
    3,
    IF(
        AND(CY83="Under", COUNTIF(CP83:CR83, "&lt;"&amp;CW83) = 3),
        3,
        IF(
            AND(CY83="Over", COUNTIF(CP83:CR83, "&gt;"&amp;CW83) = 2),
            2,
            IF(
                AND(CY83="Under", COUNTIF(CP83:CR83, "&lt;"&amp;CW83) = 2),
                2,
                IF(
                    AND(CY83="Over", OR(CP83&gt;CW83, CQ83&gt;CW83, CR83&gt;CW83)),
                    1,
                    IF(
                        AND(CY83="Under", OR(CP83&lt;CW83, CQ83&lt;CW83, CR83&lt;CW83)),
                        1,
                        0
                    )
                )
            )
        )
    )
)</f>
        <v>3</v>
      </c>
      <c r="DC83" s="6">
        <f>IF(OR(CX83&gt;2,CX83&lt;-2),5,
IF(OR(AND(CX83&lt;=2,CX83&gt;1.5),AND(CX83&gt;=-2,CX83&lt;-1.5)),4,
IF(OR(AND(CX83&lt;=1.5,CX83&gt;1),AND(CX83&gt;=-1.5,CX83&lt;-1)),3,
IF(OR(AND(CX83&lt;=1,CX83&gt;0.5),AND(CX83&gt;=1,CX83&lt;-0.5)),2,
IF(OR(CX83&lt;=0.5,CX83&gt;=-0.5),1,"")
)
)
))</f>
        <v>1</v>
      </c>
      <c r="DD83" s="6">
        <f>IF(AND(CY83="Over", CZ83&gt;CW83), 1, IF(AND(CY83="Under", CZ83&lt;=CW83), 1, 0))</f>
        <v>1</v>
      </c>
      <c r="DE83" s="6">
        <f>IF(AND(CY83="Over", DA83&gt;0.5), 1, IF(AND(CY83="Under", DA83&lt;=0.5), 1, 0))</f>
        <v>0</v>
      </c>
      <c r="DF83" s="6">
        <f>IF(CW83&lt;&gt;0, SUM(DB83:DE83), 0)</f>
        <v>5</v>
      </c>
      <c r="DG83" s="6"/>
    </row>
    <row r="84" spans="1:111" x14ac:dyDescent="0.3">
      <c r="A84" t="s">
        <v>77</v>
      </c>
      <c r="B84" t="s">
        <v>76</v>
      </c>
      <c r="C84" t="s">
        <v>108</v>
      </c>
      <c r="D84">
        <v>0.55816284473496891</v>
      </c>
      <c r="E84">
        <v>0.651540140099367</v>
      </c>
      <c r="F84">
        <v>0.41630779635216297</v>
      </c>
      <c r="G84" t="s">
        <v>46</v>
      </c>
      <c r="H84" t="s">
        <v>46</v>
      </c>
      <c r="I84">
        <v>0.5</v>
      </c>
      <c r="J84" t="s">
        <v>46</v>
      </c>
      <c r="K84" s="6">
        <f>IF(D84&gt;MIN(G84:J84),MIN(G84:J84),MAX(G84:J84))</f>
        <v>0.5</v>
      </c>
      <c r="L84" s="6">
        <f>D84-K84</f>
        <v>5.816284473496891E-2</v>
      </c>
      <c r="M84" s="6" t="str">
        <f>IF(L84 &lt; 0, "Under", "Over")</f>
        <v>Over</v>
      </c>
      <c r="N84">
        <v>0.6</v>
      </c>
      <c r="O84">
        <v>0.5</v>
      </c>
      <c r="P84" s="6">
        <f>IF(
    AND(M84="Over", COUNTIF(D84:F84, "&gt;"&amp;K84) = 3),
    3,
    IF(
        AND(M84="Under", COUNTIF(D84:F84, "&lt;"&amp;K84) = 3),
        3,
        IF(
            AND(M84="Over", COUNTIF(D84:F84, "&gt;"&amp;K84) = 2),
            2,
            IF(
                AND(M84="Under", COUNTIF(D84:F84, "&lt;"&amp;K84) = 2),
                2,
                IF(
                    AND(M84="Over", OR(D84&gt;K84, E84&gt;K84, F84&gt;K84)),
                    1,
                    IF(
                        AND(M84="Under", OR(D84&lt;K84, E84&lt;K84, F84&lt;K84)),
                        1,
                        0
                    )
                )
            )
        )
    )
)</f>
        <v>2</v>
      </c>
      <c r="Q84" s="6">
        <f>IF(OR(L84 &gt; 0.5, L84 &lt; -0.5), 5,
    IF(OR(AND(L84 &lt;= 0.5, L84 &gt; 0.25), AND(L84 &gt;= -0.5, L84 &lt; -0.25)), 4,
        IF(OR(AND(L84 &lt;= 0.25, L84 &gt; 0.15), AND(L84 &gt;= -0.25, L84 &lt; -0.15)), 3,
            IF(OR(AND(L84 &lt;= 0.15, L84 &gt; 0.05), AND(L84 &gt;= -0.15, L84 &lt; -0.05)), 2,
                IF(OR(L84 &lt;= 0.05, L84 &gt;= -0.05), 1, "")
            )
        )
    )
)</f>
        <v>2</v>
      </c>
      <c r="R84" s="6">
        <f>IF(AND(M84="Over", N84&gt;K84), 1, IF(AND(M84="Under", N84&lt;=K84), 1, 0))</f>
        <v>1</v>
      </c>
      <c r="S84" s="6">
        <f>IF(AND(M84="Over", O84&gt;0.5), 1, IF(AND(M84="Under", O84&lt;=0.5), 1, 0))</f>
        <v>0</v>
      </c>
      <c r="T84" s="6">
        <f>IF(K84&lt;&gt;0, SUM(P84:S84), 0)</f>
        <v>5</v>
      </c>
      <c r="U84" s="6"/>
      <c r="V84" s="1">
        <v>1.3402322489672249</v>
      </c>
      <c r="W84" s="1">
        <v>1.45680212632579</v>
      </c>
      <c r="X84" s="1">
        <v>1.0009731412093601</v>
      </c>
      <c r="Y84" s="1">
        <v>0.5</v>
      </c>
      <c r="Z84" s="1" t="s">
        <v>46</v>
      </c>
      <c r="AA84" s="1" t="s">
        <v>46</v>
      </c>
      <c r="AB84" s="1">
        <v>0.5</v>
      </c>
      <c r="AC84" s="2">
        <f>Y84</f>
        <v>0.5</v>
      </c>
      <c r="AD84" s="2">
        <f>V84-AC84</f>
        <v>0.84023224896722493</v>
      </c>
      <c r="AE84" s="2" t="str">
        <f>IF(AD84 &lt; 0, "Under", "Over")</f>
        <v>Over</v>
      </c>
      <c r="AF84" s="1">
        <v>1.4</v>
      </c>
      <c r="AG84" s="1">
        <v>0.8</v>
      </c>
      <c r="AH84" s="2">
        <f>IF(
    AND(AE84="Over", COUNTIF(V84:X84, "&gt;"&amp;AC84) = 3),
    3,
    IF(
        AND(AE84="Under", COUNTIF(V84:X84, "&lt;"&amp;AC84) = 3),
        3,
        IF(
            AND(AE84="Over", COUNTIF(V84:X84, "&gt;"&amp;AC84) = 2),
            2,
            IF(
                AND(AE84="Under", COUNTIF(V84:X84, "&lt;"&amp;AC84) = 2),
                2,
                IF(
                    AND(AE84="Over", OR(V84&gt;AC84, W84&gt;AC84, X84&gt;AC84)),
                    1,
                    IF(
                        AND(AE84="Under", OR(V84&lt;AC84, W84&lt;AC84, X84&lt;AC84)),
                        1,
                        0
                    )
                )
            )
        )
    )
)</f>
        <v>3</v>
      </c>
      <c r="AI84" s="2">
        <f>IF(OR(AD84&gt;0.75,AD84&lt;-0.75),5,
IF(OR(AND(AD84&lt;=0.75,AD84&gt;0.5),AND(AD84&gt;=-0.75,AD84&lt;-0.5)),4,
IF(OR(AND(AD84&lt;=0.5,AD84&gt;0.25),AND(AD84&gt;=-0.5,AD84&lt;-0.25)),3,
IF(OR(AND(AD84&lt;=0.25,AD84&gt;0.1),AND(AD84&gt;=-0.25,AD84&lt;-0.1)),2,
IF(OR(AD84&lt;=0.1,AD84&gt;=-0.1),1,"")
)
)
))</f>
        <v>5</v>
      </c>
      <c r="AJ84" s="2">
        <f>IF(AND(AE84="Over", AF84&gt;AC84), 1, IF(AND(AE84="Under", AF84&lt;=AC84), 1, 0))</f>
        <v>1</v>
      </c>
      <c r="AK84" s="2">
        <f>IF(AND(AE84="Over", AG84&gt;0.5), 1, IF(AND(AE84="Under", AG84&lt;=0.5), 1, 0))</f>
        <v>1</v>
      </c>
      <c r="AL84" s="2">
        <f>IF(AC84&lt;&gt;0, SUM(AH84:AK84), 0)</f>
        <v>10</v>
      </c>
      <c r="AM84" s="6"/>
      <c r="AN84">
        <v>9.0266803246303776E-2</v>
      </c>
      <c r="AO84">
        <v>0.15680212632579901</v>
      </c>
      <c r="AP84">
        <v>-7.4549922313782199E-5</v>
      </c>
      <c r="AQ84" t="s">
        <v>46</v>
      </c>
      <c r="AR84">
        <v>0.5</v>
      </c>
      <c r="AS84" t="s">
        <v>46</v>
      </c>
      <c r="AT84" t="s">
        <v>46</v>
      </c>
      <c r="AU84" s="6">
        <f>AR84</f>
        <v>0.5</v>
      </c>
      <c r="AV84" s="6">
        <f>AN84-AU84</f>
        <v>-0.40973319675369624</v>
      </c>
      <c r="AW84" s="6" t="str">
        <f>IF(AV84 &lt; 0, "Under", "Over")</f>
        <v>Under</v>
      </c>
      <c r="AX84">
        <v>0.1</v>
      </c>
      <c r="AY84">
        <v>0.1</v>
      </c>
      <c r="AZ84" s="6">
        <f>IF(
    AND(AW84="Over", COUNTIF(AN84:AP84, "&gt;"&amp;AU84) = 3),
    3,
    IF(
        AND(AW84="Under", COUNTIF(AN84:AP84, "&lt;"&amp;AU84) = 3),
        3,
        IF(
            AND(AW84="Over", COUNTIF(AN84:AP84, "&gt;"&amp;AU84) = 2),
            2,
            IF(
                AND(AW84="Under", COUNTIF(AN84:AP84, "&lt;"&amp;AU84) = 2),
                2,
                IF(
                    AND(AW84="Over", OR(AN84&gt;AU84, AO84&gt;AU84, AP84&gt;AU84)),
                    1,
                    IF(
                        AND(AW84="Under", OR(AN84&lt;AU84, AO84&lt;AU84, AP84&lt;AU84)),
                        1,
                        0
                    )
                )
            )
        )
    )
)</f>
        <v>3</v>
      </c>
      <c r="BA84" s="6">
        <f>IF(OR(AV84&gt;0.1),5,
IF(OR(AND(AV84&lt;=0.1,AV84&gt;0.08)),4,
IF(OR(AND(AV84&lt;=0.08,AV84&gt;0.06)),3,
IF(OR(AND(AV84&lt;=0.06,AV84&gt;0.03)),2,
IF(OR(AV84&lt;=0.03),1,"")
)
)
))</f>
        <v>1</v>
      </c>
      <c r="BB84" s="6">
        <f>IF(AND(AW84="Over", AX84&gt;AU84), 1, IF(AND(AW84="Under", AX84&lt;=AU84), 0, 0))</f>
        <v>0</v>
      </c>
      <c r="BC84" s="6">
        <f>IF(AND(AW84="Over", AY84&gt;=0.5), 1, IF(AND(AW84="Under", AY84&lt;0.5), 0, 0))</f>
        <v>0</v>
      </c>
      <c r="BD84" s="6">
        <f>IF(AU84&lt;&gt;0, SUM(AZ84:BC84), 0)</f>
        <v>4</v>
      </c>
      <c r="BE84" s="6"/>
      <c r="BF84">
        <v>0.56181501443577886</v>
      </c>
      <c r="BG84">
        <v>1.0874941403927001</v>
      </c>
      <c r="BH84">
        <v>0.19599999999999901</v>
      </c>
      <c r="BI84" t="s">
        <v>46</v>
      </c>
      <c r="BJ84">
        <v>0.5</v>
      </c>
      <c r="BK84" t="s">
        <v>46</v>
      </c>
      <c r="BL84" t="s">
        <v>46</v>
      </c>
      <c r="BM84" s="6">
        <f>BJ84</f>
        <v>0.5</v>
      </c>
      <c r="BN84" s="6">
        <f>BF84-BM84</f>
        <v>6.1815014435778859E-2</v>
      </c>
      <c r="BO84" s="6" t="str">
        <f>IF(BN84 &lt; 0, "Under", "Over")</f>
        <v>Over</v>
      </c>
      <c r="BP84">
        <v>0.5</v>
      </c>
      <c r="BQ84">
        <v>0.3</v>
      </c>
      <c r="BR84" s="6">
        <f>IF(
    AND(BO84="Over", COUNTIF(BF84:BH84, "&gt;"&amp;BM84) = 3),
    3,
    IF(
        AND(BO84="Under", COUNTIF(BF84:BH84, "&lt;"&amp;BM84) = 3),
        3,
        IF(
            AND(BO84="Over", COUNTIF(BF84:BH84, "&gt;"&amp;BM84) = 2),
            2,
            IF(
                AND(BO84="Under", COUNTIF(BF84:BH84, "&lt;"&amp;BM84) = 2),
                2,
                IF(
                    AND(BO84="Over", OR(BF84&gt;BM84, BG84&gt;BM84, BH84&gt;BM84)),
                    1,
                    IF(
                        AND(BO84="Under", OR(BF84&lt;BM84, BG84&lt;BM84, BH84&lt;BM84)),
                        1,
                        0
                    )
                )
            )
        )
    )
)</f>
        <v>2</v>
      </c>
      <c r="BS84" s="6">
        <f>IF(OR(BN84&gt;0.5),5,
IF(OR(AND(BN84&lt;=0.5,BN84&gt;0.25)),4,
IF(OR(AND(BN84&lt;=0.25,BN84&gt;0.15)),3,
IF(OR(AND(BN84&lt;=0.15,BN84&gt;0.075)),2,
IF(OR(BN84&lt;=0.075),1,"")
)
)
))</f>
        <v>1</v>
      </c>
      <c r="BT84" s="6">
        <f>IF(AND(BO84="Over", BP84&gt;BM84), 1, IF(AND(BO84="Under", BP84&lt;=BM84), 1, 0))</f>
        <v>0</v>
      </c>
      <c r="BU84" s="6">
        <f>IF(AND(BO84="Over", BQ84&gt;0.5), 1, IF(AND(BO84="Under", BQ84&lt;=0.5), 1, 0))</f>
        <v>0</v>
      </c>
      <c r="BV84" s="6">
        <f>IF(BM84&lt;&gt;0, SUM(BR84:BU84), 0)</f>
        <v>3</v>
      </c>
      <c r="BW84" s="6"/>
      <c r="BX84">
        <v>0.15638108030367889</v>
      </c>
      <c r="BY84">
        <v>0.47433265052162399</v>
      </c>
      <c r="BZ84">
        <v>3.7614346194765599E-2</v>
      </c>
      <c r="CA84" t="s">
        <v>46</v>
      </c>
      <c r="CB84">
        <v>0.5</v>
      </c>
      <c r="CC84" t="s">
        <v>46</v>
      </c>
      <c r="CD84" t="s">
        <v>46</v>
      </c>
      <c r="CE84" s="6">
        <f>CB84</f>
        <v>0.5</v>
      </c>
      <c r="CF84" s="6">
        <f>BX84-CE84</f>
        <v>-0.34361891969632108</v>
      </c>
      <c r="CG84" s="6" t="str">
        <f>IF(CF84 &lt; 0, "Under", "Over")</f>
        <v>Under</v>
      </c>
      <c r="CH84">
        <v>0.1</v>
      </c>
      <c r="CI84">
        <v>0.1</v>
      </c>
      <c r="CJ84" s="6">
        <f>IF(
    AND(CG84="Over", COUNTIF(BX84:BZ84, "&gt;"&amp;CE84) = 3),
    3,
    IF(
        AND(CG84="Under", COUNTIF(BX84:BZ84, "&lt;"&amp;CE84) = 3),
        3,
        IF(
            AND(CG84="Over", COUNTIF(BX84:BZ84, "&gt;"&amp;CE84) = 2),
            2,
            IF(
                AND(CG84="Under", COUNTIF(BX84:BZ84, "&lt;"&amp;CE84) = 2),
                2,
                IF(
                    AND(CG84="Over", OR(BX84&gt;CE84, BY84&gt;CE84, BZ84&gt;CE84)),
                    1,
                    IF(
                        AND(CG84="Under", OR(BX84&lt;CE84, BY84&lt;CE84, BZ84&lt;CE84)),
                        1,
                        0
                    )
                )
            )
        )
    )
)</f>
        <v>3</v>
      </c>
      <c r="CK84" s="6">
        <f>IF(OR(CF84&gt;0.25),5,
IF(OR(AND(CF84&lt;=0.25,CF84&gt;0.15)),4,
IF(OR(AND(CF84&lt;=0.15,CF84&gt;0.1)),3,
IF(OR(AND(CF84&lt;=0.1,CF84&gt;0.05)),2,
IF(OR(CF84&lt;=0.05),1,"")
)
)
))</f>
        <v>1</v>
      </c>
      <c r="CL84" s="6">
        <f>IF(AND(CG84="Over", CH84&gt;CE84), 1, IF(AND(CG84="Under", CH84&lt;=CE84), 1, 0))</f>
        <v>1</v>
      </c>
      <c r="CM84" s="6">
        <f>IF(AND(CG84="Over", CI84&gt;0.5), 1, IF(AND(CG84="Under", CI84&lt;=0.5), 1, 0))</f>
        <v>1</v>
      </c>
      <c r="CN84" s="6">
        <f>IF(CE84&lt;&gt;0, SUM(CJ84:CM84), 0)</f>
        <v>6</v>
      </c>
      <c r="CO84" s="6"/>
      <c r="CP84">
        <v>2.0697560955039349</v>
      </c>
      <c r="CQ84">
        <v>2.1448097122014902</v>
      </c>
      <c r="CR84">
        <v>1.87999550878886</v>
      </c>
      <c r="CS84">
        <v>1.5</v>
      </c>
      <c r="CT84" t="s">
        <v>46</v>
      </c>
      <c r="CU84">
        <v>1.5</v>
      </c>
      <c r="CV84" t="s">
        <v>46</v>
      </c>
      <c r="CW84" s="6">
        <f>IF(CP84&gt;MIN(CS84:CV84),MIN(CS84:CV84),MAX(CS84:CV84))</f>
        <v>1.5</v>
      </c>
      <c r="CX84" s="6">
        <f>CP84-CW84</f>
        <v>0.56975609550393491</v>
      </c>
      <c r="CY84" s="6" t="str">
        <f>IF(CX84 &lt; 0, "Under", "Over")</f>
        <v>Over</v>
      </c>
      <c r="CZ84">
        <v>1.9</v>
      </c>
      <c r="DA84">
        <v>0.6</v>
      </c>
      <c r="DB84" s="6">
        <f>IF(
    AND(CY84="Over", COUNTIF(CP84:CR84, "&gt;"&amp;CW84) = 3),
    3,
    IF(
        AND(CY84="Under", COUNTIF(CP84:CR84, "&lt;"&amp;CW84) = 3),
        3,
        IF(
            AND(CY84="Over", COUNTIF(CP84:CR84, "&gt;"&amp;CW84) = 2),
            2,
            IF(
                AND(CY84="Under", COUNTIF(CP84:CR84, "&lt;"&amp;CW84) = 2),
                2,
                IF(
                    AND(CY84="Over", OR(CP84&gt;CW84, CQ84&gt;CW84, CR84&gt;CW84)),
                    1,
                    IF(
                        AND(CY84="Under", OR(CP84&lt;CW84, CQ84&lt;CW84, CR84&lt;CW84)),
                        1,
                        0
                    )
                )
            )
        )
    )
)</f>
        <v>3</v>
      </c>
      <c r="DC84" s="6">
        <f>IF(OR(CX84&gt;2,CX84&lt;-2),5,
IF(OR(AND(CX84&lt;=2,CX84&gt;1.5),AND(CX84&gt;=-2,CX84&lt;-1.5)),4,
IF(OR(AND(CX84&lt;=1.5,CX84&gt;1),AND(CX84&gt;=-1.5,CX84&lt;-1)),3,
IF(OR(AND(CX84&lt;=1,CX84&gt;0.5),AND(CX84&gt;=1,CX84&lt;-0.5)),2,
IF(OR(CX84&lt;=0.5,CX84&gt;=-0.5),1,"")
)
)
))</f>
        <v>2</v>
      </c>
      <c r="DD84" s="6">
        <f>IF(AND(CY84="Over", CZ84&gt;CW84), 1, IF(AND(CY84="Under", CZ84&lt;=CW84), 1, 0))</f>
        <v>1</v>
      </c>
      <c r="DE84" s="6">
        <f>IF(AND(CY84="Over", DA84&gt;0.5), 1, IF(AND(CY84="Under", DA84&lt;=0.5), 1, 0))</f>
        <v>1</v>
      </c>
      <c r="DF84" s="6">
        <f>IF(CW84&lt;&gt;0, SUM(DB84:DE84), 0)</f>
        <v>7</v>
      </c>
      <c r="DG84" s="6"/>
    </row>
    <row r="85" spans="1:111" x14ac:dyDescent="0.3">
      <c r="A85" t="s">
        <v>78</v>
      </c>
      <c r="B85" t="s">
        <v>76</v>
      </c>
      <c r="C85" t="s">
        <v>108</v>
      </c>
      <c r="D85">
        <v>0.63153858917289651</v>
      </c>
      <c r="E85">
        <v>1.208</v>
      </c>
      <c r="F85">
        <v>0.45668030937333998</v>
      </c>
      <c r="G85" t="s">
        <v>46</v>
      </c>
      <c r="H85" t="s">
        <v>46</v>
      </c>
      <c r="I85">
        <v>0.5</v>
      </c>
      <c r="J85">
        <v>0.5</v>
      </c>
      <c r="K85" s="6">
        <f>IF(D85&gt;MIN(G85:J85),MIN(G85:J85),MAX(G85:J85))</f>
        <v>0.5</v>
      </c>
      <c r="L85" s="6">
        <f>D85-K85</f>
        <v>0.13153858917289651</v>
      </c>
      <c r="M85" s="6" t="str">
        <f>IF(L85 &lt; 0, "Under", "Over")</f>
        <v>Over</v>
      </c>
      <c r="N85">
        <v>0.5</v>
      </c>
      <c r="O85">
        <v>0.3</v>
      </c>
      <c r="P85" s="6">
        <f>IF(
    AND(M85="Over", COUNTIF(D85:F85, "&gt;"&amp;K85) = 3),
    3,
    IF(
        AND(M85="Under", COUNTIF(D85:F85, "&lt;"&amp;K85) = 3),
        3,
        IF(
            AND(M85="Over", COUNTIF(D85:F85, "&gt;"&amp;K85) = 2),
            2,
            IF(
                AND(M85="Under", COUNTIF(D85:F85, "&lt;"&amp;K85) = 2),
                2,
                IF(
                    AND(M85="Over", OR(D85&gt;K85, E85&gt;K85, F85&gt;K85)),
                    1,
                    IF(
                        AND(M85="Under", OR(D85&lt;K85, E85&lt;K85, F85&lt;K85)),
                        1,
                        0
                    )
                )
            )
        )
    )
)</f>
        <v>2</v>
      </c>
      <c r="Q85" s="6">
        <f>IF(OR(L85 &gt; 0.5, L85 &lt; -0.5), 5,
    IF(OR(AND(L85 &lt;= 0.5, L85 &gt; 0.25), AND(L85 &gt;= -0.5, L85 &lt; -0.25)), 4,
        IF(OR(AND(L85 &lt;= 0.25, L85 &gt; 0.15), AND(L85 &gt;= -0.25, L85 &lt; -0.15)), 3,
            IF(OR(AND(L85 &lt;= 0.15, L85 &gt; 0.05), AND(L85 &gt;= -0.15, L85 &lt; -0.05)), 2,
                IF(OR(L85 &lt;= 0.05, L85 &gt;= -0.05), 1, "")
            )
        )
    )
)</f>
        <v>2</v>
      </c>
      <c r="R85" s="6">
        <f>IF(AND(M85="Over", N85&gt;K85), 1, IF(AND(M85="Under", N85&lt;=K85), 1, 0))</f>
        <v>0</v>
      </c>
      <c r="S85" s="6">
        <f>IF(AND(M85="Over", O85&gt;0.5), 1, IF(AND(M85="Under", O85&lt;=0.5), 1, 0))</f>
        <v>0</v>
      </c>
      <c r="T85" s="6">
        <f>IF(K85&lt;&gt;0, SUM(P85:S85), 0)</f>
        <v>4</v>
      </c>
      <c r="V85" s="1">
        <v>1.12613944281584</v>
      </c>
      <c r="W85" s="1">
        <v>1.16710985133867</v>
      </c>
      <c r="X85" s="1">
        <v>1.01653871773527</v>
      </c>
      <c r="Y85" s="1">
        <v>0.5</v>
      </c>
      <c r="Z85" s="1">
        <v>-185</v>
      </c>
      <c r="AA85" s="1">
        <v>320</v>
      </c>
      <c r="AB85" s="1">
        <v>0.4</v>
      </c>
      <c r="AC85" s="2">
        <f>Y85</f>
        <v>0.5</v>
      </c>
      <c r="AD85" s="2">
        <f>V85-AC85</f>
        <v>0.62613944281584</v>
      </c>
      <c r="AE85" s="2" t="str">
        <f>IF(AD85 &lt; 0, "Under", "Over")</f>
        <v>Over</v>
      </c>
      <c r="AF85" s="1">
        <v>1.2</v>
      </c>
      <c r="AG85" s="1">
        <v>0.7</v>
      </c>
      <c r="AH85" s="2">
        <f>IF(
    AND(AE85="Over", COUNTIF(V85:X85, "&gt;"&amp;AC85) = 3),
    3,
    IF(
        AND(AE85="Under", COUNTIF(V85:X85, "&lt;"&amp;AC85) = 3),
        3,
        IF(
            AND(AE85="Over", COUNTIF(V85:X85, "&gt;"&amp;AC85) = 2),
            2,
            IF(
                AND(AE85="Under", COUNTIF(V85:X85, "&lt;"&amp;AC85) = 2),
                2,
                IF(
                    AND(AE85="Over", OR(V85&gt;AC85, W85&gt;AC85, X85&gt;AC85)),
                    1,
                    IF(
                        AND(AE85="Under", OR(V85&lt;AC85, W85&lt;AC85, X85&lt;AC85)),
                        1,
                        0
                    )
                )
            )
        )
    )
)</f>
        <v>3</v>
      </c>
      <c r="AI85" s="2">
        <f>IF(OR(AD85&gt;0.75,AD85&lt;-0.75),5,
IF(OR(AND(AD85&lt;=0.75,AD85&gt;0.5),AND(AD85&gt;=-0.75,AD85&lt;-0.5)),4,
IF(OR(AND(AD85&lt;=0.5,AD85&gt;0.25),AND(AD85&gt;=-0.5,AD85&lt;-0.25)),3,
IF(OR(AND(AD85&lt;=0.25,AD85&gt;0.1),AND(AD85&gt;=-0.25,AD85&lt;-0.1)),2,
IF(OR(AD85&lt;=0.1,AD85&gt;=-0.1),1,"")
)
)
))</f>
        <v>4</v>
      </c>
      <c r="AJ85" s="2">
        <f>IF(AND(AE85="Over", AF85&gt;AC85), 1, IF(AND(AE85="Under", AF85&lt;=AC85), 1, 0))</f>
        <v>1</v>
      </c>
      <c r="AK85" s="2">
        <f>IF(AND(AE85="Over", AG85&gt;0.5), 1, IF(AND(AE85="Under", AG85&lt;=0.5), 1, 0))</f>
        <v>1</v>
      </c>
      <c r="AL85" s="2">
        <f>IF(AC85&lt;&gt;0, SUM(AH85:AK85), 0)</f>
        <v>9</v>
      </c>
      <c r="AN85">
        <v>0.19280992483859299</v>
      </c>
      <c r="AO85">
        <v>0.57899999999999996</v>
      </c>
      <c r="AP85">
        <v>7.8779155510295996E-3</v>
      </c>
      <c r="AQ85" t="s">
        <v>46</v>
      </c>
      <c r="AR85">
        <v>0.5</v>
      </c>
      <c r="AS85">
        <v>830</v>
      </c>
      <c r="AT85" t="s">
        <v>46</v>
      </c>
      <c r="AU85" s="6">
        <f>AR85</f>
        <v>0.5</v>
      </c>
      <c r="AV85" s="6">
        <f>AN85-AU85</f>
        <v>-0.30719007516140701</v>
      </c>
      <c r="AW85" s="6" t="str">
        <f>IF(AV85 &lt; 0, "Under", "Over")</f>
        <v>Under</v>
      </c>
      <c r="AX85">
        <v>0.2</v>
      </c>
      <c r="AY85">
        <v>0.2</v>
      </c>
      <c r="AZ85" s="6">
        <f>IF(
    AND(AW85="Over", COUNTIF(AN85:AP85, "&gt;"&amp;AU85) = 3),
    3,
    IF(
        AND(AW85="Under", COUNTIF(AN85:AP85, "&lt;"&amp;AU85) = 3),
        3,
        IF(
            AND(AW85="Over", COUNTIF(AN85:AP85, "&gt;"&amp;AU85) = 2),
            2,
            IF(
                AND(AW85="Under", COUNTIF(AN85:AP85, "&lt;"&amp;AU85) = 2),
                2,
                IF(
                    AND(AW85="Over", OR(AN85&gt;AU85, AO85&gt;AU85, AP85&gt;AU85)),
                    1,
                    IF(
                        AND(AW85="Under", OR(AN85&lt;AU85, AO85&lt;AU85, AP85&lt;AU85)),
                        1,
                        0
                    )
                )
            )
        )
    )
)</f>
        <v>2</v>
      </c>
      <c r="BA85" s="6">
        <f>IF(OR(AV85&gt;0.1),5,
IF(OR(AND(AV85&lt;=0.1,AV85&gt;0.08)),4,
IF(OR(AND(AV85&lt;=0.08,AV85&gt;0.06)),3,
IF(OR(AND(AV85&lt;=0.06,AV85&gt;0.03)),2,
IF(OR(AV85&lt;=0.03),1,"")
)
)
))</f>
        <v>1</v>
      </c>
      <c r="BB85" s="6">
        <f>IF(AND(AW85="Over", AX85&gt;AU85), 1, IF(AND(AW85="Under", AX85&lt;=AU85), 0, 0))</f>
        <v>0</v>
      </c>
      <c r="BC85" s="6">
        <f>IF(AND(AW85="Over", AY85&gt;=0.5), 1, IF(AND(AW85="Under", AY85&lt;0.5), 0, 0))</f>
        <v>0</v>
      </c>
      <c r="BD85" s="6">
        <f>IF(AU85&lt;&gt;0, SUM(AZ85:BC85), 0)</f>
        <v>3</v>
      </c>
      <c r="BF85">
        <v>0.80891881695489676</v>
      </c>
      <c r="BG85">
        <v>1.7030000000000001</v>
      </c>
      <c r="BH85">
        <v>0.49242358546904902</v>
      </c>
      <c r="BI85" t="s">
        <v>46</v>
      </c>
      <c r="BJ85">
        <v>0.5</v>
      </c>
      <c r="BK85">
        <v>190</v>
      </c>
      <c r="BL85" t="s">
        <v>46</v>
      </c>
      <c r="BM85" s="6">
        <f>BJ85</f>
        <v>0.5</v>
      </c>
      <c r="BN85" s="6">
        <f>BF85-BM85</f>
        <v>0.30891881695489676</v>
      </c>
      <c r="BO85" s="6" t="str">
        <f>IF(BN85 &lt; 0, "Under", "Over")</f>
        <v>Over</v>
      </c>
      <c r="BP85">
        <v>0.7</v>
      </c>
      <c r="BQ85">
        <v>0.4</v>
      </c>
      <c r="BR85" s="6">
        <f>IF(
    AND(BO85="Over", COUNTIF(BF85:BH85, "&gt;"&amp;BM85) = 3),
    3,
    IF(
        AND(BO85="Under", COUNTIF(BF85:BH85, "&lt;"&amp;BM85) = 3),
        3,
        IF(
            AND(BO85="Over", COUNTIF(BF85:BH85, "&gt;"&amp;BM85) = 2),
            2,
            IF(
                AND(BO85="Under", COUNTIF(BF85:BH85, "&lt;"&amp;BM85) = 2),
                2,
                IF(
                    AND(BO85="Over", OR(BF85&gt;BM85, BG85&gt;BM85, BH85&gt;BM85)),
                    1,
                    IF(
                        AND(BO85="Under", OR(BF85&lt;BM85, BG85&lt;BM85, BH85&lt;BM85)),
                        1,
                        0
                    )
                )
            )
        )
    )
)</f>
        <v>2</v>
      </c>
      <c r="BS85" s="6">
        <f>IF(OR(BN85&gt;0.5),5,
IF(OR(AND(BN85&lt;=0.5,BN85&gt;0.25)),4,
IF(OR(AND(BN85&lt;=0.25,BN85&gt;0.15)),3,
IF(OR(AND(BN85&lt;=0.15,BN85&gt;0.075)),2,
IF(OR(BN85&lt;=0.075),1,"")
)
)
))</f>
        <v>4</v>
      </c>
      <c r="BT85" s="6">
        <f>IF(AND(BO85="Over", BP85&gt;BM85), 1, IF(AND(BO85="Under", BP85&lt;=BM85), 1, 0))</f>
        <v>1</v>
      </c>
      <c r="BU85" s="6">
        <f>IF(AND(BO85="Over", BQ85&gt;0.5), 1, IF(AND(BO85="Under", BQ85&lt;=0.5), 1, 0))</f>
        <v>0</v>
      </c>
      <c r="BV85" s="6">
        <f>IF(BM85&lt;&gt;0, SUM(BR85:BU85), 0)</f>
        <v>7</v>
      </c>
      <c r="BX85">
        <v>0.15642878771844179</v>
      </c>
      <c r="BY85">
        <v>0.52990257285491205</v>
      </c>
      <c r="BZ85">
        <v>1.4999999999999999E-2</v>
      </c>
      <c r="CA85" t="s">
        <v>46</v>
      </c>
      <c r="CB85">
        <v>0.5</v>
      </c>
      <c r="CC85">
        <v>750</v>
      </c>
      <c r="CD85" t="s">
        <v>46</v>
      </c>
      <c r="CE85" s="6">
        <f>CB85</f>
        <v>0.5</v>
      </c>
      <c r="CF85" s="6">
        <f>BX85-CE85</f>
        <v>-0.34357121228155818</v>
      </c>
      <c r="CG85" s="6" t="str">
        <f>IF(CF85 &lt; 0, "Under", "Over")</f>
        <v>Under</v>
      </c>
      <c r="CH85">
        <v>0</v>
      </c>
      <c r="CI85">
        <v>0</v>
      </c>
      <c r="CJ85" s="6">
        <f>IF(
    AND(CG85="Over", COUNTIF(BX85:BZ85, "&gt;"&amp;CE85) = 3),
    3,
    IF(
        AND(CG85="Under", COUNTIF(BX85:BZ85, "&lt;"&amp;CE85) = 3),
        3,
        IF(
            AND(CG85="Over", COUNTIF(BX85:BZ85, "&gt;"&amp;CE85) = 2),
            2,
            IF(
                AND(CG85="Under", COUNTIF(BX85:BZ85, "&lt;"&amp;CE85) = 2),
                2,
                IF(
                    AND(CG85="Over", OR(BX85&gt;CE85, BY85&gt;CE85, BZ85&gt;CE85)),
                    1,
                    IF(
                        AND(CG85="Under", OR(BX85&lt;CE85, BY85&lt;CE85, BZ85&lt;CE85)),
                        1,
                        0
                    )
                )
            )
        )
    )
)</f>
        <v>2</v>
      </c>
      <c r="CK85" s="6">
        <f>IF(OR(CF85&gt;0.25),5,
IF(OR(AND(CF85&lt;=0.25,CF85&gt;0.15)),4,
IF(OR(AND(CF85&lt;=0.15,CF85&gt;0.1)),3,
IF(OR(AND(CF85&lt;=0.1,CF85&gt;0.05)),2,
IF(OR(CF85&lt;=0.05),1,"")
)
)
))</f>
        <v>1</v>
      </c>
      <c r="CL85" s="6">
        <f>IF(AND(CG85="Over", CH85&gt;CE85), 1, IF(AND(CG85="Under", CH85&lt;=CE85), 1, 0))</f>
        <v>1</v>
      </c>
      <c r="CM85" s="6">
        <f>IF(AND(CG85="Over", CI85&gt;0.5), 1, IF(AND(CG85="Under", CI85&lt;=0.5), 1, 0))</f>
        <v>1</v>
      </c>
      <c r="CN85" s="6">
        <f>IF(CE85&lt;&gt;0, SUM(CJ85:CM85), 0)</f>
        <v>5</v>
      </c>
      <c r="CP85">
        <v>2.3242152959645952</v>
      </c>
      <c r="CQ85">
        <v>3.0841002735973002</v>
      </c>
      <c r="CR85">
        <v>2.0684135776700598</v>
      </c>
      <c r="CS85">
        <v>1.5</v>
      </c>
      <c r="CT85" t="s">
        <v>46</v>
      </c>
      <c r="CU85">
        <v>1.5</v>
      </c>
      <c r="CV85">
        <v>1.5</v>
      </c>
      <c r="CW85" s="6">
        <f>IF(CP85&gt;MIN(CS85:CV85),MIN(CS85:CV85),MAX(CS85:CV85))</f>
        <v>1.5</v>
      </c>
      <c r="CX85" s="6">
        <f>CP85-CW85</f>
        <v>0.8242152959645952</v>
      </c>
      <c r="CY85" s="6" t="str">
        <f>IF(CX85 &lt; 0, "Under", "Over")</f>
        <v>Over</v>
      </c>
      <c r="CZ85">
        <v>2.2000000000000002</v>
      </c>
      <c r="DA85">
        <v>0.6</v>
      </c>
      <c r="DB85" s="6">
        <f>IF(
    AND(CY85="Over", COUNTIF(CP85:CR85, "&gt;"&amp;CW85) = 3),
    3,
    IF(
        AND(CY85="Under", COUNTIF(CP85:CR85, "&lt;"&amp;CW85) = 3),
        3,
        IF(
            AND(CY85="Over", COUNTIF(CP85:CR85, "&gt;"&amp;CW85) = 2),
            2,
            IF(
                AND(CY85="Under", COUNTIF(CP85:CR85, "&lt;"&amp;CW85) = 2),
                2,
                IF(
                    AND(CY85="Over", OR(CP85&gt;CW85, CQ85&gt;CW85, CR85&gt;CW85)),
                    1,
                    IF(
                        AND(CY85="Under", OR(CP85&lt;CW85, CQ85&lt;CW85, CR85&lt;CW85)),
                        1,
                        0
                    )
                )
            )
        )
    )
)</f>
        <v>3</v>
      </c>
      <c r="DC85" s="6">
        <f>IF(OR(CX85&gt;2,CX85&lt;-2),5,
IF(OR(AND(CX85&lt;=2,CX85&gt;1.5),AND(CX85&gt;=-2,CX85&lt;-1.5)),4,
IF(OR(AND(CX85&lt;=1.5,CX85&gt;1),AND(CX85&gt;=-1.5,CX85&lt;-1)),3,
IF(OR(AND(CX85&lt;=1,CX85&gt;0.5),AND(CX85&gt;=1,CX85&lt;-0.5)),2,
IF(OR(CX85&lt;=0.5,CX85&gt;=-0.5),1,"")
)
)
))</f>
        <v>2</v>
      </c>
      <c r="DD85" s="6">
        <f>IF(AND(CY85="Over", CZ85&gt;CW85), 1, IF(AND(CY85="Under", CZ85&lt;=CW85), 1, 0))</f>
        <v>1</v>
      </c>
      <c r="DE85" s="6">
        <f>IF(AND(CY85="Over", DA85&gt;0.5), 1, IF(AND(CY85="Under", DA85&lt;=0.5), 1, 0))</f>
        <v>1</v>
      </c>
      <c r="DF85" s="6">
        <f>IF(CW85&lt;&gt;0, SUM(DB85:DE85), 0)</f>
        <v>7</v>
      </c>
    </row>
    <row r="86" spans="1:111" x14ac:dyDescent="0.3">
      <c r="A86" t="s">
        <v>183</v>
      </c>
      <c r="B86" t="s">
        <v>76</v>
      </c>
      <c r="C86" t="s">
        <v>108</v>
      </c>
      <c r="D86" s="1">
        <v>0.25700833371581672</v>
      </c>
      <c r="E86" s="1">
        <v>0.46832672736604802</v>
      </c>
      <c r="F86" s="1">
        <v>9.6015267037276794E-2</v>
      </c>
      <c r="G86" s="1" t="s">
        <v>46</v>
      </c>
      <c r="H86" s="1" t="s">
        <v>46</v>
      </c>
      <c r="I86" s="1">
        <v>0.5</v>
      </c>
      <c r="J86" s="1" t="s">
        <v>46</v>
      </c>
      <c r="K86" s="2">
        <f>IF(D86&gt;MIN(G86:J86),MIN(G86:J86),MAX(G86:J86))</f>
        <v>0.5</v>
      </c>
      <c r="L86" s="2">
        <f>D86-K86</f>
        <v>-0.24299166628418328</v>
      </c>
      <c r="M86" s="2" t="str">
        <f>IF(L86 &lt; 0, "Under", "Over")</f>
        <v>Under</v>
      </c>
      <c r="N86" s="1">
        <v>0.3</v>
      </c>
      <c r="O86" s="1">
        <v>0.3</v>
      </c>
      <c r="P86" s="2">
        <f>IF(
    AND(M86="Over", COUNTIF(D86:F86, "&gt;"&amp;K86) = 3),
    3,
    IF(
        AND(M86="Under", COUNTIF(D86:F86, "&lt;"&amp;K86) = 3),
        3,
        IF(
            AND(M86="Over", COUNTIF(D86:F86, "&gt;"&amp;K86) = 2),
            2,
            IF(
                AND(M86="Under", COUNTIF(D86:F86, "&lt;"&amp;K86) = 2),
                2,
                IF(
                    AND(M86="Over", OR(D86&gt;K86, E86&gt;K86, F86&gt;K86)),
                    1,
                    IF(
                        AND(M86="Under", OR(D86&lt;K86, E86&lt;K86, F86&lt;K86)),
                        1,
                        0
                    )
                )
            )
        )
    )
)</f>
        <v>3</v>
      </c>
      <c r="Q86" s="2">
        <f>IF(OR(L86 &gt; 0.5, L86 &lt; -0.5), 5,
    IF(OR(AND(L86 &lt;= 0.5, L86 &gt; 0.25), AND(L86 &gt;= -0.5, L86 &lt; -0.25)), 4,
        IF(OR(AND(L86 &lt;= 0.25, L86 &gt; 0.15), AND(L86 &gt;= -0.25, L86 &lt; -0.15)), 3,
            IF(OR(AND(L86 &lt;= 0.15, L86 &gt; 0.05), AND(L86 &gt;= -0.15, L86 &lt; -0.05)), 2,
                IF(OR(L86 &lt;= 0.05, L86 &gt;= -0.05), 1, "")
            )
        )
    )
)</f>
        <v>3</v>
      </c>
      <c r="R86" s="2">
        <f>IF(AND(M86="Over", N86&gt;K86), 1, IF(AND(M86="Under", N86&lt;=K86), 1, 0))</f>
        <v>1</v>
      </c>
      <c r="S86" s="2">
        <f>IF(AND(M86="Over", O86&gt;0.5), 1, IF(AND(M86="Under", O86&lt;=0.5), 1, 0))</f>
        <v>1</v>
      </c>
      <c r="T86" s="2">
        <f>IF(K86&lt;&gt;0, SUM(P86:S86), 0)</f>
        <v>8</v>
      </c>
      <c r="V86">
        <v>0.72017213435837757</v>
      </c>
      <c r="W86">
        <v>0.91162577006830803</v>
      </c>
      <c r="X86">
        <v>0.65359661638329702</v>
      </c>
      <c r="Y86">
        <v>0.5</v>
      </c>
      <c r="Z86" t="s">
        <v>46</v>
      </c>
      <c r="AA86" t="s">
        <v>46</v>
      </c>
      <c r="AB86">
        <v>0.2</v>
      </c>
      <c r="AC86" s="6">
        <f>Y86</f>
        <v>0.5</v>
      </c>
      <c r="AD86" s="6">
        <f>V86-AC86</f>
        <v>0.22017213435837757</v>
      </c>
      <c r="AE86" s="6" t="str">
        <f>IF(AD86 &lt; 0, "Under", "Over")</f>
        <v>Over</v>
      </c>
      <c r="AF86">
        <v>0.7</v>
      </c>
      <c r="AG86">
        <v>0.5</v>
      </c>
      <c r="AH86" s="6">
        <f>IF(
    AND(AE86="Over", COUNTIF(V86:X86, "&gt;"&amp;AC86) = 3),
    3,
    IF(
        AND(AE86="Under", COUNTIF(V86:X86, "&lt;"&amp;AC86) = 3),
        3,
        IF(
            AND(AE86="Over", COUNTIF(V86:X86, "&gt;"&amp;AC86) = 2),
            2,
            IF(
                AND(AE86="Under", COUNTIF(V86:X86, "&lt;"&amp;AC86) = 2),
                2,
                IF(
                    AND(AE86="Over", OR(V86&gt;AC86, W86&gt;AC86, X86&gt;AC86)),
                    1,
                    IF(
                        AND(AE86="Under", OR(V86&lt;AC86, W86&lt;AC86, X86&lt;AC86)),
                        1,
                        0
                    )
                )
            )
        )
    )
)</f>
        <v>3</v>
      </c>
      <c r="AI86" s="6">
        <f>IF(OR(AD86&gt;0.75,AD86&lt;-0.75),5,
IF(OR(AND(AD86&lt;=0.75,AD86&gt;0.5),AND(AD86&gt;=-0.75,AD86&lt;-0.5)),4,
IF(OR(AND(AD86&lt;=0.5,AD86&gt;0.25),AND(AD86&gt;=-0.5,AD86&lt;-0.25)),3,
IF(OR(AND(AD86&lt;=0.25,AD86&gt;0.1),AND(AD86&gt;=-0.25,AD86&lt;-0.1)),2,
IF(OR(AD86&lt;=0.1,AD86&gt;=-0.1),1,"")
)
)
))</f>
        <v>2</v>
      </c>
      <c r="AJ86" s="6">
        <f>IF(AND(AE86="Over", AF86&gt;AC86), 1, IF(AND(AE86="Under", AF86&lt;=AC86), 1, 0))</f>
        <v>1</v>
      </c>
      <c r="AK86" s="6">
        <f>IF(AND(AE86="Over", AG86&gt;0.5), 1, IF(AND(AE86="Under", AG86&lt;=0.5), 1, 0))</f>
        <v>0</v>
      </c>
      <c r="AL86" s="6">
        <f>IF(AC86&lt;&gt;0, SUM(AH86:AK86), 0)</f>
        <v>6</v>
      </c>
      <c r="AN86">
        <v>3.3009944532723851E-2</v>
      </c>
      <c r="AO86">
        <v>5.4466143481277103E-2</v>
      </c>
      <c r="AP86">
        <v>0</v>
      </c>
      <c r="AQ86" t="s">
        <v>46</v>
      </c>
      <c r="AR86">
        <v>0.5</v>
      </c>
      <c r="AS86" t="s">
        <v>46</v>
      </c>
      <c r="AT86" t="s">
        <v>46</v>
      </c>
      <c r="AU86" s="6">
        <f>AR86</f>
        <v>0.5</v>
      </c>
      <c r="AV86" s="6">
        <f>AN86-AU86</f>
        <v>-0.46699005546727612</v>
      </c>
      <c r="AW86" s="6" t="str">
        <f>IF(AV86 &lt; 0, "Under", "Over")</f>
        <v>Under</v>
      </c>
      <c r="AX86">
        <v>0.1</v>
      </c>
      <c r="AY86">
        <v>0.1</v>
      </c>
      <c r="AZ86" s="6">
        <f>IF(
    AND(AW86="Over", COUNTIF(AN86:AP86, "&gt;"&amp;AU86) = 3),
    3,
    IF(
        AND(AW86="Under", COUNTIF(AN86:AP86, "&lt;"&amp;AU86) = 3),
        3,
        IF(
            AND(AW86="Over", COUNTIF(AN86:AP86, "&gt;"&amp;AU86) = 2),
            2,
            IF(
                AND(AW86="Under", COUNTIF(AN86:AP86, "&lt;"&amp;AU86) = 2),
                2,
                IF(
                    AND(AW86="Over", OR(AN86&gt;AU86, AO86&gt;AU86, AP86&gt;AU86)),
                    1,
                    IF(
                        AND(AW86="Under", OR(AN86&lt;AU86, AO86&lt;AU86, AP86&lt;AU86)),
                        1,
                        0
                    )
                )
            )
        )
    )
)</f>
        <v>3</v>
      </c>
      <c r="BA86" s="6">
        <f>IF(OR(AV86&gt;0.1),5,
IF(OR(AND(AV86&lt;=0.1,AV86&gt;0.08)),4,
IF(OR(AND(AV86&lt;=0.08,AV86&gt;0.06)),3,
IF(OR(AND(AV86&lt;=0.06,AV86&gt;0.03)),2,
IF(OR(AV86&lt;=0.03),1,"")
)
)
))</f>
        <v>1</v>
      </c>
      <c r="BB86" s="6">
        <f>IF(AND(AW86="Over", AX86&gt;AU86), 1, IF(AND(AW86="Under", AX86&lt;=AU86), 0, 0))</f>
        <v>0</v>
      </c>
      <c r="BC86" s="6">
        <f>IF(AND(AW86="Over", AY86&gt;=0.5), 1, IF(AND(AW86="Under", AY86&lt;0.5), 0, 0))</f>
        <v>0</v>
      </c>
      <c r="BD86" s="6">
        <f>IF(AU86&lt;&gt;0, SUM(AZ86:BC86), 0)</f>
        <v>4</v>
      </c>
      <c r="BF86">
        <v>0.28942153292211292</v>
      </c>
      <c r="BG86">
        <v>0.65217924174877095</v>
      </c>
      <c r="BH86">
        <v>0.14799999999999999</v>
      </c>
      <c r="BI86" t="s">
        <v>46</v>
      </c>
      <c r="BJ86">
        <v>0.5</v>
      </c>
      <c r="BK86" t="s">
        <v>46</v>
      </c>
      <c r="BL86" t="s">
        <v>46</v>
      </c>
      <c r="BM86" s="6">
        <f>BJ86</f>
        <v>0.5</v>
      </c>
      <c r="BN86" s="6">
        <f>BF86-BM86</f>
        <v>-0.21057846707788708</v>
      </c>
      <c r="BO86" s="6" t="str">
        <f>IF(BN86 &lt; 0, "Under", "Over")</f>
        <v>Under</v>
      </c>
      <c r="BP86">
        <v>0.5</v>
      </c>
      <c r="BQ86">
        <v>0.2</v>
      </c>
      <c r="BR86" s="6">
        <f>IF(
    AND(BO86="Over", COUNTIF(BF86:BH86, "&gt;"&amp;BM86) = 3),
    3,
    IF(
        AND(BO86="Under", COUNTIF(BF86:BH86, "&lt;"&amp;BM86) = 3),
        3,
        IF(
            AND(BO86="Over", COUNTIF(BF86:BH86, "&gt;"&amp;BM86) = 2),
            2,
            IF(
                AND(BO86="Under", COUNTIF(BF86:BH86, "&lt;"&amp;BM86) = 2),
                2,
                IF(
                    AND(BO86="Over", OR(BF86&gt;BM86, BG86&gt;BM86, BH86&gt;BM86)),
                    1,
                    IF(
                        AND(BO86="Under", OR(BF86&lt;BM86, BG86&lt;BM86, BH86&lt;BM86)),
                        1,
                        0
                    )
                )
            )
        )
    )
)</f>
        <v>2</v>
      </c>
      <c r="BS86" s="6">
        <f>IF(OR(BN86&gt;0.5),5,
IF(OR(AND(BN86&lt;=0.5,BN86&gt;0.25)),4,
IF(OR(AND(BN86&lt;=0.25,BN86&gt;0.15)),3,
IF(OR(AND(BN86&lt;=0.15,BN86&gt;0.075)),2,
IF(OR(BN86&lt;=0.075),1,"")
)
)
))</f>
        <v>1</v>
      </c>
      <c r="BT86" s="6">
        <f>IF(AND(BO86="Over", BP86&gt;BM86), 1, IF(AND(BO86="Under", BP86&lt;=BM86), 1, 0))</f>
        <v>1</v>
      </c>
      <c r="BU86" s="6">
        <f>IF(AND(BO86="Over", BQ86&gt;0.5), 1, IF(AND(BO86="Under", BQ86&lt;=0.5), 1, 0))</f>
        <v>1</v>
      </c>
      <c r="BV86" s="6">
        <f>IF(BM86&lt;&gt;0, SUM(BR86:BU86), 0)</f>
        <v>5</v>
      </c>
      <c r="BX86">
        <v>0.1676423355566182</v>
      </c>
      <c r="BY86">
        <v>0.48914333532349002</v>
      </c>
      <c r="BZ86">
        <v>1.9362282432136599E-2</v>
      </c>
      <c r="CA86" t="s">
        <v>46</v>
      </c>
      <c r="CB86">
        <v>0.5</v>
      </c>
      <c r="CC86" t="s">
        <v>46</v>
      </c>
      <c r="CD86" t="s">
        <v>46</v>
      </c>
      <c r="CE86" s="6">
        <f>CB86</f>
        <v>0.5</v>
      </c>
      <c r="CF86" s="6">
        <f>BX86-CE86</f>
        <v>-0.33235766444338177</v>
      </c>
      <c r="CG86" s="6" t="str">
        <f>IF(CF86 &lt; 0, "Under", "Over")</f>
        <v>Under</v>
      </c>
      <c r="CH86">
        <v>0.1</v>
      </c>
      <c r="CI86">
        <v>0.1</v>
      </c>
      <c r="CJ86" s="6">
        <f>IF(
    AND(CG86="Over", COUNTIF(BX86:BZ86, "&gt;"&amp;CE86) = 3),
    3,
    IF(
        AND(CG86="Under", COUNTIF(BX86:BZ86, "&lt;"&amp;CE86) = 3),
        3,
        IF(
            AND(CG86="Over", COUNTIF(BX86:BZ86, "&gt;"&amp;CE86) = 2),
            2,
            IF(
                AND(CG86="Under", COUNTIF(BX86:BZ86, "&lt;"&amp;CE86) = 2),
                2,
                IF(
                    AND(CG86="Over", OR(BX86&gt;CE86, BY86&gt;CE86, BZ86&gt;CE86)),
                    1,
                    IF(
                        AND(CG86="Under", OR(BX86&lt;CE86, BY86&lt;CE86, BZ86&lt;CE86)),
                        1,
                        0
                    )
                )
            )
        )
    )
)</f>
        <v>3</v>
      </c>
      <c r="CK86" s="6">
        <f>IF(OR(CF86&gt;0.25),5,
IF(OR(AND(CF86&lt;=0.25,CF86&gt;0.15)),4,
IF(OR(AND(CF86&lt;=0.15,CF86&gt;0.1)),3,
IF(OR(AND(CF86&lt;=0.1,CF86&gt;0.05)),2,
IF(OR(CF86&lt;=0.05),1,"")
)
)
))</f>
        <v>1</v>
      </c>
      <c r="CL86" s="6">
        <f>IF(AND(CG86="Over", CH86&gt;CE86), 1, IF(AND(CG86="Under", CH86&lt;=CE86), 1, 0))</f>
        <v>1</v>
      </c>
      <c r="CM86" s="6">
        <f>IF(AND(CG86="Over", CI86&gt;0.5), 1, IF(AND(CG86="Under", CI86&lt;=0.5), 1, 0))</f>
        <v>1</v>
      </c>
      <c r="CN86" s="6">
        <f>IF(CE86&lt;&gt;0, SUM(CJ86:CM86), 0)</f>
        <v>6</v>
      </c>
      <c r="CP86">
        <v>1.0236935447643489</v>
      </c>
      <c r="CQ86">
        <v>1.4153887704516701</v>
      </c>
      <c r="CR86">
        <v>0.85054405694526602</v>
      </c>
      <c r="CS86">
        <v>0.5</v>
      </c>
      <c r="CT86" t="s">
        <v>46</v>
      </c>
      <c r="CU86">
        <v>0.5</v>
      </c>
      <c r="CV86" t="s">
        <v>46</v>
      </c>
      <c r="CW86" s="6">
        <f>IF(CP86&gt;MIN(CS86:CV86),MIN(CS86:CV86),MAX(CS86:CV86))</f>
        <v>0.5</v>
      </c>
      <c r="CX86" s="6">
        <f>CP86-CW86</f>
        <v>0.52369354476434893</v>
      </c>
      <c r="CY86" s="6" t="str">
        <f>IF(CX86 &lt; 0, "Under", "Over")</f>
        <v>Over</v>
      </c>
      <c r="CZ86">
        <v>1.1000000000000001</v>
      </c>
      <c r="DA86">
        <v>0.5</v>
      </c>
      <c r="DB86" s="6">
        <f>IF(
    AND(CY86="Over", COUNTIF(CP86:CR86, "&gt;"&amp;CW86) = 3),
    3,
    IF(
        AND(CY86="Under", COUNTIF(CP86:CR86, "&lt;"&amp;CW86) = 3),
        3,
        IF(
            AND(CY86="Over", COUNTIF(CP86:CR86, "&gt;"&amp;CW86) = 2),
            2,
            IF(
                AND(CY86="Under", COUNTIF(CP86:CR86, "&lt;"&amp;CW86) = 2),
                2,
                IF(
                    AND(CY86="Over", OR(CP86&gt;CW86, CQ86&gt;CW86, CR86&gt;CW86)),
                    1,
                    IF(
                        AND(CY86="Under", OR(CP86&lt;CW86, CQ86&lt;CW86, CR86&lt;CW86)),
                        1,
                        0
                    )
                )
            )
        )
    )
)</f>
        <v>3</v>
      </c>
      <c r="DC86" s="6">
        <f>IF(OR(CX86&gt;2,CX86&lt;-2),5,
IF(OR(AND(CX86&lt;=2,CX86&gt;1.5),AND(CX86&gt;=-2,CX86&lt;-1.5)),4,
IF(OR(AND(CX86&lt;=1.5,CX86&gt;1),AND(CX86&gt;=-1.5,CX86&lt;-1)),3,
IF(OR(AND(CX86&lt;=1,CX86&gt;0.5),AND(CX86&gt;=1,CX86&lt;-0.5)),2,
IF(OR(CX86&lt;=0.5,CX86&gt;=-0.5),1,"")
)
)
))</f>
        <v>2</v>
      </c>
      <c r="DD86" s="6">
        <f>IF(AND(CY86="Over", CZ86&gt;CW86), 1, IF(AND(CY86="Under", CZ86&lt;=CW86), 1, 0))</f>
        <v>1</v>
      </c>
      <c r="DE86" s="6">
        <f>IF(AND(CY86="Over", DA86&gt;0.5), 1, IF(AND(CY86="Under", DA86&lt;=0.5), 1, 0))</f>
        <v>0</v>
      </c>
      <c r="DF86" s="6">
        <f>IF(CW86&lt;&gt;0, SUM(DB86:DE86), 0)</f>
        <v>6</v>
      </c>
    </row>
    <row r="87" spans="1:111" x14ac:dyDescent="0.3">
      <c r="A87" t="s">
        <v>249</v>
      </c>
      <c r="B87" t="s">
        <v>76</v>
      </c>
      <c r="C87" t="s">
        <v>108</v>
      </c>
      <c r="D87">
        <v>0.43432939040958468</v>
      </c>
      <c r="E87">
        <v>0.78293534567447998</v>
      </c>
      <c r="F87">
        <v>0.16126661258381</v>
      </c>
      <c r="G87" t="s">
        <v>46</v>
      </c>
      <c r="H87" t="s">
        <v>46</v>
      </c>
      <c r="I87">
        <v>0.5</v>
      </c>
      <c r="J87" t="s">
        <v>46</v>
      </c>
      <c r="K87" s="6">
        <f>IF(D87&gt;MIN(G87:J87),MIN(G87:J87),MAX(G87:J87))</f>
        <v>0.5</v>
      </c>
      <c r="L87" s="6">
        <f>D87-K87</f>
        <v>-6.5670609590415319E-2</v>
      </c>
      <c r="M87" s="6" t="str">
        <f>IF(L87 &lt; 0, "Under", "Over")</f>
        <v>Under</v>
      </c>
      <c r="N87">
        <v>0.5</v>
      </c>
      <c r="O87">
        <v>0.4</v>
      </c>
      <c r="P87" s="6">
        <f>IF(
    AND(M87="Over", COUNTIF(D87:F87, "&gt;"&amp;K87) = 3),
    3,
    IF(
        AND(M87="Under", COUNTIF(D87:F87, "&lt;"&amp;K87) = 3),
        3,
        IF(
            AND(M87="Over", COUNTIF(D87:F87, "&gt;"&amp;K87) = 2),
            2,
            IF(
                AND(M87="Under", COUNTIF(D87:F87, "&lt;"&amp;K87) = 2),
                2,
                IF(
                    AND(M87="Over", OR(D87&gt;K87, E87&gt;K87, F87&gt;K87)),
                    1,
                    IF(
                        AND(M87="Under", OR(D87&lt;K87, E87&lt;K87, F87&lt;K87)),
                        1,
                        0
                    )
                )
            )
        )
    )
)</f>
        <v>2</v>
      </c>
      <c r="Q87" s="6">
        <f>IF(OR(L87 &gt; 0.5, L87 &lt; -0.5), 5,
    IF(OR(AND(L87 &lt;= 0.5, L87 &gt; 0.25), AND(L87 &gt;= -0.5, L87 &lt; -0.25)), 4,
        IF(OR(AND(L87 &lt;= 0.25, L87 &gt; 0.15), AND(L87 &gt;= -0.25, L87 &lt; -0.15)), 3,
            IF(OR(AND(L87 &lt;= 0.15, L87 &gt; 0.05), AND(L87 &gt;= -0.15, L87 &lt; -0.05)), 2,
                IF(OR(L87 &lt;= 0.05, L87 &gt;= -0.05), 1, "")
            )
        )
    )
)</f>
        <v>2</v>
      </c>
      <c r="R87" s="6">
        <f>IF(AND(M87="Over", N87&gt;K87), 1, IF(AND(M87="Under", N87&lt;=K87), 1, 0))</f>
        <v>1</v>
      </c>
      <c r="S87" s="6">
        <f>IF(AND(M87="Over", O87&gt;0.5), 1, IF(AND(M87="Under", O87&lt;=0.5), 1, 0))</f>
        <v>1</v>
      </c>
      <c r="T87" s="6">
        <f>IF(K87&lt;&gt;0, SUM(P87:S87), 0)</f>
        <v>6</v>
      </c>
      <c r="U87" s="6"/>
      <c r="V87" s="1">
        <v>1.4478784844486969</v>
      </c>
      <c r="W87" s="1">
        <v>1.84308620247073</v>
      </c>
      <c r="X87" s="1">
        <v>1.31304224194236</v>
      </c>
      <c r="Y87" s="1">
        <v>0.5</v>
      </c>
      <c r="Z87" s="1">
        <v>-160</v>
      </c>
      <c r="AA87" s="1">
        <v>370</v>
      </c>
      <c r="AB87" s="1">
        <v>0.3</v>
      </c>
      <c r="AC87" s="2">
        <f>Y87</f>
        <v>0.5</v>
      </c>
      <c r="AD87" s="2">
        <f>V87-AC87</f>
        <v>0.94787848444869693</v>
      </c>
      <c r="AE87" s="2" t="str">
        <f>IF(AD87 &lt; 0, "Under", "Over")</f>
        <v>Over</v>
      </c>
      <c r="AF87" s="1">
        <v>1.3</v>
      </c>
      <c r="AG87" s="1">
        <v>1</v>
      </c>
      <c r="AH87" s="2">
        <f>IF(
    AND(AE87="Over", COUNTIF(V87:X87, "&gt;"&amp;AC87) = 3),
    3,
    IF(
        AND(AE87="Under", COUNTIF(V87:X87, "&lt;"&amp;AC87) = 3),
        3,
        IF(
            AND(AE87="Over", COUNTIF(V87:X87, "&gt;"&amp;AC87) = 2),
            2,
            IF(
                AND(AE87="Under", COUNTIF(V87:X87, "&lt;"&amp;AC87) = 2),
                2,
                IF(
                    AND(AE87="Over", OR(V87&gt;AC87, W87&gt;AC87, X87&gt;AC87)),
                    1,
                    IF(
                        AND(AE87="Under", OR(V87&lt;AC87, W87&lt;AC87, X87&lt;AC87)),
                        1,
                        0
                    )
                )
            )
        )
    )
)</f>
        <v>3</v>
      </c>
      <c r="AI87" s="2">
        <f>IF(OR(AD87&gt;0.75,AD87&lt;-0.75),5,
IF(OR(AND(AD87&lt;=0.75,AD87&gt;0.5),AND(AD87&gt;=-0.75,AD87&lt;-0.5)),4,
IF(OR(AND(AD87&lt;=0.5,AD87&gt;0.25),AND(AD87&gt;=-0.5,AD87&lt;-0.25)),3,
IF(OR(AND(AD87&lt;=0.25,AD87&gt;0.1),AND(AD87&gt;=-0.25,AD87&lt;-0.1)),2,
IF(OR(AD87&lt;=0.1,AD87&gt;=-0.1),1,"")
)
)
))</f>
        <v>5</v>
      </c>
      <c r="AJ87" s="2">
        <f>IF(AND(AE87="Over", AF87&gt;AC87), 1, IF(AND(AE87="Under", AF87&lt;=AC87), 1, 0))</f>
        <v>1</v>
      </c>
      <c r="AK87" s="2">
        <f>IF(AND(AE87="Over", AG87&gt;0.5), 1, IF(AND(AE87="Under", AG87&lt;=0.5), 1, 0))</f>
        <v>1</v>
      </c>
      <c r="AL87" s="2">
        <f>IF(AC87&lt;&gt;0, SUM(AH87:AK87), 0)</f>
        <v>10</v>
      </c>
      <c r="AM87" s="6"/>
      <c r="AN87">
        <v>2.0268642290578131E-2</v>
      </c>
      <c r="AO87">
        <v>7.4789559402800396E-2</v>
      </c>
      <c r="AP87">
        <v>0</v>
      </c>
      <c r="AQ87" t="s">
        <v>46</v>
      </c>
      <c r="AR87">
        <v>0.5</v>
      </c>
      <c r="AS87">
        <v>1400</v>
      </c>
      <c r="AT87" t="s">
        <v>46</v>
      </c>
      <c r="AU87" s="6">
        <f>AR87</f>
        <v>0.5</v>
      </c>
      <c r="AV87" s="6">
        <f>AN87-AU87</f>
        <v>-0.47973135770942188</v>
      </c>
      <c r="AW87" s="6" t="str">
        <f>IF(AV87 &lt; 0, "Under", "Over")</f>
        <v>Under</v>
      </c>
      <c r="AX87">
        <v>0</v>
      </c>
      <c r="AY87">
        <v>0</v>
      </c>
      <c r="AZ87" s="6">
        <f>IF(
    AND(AW87="Over", COUNTIF(AN87:AP87, "&gt;"&amp;AU87) = 3),
    3,
    IF(
        AND(AW87="Under", COUNTIF(AN87:AP87, "&lt;"&amp;AU87) = 3),
        3,
        IF(
            AND(AW87="Over", COUNTIF(AN87:AP87, "&gt;"&amp;AU87) = 2),
            2,
            IF(
                AND(AW87="Under", COUNTIF(AN87:AP87, "&lt;"&amp;AU87) = 2),
                2,
                IF(
                    AND(AW87="Over", OR(AN87&gt;AU87, AO87&gt;AU87, AP87&gt;AU87)),
                    1,
                    IF(
                        AND(AW87="Under", OR(AN87&lt;AU87, AO87&lt;AU87, AP87&lt;AU87)),
                        1,
                        0
                    )
                )
            )
        )
    )
)</f>
        <v>3</v>
      </c>
      <c r="BA87" s="6">
        <f>IF(OR(AV87&gt;0.1),5,
IF(OR(AND(AV87&lt;=0.1,AV87&gt;0.08)),4,
IF(OR(AND(AV87&lt;=0.08,AV87&gt;0.06)),3,
IF(OR(AND(AV87&lt;=0.06,AV87&gt;0.03)),2,
IF(OR(AV87&lt;=0.03),1,"")
)
)
))</f>
        <v>1</v>
      </c>
      <c r="BB87" s="6">
        <f>IF(AND(AW87="Over", AX87&gt;AU87), 1, IF(AND(AW87="Under", AX87&lt;=AU87), 0, 0))</f>
        <v>0</v>
      </c>
      <c r="BC87" s="6">
        <f>IF(AND(AW87="Over", AY87&gt;=0.5), 1, IF(AND(AW87="Under", AY87&lt;0.5), 0, 0))</f>
        <v>0</v>
      </c>
      <c r="BD87" s="6">
        <f>IF(AU87&lt;&gt;0, SUM(AZ87:BC87), 0)</f>
        <v>4</v>
      </c>
      <c r="BE87" s="6"/>
      <c r="BF87">
        <v>0.49351231972317949</v>
      </c>
      <c r="BG87">
        <v>1.1113206279376999</v>
      </c>
      <c r="BH87">
        <v>0.35082910401801498</v>
      </c>
      <c r="BI87" t="s">
        <v>46</v>
      </c>
      <c r="BJ87">
        <v>0.5</v>
      </c>
      <c r="BK87">
        <v>220</v>
      </c>
      <c r="BL87" t="s">
        <v>46</v>
      </c>
      <c r="BM87" s="6">
        <f>BJ87</f>
        <v>0.5</v>
      </c>
      <c r="BN87" s="6">
        <f>BF87-BM87</f>
        <v>-6.4876802768205066E-3</v>
      </c>
      <c r="BO87" s="6" t="str">
        <f>IF(BN87 &lt; 0, "Under", "Over")</f>
        <v>Under</v>
      </c>
      <c r="BP87">
        <v>0.5</v>
      </c>
      <c r="BQ87">
        <v>0.5</v>
      </c>
      <c r="BR87" s="6">
        <f>IF(
    AND(BO87="Over", COUNTIF(BF87:BH87, "&gt;"&amp;BM87) = 3),
    3,
    IF(
        AND(BO87="Under", COUNTIF(BF87:BH87, "&lt;"&amp;BM87) = 3),
        3,
        IF(
            AND(BO87="Over", COUNTIF(BF87:BH87, "&gt;"&amp;BM87) = 2),
            2,
            IF(
                AND(BO87="Under", COUNTIF(BF87:BH87, "&lt;"&amp;BM87) = 2),
                2,
                IF(
                    AND(BO87="Over", OR(BF87&gt;BM87, BG87&gt;BM87, BH87&gt;BM87)),
                    1,
                    IF(
                        AND(BO87="Under", OR(BF87&lt;BM87, BG87&lt;BM87, BH87&lt;BM87)),
                        1,
                        0
                    )
                )
            )
        )
    )
)</f>
        <v>2</v>
      </c>
      <c r="BS87" s="6">
        <f>IF(OR(BN87&gt;0.5),5,
IF(OR(AND(BN87&lt;=0.5,BN87&gt;0.25)),4,
IF(OR(AND(BN87&lt;=0.25,BN87&gt;0.15)),3,
IF(OR(AND(BN87&lt;=0.15,BN87&gt;0.075)),2,
IF(OR(BN87&lt;=0.075),1,"")
)
)
))</f>
        <v>1</v>
      </c>
      <c r="BT87" s="6">
        <f>IF(AND(BO87="Over", BP87&gt;BM87), 1, IF(AND(BO87="Under", BP87&lt;=BM87), 1, 0))</f>
        <v>1</v>
      </c>
      <c r="BU87" s="6">
        <f>IF(AND(BO87="Over", BQ87&gt;0.5), 1, IF(AND(BO87="Under", BQ87&lt;=0.5), 1, 0))</f>
        <v>1</v>
      </c>
      <c r="BV87" s="6">
        <f>IF(BM87&lt;&gt;0, SUM(BR87:BU87), 0)</f>
        <v>5</v>
      </c>
      <c r="BW87" s="6"/>
      <c r="BX87">
        <v>0.204760968549659</v>
      </c>
      <c r="BY87">
        <v>0.58380344638047199</v>
      </c>
      <c r="BZ87">
        <v>0.10391430302919701</v>
      </c>
      <c r="CA87" t="s">
        <v>46</v>
      </c>
      <c r="CB87">
        <v>0.5</v>
      </c>
      <c r="CC87">
        <v>550</v>
      </c>
      <c r="CD87" t="s">
        <v>46</v>
      </c>
      <c r="CE87" s="6">
        <f>CB87</f>
        <v>0.5</v>
      </c>
      <c r="CF87" s="6">
        <f>BX87-CE87</f>
        <v>-0.29523903145034103</v>
      </c>
      <c r="CG87" s="6" t="str">
        <f>IF(CF87 &lt; 0, "Under", "Over")</f>
        <v>Under</v>
      </c>
      <c r="CH87">
        <v>0.2</v>
      </c>
      <c r="CI87">
        <v>0.2</v>
      </c>
      <c r="CJ87" s="6">
        <f>IF(
    AND(CG87="Over", COUNTIF(BX87:BZ87, "&gt;"&amp;CE87) = 3),
    3,
    IF(
        AND(CG87="Under", COUNTIF(BX87:BZ87, "&lt;"&amp;CE87) = 3),
        3,
        IF(
            AND(CG87="Over", COUNTIF(BX87:BZ87, "&gt;"&amp;CE87) = 2),
            2,
            IF(
                AND(CG87="Under", COUNTIF(BX87:BZ87, "&lt;"&amp;CE87) = 2),
                2,
                IF(
                    AND(CG87="Over", OR(BX87&gt;CE87, BY87&gt;CE87, BZ87&gt;CE87)),
                    1,
                    IF(
                        AND(CG87="Under", OR(BX87&lt;CE87, BY87&lt;CE87, BZ87&lt;CE87)),
                        1,
                        0
                    )
                )
            )
        )
    )
)</f>
        <v>2</v>
      </c>
      <c r="CK87" s="6">
        <f>IF(OR(CF87&gt;0.25),5,
IF(OR(AND(CF87&lt;=0.25,CF87&gt;0.15)),4,
IF(OR(AND(CF87&lt;=0.15,CF87&gt;0.1)),3,
IF(OR(AND(CF87&lt;=0.1,CF87&gt;0.05)),2,
IF(OR(CF87&lt;=0.05),1,"")
)
)
))</f>
        <v>1</v>
      </c>
      <c r="CL87" s="6">
        <f>IF(AND(CG87="Over", CH87&gt;CE87), 1, IF(AND(CG87="Under", CH87&lt;=CE87), 1, 0))</f>
        <v>1</v>
      </c>
      <c r="CM87" s="6">
        <f>IF(AND(CG87="Over", CI87&gt;0.5), 1, IF(AND(CG87="Under", CI87&lt;=0.5), 1, 0))</f>
        <v>1</v>
      </c>
      <c r="CN87" s="6">
        <f>IF(CE87&lt;&gt;0, SUM(CJ87:CM87), 0)</f>
        <v>5</v>
      </c>
      <c r="CO87" s="6"/>
      <c r="CP87" s="1">
        <v>1.6375011046443351</v>
      </c>
      <c r="CQ87" s="1">
        <v>1.88667298568027</v>
      </c>
      <c r="CR87" s="1">
        <v>1.5521689677694599</v>
      </c>
      <c r="CS87" s="1">
        <v>0.5</v>
      </c>
      <c r="CT87" s="1" t="s">
        <v>46</v>
      </c>
      <c r="CU87" s="1">
        <v>0.5</v>
      </c>
      <c r="CV87" s="1">
        <v>1.5</v>
      </c>
      <c r="CW87" s="2">
        <f>IF(CP87&gt;MIN(CS87:CV87),MIN(CS87:CV87),MAX(CS87:CV87))</f>
        <v>0.5</v>
      </c>
      <c r="CX87" s="2">
        <f>CP87-CW87</f>
        <v>1.1375011046443351</v>
      </c>
      <c r="CY87" s="2" t="str">
        <f>IF(CX87 &lt; 0, "Under", "Over")</f>
        <v>Over</v>
      </c>
      <c r="CZ87" s="1">
        <v>1.5</v>
      </c>
      <c r="DA87" s="1">
        <v>1</v>
      </c>
      <c r="DB87" s="2">
        <f>IF(
    AND(CY87="Over", COUNTIF(CP87:CR87, "&gt;"&amp;CW87) = 3),
    3,
    IF(
        AND(CY87="Under", COUNTIF(CP87:CR87, "&lt;"&amp;CW87) = 3),
        3,
        IF(
            AND(CY87="Over", COUNTIF(CP87:CR87, "&gt;"&amp;CW87) = 2),
            2,
            IF(
                AND(CY87="Under", COUNTIF(CP87:CR87, "&lt;"&amp;CW87) = 2),
                2,
                IF(
                    AND(CY87="Over", OR(CP87&gt;CW87, CQ87&gt;CW87, CR87&gt;CW87)),
                    1,
                    IF(
                        AND(CY87="Under", OR(CP87&lt;CW87, CQ87&lt;CW87, CR87&lt;CW87)),
                        1,
                        0
                    )
                )
            )
        )
    )
)</f>
        <v>3</v>
      </c>
      <c r="DC87" s="2">
        <f>IF(OR(CX87&gt;2,CX87&lt;-2),5,
IF(OR(AND(CX87&lt;=2,CX87&gt;1.5),AND(CX87&gt;=-2,CX87&lt;-1.5)),4,
IF(OR(AND(CX87&lt;=1.5,CX87&gt;1),AND(CX87&gt;=-1.5,CX87&lt;-1)),3,
IF(OR(AND(CX87&lt;=1,CX87&gt;0.5),AND(CX87&gt;=1,CX87&lt;-0.5)),2,
IF(OR(CX87&lt;=0.5,CX87&gt;=-0.5),1,"")
)
)
))</f>
        <v>3</v>
      </c>
      <c r="DD87" s="2">
        <f>IF(AND(CY87="Over", CZ87&gt;CW87), 1, IF(AND(CY87="Under", CZ87&lt;=CW87), 1, 0))</f>
        <v>1</v>
      </c>
      <c r="DE87" s="2">
        <f>IF(AND(CY87="Over", DA87&gt;0.5), 1, IF(AND(CY87="Under", DA87&lt;=0.5), 1, 0))</f>
        <v>1</v>
      </c>
      <c r="DF87" s="2">
        <f>IF(CW87&lt;&gt;0, SUM(DB87:DE87), 0)</f>
        <v>8</v>
      </c>
      <c r="DG87" s="6"/>
    </row>
    <row r="88" spans="1:111" x14ac:dyDescent="0.3">
      <c r="A88" t="s">
        <v>99</v>
      </c>
      <c r="B88" t="s">
        <v>76</v>
      </c>
      <c r="C88" t="s">
        <v>108</v>
      </c>
      <c r="D88">
        <v>0.47977850542450368</v>
      </c>
      <c r="E88">
        <v>0.57241449876648998</v>
      </c>
      <c r="F88">
        <v>0.33610233181473198</v>
      </c>
      <c r="G88" t="s">
        <v>46</v>
      </c>
      <c r="H88" t="s">
        <v>46</v>
      </c>
      <c r="I88">
        <v>0.5</v>
      </c>
      <c r="J88">
        <v>0.5</v>
      </c>
      <c r="K88" s="6">
        <f>IF(D88&gt;MIN(G88:J88),MIN(G88:J88),MAX(G88:J88))</f>
        <v>0.5</v>
      </c>
      <c r="L88" s="6">
        <f>D88-K88</f>
        <v>-2.0221494575496324E-2</v>
      </c>
      <c r="M88" s="6" t="str">
        <f>IF(L88 &lt; 0, "Under", "Over")</f>
        <v>Under</v>
      </c>
      <c r="N88">
        <v>0.6</v>
      </c>
      <c r="O88">
        <v>0.5</v>
      </c>
      <c r="P88" s="6">
        <f>IF(
    AND(M88="Over", COUNTIF(D88:F88, "&gt;"&amp;K88) = 3),
    3,
    IF(
        AND(M88="Under", COUNTIF(D88:F88, "&lt;"&amp;K88) = 3),
        3,
        IF(
            AND(M88="Over", COUNTIF(D88:F88, "&gt;"&amp;K88) = 2),
            2,
            IF(
                AND(M88="Under", COUNTIF(D88:F88, "&lt;"&amp;K88) = 2),
                2,
                IF(
                    AND(M88="Over", OR(D88&gt;K88, E88&gt;K88, F88&gt;K88)),
                    1,
                    IF(
                        AND(M88="Under", OR(D88&lt;K88, E88&lt;K88, F88&lt;K88)),
                        1,
                        0
                    )
                )
            )
        )
    )
)</f>
        <v>2</v>
      </c>
      <c r="Q88" s="6">
        <f>IF(OR(L88 &gt; 0.5, L88 &lt; -0.5), 5,
    IF(OR(AND(L88 &lt;= 0.5, L88 &gt; 0.25), AND(L88 &gt;= -0.5, L88 &lt; -0.25)), 4,
        IF(OR(AND(L88 &lt;= 0.25, L88 &gt; 0.15), AND(L88 &gt;= -0.25, L88 &lt; -0.15)), 3,
            IF(OR(AND(L88 &lt;= 0.15, L88 &gt; 0.05), AND(L88 &gt;= -0.15, L88 &lt; -0.05)), 2,
                IF(OR(L88 &lt;= 0.05, L88 &gt;= -0.05), 1, "")
            )
        )
    )
)</f>
        <v>1</v>
      </c>
      <c r="R88" s="6">
        <f>IF(AND(M88="Over", N88&gt;K88), 1, IF(AND(M88="Under", N88&lt;=K88), 1, 0))</f>
        <v>0</v>
      </c>
      <c r="S88" s="6">
        <f>IF(AND(M88="Over", O88&gt;0.5), 1, IF(AND(M88="Under", O88&lt;=0.5), 1, 0))</f>
        <v>1</v>
      </c>
      <c r="T88" s="6">
        <f>IF(K88&lt;&gt;0, SUM(P88:S88), 0)</f>
        <v>4</v>
      </c>
      <c r="V88" s="1">
        <v>1.1203965819941779</v>
      </c>
      <c r="W88" s="1">
        <v>1.16776909616831</v>
      </c>
      <c r="X88" s="1">
        <v>1.0009731412093601</v>
      </c>
      <c r="Y88" s="1">
        <v>0.5</v>
      </c>
      <c r="Z88" s="1">
        <v>-250</v>
      </c>
      <c r="AA88" s="1">
        <v>220</v>
      </c>
      <c r="AB88" s="1">
        <v>0.5</v>
      </c>
      <c r="AC88" s="2">
        <f>Y88</f>
        <v>0.5</v>
      </c>
      <c r="AD88" s="2">
        <f>V88-AC88</f>
        <v>0.62039658199417791</v>
      </c>
      <c r="AE88" s="2" t="str">
        <f>IF(AD88 &lt; 0, "Under", "Over")</f>
        <v>Over</v>
      </c>
      <c r="AF88" s="1">
        <v>1.2</v>
      </c>
      <c r="AG88" s="1">
        <v>0.7</v>
      </c>
      <c r="AH88" s="2">
        <f>IF(
    AND(AE88="Over", COUNTIF(V88:X88, "&gt;"&amp;AC88) = 3),
    3,
    IF(
        AND(AE88="Under", COUNTIF(V88:X88, "&lt;"&amp;AC88) = 3),
        3,
        IF(
            AND(AE88="Over", COUNTIF(V88:X88, "&gt;"&amp;AC88) = 2),
            2,
            IF(
                AND(AE88="Under", COUNTIF(V88:X88, "&lt;"&amp;AC88) = 2),
                2,
                IF(
                    AND(AE88="Over", OR(V88&gt;AC88, W88&gt;AC88, X88&gt;AC88)),
                    1,
                    IF(
                        AND(AE88="Under", OR(V88&lt;AC88, W88&lt;AC88, X88&lt;AC88)),
                        1,
                        0
                    )
                )
            )
        )
    )
)</f>
        <v>3</v>
      </c>
      <c r="AI88" s="2">
        <f>IF(OR(AD88&gt;0.75,AD88&lt;-0.75),5,
IF(OR(AND(AD88&lt;=0.75,AD88&gt;0.5),AND(AD88&gt;=-0.75,AD88&lt;-0.5)),4,
IF(OR(AND(AD88&lt;=0.5,AD88&gt;0.25),AND(AD88&gt;=-0.5,AD88&lt;-0.25)),3,
IF(OR(AND(AD88&lt;=0.25,AD88&gt;0.1),AND(AD88&gt;=-0.25,AD88&lt;-0.1)),2,
IF(OR(AD88&lt;=0.1,AD88&gt;=-0.1),1,"")
)
)
))</f>
        <v>4</v>
      </c>
      <c r="AJ88" s="2">
        <f>IF(AND(AE88="Over", AF88&gt;AC88), 1, IF(AND(AE88="Under", AF88&lt;=AC88), 1, 0))</f>
        <v>1</v>
      </c>
      <c r="AK88" s="2">
        <f>IF(AND(AE88="Over", AG88&gt;0.5), 1, IF(AND(AE88="Under", AG88&lt;=0.5), 1, 0))</f>
        <v>1</v>
      </c>
      <c r="AL88" s="2">
        <f>IF(AC88&lt;&gt;0, SUM(AH88:AK88), 0)</f>
        <v>9</v>
      </c>
      <c r="AN88">
        <v>9.3429424317764756E-2</v>
      </c>
      <c r="AO88">
        <v>0.16776909616831501</v>
      </c>
      <c r="AP88">
        <v>-7.4549922313782199E-5</v>
      </c>
      <c r="AQ88" t="s">
        <v>46</v>
      </c>
      <c r="AR88">
        <v>0.5</v>
      </c>
      <c r="AS88">
        <v>560</v>
      </c>
      <c r="AT88" t="s">
        <v>46</v>
      </c>
      <c r="AU88" s="6">
        <f>AR88</f>
        <v>0.5</v>
      </c>
      <c r="AV88" s="6">
        <f>AN88-AU88</f>
        <v>-0.40657057568223526</v>
      </c>
      <c r="AW88" s="6" t="str">
        <f>IF(AV88 &lt; 0, "Under", "Over")</f>
        <v>Under</v>
      </c>
      <c r="AX88">
        <v>0.2</v>
      </c>
      <c r="AY88">
        <v>0.2</v>
      </c>
      <c r="AZ88" s="6">
        <f>IF(
    AND(AW88="Over", COUNTIF(AN88:AP88, "&gt;"&amp;AU88) = 3),
    3,
    IF(
        AND(AW88="Under", COUNTIF(AN88:AP88, "&lt;"&amp;AU88) = 3),
        3,
        IF(
            AND(AW88="Over", COUNTIF(AN88:AP88, "&gt;"&amp;AU88) = 2),
            2,
            IF(
                AND(AW88="Under", COUNTIF(AN88:AP88, "&lt;"&amp;AU88) = 2),
                2,
                IF(
                    AND(AW88="Over", OR(AN88&gt;AU88, AO88&gt;AU88, AP88&gt;AU88)),
                    1,
                    IF(
                        AND(AW88="Under", OR(AN88&lt;AU88, AO88&lt;AU88, AP88&lt;AU88)),
                        1,
                        0
                    )
                )
            )
        )
    )
)</f>
        <v>3</v>
      </c>
      <c r="BA88" s="6">
        <f>IF(OR(AV88&gt;0.1),5,
IF(OR(AND(AV88&lt;=0.1,AV88&gt;0.08)),4,
IF(OR(AND(AV88&lt;=0.08,AV88&gt;0.06)),3,
IF(OR(AND(AV88&lt;=0.06,AV88&gt;0.03)),2,
IF(OR(AV88&lt;=0.03),1,"")
)
)
))</f>
        <v>1</v>
      </c>
      <c r="BB88" s="6">
        <f>IF(AND(AW88="Over", AX88&gt;AU88), 1, IF(AND(AW88="Under", AX88&lt;=AU88), 0, 0))</f>
        <v>0</v>
      </c>
      <c r="BC88" s="6">
        <f>IF(AND(AW88="Over", AY88&gt;=0.5), 1, IF(AND(AW88="Under", AY88&lt;0.5), 0, 0))</f>
        <v>0</v>
      </c>
      <c r="BD88" s="6">
        <f>IF(AU88&lt;&gt;0, SUM(AZ88:BC88), 0)</f>
        <v>4</v>
      </c>
      <c r="BF88">
        <v>0.5199387601229486</v>
      </c>
      <c r="BG88">
        <v>1.0420358854677101</v>
      </c>
      <c r="BH88">
        <v>0.27199999999999902</v>
      </c>
      <c r="BI88" t="s">
        <v>46</v>
      </c>
      <c r="BJ88">
        <v>0.5</v>
      </c>
      <c r="BK88">
        <v>190</v>
      </c>
      <c r="BL88" t="s">
        <v>46</v>
      </c>
      <c r="BM88" s="6">
        <f>BJ88</f>
        <v>0.5</v>
      </c>
      <c r="BN88" s="6">
        <f>BF88-BM88</f>
        <v>1.9938760122948596E-2</v>
      </c>
      <c r="BO88" s="6" t="str">
        <f>IF(BN88 &lt; 0, "Under", "Over")</f>
        <v>Over</v>
      </c>
      <c r="BP88">
        <v>0.4</v>
      </c>
      <c r="BQ88">
        <v>0.2</v>
      </c>
      <c r="BR88" s="6">
        <f>IF(
    AND(BO88="Over", COUNTIF(BF88:BH88, "&gt;"&amp;BM88) = 3),
    3,
    IF(
        AND(BO88="Under", COUNTIF(BF88:BH88, "&lt;"&amp;BM88) = 3),
        3,
        IF(
            AND(BO88="Over", COUNTIF(BF88:BH88, "&gt;"&amp;BM88) = 2),
            2,
            IF(
                AND(BO88="Under", COUNTIF(BF88:BH88, "&lt;"&amp;BM88) = 2),
                2,
                IF(
                    AND(BO88="Over", OR(BF88&gt;BM88, BG88&gt;BM88, BH88&gt;BM88)),
                    1,
                    IF(
                        AND(BO88="Under", OR(BF88&lt;BM88, BG88&lt;BM88, BH88&lt;BM88)),
                        1,
                        0
                    )
                )
            )
        )
    )
)</f>
        <v>2</v>
      </c>
      <c r="BS88" s="6">
        <f>IF(OR(BN88&gt;0.5),5,
IF(OR(AND(BN88&lt;=0.5,BN88&gt;0.25)),4,
IF(OR(AND(BN88&lt;=0.25,BN88&gt;0.15)),3,
IF(OR(AND(BN88&lt;=0.15,BN88&gt;0.075)),2,
IF(OR(BN88&lt;=0.075),1,"")
)
)
))</f>
        <v>1</v>
      </c>
      <c r="BT88" s="6">
        <f>IF(AND(BO88="Over", BP88&gt;BM88), 1, IF(AND(BO88="Under", BP88&lt;=BM88), 1, 0))</f>
        <v>0</v>
      </c>
      <c r="BU88" s="6">
        <f>IF(AND(BO88="Over", BQ88&gt;0.5), 1, IF(AND(BO88="Under", BQ88&lt;=0.5), 1, 0))</f>
        <v>0</v>
      </c>
      <c r="BV88" s="6">
        <f>IF(BM88&lt;&gt;0, SUM(BR88:BU88), 0)</f>
        <v>3</v>
      </c>
      <c r="BX88">
        <v>0.17472307788092831</v>
      </c>
      <c r="BY88">
        <v>0.55255986978294203</v>
      </c>
      <c r="BZ88">
        <v>3.9999999999999897E-2</v>
      </c>
      <c r="CA88" t="s">
        <v>46</v>
      </c>
      <c r="CB88">
        <v>0.5</v>
      </c>
      <c r="CC88">
        <v>640</v>
      </c>
      <c r="CD88" t="s">
        <v>46</v>
      </c>
      <c r="CE88" s="6">
        <f>CB88</f>
        <v>0.5</v>
      </c>
      <c r="CF88" s="6">
        <f>BX88-CE88</f>
        <v>-0.32527692211907167</v>
      </c>
      <c r="CG88" s="6" t="str">
        <f>IF(CF88 &lt; 0, "Under", "Over")</f>
        <v>Under</v>
      </c>
      <c r="CH88">
        <v>0.1</v>
      </c>
      <c r="CI88">
        <v>0.1</v>
      </c>
      <c r="CJ88" s="6">
        <f>IF(
    AND(CG88="Over", COUNTIF(BX88:BZ88, "&gt;"&amp;CE88) = 3),
    3,
    IF(
        AND(CG88="Under", COUNTIF(BX88:BZ88, "&lt;"&amp;CE88) = 3),
        3,
        IF(
            AND(CG88="Over", COUNTIF(BX88:BZ88, "&gt;"&amp;CE88) = 2),
            2,
            IF(
                AND(CG88="Under", COUNTIF(BX88:BZ88, "&lt;"&amp;CE88) = 2),
                2,
                IF(
                    AND(CG88="Over", OR(BX88&gt;CE88, BY88&gt;CE88, BZ88&gt;CE88)),
                    1,
                    IF(
                        AND(CG88="Under", OR(BX88&lt;CE88, BY88&lt;CE88, BZ88&lt;CE88)),
                        1,
                        0
                    )
                )
            )
        )
    )
)</f>
        <v>2</v>
      </c>
      <c r="CK88" s="6">
        <f>IF(OR(CF88&gt;0.25),5,
IF(OR(AND(CF88&lt;=0.25,CF88&gt;0.15)),4,
IF(OR(AND(CF88&lt;=0.15,CF88&gt;0.1)),3,
IF(OR(AND(CF88&lt;=0.1,CF88&gt;0.05)),2,
IF(OR(CF88&lt;=0.05),1,"")
)
)
))</f>
        <v>1</v>
      </c>
      <c r="CL88" s="6">
        <f>IF(AND(CG88="Over", CH88&gt;CE88), 1, IF(AND(CG88="Under", CH88&lt;=CE88), 1, 0))</f>
        <v>1</v>
      </c>
      <c r="CM88" s="6">
        <f>IF(AND(CG88="Over", CI88&gt;0.5), 1, IF(AND(CG88="Under", CI88&lt;=0.5), 1, 0))</f>
        <v>1</v>
      </c>
      <c r="CN88" s="6">
        <f>IF(CE88&lt;&gt;0, SUM(CJ88:CM88), 0)</f>
        <v>5</v>
      </c>
      <c r="CP88">
        <v>1.791750219482197</v>
      </c>
      <c r="CQ88">
        <v>1.87999550878886</v>
      </c>
      <c r="CR88">
        <v>1.74496798363168</v>
      </c>
      <c r="CS88">
        <v>1.5</v>
      </c>
      <c r="CT88" t="s">
        <v>46</v>
      </c>
      <c r="CU88">
        <v>1.5</v>
      </c>
      <c r="CV88">
        <v>1.5</v>
      </c>
      <c r="CW88" s="6">
        <f>IF(CP88&gt;MIN(CS88:CV88),MIN(CS88:CV88),MAX(CS88:CV88))</f>
        <v>1.5</v>
      </c>
      <c r="CX88" s="6">
        <f>CP88-CW88</f>
        <v>0.29175021948219704</v>
      </c>
      <c r="CY88" s="6" t="str">
        <f>IF(CX88 &lt; 0, "Under", "Over")</f>
        <v>Over</v>
      </c>
      <c r="CZ88">
        <v>1.9</v>
      </c>
      <c r="DA88">
        <v>0.5</v>
      </c>
      <c r="DB88" s="6">
        <f>IF(
    AND(CY88="Over", COUNTIF(CP88:CR88, "&gt;"&amp;CW88) = 3),
    3,
    IF(
        AND(CY88="Under", COUNTIF(CP88:CR88, "&lt;"&amp;CW88) = 3),
        3,
        IF(
            AND(CY88="Over", COUNTIF(CP88:CR88, "&gt;"&amp;CW88) = 2),
            2,
            IF(
                AND(CY88="Under", COUNTIF(CP88:CR88, "&lt;"&amp;CW88) = 2),
                2,
                IF(
                    AND(CY88="Over", OR(CP88&gt;CW88, CQ88&gt;CW88, CR88&gt;CW88)),
                    1,
                    IF(
                        AND(CY88="Under", OR(CP88&lt;CW88, CQ88&lt;CW88, CR88&lt;CW88)),
                        1,
                        0
                    )
                )
            )
        )
    )
)</f>
        <v>3</v>
      </c>
      <c r="DC88" s="6">
        <f>IF(OR(CX88&gt;2,CX88&lt;-2),5,
IF(OR(AND(CX88&lt;=2,CX88&gt;1.5),AND(CX88&gt;=-2,CX88&lt;-1.5)),4,
IF(OR(AND(CX88&lt;=1.5,CX88&gt;1),AND(CX88&gt;=-1.5,CX88&lt;-1)),3,
IF(OR(AND(CX88&lt;=1,CX88&gt;0.5),AND(CX88&gt;=1,CX88&lt;-0.5)),2,
IF(OR(CX88&lt;=0.5,CX88&gt;=-0.5),1,"")
)
)
))</f>
        <v>1</v>
      </c>
      <c r="DD88" s="6">
        <f>IF(AND(CY88="Over", CZ88&gt;CW88), 1, IF(AND(CY88="Under", CZ88&lt;=CW88), 1, 0))</f>
        <v>1</v>
      </c>
      <c r="DE88" s="6">
        <f>IF(AND(CY88="Over", DA88&gt;0.5), 1, IF(AND(CY88="Under", DA88&lt;=0.5), 1, 0))</f>
        <v>0</v>
      </c>
      <c r="DF88" s="6">
        <f>IF(CW88&lt;&gt;0, SUM(DB88:DE88), 0)</f>
        <v>5</v>
      </c>
    </row>
    <row r="89" spans="1:111" x14ac:dyDescent="0.3">
      <c r="A89" t="s">
        <v>79</v>
      </c>
      <c r="B89" t="s">
        <v>76</v>
      </c>
      <c r="C89" t="s">
        <v>108</v>
      </c>
      <c r="D89" s="1">
        <v>0.73688762141398223</v>
      </c>
      <c r="E89" s="1">
        <v>1.133</v>
      </c>
      <c r="F89" s="1">
        <v>0.63117091141956305</v>
      </c>
      <c r="G89" s="1" t="s">
        <v>46</v>
      </c>
      <c r="H89" s="1" t="s">
        <v>46</v>
      </c>
      <c r="I89" s="1">
        <v>0.5</v>
      </c>
      <c r="J89" s="1">
        <v>0.5</v>
      </c>
      <c r="K89" s="2">
        <f>IF(D89&gt;MIN(G89:J89),MIN(G89:J89),MAX(G89:J89))</f>
        <v>0.5</v>
      </c>
      <c r="L89" s="2">
        <f>D89-K89</f>
        <v>0.23688762141398223</v>
      </c>
      <c r="M89" s="2" t="str">
        <f>IF(L89 &lt; 0, "Under", "Over")</f>
        <v>Over</v>
      </c>
      <c r="N89" s="1">
        <v>0.8</v>
      </c>
      <c r="O89" s="1">
        <v>0.6</v>
      </c>
      <c r="P89" s="2">
        <f>IF(
    AND(M89="Over", COUNTIF(D89:F89, "&gt;"&amp;K89) = 3),
    3,
    IF(
        AND(M89="Under", COUNTIF(D89:F89, "&lt;"&amp;K89) = 3),
        3,
        IF(
            AND(M89="Over", COUNTIF(D89:F89, "&gt;"&amp;K89) = 2),
            2,
            IF(
                AND(M89="Under", COUNTIF(D89:F89, "&lt;"&amp;K89) = 2),
                2,
                IF(
                    AND(M89="Over", OR(D89&gt;K89, E89&gt;K89, F89&gt;K89)),
                    1,
                    IF(
                        AND(M89="Under", OR(D89&lt;K89, E89&lt;K89, F89&lt;K89)),
                        1,
                        0
                    )
                )
            )
        )
    )
)</f>
        <v>3</v>
      </c>
      <c r="Q89" s="2">
        <f>IF(OR(L89 &gt; 0.5, L89 &lt; -0.5), 5,
    IF(OR(AND(L89 &lt;= 0.5, L89 &gt; 0.25), AND(L89 &gt;= -0.5, L89 &lt; -0.25)), 4,
        IF(OR(AND(L89 &lt;= 0.25, L89 &gt; 0.15), AND(L89 &gt;= -0.25, L89 &lt; -0.15)), 3,
            IF(OR(AND(L89 &lt;= 0.15, L89 &gt; 0.05), AND(L89 &gt;= -0.15, L89 &lt; -0.05)), 2,
                IF(OR(L89 &lt;= 0.05, L89 &gt;= -0.05), 1, "")
            )
        )
    )
)</f>
        <v>3</v>
      </c>
      <c r="R89" s="2">
        <f>IF(AND(M89="Over", N89&gt;K89), 1, IF(AND(M89="Under", N89&lt;=K89), 1, 0))</f>
        <v>1</v>
      </c>
      <c r="S89" s="2">
        <f>IF(AND(M89="Over", O89&gt;0.5), 1, IF(AND(M89="Under", O89&lt;=0.5), 1, 0))</f>
        <v>1</v>
      </c>
      <c r="T89" s="2">
        <f>IF(K89&lt;&gt;0, SUM(P89:S89), 0)</f>
        <v>8</v>
      </c>
      <c r="U89" s="6"/>
      <c r="V89">
        <v>0.67801405242802049</v>
      </c>
      <c r="W89">
        <v>0.84568618085092495</v>
      </c>
      <c r="X89">
        <v>0.61241493828914295</v>
      </c>
      <c r="Y89">
        <v>0.5</v>
      </c>
      <c r="Z89">
        <v>-270</v>
      </c>
      <c r="AA89">
        <v>200</v>
      </c>
      <c r="AB89">
        <v>0</v>
      </c>
      <c r="AC89" s="6">
        <f>Y89</f>
        <v>0.5</v>
      </c>
      <c r="AD89" s="6">
        <f>V89-AC89</f>
        <v>0.17801405242802049</v>
      </c>
      <c r="AE89" s="6" t="str">
        <f>IF(AD89 &lt; 0, "Under", "Over")</f>
        <v>Over</v>
      </c>
      <c r="AF89">
        <v>0.7</v>
      </c>
      <c r="AG89">
        <v>0.7</v>
      </c>
      <c r="AH89" s="6">
        <f>IF(
    AND(AE89="Over", COUNTIF(V89:X89, "&gt;"&amp;AC89) = 3),
    3,
    IF(
        AND(AE89="Under", COUNTIF(V89:X89, "&lt;"&amp;AC89) = 3),
        3,
        IF(
            AND(AE89="Over", COUNTIF(V89:X89, "&gt;"&amp;AC89) = 2),
            2,
            IF(
                AND(AE89="Under", COUNTIF(V89:X89, "&lt;"&amp;AC89) = 2),
                2,
                IF(
                    AND(AE89="Over", OR(V89&gt;AC89, W89&gt;AC89, X89&gt;AC89)),
                    1,
                    IF(
                        AND(AE89="Under", OR(V89&lt;AC89, W89&lt;AC89, X89&lt;AC89)),
                        1,
                        0
                    )
                )
            )
        )
    )
)</f>
        <v>3</v>
      </c>
      <c r="AI89" s="6">
        <f>IF(OR(AD89&gt;0.75,AD89&lt;-0.75),5,
IF(OR(AND(AD89&lt;=0.75,AD89&gt;0.5),AND(AD89&gt;=-0.75,AD89&lt;-0.5)),4,
IF(OR(AND(AD89&lt;=0.5,AD89&gt;0.25),AND(AD89&gt;=-0.5,AD89&lt;-0.25)),3,
IF(OR(AND(AD89&lt;=0.25,AD89&gt;0.1),AND(AD89&gt;=-0.25,AD89&lt;-0.1)),2,
IF(OR(AD89&lt;=0.1,AD89&gt;=-0.1),1,"")
)
)
))</f>
        <v>2</v>
      </c>
      <c r="AJ89" s="6">
        <f>IF(AND(AE89="Over", AF89&gt;AC89), 1, IF(AND(AE89="Under", AF89&lt;=AC89), 1, 0))</f>
        <v>1</v>
      </c>
      <c r="AK89" s="6">
        <f>IF(AND(AE89="Over", AG89&gt;0.5), 1, IF(AND(AE89="Under", AG89&lt;=0.5), 1, 0))</f>
        <v>1</v>
      </c>
      <c r="AL89" s="6">
        <f>IF(AC89&lt;&gt;0, SUM(AH89:AK89), 0)</f>
        <v>7</v>
      </c>
      <c r="AM89" s="6"/>
      <c r="AN89">
        <v>0.39956350786940859</v>
      </c>
      <c r="AO89">
        <v>0.91299999999999903</v>
      </c>
      <c r="AP89">
        <v>8.1149198332591196E-2</v>
      </c>
      <c r="AQ89" t="s">
        <v>46</v>
      </c>
      <c r="AR89">
        <v>0.5</v>
      </c>
      <c r="AS89">
        <v>210</v>
      </c>
      <c r="AT89" t="s">
        <v>46</v>
      </c>
      <c r="AU89" s="6">
        <f>AR89</f>
        <v>0.5</v>
      </c>
      <c r="AV89" s="6">
        <f>AN89-AU89</f>
        <v>-0.10043649213059141</v>
      </c>
      <c r="AW89" s="6" t="str">
        <f>IF(AV89 &lt; 0, "Under", "Over")</f>
        <v>Under</v>
      </c>
      <c r="AX89">
        <v>0.5</v>
      </c>
      <c r="AY89">
        <v>0.5</v>
      </c>
      <c r="AZ89" s="6">
        <f>IF(
    AND(AW89="Over", COUNTIF(AN89:AP89, "&gt;"&amp;AU89) = 3),
    3,
    IF(
        AND(AW89="Under", COUNTIF(AN89:AP89, "&lt;"&amp;AU89) = 3),
        3,
        IF(
            AND(AW89="Over", COUNTIF(AN89:AP89, "&gt;"&amp;AU89) = 2),
            2,
            IF(
                AND(AW89="Under", COUNTIF(AN89:AP89, "&lt;"&amp;AU89) = 2),
                2,
                IF(
                    AND(AW89="Over", OR(AN89&gt;AU89, AO89&gt;AU89, AP89&gt;AU89)),
                    1,
                    IF(
                        AND(AW89="Under", OR(AN89&lt;AU89, AO89&lt;AU89, AP89&lt;AU89)),
                        1,
                        0
                    )
                )
            )
        )
    )
)</f>
        <v>2</v>
      </c>
      <c r="BA89" s="6">
        <f>IF(OR(AV89&gt;0.1),5,
IF(OR(AND(AV89&lt;=0.1,AV89&gt;0.08)),4,
IF(OR(AND(AV89&lt;=0.08,AV89&gt;0.06)),3,
IF(OR(AND(AV89&lt;=0.06,AV89&gt;0.03)),2,
IF(OR(AV89&lt;=0.03),1,"")
)
)
))</f>
        <v>1</v>
      </c>
      <c r="BB89" s="6">
        <f>IF(AND(AW89="Over", AX89&gt;AU89), 1, IF(AND(AW89="Under", AX89&lt;=AU89), 0, 0))</f>
        <v>0</v>
      </c>
      <c r="BC89" s="6">
        <f>IF(AND(AW89="Over", AY89&gt;=0.5), 1, IF(AND(AW89="Under", AY89&lt;0.5), 0, 0))</f>
        <v>0</v>
      </c>
      <c r="BD89" s="6">
        <f>IF(AU89&lt;&gt;0, SUM(AZ89:BC89), 0)</f>
        <v>3</v>
      </c>
      <c r="BE89" s="6"/>
      <c r="BF89">
        <v>0.94024973500661313</v>
      </c>
      <c r="BG89">
        <v>1.87099999999999</v>
      </c>
      <c r="BH89">
        <v>0.47599667711778798</v>
      </c>
      <c r="BI89" t="s">
        <v>46</v>
      </c>
      <c r="BJ89">
        <v>0.5</v>
      </c>
      <c r="BK89">
        <v>105</v>
      </c>
      <c r="BL89" t="s">
        <v>46</v>
      </c>
      <c r="BM89" s="6">
        <f>BJ89</f>
        <v>0.5</v>
      </c>
      <c r="BN89" s="6">
        <f>BF89-BM89</f>
        <v>0.44024973500661313</v>
      </c>
      <c r="BO89" s="6" t="str">
        <f>IF(BN89 &lt; 0, "Under", "Over")</f>
        <v>Over</v>
      </c>
      <c r="BP89">
        <v>0.7</v>
      </c>
      <c r="BQ89">
        <v>0.5</v>
      </c>
      <c r="BR89" s="6">
        <f>IF(
    AND(BO89="Over", COUNTIF(BF89:BH89, "&gt;"&amp;BM89) = 3),
    3,
    IF(
        AND(BO89="Under", COUNTIF(BF89:BH89, "&lt;"&amp;BM89) = 3),
        3,
        IF(
            AND(BO89="Over", COUNTIF(BF89:BH89, "&gt;"&amp;BM89) = 2),
            2,
            IF(
                AND(BO89="Under", COUNTIF(BF89:BH89, "&lt;"&amp;BM89) = 2),
                2,
                IF(
                    AND(BO89="Over", OR(BF89&gt;BM89, BG89&gt;BM89, BH89&gt;BM89)),
                    1,
                    IF(
                        AND(BO89="Under", OR(BF89&lt;BM89, BG89&lt;BM89, BH89&lt;BM89)),
                        1,
                        0
                    )
                )
            )
        )
    )
)</f>
        <v>2</v>
      </c>
      <c r="BS89" s="6">
        <f>IF(OR(BN89&gt;0.5),5,
IF(OR(AND(BN89&lt;=0.5,BN89&gt;0.25)),4,
IF(OR(AND(BN89&lt;=0.25,BN89&gt;0.15)),3,
IF(OR(AND(BN89&lt;=0.15,BN89&gt;0.075)),2,
IF(OR(BN89&lt;=0.075),1,"")
)
)
))</f>
        <v>4</v>
      </c>
      <c r="BT89" s="6">
        <f>IF(AND(BO89="Over", BP89&gt;BM89), 1, IF(AND(BO89="Under", BP89&lt;=BM89), 1, 0))</f>
        <v>1</v>
      </c>
      <c r="BU89" s="6">
        <f>IF(AND(BO89="Over", BQ89&gt;0.5), 1, IF(AND(BO89="Under", BQ89&lt;=0.5), 1, 0))</f>
        <v>0</v>
      </c>
      <c r="BV89" s="6">
        <f>IF(BM89&lt;&gt;0, SUM(BR89:BU89), 0)</f>
        <v>7</v>
      </c>
      <c r="BW89" s="6"/>
      <c r="BX89">
        <v>0.1625635826508785</v>
      </c>
      <c r="BY89">
        <v>0.48656536405726902</v>
      </c>
      <c r="BZ89">
        <v>3.5000000000000003E-2</v>
      </c>
      <c r="CA89" t="s">
        <v>46</v>
      </c>
      <c r="CB89">
        <v>0.5</v>
      </c>
      <c r="CC89">
        <v>310</v>
      </c>
      <c r="CD89" t="s">
        <v>46</v>
      </c>
      <c r="CE89" s="6">
        <f>CB89</f>
        <v>0.5</v>
      </c>
      <c r="CF89" s="6">
        <f>BX89-CE89</f>
        <v>-0.3374364173491215</v>
      </c>
      <c r="CG89" s="6" t="str">
        <f>IF(CF89 &lt; 0, "Under", "Over")</f>
        <v>Under</v>
      </c>
      <c r="CH89">
        <v>0.5</v>
      </c>
      <c r="CI89">
        <v>0.3</v>
      </c>
      <c r="CJ89" s="6">
        <f>IF(
    AND(CG89="Over", COUNTIF(BX89:BZ89, "&gt;"&amp;CE89) = 3),
    3,
    IF(
        AND(CG89="Under", COUNTIF(BX89:BZ89, "&lt;"&amp;CE89) = 3),
        3,
        IF(
            AND(CG89="Over", COUNTIF(BX89:BZ89, "&gt;"&amp;CE89) = 2),
            2,
            IF(
                AND(CG89="Under", COUNTIF(BX89:BZ89, "&lt;"&amp;CE89) = 2),
                2,
                IF(
                    AND(CG89="Over", OR(BX89&gt;CE89, BY89&gt;CE89, BZ89&gt;CE89)),
                    1,
                    IF(
                        AND(CG89="Under", OR(BX89&lt;CE89, BY89&lt;CE89, BZ89&lt;CE89)),
                        1,
                        0
                    )
                )
            )
        )
    )
)</f>
        <v>3</v>
      </c>
      <c r="CK89" s="6">
        <f>IF(OR(CF89&gt;0.25),5,
IF(OR(AND(CF89&lt;=0.25,CF89&gt;0.15)),4,
IF(OR(AND(CF89&lt;=0.15,CF89&gt;0.1)),3,
IF(OR(AND(CF89&lt;=0.1,CF89&gt;0.05)),2,
IF(OR(CF89&lt;=0.05),1,"")
)
)
))</f>
        <v>1</v>
      </c>
      <c r="CL89" s="6">
        <f>IF(AND(CG89="Over", CH89&gt;CE89), 1, IF(AND(CG89="Under", CH89&lt;=CE89), 1, 0))</f>
        <v>1</v>
      </c>
      <c r="CM89" s="6">
        <f>IF(AND(CG89="Over", CI89&gt;0.5), 1, IF(AND(CG89="Under", CI89&lt;=0.5), 1, 0))</f>
        <v>1</v>
      </c>
      <c r="CN89" s="6">
        <f>IF(CE89&lt;&gt;0, SUM(CJ89:CM89), 0)</f>
        <v>6</v>
      </c>
      <c r="CO89" s="6"/>
      <c r="CP89">
        <v>2.373939373840718</v>
      </c>
      <c r="CQ89">
        <v>3.17951303251259</v>
      </c>
      <c r="CR89">
        <v>2.10046172230376</v>
      </c>
      <c r="CS89">
        <v>1.5</v>
      </c>
      <c r="CT89" t="s">
        <v>46</v>
      </c>
      <c r="CU89">
        <v>1.5</v>
      </c>
      <c r="CV89">
        <v>1.5</v>
      </c>
      <c r="CW89" s="6">
        <f>IF(CP89&gt;MIN(CS89:CV89),MIN(CS89:CV89),MAX(CS89:CV89))</f>
        <v>1.5</v>
      </c>
      <c r="CX89" s="6">
        <f>CP89-CW89</f>
        <v>0.87393937384071796</v>
      </c>
      <c r="CY89" s="6" t="str">
        <f>IF(CX89 &lt; 0, "Under", "Over")</f>
        <v>Over</v>
      </c>
      <c r="CZ89">
        <v>2.4</v>
      </c>
      <c r="DA89">
        <v>0.6</v>
      </c>
      <c r="DB89" s="6">
        <f>IF(
    AND(CY89="Over", COUNTIF(CP89:CR89, "&gt;"&amp;CW89) = 3),
    3,
    IF(
        AND(CY89="Under", COUNTIF(CP89:CR89, "&lt;"&amp;CW89) = 3),
        3,
        IF(
            AND(CY89="Over", COUNTIF(CP89:CR89, "&gt;"&amp;CW89) = 2),
            2,
            IF(
                AND(CY89="Under", COUNTIF(CP89:CR89, "&lt;"&amp;CW89) = 2),
                2,
                IF(
                    AND(CY89="Over", OR(CP89&gt;CW89, CQ89&gt;CW89, CR89&gt;CW89)),
                    1,
                    IF(
                        AND(CY89="Under", OR(CP89&lt;CW89, CQ89&lt;CW89, CR89&lt;CW89)),
                        1,
                        0
                    )
                )
            )
        )
    )
)</f>
        <v>3</v>
      </c>
      <c r="DC89" s="6">
        <f>IF(OR(CX89&gt;2,CX89&lt;-2),5,
IF(OR(AND(CX89&lt;=2,CX89&gt;1.5),AND(CX89&gt;=-2,CX89&lt;-1.5)),4,
IF(OR(AND(CX89&lt;=1.5,CX89&gt;1),AND(CX89&gt;=-1.5,CX89&lt;-1)),3,
IF(OR(AND(CX89&lt;=1,CX89&gt;0.5),AND(CX89&gt;=1,CX89&lt;-0.5)),2,
IF(OR(CX89&lt;=0.5,CX89&gt;=-0.5),1,"")
)
)
))</f>
        <v>2</v>
      </c>
      <c r="DD89" s="6">
        <f>IF(AND(CY89="Over", CZ89&gt;CW89), 1, IF(AND(CY89="Under", CZ89&lt;=CW89), 1, 0))</f>
        <v>1</v>
      </c>
      <c r="DE89" s="6">
        <f>IF(AND(CY89="Over", DA89&gt;0.5), 1, IF(AND(CY89="Under", DA89&lt;=0.5), 1, 0))</f>
        <v>1</v>
      </c>
      <c r="DF89" s="6">
        <f>IF(CW89&lt;&gt;0, SUM(DB89:DE89), 0)</f>
        <v>7</v>
      </c>
      <c r="DG89" s="6"/>
    </row>
    <row r="90" spans="1:111" x14ac:dyDescent="0.3">
      <c r="A90" t="s">
        <v>80</v>
      </c>
      <c r="B90" t="s">
        <v>76</v>
      </c>
      <c r="C90" t="s">
        <v>108</v>
      </c>
      <c r="D90">
        <v>0.42140998033644678</v>
      </c>
      <c r="E90">
        <v>0.50199768527058797</v>
      </c>
      <c r="F90">
        <v>0.30199999999999999</v>
      </c>
      <c r="G90" t="s">
        <v>46</v>
      </c>
      <c r="H90" t="s">
        <v>46</v>
      </c>
      <c r="I90">
        <v>0.5</v>
      </c>
      <c r="J90">
        <v>0.5</v>
      </c>
      <c r="K90" s="6">
        <f>IF(D90&gt;MIN(G90:J90),MIN(G90:J90),MAX(G90:J90))</f>
        <v>0.5</v>
      </c>
      <c r="L90" s="6">
        <f>D90-K90</f>
        <v>-7.8590019663553223E-2</v>
      </c>
      <c r="M90" s="6" t="str">
        <f>IF(L90 &lt; 0, "Under", "Over")</f>
        <v>Under</v>
      </c>
      <c r="N90">
        <v>0.6</v>
      </c>
      <c r="O90">
        <v>0.4</v>
      </c>
      <c r="P90" s="6">
        <f>IF(
    AND(M90="Over", COUNTIF(D90:F90, "&gt;"&amp;K90) = 3),
    3,
    IF(
        AND(M90="Under", COUNTIF(D90:F90, "&lt;"&amp;K90) = 3),
        3,
        IF(
            AND(M90="Over", COUNTIF(D90:F90, "&gt;"&amp;K90) = 2),
            2,
            IF(
                AND(M90="Under", COUNTIF(D90:F90, "&lt;"&amp;K90) = 2),
                2,
                IF(
                    AND(M90="Over", OR(D90&gt;K90, E90&gt;K90, F90&gt;K90)),
                    1,
                    IF(
                        AND(M90="Under", OR(D90&lt;K90, E90&lt;K90, F90&lt;K90)),
                        1,
                        0
                    )
                )
            )
        )
    )
)</f>
        <v>2</v>
      </c>
      <c r="Q90" s="6">
        <f>IF(OR(L90 &gt; 0.5, L90 &lt; -0.5), 5,
    IF(OR(AND(L90 &lt;= 0.5, L90 &gt; 0.25), AND(L90 &gt;= -0.5, L90 &lt; -0.25)), 4,
        IF(OR(AND(L90 &lt;= 0.25, L90 &gt; 0.15), AND(L90 &gt;= -0.25, L90 &lt; -0.15)), 3,
            IF(OR(AND(L90 &lt;= 0.15, L90 &gt; 0.05), AND(L90 &gt;= -0.15, L90 &lt; -0.05)), 2,
                IF(OR(L90 &lt;= 0.05, L90 &gt;= -0.05), 1, "")
            )
        )
    )
)</f>
        <v>2</v>
      </c>
      <c r="R90" s="6">
        <f>IF(AND(M90="Over", N90&gt;K90), 1, IF(AND(M90="Under", N90&lt;=K90), 1, 0))</f>
        <v>0</v>
      </c>
      <c r="S90" s="6">
        <f>IF(AND(M90="Over", O90&gt;0.5), 1, IF(AND(M90="Under", O90&lt;=0.5), 1, 0))</f>
        <v>1</v>
      </c>
      <c r="T90" s="6">
        <f>IF(K90&lt;&gt;0, SUM(P90:S90), 0)</f>
        <v>5</v>
      </c>
      <c r="U90" s="6"/>
      <c r="V90" s="1">
        <v>0.91615284494428817</v>
      </c>
      <c r="W90" s="1">
        <v>0.98239127154346595</v>
      </c>
      <c r="X90" s="1">
        <v>0.88527883291710097</v>
      </c>
      <c r="Y90" s="1">
        <v>0.5</v>
      </c>
      <c r="Z90" s="1">
        <v>-240</v>
      </c>
      <c r="AA90" s="1">
        <v>240</v>
      </c>
      <c r="AB90" s="1">
        <v>0.5</v>
      </c>
      <c r="AC90" s="2">
        <f>Y90</f>
        <v>0.5</v>
      </c>
      <c r="AD90" s="2">
        <f>V90-AC90</f>
        <v>0.41615284494428817</v>
      </c>
      <c r="AE90" s="2" t="str">
        <f>IF(AD90 &lt; 0, "Under", "Over")</f>
        <v>Over</v>
      </c>
      <c r="AF90" s="1">
        <v>0.9</v>
      </c>
      <c r="AG90" s="1">
        <v>0.6</v>
      </c>
      <c r="AH90" s="2">
        <f>IF(
    AND(AE90="Over", COUNTIF(V90:X90, "&gt;"&amp;AC90) = 3),
    3,
    IF(
        AND(AE90="Under", COUNTIF(V90:X90, "&lt;"&amp;AC90) = 3),
        3,
        IF(
            AND(AE90="Over", COUNTIF(V90:X90, "&gt;"&amp;AC90) = 2),
            2,
            IF(
                AND(AE90="Under", COUNTIF(V90:X90, "&lt;"&amp;AC90) = 2),
                2,
                IF(
                    AND(AE90="Over", OR(V90&gt;AC90, W90&gt;AC90, X90&gt;AC90)),
                    1,
                    IF(
                        AND(AE90="Under", OR(V90&lt;AC90, W90&lt;AC90, X90&lt;AC90)),
                        1,
                        0
                    )
                )
            )
        )
    )
)</f>
        <v>3</v>
      </c>
      <c r="AI90" s="2">
        <f>IF(OR(AD90&gt;0.75,AD90&lt;-0.75),5,
IF(OR(AND(AD90&lt;=0.75,AD90&gt;0.5),AND(AD90&gt;=-0.75,AD90&lt;-0.5)),4,
IF(OR(AND(AD90&lt;=0.5,AD90&gt;0.25),AND(AD90&gt;=-0.5,AD90&lt;-0.25)),3,
IF(OR(AND(AD90&lt;=0.25,AD90&gt;0.1),AND(AD90&gt;=-0.25,AD90&lt;-0.1)),2,
IF(OR(AD90&lt;=0.1,AD90&gt;=-0.1),1,"")
)
)
))</f>
        <v>3</v>
      </c>
      <c r="AJ90" s="2">
        <f>IF(AND(AE90="Over", AF90&gt;AC90), 1, IF(AND(AE90="Under", AF90&lt;=AC90), 1, 0))</f>
        <v>1</v>
      </c>
      <c r="AK90" s="2">
        <f>IF(AND(AE90="Over", AG90&gt;0.5), 1, IF(AND(AE90="Under", AG90&lt;=0.5), 1, 0))</f>
        <v>1</v>
      </c>
      <c r="AL90" s="2">
        <f>IF(AC90&lt;&gt;0, SUM(AH90:AK90), 0)</f>
        <v>8</v>
      </c>
      <c r="AM90" s="6"/>
      <c r="AN90">
        <v>6.0041850167321463E-2</v>
      </c>
      <c r="AO90">
        <v>9.8475405894405593E-2</v>
      </c>
      <c r="AP90">
        <v>-7.4549922313782199E-5</v>
      </c>
      <c r="AQ90" t="s">
        <v>46</v>
      </c>
      <c r="AR90">
        <v>0.5</v>
      </c>
      <c r="AS90">
        <v>480</v>
      </c>
      <c r="AT90" t="s">
        <v>46</v>
      </c>
      <c r="AU90" s="6">
        <f>AR90</f>
        <v>0.5</v>
      </c>
      <c r="AV90" s="6">
        <f>AN90-AU90</f>
        <v>-0.43995814983267856</v>
      </c>
      <c r="AW90" s="6" t="str">
        <f>IF(AV90 &lt; 0, "Under", "Over")</f>
        <v>Under</v>
      </c>
      <c r="AX90">
        <v>0.1</v>
      </c>
      <c r="AY90">
        <v>0.1</v>
      </c>
      <c r="AZ90" s="6">
        <f>IF(
    AND(AW90="Over", COUNTIF(AN90:AP90, "&gt;"&amp;AU90) = 3),
    3,
    IF(
        AND(AW90="Under", COUNTIF(AN90:AP90, "&lt;"&amp;AU90) = 3),
        3,
        IF(
            AND(AW90="Over", COUNTIF(AN90:AP90, "&gt;"&amp;AU90) = 2),
            2,
            IF(
                AND(AW90="Under", COUNTIF(AN90:AP90, "&lt;"&amp;AU90) = 2),
                2,
                IF(
                    AND(AW90="Over", OR(AN90&gt;AU90, AO90&gt;AU90, AP90&gt;AU90)),
                    1,
                    IF(
                        AND(AW90="Under", OR(AN90&lt;AU90, AO90&lt;AU90, AP90&lt;AU90)),
                        1,
                        0
                    )
                )
            )
        )
    )
)</f>
        <v>3</v>
      </c>
      <c r="BA90" s="6">
        <f>IF(OR(AV90&gt;0.1),5,
IF(OR(AND(AV90&lt;=0.1,AV90&gt;0.08)),4,
IF(OR(AND(AV90&lt;=0.08,AV90&gt;0.06)),3,
IF(OR(AND(AV90&lt;=0.06,AV90&gt;0.03)),2,
IF(OR(AV90&lt;=0.03),1,"")
)
)
))</f>
        <v>1</v>
      </c>
      <c r="BB90" s="6">
        <f>IF(AND(AW90="Over", AX90&gt;AU90), 1, IF(AND(AW90="Under", AX90&lt;=AU90), 0, 0))</f>
        <v>0</v>
      </c>
      <c r="BC90" s="6">
        <f>IF(AND(AW90="Over", AY90&gt;=0.5), 1, IF(AND(AW90="Under", AY90&lt;0.5), 0, 0))</f>
        <v>0</v>
      </c>
      <c r="BD90" s="6">
        <f>IF(AU90&lt;&gt;0, SUM(AZ90:BC90), 0)</f>
        <v>4</v>
      </c>
      <c r="BE90" s="6"/>
      <c r="BF90">
        <v>0.36580816088161427</v>
      </c>
      <c r="BG90">
        <v>0.70525345296325603</v>
      </c>
      <c r="BH90">
        <v>0.14299999999999999</v>
      </c>
      <c r="BI90" t="s">
        <v>46</v>
      </c>
      <c r="BJ90">
        <v>0.5</v>
      </c>
      <c r="BK90">
        <v>145</v>
      </c>
      <c r="BL90" t="s">
        <v>46</v>
      </c>
      <c r="BM90" s="6">
        <f>BJ90</f>
        <v>0.5</v>
      </c>
      <c r="BN90" s="6">
        <f>BF90-BM90</f>
        <v>-0.13419183911838573</v>
      </c>
      <c r="BO90" s="6" t="str">
        <f>IF(BN90 &lt; 0, "Under", "Over")</f>
        <v>Under</v>
      </c>
      <c r="BP90">
        <v>0.6</v>
      </c>
      <c r="BQ90">
        <v>0.4</v>
      </c>
      <c r="BR90" s="6">
        <f>IF(
    AND(BO90="Over", COUNTIF(BF90:BH90, "&gt;"&amp;BM90) = 3),
    3,
    IF(
        AND(BO90="Under", COUNTIF(BF90:BH90, "&lt;"&amp;BM90) = 3),
        3,
        IF(
            AND(BO90="Over", COUNTIF(BF90:BH90, "&gt;"&amp;BM90) = 2),
            2,
            IF(
                AND(BO90="Under", COUNTIF(BF90:BH90, "&lt;"&amp;BM90) = 2),
                2,
                IF(
                    AND(BO90="Over", OR(BF90&gt;BM90, BG90&gt;BM90, BH90&gt;BM90)),
                    1,
                    IF(
                        AND(BO90="Under", OR(BF90&lt;BM90, BG90&lt;BM90, BH90&lt;BM90)),
                        1,
                        0
                    )
                )
            )
        )
    )
)</f>
        <v>2</v>
      </c>
      <c r="BS90" s="6">
        <f>IF(OR(BN90&gt;0.5),5,
IF(OR(AND(BN90&lt;=0.5,BN90&gt;0.25)),4,
IF(OR(AND(BN90&lt;=0.25,BN90&gt;0.15)),3,
IF(OR(AND(BN90&lt;=0.15,BN90&gt;0.075)),2,
IF(OR(BN90&lt;=0.075),1,"")
)
)
))</f>
        <v>1</v>
      </c>
      <c r="BT90" s="6">
        <f>IF(AND(BO90="Over", BP90&gt;BM90), 1, IF(AND(BO90="Under", BP90&lt;=BM90), 1, 0))</f>
        <v>0</v>
      </c>
      <c r="BU90" s="6">
        <f>IF(AND(BO90="Over", BQ90&gt;0.5), 1, IF(AND(BO90="Under", BQ90&lt;=0.5), 1, 0))</f>
        <v>1</v>
      </c>
      <c r="BV90" s="6">
        <f>IF(BM90&lt;&gt;0, SUM(BR90:BU90), 0)</f>
        <v>4</v>
      </c>
      <c r="BW90" s="6"/>
      <c r="BX90">
        <v>0.139964026683396</v>
      </c>
      <c r="BY90">
        <v>0.48539742517193701</v>
      </c>
      <c r="BZ90">
        <v>-1.12279844197211E-2</v>
      </c>
      <c r="CA90" t="s">
        <v>46</v>
      </c>
      <c r="CB90">
        <v>0.5</v>
      </c>
      <c r="CC90">
        <v>800</v>
      </c>
      <c r="CD90" t="s">
        <v>46</v>
      </c>
      <c r="CE90" s="6">
        <f>CB90</f>
        <v>0.5</v>
      </c>
      <c r="CF90" s="6">
        <f>BX90-CE90</f>
        <v>-0.36003597331660397</v>
      </c>
      <c r="CG90" s="6" t="str">
        <f>IF(CF90 &lt; 0, "Under", "Over")</f>
        <v>Under</v>
      </c>
      <c r="CH90">
        <v>0.1</v>
      </c>
      <c r="CI90">
        <v>0.1</v>
      </c>
      <c r="CJ90" s="6">
        <f>IF(
    AND(CG90="Over", COUNTIF(BX90:BZ90, "&gt;"&amp;CE90) = 3),
    3,
    IF(
        AND(CG90="Under", COUNTIF(BX90:BZ90, "&lt;"&amp;CE90) = 3),
        3,
        IF(
            AND(CG90="Over", COUNTIF(BX90:BZ90, "&gt;"&amp;CE90) = 2),
            2,
            IF(
                AND(CG90="Under", COUNTIF(BX90:BZ90, "&lt;"&amp;CE90) = 2),
                2,
                IF(
                    AND(CG90="Over", OR(BX90&gt;CE90, BY90&gt;CE90, BZ90&gt;CE90)),
                    1,
                    IF(
                        AND(CG90="Under", OR(BX90&lt;CE90, BY90&lt;CE90, BZ90&lt;CE90)),
                        1,
                        0
                    )
                )
            )
        )
    )
)</f>
        <v>3</v>
      </c>
      <c r="CK90" s="6">
        <f>IF(OR(CF90&gt;0.25),5,
IF(OR(AND(CF90&lt;=0.25,CF90&gt;0.15)),4,
IF(OR(AND(CF90&lt;=0.15,CF90&gt;0.1)),3,
IF(OR(AND(CF90&lt;=0.1,CF90&gt;0.05)),2,
IF(OR(CF90&lt;=0.05),1,"")
)
)
))</f>
        <v>1</v>
      </c>
      <c r="CL90" s="6">
        <f>IF(AND(CG90="Over", CH90&gt;CE90), 1, IF(AND(CG90="Under", CH90&lt;=CE90), 1, 0))</f>
        <v>1</v>
      </c>
      <c r="CM90" s="6">
        <f>IF(AND(CG90="Over", CI90&gt;0.5), 1, IF(AND(CG90="Under", CI90&lt;=0.5), 1, 0))</f>
        <v>1</v>
      </c>
      <c r="CN90" s="6">
        <f>IF(CE90&lt;&gt;0, SUM(CJ90:CM90), 0)</f>
        <v>6</v>
      </c>
      <c r="CO90" s="6"/>
      <c r="CP90">
        <v>1.466963619957105</v>
      </c>
      <c r="CQ90">
        <v>1.49388820814087</v>
      </c>
      <c r="CR90">
        <v>1.39261940670829</v>
      </c>
      <c r="CS90">
        <v>1.5</v>
      </c>
      <c r="CT90" t="s">
        <v>46</v>
      </c>
      <c r="CU90">
        <v>1.5</v>
      </c>
      <c r="CV90">
        <v>1.5</v>
      </c>
      <c r="CW90" s="6">
        <f>IF(CP90&gt;MIN(CS90:CV90),MIN(CS90:CV90),MAX(CS90:CV90))</f>
        <v>1.5</v>
      </c>
      <c r="CX90" s="6">
        <f>CP90-CW90</f>
        <v>-3.3036380042894997E-2</v>
      </c>
      <c r="CY90" s="6" t="str">
        <f>IF(CX90 &lt; 0, "Under", "Over")</f>
        <v>Under</v>
      </c>
      <c r="CZ90">
        <v>1.5</v>
      </c>
      <c r="DA90">
        <v>0.3</v>
      </c>
      <c r="DB90" s="6">
        <f>IF(
    AND(CY90="Over", COUNTIF(CP90:CR90, "&gt;"&amp;CW90) = 3),
    3,
    IF(
        AND(CY90="Under", COUNTIF(CP90:CR90, "&lt;"&amp;CW90) = 3),
        3,
        IF(
            AND(CY90="Over", COUNTIF(CP90:CR90, "&gt;"&amp;CW90) = 2),
            2,
            IF(
                AND(CY90="Under", COUNTIF(CP90:CR90, "&lt;"&amp;CW90) = 2),
                2,
                IF(
                    AND(CY90="Over", OR(CP90&gt;CW90, CQ90&gt;CW90, CR90&gt;CW90)),
                    1,
                    IF(
                        AND(CY90="Under", OR(CP90&lt;CW90, CQ90&lt;CW90, CR90&lt;CW90)),
                        1,
                        0
                    )
                )
            )
        )
    )
)</f>
        <v>3</v>
      </c>
      <c r="DC90" s="6">
        <f>IF(OR(CX90&gt;2,CX90&lt;-2),5,
IF(OR(AND(CX90&lt;=2,CX90&gt;1.5),AND(CX90&gt;=-2,CX90&lt;-1.5)),4,
IF(OR(AND(CX90&lt;=1.5,CX90&gt;1),AND(CX90&gt;=-1.5,CX90&lt;-1)),3,
IF(OR(AND(CX90&lt;=1,CX90&gt;0.5),AND(CX90&gt;=1,CX90&lt;-0.5)),2,
IF(OR(CX90&lt;=0.5,CX90&gt;=-0.5),1,"")
)
)
))</f>
        <v>1</v>
      </c>
      <c r="DD90" s="6">
        <f>IF(AND(CY90="Over", CZ90&gt;CW90), 1, IF(AND(CY90="Under", CZ90&lt;=CW90), 1, 0))</f>
        <v>1</v>
      </c>
      <c r="DE90" s="6">
        <f>IF(AND(CY90="Over", DA90&gt;0.5), 1, IF(AND(CY90="Under", DA90&lt;=0.5), 1, 0))</f>
        <v>1</v>
      </c>
      <c r="DF90" s="6">
        <f>IF(CW90&lt;&gt;0, SUM(DB90:DE90), 0)</f>
        <v>6</v>
      </c>
      <c r="DG90" s="6"/>
    </row>
    <row r="91" spans="1:111" x14ac:dyDescent="0.3">
      <c r="A91" t="s">
        <v>81</v>
      </c>
      <c r="B91" t="s">
        <v>76</v>
      </c>
      <c r="C91" t="s">
        <v>108</v>
      </c>
      <c r="D91">
        <v>0.43630723333584182</v>
      </c>
      <c r="E91">
        <v>0.54099999999999904</v>
      </c>
      <c r="F91">
        <v>0.30415954882441898</v>
      </c>
      <c r="G91" t="s">
        <v>46</v>
      </c>
      <c r="H91" t="s">
        <v>46</v>
      </c>
      <c r="I91">
        <v>0.5</v>
      </c>
      <c r="J91">
        <v>0.5</v>
      </c>
      <c r="K91" s="6">
        <f>IF(D91&gt;MIN(G91:J91),MIN(G91:J91),MAX(G91:J91))</f>
        <v>0.5</v>
      </c>
      <c r="L91" s="6">
        <f>D91-K91</f>
        <v>-6.3692766664158185E-2</v>
      </c>
      <c r="M91" s="6" t="str">
        <f>IF(L91 &lt; 0, "Under", "Over")</f>
        <v>Under</v>
      </c>
      <c r="N91">
        <v>0.7</v>
      </c>
      <c r="O91">
        <v>0.5</v>
      </c>
      <c r="P91" s="6">
        <f>IF(
    AND(M91="Over", COUNTIF(D91:F91, "&gt;"&amp;K91) = 3),
    3,
    IF(
        AND(M91="Under", COUNTIF(D91:F91, "&lt;"&amp;K91) = 3),
        3,
        IF(
            AND(M91="Over", COUNTIF(D91:F91, "&gt;"&amp;K91) = 2),
            2,
            IF(
                AND(M91="Under", COUNTIF(D91:F91, "&lt;"&amp;K91) = 2),
                2,
                IF(
                    AND(M91="Over", OR(D91&gt;K91, E91&gt;K91, F91&gt;K91)),
                    1,
                    IF(
                        AND(M91="Under", OR(D91&lt;K91, E91&lt;K91, F91&lt;K91)),
                        1,
                        0
                    )
                )
            )
        )
    )
)</f>
        <v>2</v>
      </c>
      <c r="Q91" s="6">
        <f>IF(OR(L91 &gt; 0.5, L91 &lt; -0.5), 5,
    IF(OR(AND(L91 &lt;= 0.5, L91 &gt; 0.25), AND(L91 &gt;= -0.5, L91 &lt; -0.25)), 4,
        IF(OR(AND(L91 &lt;= 0.25, L91 &gt; 0.15), AND(L91 &gt;= -0.25, L91 &lt; -0.15)), 3,
            IF(OR(AND(L91 &lt;= 0.15, L91 &gt; 0.05), AND(L91 &gt;= -0.15, L91 &lt; -0.05)), 2,
                IF(OR(L91 &lt;= 0.05, L91 &gt;= -0.05), 1, "")
            )
        )
    )
)</f>
        <v>2</v>
      </c>
      <c r="R91" s="6">
        <f>IF(AND(M91="Over", N91&gt;K91), 1, IF(AND(M91="Under", N91&lt;=K91), 1, 0))</f>
        <v>0</v>
      </c>
      <c r="S91" s="6">
        <f>IF(AND(M91="Over", O91&gt;0.5), 1, IF(AND(M91="Under", O91&lt;=0.5), 1, 0))</f>
        <v>1</v>
      </c>
      <c r="T91" s="6">
        <f>IF(K91&lt;&gt;0, SUM(P91:S91), 0)</f>
        <v>5</v>
      </c>
      <c r="V91" s="1">
        <v>0.85353532482971828</v>
      </c>
      <c r="W91" s="1">
        <v>0.98239127154346595</v>
      </c>
      <c r="X91" s="1">
        <v>0.81000043831006796</v>
      </c>
      <c r="Y91" s="1">
        <v>0.5</v>
      </c>
      <c r="Z91" s="1">
        <v>-200</v>
      </c>
      <c r="AA91" s="1">
        <v>290</v>
      </c>
      <c r="AB91" s="1">
        <v>0.1</v>
      </c>
      <c r="AC91" s="2">
        <f>Y91</f>
        <v>0.5</v>
      </c>
      <c r="AD91" s="2">
        <f>V91-AC91</f>
        <v>0.35353532482971828</v>
      </c>
      <c r="AE91" s="2" t="str">
        <f>IF(AD91 &lt; 0, "Under", "Over")</f>
        <v>Over</v>
      </c>
      <c r="AF91" s="1">
        <v>0.8</v>
      </c>
      <c r="AG91" s="1">
        <v>0.6</v>
      </c>
      <c r="AH91" s="2">
        <f>IF(
    AND(AE91="Over", COUNTIF(V91:X91, "&gt;"&amp;AC91) = 3),
    3,
    IF(
        AND(AE91="Under", COUNTIF(V91:X91, "&lt;"&amp;AC91) = 3),
        3,
        IF(
            AND(AE91="Over", COUNTIF(V91:X91, "&gt;"&amp;AC91) = 2),
            2,
            IF(
                AND(AE91="Under", COUNTIF(V91:X91, "&lt;"&amp;AC91) = 2),
                2,
                IF(
                    AND(AE91="Over", OR(V91&gt;AC91, W91&gt;AC91, X91&gt;AC91)),
                    1,
                    IF(
                        AND(AE91="Under", OR(V91&lt;AC91, W91&lt;AC91, X91&lt;AC91)),
                        1,
                        0
                    )
                )
            )
        )
    )
)</f>
        <v>3</v>
      </c>
      <c r="AI91" s="2">
        <f>IF(OR(AD91&gt;0.75,AD91&lt;-0.75),5,
IF(OR(AND(AD91&lt;=0.75,AD91&gt;0.5),AND(AD91&gt;=-0.75,AD91&lt;-0.5)),4,
IF(OR(AND(AD91&lt;=0.5,AD91&gt;0.25),AND(AD91&gt;=-0.5,AD91&lt;-0.25)),3,
IF(OR(AND(AD91&lt;=0.25,AD91&gt;0.1),AND(AD91&gt;=-0.25,AD91&lt;-0.1)),2,
IF(OR(AD91&lt;=0.1,AD91&gt;=-0.1),1,"")
)
)
))</f>
        <v>3</v>
      </c>
      <c r="AJ91" s="2">
        <f>IF(AND(AE91="Over", AF91&gt;AC91), 1, IF(AND(AE91="Under", AF91&lt;=AC91), 1, 0))</f>
        <v>1</v>
      </c>
      <c r="AK91" s="2">
        <f>IF(AND(AE91="Over", AG91&gt;0.5), 1, IF(AND(AE91="Under", AG91&lt;=0.5), 1, 0))</f>
        <v>1</v>
      </c>
      <c r="AL91" s="2">
        <f>IF(AC91&lt;&gt;0, SUM(AH91:AK91), 0)</f>
        <v>8</v>
      </c>
      <c r="AN91">
        <v>6.847073793274612E-2</v>
      </c>
      <c r="AO91">
        <v>0.110013719740557</v>
      </c>
      <c r="AP91">
        <v>-7.4549922313782199E-5</v>
      </c>
      <c r="AQ91" t="s">
        <v>46</v>
      </c>
      <c r="AR91">
        <v>0.5</v>
      </c>
      <c r="AS91">
        <v>600</v>
      </c>
      <c r="AT91" t="s">
        <v>46</v>
      </c>
      <c r="AU91" s="6">
        <f>AR91</f>
        <v>0.5</v>
      </c>
      <c r="AV91" s="6">
        <f>AN91-AU91</f>
        <v>-0.43152926206725389</v>
      </c>
      <c r="AW91" s="6" t="str">
        <f>IF(AV91 &lt; 0, "Under", "Over")</f>
        <v>Under</v>
      </c>
      <c r="AX91">
        <v>0.1</v>
      </c>
      <c r="AY91">
        <v>0.1</v>
      </c>
      <c r="AZ91" s="6">
        <f>IF(
    AND(AW91="Over", COUNTIF(AN91:AP91, "&gt;"&amp;AU91) = 3),
    3,
    IF(
        AND(AW91="Under", COUNTIF(AN91:AP91, "&lt;"&amp;AU91) = 3),
        3,
        IF(
            AND(AW91="Over", COUNTIF(AN91:AP91, "&gt;"&amp;AU91) = 2),
            2,
            IF(
                AND(AW91="Under", COUNTIF(AN91:AP91, "&lt;"&amp;AU91) = 2),
                2,
                IF(
                    AND(AW91="Over", OR(AN91&gt;AU91, AO91&gt;AU91, AP91&gt;AU91)),
                    1,
                    IF(
                        AND(AW91="Under", OR(AN91&lt;AU91, AO91&lt;AU91, AP91&lt;AU91)),
                        1,
                        0
                    )
                )
            )
        )
    )
)</f>
        <v>3</v>
      </c>
      <c r="BA91" s="6">
        <f>IF(OR(AV91&gt;0.1),5,
IF(OR(AND(AV91&lt;=0.1,AV91&gt;0.08)),4,
IF(OR(AND(AV91&lt;=0.08,AV91&gt;0.06)),3,
IF(OR(AND(AV91&lt;=0.06,AV91&gt;0.03)),2,
IF(OR(AV91&lt;=0.03),1,"")
)
)
))</f>
        <v>1</v>
      </c>
      <c r="BB91" s="6">
        <f>IF(AND(AW91="Over", AX91&gt;AU91), 1, IF(AND(AW91="Under", AX91&lt;=AU91), 0, 0))</f>
        <v>0</v>
      </c>
      <c r="BC91" s="6">
        <f>IF(AND(AW91="Over", AY91&gt;=0.5), 1, IF(AND(AW91="Under", AY91&lt;0.5), 0, 0))</f>
        <v>0</v>
      </c>
      <c r="BD91" s="6">
        <f>IF(AU91&lt;&gt;0, SUM(AZ91:BC91), 0)</f>
        <v>4</v>
      </c>
      <c r="BF91">
        <v>0.37767358733210837</v>
      </c>
      <c r="BG91">
        <v>0.70525345296325603</v>
      </c>
      <c r="BH91">
        <v>0.19700000000000001</v>
      </c>
      <c r="BI91" t="s">
        <v>46</v>
      </c>
      <c r="BJ91">
        <v>0.5</v>
      </c>
      <c r="BK91">
        <v>180</v>
      </c>
      <c r="BL91" t="s">
        <v>46</v>
      </c>
      <c r="BM91" s="6">
        <f>BJ91</f>
        <v>0.5</v>
      </c>
      <c r="BN91" s="6">
        <f>BF91-BM91</f>
        <v>-0.12232641266789163</v>
      </c>
      <c r="BO91" s="6" t="str">
        <f>IF(BN91 &lt; 0, "Under", "Over")</f>
        <v>Under</v>
      </c>
      <c r="BP91">
        <v>0.6</v>
      </c>
      <c r="BQ91">
        <v>0.5</v>
      </c>
      <c r="BR91" s="6">
        <f>IF(
    AND(BO91="Over", COUNTIF(BF91:BH91, "&gt;"&amp;BM91) = 3),
    3,
    IF(
        AND(BO91="Under", COUNTIF(BF91:BH91, "&lt;"&amp;BM91) = 3),
        3,
        IF(
            AND(BO91="Over", COUNTIF(BF91:BH91, "&gt;"&amp;BM91) = 2),
            2,
            IF(
                AND(BO91="Under", COUNTIF(BF91:BH91, "&lt;"&amp;BM91) = 2),
                2,
                IF(
                    AND(BO91="Over", OR(BF91&gt;BM91, BG91&gt;BM91, BH91&gt;BM91)),
                    1,
                    IF(
                        AND(BO91="Under", OR(BF91&lt;BM91, BG91&lt;BM91, BH91&lt;BM91)),
                        1,
                        0
                    )
                )
            )
        )
    )
)</f>
        <v>2</v>
      </c>
      <c r="BS91" s="6">
        <f>IF(OR(BN91&gt;0.5),5,
IF(OR(AND(BN91&lt;=0.5,BN91&gt;0.25)),4,
IF(OR(AND(BN91&lt;=0.25,BN91&gt;0.15)),3,
IF(OR(AND(BN91&lt;=0.15,BN91&gt;0.075)),2,
IF(OR(BN91&lt;=0.075),1,"")
)
)
))</f>
        <v>1</v>
      </c>
      <c r="BT91" s="6">
        <f>IF(AND(BO91="Over", BP91&gt;BM91), 1, IF(AND(BO91="Under", BP91&lt;=BM91), 1, 0))</f>
        <v>0</v>
      </c>
      <c r="BU91" s="6">
        <f>IF(AND(BO91="Over", BQ91&gt;0.5), 1, IF(AND(BO91="Under", BQ91&lt;=0.5), 1, 0))</f>
        <v>1</v>
      </c>
      <c r="BV91" s="6">
        <f>IF(BM91&lt;&gt;0, SUM(BR91:BU91), 0)</f>
        <v>4</v>
      </c>
      <c r="BX91">
        <v>0.12115427356967109</v>
      </c>
      <c r="BY91">
        <v>0.42079958291560199</v>
      </c>
      <c r="BZ91">
        <v>-4.9532833433102901E-3</v>
      </c>
      <c r="CA91" t="s">
        <v>46</v>
      </c>
      <c r="CB91">
        <v>0.5</v>
      </c>
      <c r="CC91" t="s">
        <v>46</v>
      </c>
      <c r="CD91" t="s">
        <v>46</v>
      </c>
      <c r="CE91" s="6">
        <f>CB91</f>
        <v>0.5</v>
      </c>
      <c r="CF91" s="6">
        <f>BX91-CE91</f>
        <v>-0.37884572643032888</v>
      </c>
      <c r="CG91" s="6" t="str">
        <f>IF(CF91 &lt; 0, "Under", "Over")</f>
        <v>Under</v>
      </c>
      <c r="CH91">
        <v>0</v>
      </c>
      <c r="CI91">
        <v>0</v>
      </c>
      <c r="CJ91" s="6">
        <f>IF(
    AND(CG91="Over", COUNTIF(BX91:BZ91, "&gt;"&amp;CE91) = 3),
    3,
    IF(
        AND(CG91="Under", COUNTIF(BX91:BZ91, "&lt;"&amp;CE91) = 3),
        3,
        IF(
            AND(CG91="Over", COUNTIF(BX91:BZ91, "&gt;"&amp;CE91) = 2),
            2,
            IF(
                AND(CG91="Under", COUNTIF(BX91:BZ91, "&lt;"&amp;CE91) = 2),
                2,
                IF(
                    AND(CG91="Over", OR(BX91&gt;CE91, BY91&gt;CE91, BZ91&gt;CE91)),
                    1,
                    IF(
                        AND(CG91="Under", OR(BX91&lt;CE91, BY91&lt;CE91, BZ91&lt;CE91)),
                        1,
                        0
                    )
                )
            )
        )
    )
)</f>
        <v>3</v>
      </c>
      <c r="CK91" s="6">
        <f>IF(OR(CF91&gt;0.25),5,
IF(OR(AND(CF91&lt;=0.25,CF91&gt;0.15)),4,
IF(OR(AND(CF91&lt;=0.15,CF91&gt;0.1)),3,
IF(OR(AND(CF91&lt;=0.1,CF91&gt;0.05)),2,
IF(OR(CF91&lt;=0.05),1,"")
)
)
))</f>
        <v>1</v>
      </c>
      <c r="CL91" s="6">
        <f>IF(AND(CG91="Over", CH91&gt;CE91), 1, IF(AND(CG91="Under", CH91&lt;=CE91), 1, 0))</f>
        <v>1</v>
      </c>
      <c r="CM91" s="6">
        <f>IF(AND(CG91="Over", CI91&gt;0.5), 1, IF(AND(CG91="Under", CI91&lt;=0.5), 1, 0))</f>
        <v>1</v>
      </c>
      <c r="CN91" s="6">
        <f>IF(CE91&lt;&gt;0, SUM(CJ91:CM91), 0)</f>
        <v>6</v>
      </c>
      <c r="CP91">
        <v>1.36235957382781</v>
      </c>
      <c r="CQ91">
        <v>1.39261940670829</v>
      </c>
      <c r="CR91">
        <v>1.3400017532402799</v>
      </c>
      <c r="CS91">
        <v>1.5</v>
      </c>
      <c r="CT91" t="s">
        <v>46</v>
      </c>
      <c r="CU91">
        <v>1.5</v>
      </c>
      <c r="CV91">
        <v>1.5</v>
      </c>
      <c r="CW91" s="6">
        <f>IF(CP91&gt;MIN(CS91:CV91),MIN(CS91:CV91),MAX(CS91:CV91))</f>
        <v>1.5</v>
      </c>
      <c r="CX91" s="6">
        <f>CP91-CW91</f>
        <v>-0.13764042617218997</v>
      </c>
      <c r="CY91" s="6" t="str">
        <f>IF(CX91 &lt; 0, "Under", "Over")</f>
        <v>Under</v>
      </c>
      <c r="CZ91">
        <v>1.3</v>
      </c>
      <c r="DA91">
        <v>0.2</v>
      </c>
      <c r="DB91" s="6">
        <f>IF(
    AND(CY91="Over", COUNTIF(CP91:CR91, "&gt;"&amp;CW91) = 3),
    3,
    IF(
        AND(CY91="Under", COUNTIF(CP91:CR91, "&lt;"&amp;CW91) = 3),
        3,
        IF(
            AND(CY91="Over", COUNTIF(CP91:CR91, "&gt;"&amp;CW91) = 2),
            2,
            IF(
                AND(CY91="Under", COUNTIF(CP91:CR91, "&lt;"&amp;CW91) = 2),
                2,
                IF(
                    AND(CY91="Over", OR(CP91&gt;CW91, CQ91&gt;CW91, CR91&gt;CW91)),
                    1,
                    IF(
                        AND(CY91="Under", OR(CP91&lt;CW91, CQ91&lt;CW91, CR91&lt;CW91)),
                        1,
                        0
                    )
                )
            )
        )
    )
)</f>
        <v>3</v>
      </c>
      <c r="DC91" s="6">
        <f>IF(OR(CX91&gt;2,CX91&lt;-2),5,
IF(OR(AND(CX91&lt;=2,CX91&gt;1.5),AND(CX91&gt;=-2,CX91&lt;-1.5)),4,
IF(OR(AND(CX91&lt;=1.5,CX91&gt;1),AND(CX91&gt;=-1.5,CX91&lt;-1)),3,
IF(OR(AND(CX91&lt;=1,CX91&gt;0.5),AND(CX91&gt;=1,CX91&lt;-0.5)),2,
IF(OR(CX91&lt;=0.5,CX91&gt;=-0.5),1,"")
)
)
))</f>
        <v>1</v>
      </c>
      <c r="DD91" s="6">
        <f>IF(AND(CY91="Over", CZ91&gt;CW91), 1, IF(AND(CY91="Under", CZ91&lt;=CW91), 1, 0))</f>
        <v>1</v>
      </c>
      <c r="DE91" s="6">
        <f>IF(AND(CY91="Over", DA91&gt;0.5), 1, IF(AND(CY91="Under", DA91&lt;=0.5), 1, 0))</f>
        <v>1</v>
      </c>
      <c r="DF91" s="6">
        <f>IF(CW91&lt;&gt;0, SUM(DB91:DE91), 0)</f>
        <v>6</v>
      </c>
    </row>
    <row r="92" spans="1:111" x14ac:dyDescent="0.3">
      <c r="A92" t="s">
        <v>164</v>
      </c>
      <c r="B92" t="s">
        <v>165</v>
      </c>
      <c r="C92" t="s">
        <v>139</v>
      </c>
      <c r="D92" s="1">
        <v>0.23966656782060619</v>
      </c>
      <c r="E92" s="1">
        <v>0.44072182534141802</v>
      </c>
      <c r="F92" s="1">
        <v>0.16512003562495001</v>
      </c>
      <c r="G92" s="1" t="s">
        <v>46</v>
      </c>
      <c r="H92" s="1" t="s">
        <v>46</v>
      </c>
      <c r="I92" s="1">
        <v>0.5</v>
      </c>
      <c r="J92" s="1" t="s">
        <v>46</v>
      </c>
      <c r="K92" s="2">
        <f>IF(D92&gt;MIN(G92:J92),MIN(G92:J92),MAX(G92:J92))</f>
        <v>0.5</v>
      </c>
      <c r="L92" s="2">
        <f>D92-K92</f>
        <v>-0.26033343217939381</v>
      </c>
      <c r="M92" s="2" t="str">
        <f>IF(L92 &lt; 0, "Under", "Over")</f>
        <v>Under</v>
      </c>
      <c r="N92" s="1">
        <v>0.2</v>
      </c>
      <c r="O92" s="1">
        <v>0.2</v>
      </c>
      <c r="P92" s="2">
        <f>IF(
    AND(M92="Over", COUNTIF(D92:F92, "&gt;"&amp;K92) = 3),
    3,
    IF(
        AND(M92="Under", COUNTIF(D92:F92, "&lt;"&amp;K92) = 3),
        3,
        IF(
            AND(M92="Over", COUNTIF(D92:F92, "&gt;"&amp;K92) = 2),
            2,
            IF(
                AND(M92="Under", COUNTIF(D92:F92, "&lt;"&amp;K92) = 2),
                2,
                IF(
                    AND(M92="Over", OR(D92&gt;K92, E92&gt;K92, F92&gt;K92)),
                    1,
                    IF(
                        AND(M92="Under", OR(D92&lt;K92, E92&lt;K92, F92&lt;K92)),
                        1,
                        0
                    )
                )
            )
        )
    )
)</f>
        <v>3</v>
      </c>
      <c r="Q92" s="2">
        <f>IF(OR(L92 &gt; 0.5, L92 &lt; -0.5), 5,
    IF(OR(AND(L92 &lt;= 0.5, L92 &gt; 0.25), AND(L92 &gt;= -0.5, L92 &lt; -0.25)), 4,
        IF(OR(AND(L92 &lt;= 0.25, L92 &gt; 0.15), AND(L92 &gt;= -0.25, L92 &lt; -0.15)), 3,
            IF(OR(AND(L92 &lt;= 0.15, L92 &gt; 0.05), AND(L92 &gt;= -0.15, L92 &lt; -0.05)), 2,
                IF(OR(L92 &lt;= 0.05, L92 &gt;= -0.05), 1, "")
            )
        )
    )
)</f>
        <v>4</v>
      </c>
      <c r="R92" s="2">
        <f>IF(AND(M92="Over", N92&gt;K92), 1, IF(AND(M92="Under", N92&lt;=K92), 1, 0))</f>
        <v>1</v>
      </c>
      <c r="S92" s="2">
        <f>IF(AND(M92="Over", O92&gt;0.5), 1, IF(AND(M92="Under", O92&lt;=0.5), 1, 0))</f>
        <v>1</v>
      </c>
      <c r="T92" s="2">
        <f>IF(K92&lt;&gt;0, SUM(P92:S92), 0)</f>
        <v>9</v>
      </c>
      <c r="V92">
        <v>0.42848822433588252</v>
      </c>
      <c r="W92">
        <v>0.83984610561079198</v>
      </c>
      <c r="X92">
        <v>0.28038533691063</v>
      </c>
      <c r="Y92">
        <v>0.5</v>
      </c>
      <c r="Z92">
        <v>-125</v>
      </c>
      <c r="AA92">
        <v>550</v>
      </c>
      <c r="AB92">
        <v>0</v>
      </c>
      <c r="AC92" s="6">
        <f>Y92</f>
        <v>0.5</v>
      </c>
      <c r="AD92" s="6">
        <f>V92-AC92</f>
        <v>-7.1511775664117483E-2</v>
      </c>
      <c r="AE92" s="6" t="str">
        <f>IF(AD92 &lt; 0, "Under", "Over")</f>
        <v>Under</v>
      </c>
      <c r="AF92">
        <v>0.3</v>
      </c>
      <c r="AG92">
        <v>0.3</v>
      </c>
      <c r="AH92" s="6">
        <f>IF(
    AND(AE92="Over", COUNTIF(V92:X92, "&gt;"&amp;AC92) = 3),
    3,
    IF(
        AND(AE92="Under", COUNTIF(V92:X92, "&lt;"&amp;AC92) = 3),
        3,
        IF(
            AND(AE92="Over", COUNTIF(V92:X92, "&gt;"&amp;AC92) = 2),
            2,
            IF(
                AND(AE92="Under", COUNTIF(V92:X92, "&lt;"&amp;AC92) = 2),
                2,
                IF(
                    AND(AE92="Over", OR(V92&gt;AC92, W92&gt;AC92, X92&gt;AC92)),
                    1,
                    IF(
                        AND(AE92="Under", OR(V92&lt;AC92, W92&lt;AC92, X92&lt;AC92)),
                        1,
                        0
                    )
                )
            )
        )
    )
)</f>
        <v>2</v>
      </c>
      <c r="AI92" s="6">
        <f>IF(OR(AD92&gt;0.75,AD92&lt;-0.75),5,
IF(OR(AND(AD92&lt;=0.75,AD92&gt;0.5),AND(AD92&gt;=-0.75,AD92&lt;-0.5)),4,
IF(OR(AND(AD92&lt;=0.5,AD92&gt;0.25),AND(AD92&gt;=-0.5,AD92&lt;-0.25)),3,
IF(OR(AND(AD92&lt;=0.25,AD92&gt;0.1),AND(AD92&gt;=-0.25,AD92&lt;-0.1)),2,
IF(OR(AD92&lt;=0.1,AD92&gt;=-0.1),1,"")
)
)
))</f>
        <v>1</v>
      </c>
      <c r="AJ92" s="6">
        <f>IF(AND(AE92="Over", AF92&gt;AC92), 1, IF(AND(AE92="Under", AF92&lt;=AC92), 1, 0))</f>
        <v>1</v>
      </c>
      <c r="AK92" s="6">
        <f>IF(AND(AE92="Over", AG92&gt;0.5), 1, IF(AND(AE92="Under", AG92&lt;=0.5), 1, 0))</f>
        <v>1</v>
      </c>
      <c r="AL92" s="6">
        <f>IF(AC92&lt;&gt;0, SUM(AH92:AK92), 0)</f>
        <v>5</v>
      </c>
      <c r="AN92">
        <v>9.2510243948829077E-3</v>
      </c>
      <c r="AO92">
        <v>7.5406929530152406E-2</v>
      </c>
      <c r="AP92">
        <v>-1.36711932425807E-2</v>
      </c>
      <c r="AQ92" t="s">
        <v>46</v>
      </c>
      <c r="AR92">
        <v>0.5</v>
      </c>
      <c r="AS92">
        <v>1400</v>
      </c>
      <c r="AT92" t="s">
        <v>46</v>
      </c>
      <c r="AU92" s="6">
        <f>AR92</f>
        <v>0.5</v>
      </c>
      <c r="AV92" s="6">
        <f>AN92-AU92</f>
        <v>-0.4907489756051171</v>
      </c>
      <c r="AW92" s="6" t="str">
        <f>IF(AV92 &lt; 0, "Under", "Over")</f>
        <v>Under</v>
      </c>
      <c r="AX92">
        <v>0</v>
      </c>
      <c r="AY92">
        <v>0</v>
      </c>
      <c r="AZ92" s="6">
        <f>IF(
    AND(AW92="Over", COUNTIF(AN92:AP92, "&gt;"&amp;AU92) = 3),
    3,
    IF(
        AND(AW92="Under", COUNTIF(AN92:AP92, "&lt;"&amp;AU92) = 3),
        3,
        IF(
            AND(AW92="Over", COUNTIF(AN92:AP92, "&gt;"&amp;AU92) = 2),
            2,
            IF(
                AND(AW92="Under", COUNTIF(AN92:AP92, "&lt;"&amp;AU92) = 2),
                2,
                IF(
                    AND(AW92="Over", OR(AN92&gt;AU92, AO92&gt;AU92, AP92&gt;AU92)),
                    1,
                    IF(
                        AND(AW92="Under", OR(AN92&lt;AU92, AO92&lt;AU92, AP92&lt;AU92)),
                        1,
                        0
                    )
                )
            )
        )
    )
)</f>
        <v>3</v>
      </c>
      <c r="BA92" s="6">
        <f>IF(OR(AV92&gt;0.1),5,
IF(OR(AND(AV92&lt;=0.1,AV92&gt;0.08)),4,
IF(OR(AND(AV92&lt;=0.08,AV92&gt;0.06)),3,
IF(OR(AND(AV92&lt;=0.06,AV92&gt;0.03)),2,
IF(OR(AV92&lt;=0.03),1,"")
)
)
))</f>
        <v>1</v>
      </c>
      <c r="BB92" s="6">
        <f>IF(AND(AW92="Over", AX92&gt;AU92), 1, IF(AND(AW92="Under", AX92&lt;=AU92), 0, 0))</f>
        <v>0</v>
      </c>
      <c r="BC92" s="6">
        <f>IF(AND(AW92="Over", AY92&gt;=0.5), 1, IF(AND(AW92="Under", AY92&lt;0.5), 0, 0))</f>
        <v>0</v>
      </c>
      <c r="BD92" s="6">
        <f>IF(AU92&lt;&gt;0, SUM(AZ92:BC92), 0)</f>
        <v>4</v>
      </c>
      <c r="BF92">
        <v>0.23604565561175289</v>
      </c>
      <c r="BG92">
        <v>0.65217924174877095</v>
      </c>
      <c r="BH92">
        <v>9.5290540510204594E-2</v>
      </c>
      <c r="BI92" t="s">
        <v>46</v>
      </c>
      <c r="BJ92">
        <v>0.5</v>
      </c>
      <c r="BK92">
        <v>310</v>
      </c>
      <c r="BL92" t="s">
        <v>46</v>
      </c>
      <c r="BM92" s="6">
        <f>BJ92</f>
        <v>0.5</v>
      </c>
      <c r="BN92" s="6">
        <f>BF92-BM92</f>
        <v>-0.26395434438824711</v>
      </c>
      <c r="BO92" s="6" t="str">
        <f>IF(BN92 &lt; 0, "Under", "Over")</f>
        <v>Under</v>
      </c>
      <c r="BP92">
        <v>0.1</v>
      </c>
      <c r="BQ92">
        <v>0.1</v>
      </c>
      <c r="BR92" s="6">
        <f>IF(
    AND(BO92="Over", COUNTIF(BF92:BH92, "&gt;"&amp;BM92) = 3),
    3,
    IF(
        AND(BO92="Under", COUNTIF(BF92:BH92, "&lt;"&amp;BM92) = 3),
        3,
        IF(
            AND(BO92="Over", COUNTIF(BF92:BH92, "&gt;"&amp;BM92) = 2),
            2,
            IF(
                AND(BO92="Under", COUNTIF(BF92:BH92, "&lt;"&amp;BM92) = 2),
                2,
                IF(
                    AND(BO92="Over", OR(BF92&gt;BM92, BG92&gt;BM92, BH92&gt;BM92)),
                    1,
                    IF(
                        AND(BO92="Under", OR(BF92&lt;BM92, BG92&lt;BM92, BH92&lt;BM92)),
                        1,
                        0
                    )
                )
            )
        )
    )
)</f>
        <v>2</v>
      </c>
      <c r="BS92" s="6">
        <f>IF(OR(BN92&gt;0.5),5,
IF(OR(AND(BN92&lt;=0.5,BN92&gt;0.25)),4,
IF(OR(AND(BN92&lt;=0.25,BN92&gt;0.15)),3,
IF(OR(AND(BN92&lt;=0.15,BN92&gt;0.075)),2,
IF(OR(BN92&lt;=0.075),1,"")
)
)
))</f>
        <v>1</v>
      </c>
      <c r="BT92" s="6">
        <f>IF(AND(BO92="Over", BP92&gt;BM92), 1, IF(AND(BO92="Under", BP92&lt;=BM92), 1, 0))</f>
        <v>1</v>
      </c>
      <c r="BU92" s="6">
        <f>IF(AND(BO92="Over", BQ92&gt;0.5), 1, IF(AND(BO92="Under", BQ92&lt;=0.5), 1, 0))</f>
        <v>1</v>
      </c>
      <c r="BV92" s="6">
        <f>IF(BM92&lt;&gt;0, SUM(BR92:BU92), 0)</f>
        <v>5</v>
      </c>
      <c r="BX92">
        <v>0.10699826909942969</v>
      </c>
      <c r="BY92">
        <v>0.43791826466247702</v>
      </c>
      <c r="BZ92">
        <v>2.7645318305988598E-3</v>
      </c>
      <c r="CA92" t="s">
        <v>46</v>
      </c>
      <c r="CB92">
        <v>0.5</v>
      </c>
      <c r="CC92" t="s">
        <v>46</v>
      </c>
      <c r="CD92" t="s">
        <v>46</v>
      </c>
      <c r="CE92" s="6">
        <f>CB92</f>
        <v>0.5</v>
      </c>
      <c r="CF92" s="6">
        <f>BX92-CE92</f>
        <v>-0.39300173090057033</v>
      </c>
      <c r="CG92" s="6" t="str">
        <f>IF(CF92 &lt; 0, "Under", "Over")</f>
        <v>Under</v>
      </c>
      <c r="CH92">
        <v>0</v>
      </c>
      <c r="CI92">
        <v>0</v>
      </c>
      <c r="CJ92" s="6">
        <f>IF(
    AND(CG92="Over", COUNTIF(BX92:BZ92, "&gt;"&amp;CE92) = 3),
    3,
    IF(
        AND(CG92="Under", COUNTIF(BX92:BZ92, "&lt;"&amp;CE92) = 3),
        3,
        IF(
            AND(CG92="Over", COUNTIF(BX92:BZ92, "&gt;"&amp;CE92) = 2),
            2,
            IF(
                AND(CG92="Under", COUNTIF(BX92:BZ92, "&lt;"&amp;CE92) = 2),
                2,
                IF(
                    AND(CG92="Over", OR(BX92&gt;CE92, BY92&gt;CE92, BZ92&gt;CE92)),
                    1,
                    IF(
                        AND(CG92="Under", OR(BX92&lt;CE92, BY92&lt;CE92, BZ92&lt;CE92)),
                        1,
                        0
                    )
                )
            )
        )
    )
)</f>
        <v>3</v>
      </c>
      <c r="CK92" s="6">
        <f>IF(OR(CF92&gt;0.25),5,
IF(OR(AND(CF92&lt;=0.25,CF92&gt;0.15)),4,
IF(OR(AND(CF92&lt;=0.15,CF92&gt;0.1)),3,
IF(OR(AND(CF92&lt;=0.1,CF92&gt;0.05)),2,
IF(OR(CF92&lt;=0.05),1,"")
)
)
))</f>
        <v>1</v>
      </c>
      <c r="CL92" s="6">
        <f>IF(AND(CG92="Over", CH92&gt;CE92), 1, IF(AND(CG92="Under", CH92&lt;=CE92), 1, 0))</f>
        <v>1</v>
      </c>
      <c r="CM92" s="6">
        <f>IF(AND(CG92="Over", CI92&gt;0.5), 1, IF(AND(CG92="Under", CI92&lt;=0.5), 1, 0))</f>
        <v>1</v>
      </c>
      <c r="CN92" s="6">
        <f>IF(CE92&lt;&gt;0, SUM(CJ92:CM92), 0)</f>
        <v>6</v>
      </c>
      <c r="CP92">
        <v>0.62671140533567948</v>
      </c>
      <c r="CQ92">
        <v>1.3557369371274699</v>
      </c>
      <c r="CR92">
        <v>0.37628358751198898</v>
      </c>
      <c r="CS92">
        <v>0.5</v>
      </c>
      <c r="CT92" t="s">
        <v>46</v>
      </c>
      <c r="CU92">
        <v>0.5</v>
      </c>
      <c r="CV92" t="s">
        <v>46</v>
      </c>
      <c r="CW92" s="6">
        <f>IF(CP92&gt;MIN(CS92:CV92),MIN(CS92:CV92),MAX(CS92:CV92))</f>
        <v>0.5</v>
      </c>
      <c r="CX92" s="6">
        <f>CP92-CW92</f>
        <v>0.12671140533567948</v>
      </c>
      <c r="CY92" s="6" t="str">
        <f>IF(CX92 &lt; 0, "Under", "Over")</f>
        <v>Over</v>
      </c>
      <c r="CZ92">
        <v>0.4</v>
      </c>
      <c r="DA92">
        <v>0.3</v>
      </c>
      <c r="DB92" s="6">
        <f>IF(
    AND(CY92="Over", COUNTIF(CP92:CR92, "&gt;"&amp;CW92) = 3),
    3,
    IF(
        AND(CY92="Under", COUNTIF(CP92:CR92, "&lt;"&amp;CW92) = 3),
        3,
        IF(
            AND(CY92="Over", COUNTIF(CP92:CR92, "&gt;"&amp;CW92) = 2),
            2,
            IF(
                AND(CY92="Under", COUNTIF(CP92:CR92, "&lt;"&amp;CW92) = 2),
                2,
                IF(
                    AND(CY92="Over", OR(CP92&gt;CW92, CQ92&gt;CW92, CR92&gt;CW92)),
                    1,
                    IF(
                        AND(CY92="Under", OR(CP92&lt;CW92, CQ92&lt;CW92, CR92&lt;CW92)),
                        1,
                        0
                    )
                )
            )
        )
    )
)</f>
        <v>2</v>
      </c>
      <c r="DC92" s="6">
        <f>IF(OR(CX92&gt;2,CX92&lt;-2),5,
IF(OR(AND(CX92&lt;=2,CX92&gt;1.5),AND(CX92&gt;=-2,CX92&lt;-1.5)),4,
IF(OR(AND(CX92&lt;=1.5,CX92&gt;1),AND(CX92&gt;=-1.5,CX92&lt;-1)),3,
IF(OR(AND(CX92&lt;=1,CX92&gt;0.5),AND(CX92&gt;=1,CX92&lt;-0.5)),2,
IF(OR(CX92&lt;=0.5,CX92&gt;=-0.5),1,"")
)
)
))</f>
        <v>1</v>
      </c>
      <c r="DD92" s="6">
        <f>IF(AND(CY92="Over", CZ92&gt;CW92), 1, IF(AND(CY92="Under", CZ92&lt;=CW92), 1, 0))</f>
        <v>0</v>
      </c>
      <c r="DE92" s="6">
        <f>IF(AND(CY92="Over", DA92&gt;0.5), 1, IF(AND(CY92="Under", DA92&lt;=0.5), 1, 0))</f>
        <v>0</v>
      </c>
      <c r="DF92" s="6">
        <f>IF(CW92&lt;&gt;0, SUM(DB92:DE92), 0)</f>
        <v>3</v>
      </c>
    </row>
    <row r="93" spans="1:111" x14ac:dyDescent="0.3">
      <c r="A93" t="s">
        <v>166</v>
      </c>
      <c r="B93" t="s">
        <v>165</v>
      </c>
      <c r="C93" t="s">
        <v>139</v>
      </c>
      <c r="D93">
        <v>0.41681801755509751</v>
      </c>
      <c r="E93">
        <v>0.50102830850923497</v>
      </c>
      <c r="F93">
        <v>0.29847639036913198</v>
      </c>
      <c r="G93" t="s">
        <v>46</v>
      </c>
      <c r="H93" t="s">
        <v>46</v>
      </c>
      <c r="I93">
        <v>0.5</v>
      </c>
      <c r="J93">
        <v>0.5</v>
      </c>
      <c r="K93" s="6">
        <f>IF(D93&gt;MIN(G93:J93),MIN(G93:J93),MAX(G93:J93))</f>
        <v>0.5</v>
      </c>
      <c r="L93" s="6">
        <f>D93-K93</f>
        <v>-8.3181982444902491E-2</v>
      </c>
      <c r="M93" s="6" t="str">
        <f>IF(L93 &lt; 0, "Under", "Over")</f>
        <v>Under</v>
      </c>
      <c r="N93">
        <v>0.5</v>
      </c>
      <c r="O93">
        <v>0.5</v>
      </c>
      <c r="P93" s="6">
        <f>IF(
    AND(M93="Over", COUNTIF(D93:F93, "&gt;"&amp;K93) = 3),
    3,
    IF(
        AND(M93="Under", COUNTIF(D93:F93, "&lt;"&amp;K93) = 3),
        3,
        IF(
            AND(M93="Over", COUNTIF(D93:F93, "&gt;"&amp;K93) = 2),
            2,
            IF(
                AND(M93="Under", COUNTIF(D93:F93, "&lt;"&amp;K93) = 2),
                2,
                IF(
                    AND(M93="Over", OR(D93&gt;K93, E93&gt;K93, F93&gt;K93)),
                    1,
                    IF(
                        AND(M93="Under", OR(D93&lt;K93, E93&lt;K93, F93&lt;K93)),
                        1,
                        0
                    )
                )
            )
        )
    )
)</f>
        <v>2</v>
      </c>
      <c r="Q93" s="6">
        <f>IF(OR(L93 &gt; 0.5, L93 &lt; -0.5), 5,
    IF(OR(AND(L93 &lt;= 0.5, L93 &gt; 0.25), AND(L93 &gt;= -0.5, L93 &lt; -0.25)), 4,
        IF(OR(AND(L93 &lt;= 0.25, L93 &gt; 0.15), AND(L93 &gt;= -0.25, L93 &lt; -0.15)), 3,
            IF(OR(AND(L93 &lt;= 0.15, L93 &gt; 0.05), AND(L93 &gt;= -0.15, L93 &lt; -0.05)), 2,
                IF(OR(L93 &lt;= 0.05, L93 &gt;= -0.05), 1, "")
            )
        )
    )
)</f>
        <v>2</v>
      </c>
      <c r="R93" s="6">
        <f>IF(AND(M93="Over", N93&gt;K93), 1, IF(AND(M93="Under", N93&lt;=K93), 1, 0))</f>
        <v>1</v>
      </c>
      <c r="S93" s="6">
        <f>IF(AND(M93="Over", O93&gt;0.5), 1, IF(AND(M93="Under", O93&lt;=0.5), 1, 0))</f>
        <v>1</v>
      </c>
      <c r="T93" s="6">
        <f>IF(K93&lt;&gt;0, SUM(P93:S93), 0)</f>
        <v>6</v>
      </c>
      <c r="V93" s="1">
        <v>1.0086785752352281</v>
      </c>
      <c r="W93" s="1">
        <v>1.0210362733524301</v>
      </c>
      <c r="X93" s="1">
        <v>0.99226553275354201</v>
      </c>
      <c r="Y93" s="1">
        <v>0.5</v>
      </c>
      <c r="Z93" s="1">
        <v>-155</v>
      </c>
      <c r="AA93" s="1">
        <v>390</v>
      </c>
      <c r="AB93" s="1">
        <v>0.3</v>
      </c>
      <c r="AC93" s="2">
        <f>Y93</f>
        <v>0.5</v>
      </c>
      <c r="AD93" s="2">
        <f>V93-AC93</f>
        <v>0.50867857523522808</v>
      </c>
      <c r="AE93" s="2" t="str">
        <f>IF(AD93 &lt; 0, "Under", "Over")</f>
        <v>Over</v>
      </c>
      <c r="AF93" s="1">
        <v>1</v>
      </c>
      <c r="AG93" s="1">
        <v>0.7</v>
      </c>
      <c r="AH93" s="2">
        <f>IF(
    AND(AE93="Over", COUNTIF(V93:X93, "&gt;"&amp;AC93) = 3),
    3,
    IF(
        AND(AE93="Under", COUNTIF(V93:X93, "&lt;"&amp;AC93) = 3),
        3,
        IF(
            AND(AE93="Over", COUNTIF(V93:X93, "&gt;"&amp;AC93) = 2),
            2,
            IF(
                AND(AE93="Under", COUNTIF(V93:X93, "&lt;"&amp;AC93) = 2),
                2,
                IF(
                    AND(AE93="Over", OR(V93&gt;AC93, W93&gt;AC93, X93&gt;AC93)),
                    1,
                    IF(
                        AND(AE93="Under", OR(V93&lt;AC93, W93&lt;AC93, X93&lt;AC93)),
                        1,
                        0
                    )
                )
            )
        )
    )
)</f>
        <v>3</v>
      </c>
      <c r="AI93" s="2">
        <f>IF(OR(AD93&gt;0.75,AD93&lt;-0.75),5,
IF(OR(AND(AD93&lt;=0.75,AD93&gt;0.5),AND(AD93&gt;=-0.75,AD93&lt;-0.5)),4,
IF(OR(AND(AD93&lt;=0.5,AD93&gt;0.25),AND(AD93&gt;=-0.5,AD93&lt;-0.25)),3,
IF(OR(AND(AD93&lt;=0.25,AD93&gt;0.1),AND(AD93&gt;=-0.25,AD93&lt;-0.1)),2,
IF(OR(AD93&lt;=0.1,AD93&gt;=-0.1),1,"")
)
)
))</f>
        <v>4</v>
      </c>
      <c r="AJ93" s="2">
        <f>IF(AND(AE93="Over", AF93&gt;AC93), 1, IF(AND(AE93="Under", AF93&lt;=AC93), 1, 0))</f>
        <v>1</v>
      </c>
      <c r="AK93" s="2">
        <f>IF(AND(AE93="Over", AG93&gt;0.5), 1, IF(AND(AE93="Under", AG93&lt;=0.5), 1, 0))</f>
        <v>1</v>
      </c>
      <c r="AL93" s="2">
        <f>IF(AC93&lt;&gt;0, SUM(AH93:AK93), 0)</f>
        <v>9</v>
      </c>
      <c r="AN93">
        <v>7.1073165851966616E-2</v>
      </c>
      <c r="AO93">
        <v>0.121036273352434</v>
      </c>
      <c r="AP93">
        <v>-7.4549922313782199E-5</v>
      </c>
      <c r="AQ93" t="s">
        <v>46</v>
      </c>
      <c r="AR93">
        <v>0.5</v>
      </c>
      <c r="AS93">
        <v>1060</v>
      </c>
      <c r="AT93" t="s">
        <v>46</v>
      </c>
      <c r="AU93" s="6">
        <f>AR93</f>
        <v>0.5</v>
      </c>
      <c r="AV93" s="6">
        <f>AN93-AU93</f>
        <v>-0.4289268341480334</v>
      </c>
      <c r="AW93" s="6" t="str">
        <f>IF(AV93 &lt; 0, "Under", "Over")</f>
        <v>Under</v>
      </c>
      <c r="AX93">
        <v>0.1</v>
      </c>
      <c r="AY93">
        <v>0.1</v>
      </c>
      <c r="AZ93" s="6">
        <f>IF(
    AND(AW93="Over", COUNTIF(AN93:AP93, "&gt;"&amp;AU93) = 3),
    3,
    IF(
        AND(AW93="Under", COUNTIF(AN93:AP93, "&lt;"&amp;AU93) = 3),
        3,
        IF(
            AND(AW93="Over", COUNTIF(AN93:AP93, "&gt;"&amp;AU93) = 2),
            2,
            IF(
                AND(AW93="Under", COUNTIF(AN93:AP93, "&lt;"&amp;AU93) = 2),
                2,
                IF(
                    AND(AW93="Over", OR(AN93&gt;AU93, AO93&gt;AU93, AP93&gt;AU93)),
                    1,
                    IF(
                        AND(AW93="Under", OR(AN93&lt;AU93, AO93&lt;AU93, AP93&lt;AU93)),
                        1,
                        0
                    )
                )
            )
        )
    )
)</f>
        <v>3</v>
      </c>
      <c r="BA93" s="6">
        <f>IF(OR(AV93&gt;0.1),5,
IF(OR(AND(AV93&lt;=0.1,AV93&gt;0.08)),4,
IF(OR(AND(AV93&lt;=0.08,AV93&gt;0.06)),3,
IF(OR(AND(AV93&lt;=0.06,AV93&gt;0.03)),2,
IF(OR(AV93&lt;=0.03),1,"")
)
)
))</f>
        <v>1</v>
      </c>
      <c r="BB93" s="6">
        <f>IF(AND(AW93="Over", AX93&gt;AU93), 1, IF(AND(AW93="Under", AX93&lt;=AU93), 0, 0))</f>
        <v>0</v>
      </c>
      <c r="BC93" s="6">
        <f>IF(AND(AW93="Over", AY93&gt;=0.5), 1, IF(AND(AW93="Under", AY93&lt;0.5), 0, 0))</f>
        <v>0</v>
      </c>
      <c r="BD93" s="6">
        <f>IF(AU93&lt;&gt;0, SUM(AZ93:BC93), 0)</f>
        <v>4</v>
      </c>
      <c r="BF93">
        <v>0.6978870545059308</v>
      </c>
      <c r="BG93">
        <v>1.35784029375645</v>
      </c>
      <c r="BH93">
        <v>0.33600000000000002</v>
      </c>
      <c r="BI93" t="s">
        <v>46</v>
      </c>
      <c r="BJ93">
        <v>0.5</v>
      </c>
      <c r="BK93">
        <v>250</v>
      </c>
      <c r="BL93" t="s">
        <v>46</v>
      </c>
      <c r="BM93" s="6">
        <f>BJ93</f>
        <v>0.5</v>
      </c>
      <c r="BN93" s="6">
        <f>BF93-BM93</f>
        <v>0.1978870545059308</v>
      </c>
      <c r="BO93" s="6" t="str">
        <f>IF(BN93 &lt; 0, "Under", "Over")</f>
        <v>Over</v>
      </c>
      <c r="BP93">
        <v>0.9</v>
      </c>
      <c r="BQ93">
        <v>0.5</v>
      </c>
      <c r="BR93" s="6">
        <f>IF(
    AND(BO93="Over", COUNTIF(BF93:BH93, "&gt;"&amp;BM93) = 3),
    3,
    IF(
        AND(BO93="Under", COUNTIF(BF93:BH93, "&lt;"&amp;BM93) = 3),
        3,
        IF(
            AND(BO93="Over", COUNTIF(BF93:BH93, "&gt;"&amp;BM93) = 2),
            2,
            IF(
                AND(BO93="Under", COUNTIF(BF93:BH93, "&lt;"&amp;BM93) = 2),
                2,
                IF(
                    AND(BO93="Over", OR(BF93&gt;BM93, BG93&gt;BM93, BH93&gt;BM93)),
                    1,
                    IF(
                        AND(BO93="Under", OR(BF93&lt;BM93, BG93&lt;BM93, BH93&lt;BM93)),
                        1,
                        0
                    )
                )
            )
        )
    )
)</f>
        <v>2</v>
      </c>
      <c r="BS93" s="6">
        <f>IF(OR(BN93&gt;0.5),5,
IF(OR(AND(BN93&lt;=0.5,BN93&gt;0.25)),4,
IF(OR(AND(BN93&lt;=0.25,BN93&gt;0.15)),3,
IF(OR(AND(BN93&lt;=0.15,BN93&gt;0.075)),2,
IF(OR(BN93&lt;=0.075),1,"")
)
)
))</f>
        <v>3</v>
      </c>
      <c r="BT93" s="6">
        <f>IF(AND(BO93="Over", BP93&gt;BM93), 1, IF(AND(BO93="Under", BP93&lt;=BM93), 1, 0))</f>
        <v>1</v>
      </c>
      <c r="BU93" s="6">
        <f>IF(AND(BO93="Over", BQ93&gt;0.5), 1, IF(AND(BO93="Under", BQ93&lt;=0.5), 1, 0))</f>
        <v>0</v>
      </c>
      <c r="BV93" s="6">
        <f>IF(BM93&lt;&gt;0, SUM(BR93:BU93), 0)</f>
        <v>6</v>
      </c>
      <c r="BX93">
        <v>0.19517099447652719</v>
      </c>
      <c r="BY93">
        <v>0.61600670175353001</v>
      </c>
      <c r="BZ93">
        <v>5.4043852304552803E-2</v>
      </c>
      <c r="CA93" t="s">
        <v>46</v>
      </c>
      <c r="CB93">
        <v>0.5</v>
      </c>
      <c r="CC93" t="s">
        <v>46</v>
      </c>
      <c r="CD93" t="s">
        <v>46</v>
      </c>
      <c r="CE93" s="6">
        <f>CB93</f>
        <v>0.5</v>
      </c>
      <c r="CF93" s="6">
        <f>BX93-CE93</f>
        <v>-0.30482900552347281</v>
      </c>
      <c r="CG93" s="6" t="str">
        <f>IF(CF93 &lt; 0, "Under", "Over")</f>
        <v>Under</v>
      </c>
      <c r="CH93">
        <v>0.3</v>
      </c>
      <c r="CI93">
        <v>0.3</v>
      </c>
      <c r="CJ93" s="6">
        <f>IF(
    AND(CG93="Over", COUNTIF(BX93:BZ93, "&gt;"&amp;CE93) = 3),
    3,
    IF(
        AND(CG93="Under", COUNTIF(BX93:BZ93, "&lt;"&amp;CE93) = 3),
        3,
        IF(
            AND(CG93="Over", COUNTIF(BX93:BZ93, "&gt;"&amp;CE93) = 2),
            2,
            IF(
                AND(CG93="Under", COUNTIF(BX93:BZ93, "&lt;"&amp;CE93) = 2),
                2,
                IF(
                    AND(CG93="Over", OR(BX93&gt;CE93, BY93&gt;CE93, BZ93&gt;CE93)),
                    1,
                    IF(
                        AND(CG93="Under", OR(BX93&lt;CE93, BY93&lt;CE93, BZ93&lt;CE93)),
                        1,
                        0
                    )
                )
            )
        )
    )
)</f>
        <v>2</v>
      </c>
      <c r="CK93" s="6">
        <f>IF(OR(CF93&gt;0.25),5,
IF(OR(AND(CF93&lt;=0.25,CF93&gt;0.15)),4,
IF(OR(AND(CF93&lt;=0.15,CF93&gt;0.1)),3,
IF(OR(AND(CF93&lt;=0.1,CF93&gt;0.05)),2,
IF(OR(CF93&lt;=0.05),1,"")
)
)
))</f>
        <v>1</v>
      </c>
      <c r="CL93" s="6">
        <f>IF(AND(CG93="Over", CH93&gt;CE93), 1, IF(AND(CG93="Under", CH93&lt;=CE93), 1, 0))</f>
        <v>1</v>
      </c>
      <c r="CM93" s="6">
        <f>IF(AND(CG93="Over", CI93&gt;0.5), 1, IF(AND(CG93="Under", CI93&lt;=0.5), 1, 0))</f>
        <v>1</v>
      </c>
      <c r="CN93" s="6">
        <f>IF(CE93&lt;&gt;0, SUM(CJ93:CM93), 0)</f>
        <v>5</v>
      </c>
      <c r="CP93" s="1">
        <v>1.7367441402276931</v>
      </c>
      <c r="CQ93" s="1">
        <v>1.87999550878886</v>
      </c>
      <c r="CR93" s="1">
        <v>1.6840918336829001</v>
      </c>
      <c r="CS93" s="1">
        <v>0.5</v>
      </c>
      <c r="CT93" s="1" t="s">
        <v>46</v>
      </c>
      <c r="CU93" s="1">
        <v>0.5</v>
      </c>
      <c r="CV93" s="1">
        <v>1.5</v>
      </c>
      <c r="CW93" s="2">
        <f>IF(CP93&gt;MIN(CS93:CV93),MIN(CS93:CV93),MAX(CS93:CV93))</f>
        <v>0.5</v>
      </c>
      <c r="CX93" s="2">
        <f>CP93-CW93</f>
        <v>1.2367441402276931</v>
      </c>
      <c r="CY93" s="2" t="str">
        <f>IF(CX93 &lt; 0, "Under", "Over")</f>
        <v>Over</v>
      </c>
      <c r="CZ93" s="1">
        <v>1.6</v>
      </c>
      <c r="DA93" s="1">
        <v>0.7</v>
      </c>
      <c r="DB93" s="2">
        <f>IF(
    AND(CY93="Over", COUNTIF(CP93:CR93, "&gt;"&amp;CW93) = 3),
    3,
    IF(
        AND(CY93="Under", COUNTIF(CP93:CR93, "&lt;"&amp;CW93) = 3),
        3,
        IF(
            AND(CY93="Over", COUNTIF(CP93:CR93, "&gt;"&amp;CW93) = 2),
            2,
            IF(
                AND(CY93="Under", COUNTIF(CP93:CR93, "&lt;"&amp;CW93) = 2),
                2,
                IF(
                    AND(CY93="Over", OR(CP93&gt;CW93, CQ93&gt;CW93, CR93&gt;CW93)),
                    1,
                    IF(
                        AND(CY93="Under", OR(CP93&lt;CW93, CQ93&lt;CW93, CR93&lt;CW93)),
                        1,
                        0
                    )
                )
            )
        )
    )
)</f>
        <v>3</v>
      </c>
      <c r="DC93" s="2">
        <f>IF(OR(CX93&gt;2,CX93&lt;-2),5,
IF(OR(AND(CX93&lt;=2,CX93&gt;1.5),AND(CX93&gt;=-2,CX93&lt;-1.5)),4,
IF(OR(AND(CX93&lt;=1.5,CX93&gt;1),AND(CX93&gt;=-1.5,CX93&lt;-1)),3,
IF(OR(AND(CX93&lt;=1,CX93&gt;0.5),AND(CX93&gt;=1,CX93&lt;-0.5)),2,
IF(OR(CX93&lt;=0.5,CX93&gt;=-0.5),1,"")
)
)
))</f>
        <v>3</v>
      </c>
      <c r="DD93" s="2">
        <f>IF(AND(CY93="Over", CZ93&gt;CW93), 1, IF(AND(CY93="Under", CZ93&lt;=CW93), 1, 0))</f>
        <v>1</v>
      </c>
      <c r="DE93" s="2">
        <f>IF(AND(CY93="Over", DA93&gt;0.5), 1, IF(AND(CY93="Under", DA93&lt;=0.5), 1, 0))</f>
        <v>1</v>
      </c>
      <c r="DF93" s="2">
        <f>IF(CW93&lt;&gt;0, SUM(DB93:DE93), 0)</f>
        <v>8</v>
      </c>
    </row>
    <row r="94" spans="1:111" x14ac:dyDescent="0.3">
      <c r="A94" t="s">
        <v>167</v>
      </c>
      <c r="B94" t="s">
        <v>165</v>
      </c>
      <c r="C94" t="s">
        <v>139</v>
      </c>
      <c r="D94">
        <v>0.2926175060880124</v>
      </c>
      <c r="E94">
        <v>0.460544298501812</v>
      </c>
      <c r="F94">
        <v>0.20336275185386299</v>
      </c>
      <c r="G94" t="s">
        <v>46</v>
      </c>
      <c r="H94" t="s">
        <v>46</v>
      </c>
      <c r="I94" t="s">
        <v>46</v>
      </c>
      <c r="J94" t="s">
        <v>46</v>
      </c>
      <c r="K94" s="6">
        <f>IF(D94&gt;MIN(G94:J94),MIN(G94:J94),MAX(G94:J94))</f>
        <v>0</v>
      </c>
      <c r="L94" s="6">
        <f>D94-K94</f>
        <v>0.2926175060880124</v>
      </c>
      <c r="M94" s="6" t="str">
        <f>IF(L94 &lt; 0, "Under", "Over")</f>
        <v>Over</v>
      </c>
      <c r="N94">
        <v>0.1</v>
      </c>
      <c r="O94">
        <v>0.1</v>
      </c>
      <c r="P94" s="6">
        <f>IF(
    AND(M94="Over", COUNTIF(D94:F94, "&gt;"&amp;K94) = 3),
    3,
    IF(
        AND(M94="Under", COUNTIF(D94:F94, "&lt;"&amp;K94) = 3),
        3,
        IF(
            AND(M94="Over", COUNTIF(D94:F94, "&gt;"&amp;K94) = 2),
            2,
            IF(
                AND(M94="Under", COUNTIF(D94:F94, "&lt;"&amp;K94) = 2),
                2,
                IF(
                    AND(M94="Over", OR(D94&gt;K94, E94&gt;K94, F94&gt;K94)),
                    1,
                    IF(
                        AND(M94="Under", OR(D94&lt;K94, E94&lt;K94, F94&lt;K94)),
                        1,
                        0
                    )
                )
            )
        )
    )
)</f>
        <v>3</v>
      </c>
      <c r="Q94" s="6">
        <f>IF(OR(L94 &gt; 0.5, L94 &lt; -0.5), 5,
    IF(OR(AND(L94 &lt;= 0.5, L94 &gt; 0.25), AND(L94 &gt;= -0.5, L94 &lt; -0.25)), 4,
        IF(OR(AND(L94 &lt;= 0.25, L94 &gt; 0.15), AND(L94 &gt;= -0.25, L94 &lt; -0.15)), 3,
            IF(OR(AND(L94 &lt;= 0.15, L94 &gt; 0.05), AND(L94 &gt;= -0.15, L94 &lt; -0.05)), 2,
                IF(OR(L94 &lt;= 0.05, L94 &gt;= -0.05), 1, "")
            )
        )
    )
)</f>
        <v>4</v>
      </c>
      <c r="R94" s="6">
        <f>IF(AND(M94="Over", N94&gt;K94), 1, IF(AND(M94="Under", N94&lt;=K94), 1, 0))</f>
        <v>1</v>
      </c>
      <c r="S94" s="6">
        <f>IF(AND(M94="Over", O94&gt;0.5), 1, IF(AND(M94="Under", O94&lt;=0.5), 1, 0))</f>
        <v>0</v>
      </c>
      <c r="T94" s="6">
        <f>IF(K94&lt;&gt;0, SUM(P94:S94), 0)</f>
        <v>0</v>
      </c>
      <c r="V94">
        <v>0.77134662844239898</v>
      </c>
      <c r="W94">
        <v>0.99454807254477195</v>
      </c>
      <c r="X94">
        <v>0.67449673911398</v>
      </c>
      <c r="Y94">
        <v>0.5</v>
      </c>
      <c r="Z94">
        <v>-145</v>
      </c>
      <c r="AA94">
        <v>420</v>
      </c>
      <c r="AB94">
        <v>0.2</v>
      </c>
      <c r="AC94" s="6">
        <f>Y94</f>
        <v>0.5</v>
      </c>
      <c r="AD94" s="6">
        <f>V94-AC94</f>
        <v>0.27134662844239898</v>
      </c>
      <c r="AE94" s="6" t="str">
        <f>IF(AD94 &lt; 0, "Under", "Over")</f>
        <v>Over</v>
      </c>
      <c r="AF94">
        <v>0.7</v>
      </c>
      <c r="AG94">
        <v>0.5</v>
      </c>
      <c r="AH94" s="6">
        <f>IF(
    AND(AE94="Over", COUNTIF(V94:X94, "&gt;"&amp;AC94) = 3),
    3,
    IF(
        AND(AE94="Under", COUNTIF(V94:X94, "&lt;"&amp;AC94) = 3),
        3,
        IF(
            AND(AE94="Over", COUNTIF(V94:X94, "&gt;"&amp;AC94) = 2),
            2,
            IF(
                AND(AE94="Under", COUNTIF(V94:X94, "&lt;"&amp;AC94) = 2),
                2,
                IF(
                    AND(AE94="Over", OR(V94&gt;AC94, W94&gt;AC94, X94&gt;AC94)),
                    1,
                    IF(
                        AND(AE94="Under", OR(V94&lt;AC94, W94&lt;AC94, X94&lt;AC94)),
                        1,
                        0
                    )
                )
            )
        )
    )
)</f>
        <v>3</v>
      </c>
      <c r="AI94" s="6">
        <f>IF(OR(AD94&gt;0.75,AD94&lt;-0.75),5,
IF(OR(AND(AD94&lt;=0.75,AD94&gt;0.5),AND(AD94&gt;=-0.75,AD94&lt;-0.5)),4,
IF(OR(AND(AD94&lt;=0.5,AD94&gt;0.25),AND(AD94&gt;=-0.5,AD94&lt;-0.25)),3,
IF(OR(AND(AD94&lt;=0.25,AD94&gt;0.1),AND(AD94&gt;=-0.25,AD94&lt;-0.1)),2,
IF(OR(AD94&lt;=0.1,AD94&gt;=-0.1),1,"")
)
)
))</f>
        <v>3</v>
      </c>
      <c r="AJ94" s="6">
        <f>IF(AND(AE94="Over", AF94&gt;AC94), 1, IF(AND(AE94="Under", AF94&lt;=AC94), 1, 0))</f>
        <v>1</v>
      </c>
      <c r="AK94" s="6">
        <f>IF(AND(AE94="Over", AG94&gt;0.5), 1, IF(AND(AE94="Under", AG94&lt;=0.5), 1, 0))</f>
        <v>0</v>
      </c>
      <c r="AL94" s="6">
        <f>IF(AC94&lt;&gt;0, SUM(AH94:AK94), 0)</f>
        <v>7</v>
      </c>
      <c r="AN94">
        <v>1.2127336494121659E-2</v>
      </c>
      <c r="AO94">
        <v>7.4789559402800396E-2</v>
      </c>
      <c r="AP94">
        <v>-1.8431040149061301E-2</v>
      </c>
      <c r="AQ94" t="s">
        <v>46</v>
      </c>
      <c r="AR94">
        <v>0.5</v>
      </c>
      <c r="AS94">
        <v>1060</v>
      </c>
      <c r="AT94" t="s">
        <v>46</v>
      </c>
      <c r="AU94" s="6">
        <f>AR94</f>
        <v>0.5</v>
      </c>
      <c r="AV94" s="6">
        <f>AN94-AU94</f>
        <v>-0.48787266350587832</v>
      </c>
      <c r="AW94" s="6" t="str">
        <f>IF(AV94 &lt; 0, "Under", "Over")</f>
        <v>Under</v>
      </c>
      <c r="AX94">
        <v>0</v>
      </c>
      <c r="AY94">
        <v>0</v>
      </c>
      <c r="AZ94" s="6">
        <f>IF(
    AND(AW94="Over", COUNTIF(AN94:AP94, "&gt;"&amp;AU94) = 3),
    3,
    IF(
        AND(AW94="Under", COUNTIF(AN94:AP94, "&lt;"&amp;AU94) = 3),
        3,
        IF(
            AND(AW94="Over", COUNTIF(AN94:AP94, "&gt;"&amp;AU94) = 2),
            2,
            IF(
                AND(AW94="Under", COUNTIF(AN94:AP94, "&lt;"&amp;AU94) = 2),
                2,
                IF(
                    AND(AW94="Over", OR(AN94&gt;AU94, AO94&gt;AU94, AP94&gt;AU94)),
                    1,
                    IF(
                        AND(AW94="Under", OR(AN94&lt;AU94, AO94&lt;AU94, AP94&lt;AU94)),
                        1,
                        0
                    )
                )
            )
        )
    )
)</f>
        <v>3</v>
      </c>
      <c r="BA94" s="6">
        <f>IF(OR(AV94&gt;0.1),5,
IF(OR(AND(AV94&lt;=0.1,AV94&gt;0.08)),4,
IF(OR(AND(AV94&lt;=0.08,AV94&gt;0.06)),3,
IF(OR(AND(AV94&lt;=0.06,AV94&gt;0.03)),2,
IF(OR(AV94&lt;=0.03),1,"")
)
)
))</f>
        <v>1</v>
      </c>
      <c r="BB94" s="6">
        <f>IF(AND(AW94="Over", AX94&gt;AU94), 1, IF(AND(AW94="Under", AX94&lt;=AU94), 0, 0))</f>
        <v>0</v>
      </c>
      <c r="BC94" s="6">
        <f>IF(AND(AW94="Over", AY94&gt;=0.5), 1, IF(AND(AW94="Under", AY94&lt;0.5), 0, 0))</f>
        <v>0</v>
      </c>
      <c r="BD94" s="6">
        <f>IF(AU94&lt;&gt;0, SUM(AZ94:BC94), 0)</f>
        <v>4</v>
      </c>
      <c r="BF94">
        <v>0.25150289465816311</v>
      </c>
      <c r="BG94">
        <v>0.65873795626640996</v>
      </c>
      <c r="BH94">
        <v>0.16099999999999901</v>
      </c>
      <c r="BI94" t="s">
        <v>46</v>
      </c>
      <c r="BJ94">
        <v>0.5</v>
      </c>
      <c r="BK94">
        <v>240</v>
      </c>
      <c r="BL94" t="s">
        <v>46</v>
      </c>
      <c r="BM94" s="6">
        <f>BJ94</f>
        <v>0.5</v>
      </c>
      <c r="BN94" s="6">
        <f>BF94-BM94</f>
        <v>-0.24849710534183689</v>
      </c>
      <c r="BO94" s="6" t="str">
        <f>IF(BN94 &lt; 0, "Under", "Over")</f>
        <v>Under</v>
      </c>
      <c r="BP94">
        <v>0.1</v>
      </c>
      <c r="BQ94">
        <v>0.1</v>
      </c>
      <c r="BR94" s="6">
        <f>IF(
    AND(BO94="Over", COUNTIF(BF94:BH94, "&gt;"&amp;BM94) = 3),
    3,
    IF(
        AND(BO94="Under", COUNTIF(BF94:BH94, "&lt;"&amp;BM94) = 3),
        3,
        IF(
            AND(BO94="Over", COUNTIF(BF94:BH94, "&gt;"&amp;BM94) = 2),
            2,
            IF(
                AND(BO94="Under", COUNTIF(BF94:BH94, "&lt;"&amp;BM94) = 2),
                2,
                IF(
                    AND(BO94="Over", OR(BF94&gt;BM94, BG94&gt;BM94, BH94&gt;BM94)),
                    1,
                    IF(
                        AND(BO94="Under", OR(BF94&lt;BM94, BG94&lt;BM94, BH94&lt;BM94)),
                        1,
                        0
                    )
                )
            )
        )
    )
)</f>
        <v>2</v>
      </c>
      <c r="BS94" s="6">
        <f>IF(OR(BN94&gt;0.5),5,
IF(OR(AND(BN94&lt;=0.5,BN94&gt;0.25)),4,
IF(OR(AND(BN94&lt;=0.25,BN94&gt;0.15)),3,
IF(OR(AND(BN94&lt;=0.15,BN94&gt;0.075)),2,
IF(OR(BN94&lt;=0.075),1,"")
)
)
))</f>
        <v>1</v>
      </c>
      <c r="BT94" s="6">
        <f>IF(AND(BO94="Over", BP94&gt;BM94), 1, IF(AND(BO94="Under", BP94&lt;=BM94), 1, 0))</f>
        <v>1</v>
      </c>
      <c r="BU94" s="6">
        <f>IF(AND(BO94="Over", BQ94&gt;0.5), 1, IF(AND(BO94="Under", BQ94&lt;=0.5), 1, 0))</f>
        <v>1</v>
      </c>
      <c r="BV94" s="6">
        <f>IF(BM94&lt;&gt;0, SUM(BR94:BU94), 0)</f>
        <v>5</v>
      </c>
      <c r="BX94">
        <v>0.18094066377174101</v>
      </c>
      <c r="BY94">
        <v>0.61353425613068002</v>
      </c>
      <c r="BZ94">
        <v>0.06</v>
      </c>
      <c r="CA94" t="s">
        <v>46</v>
      </c>
      <c r="CB94">
        <v>0.5</v>
      </c>
      <c r="CC94" t="s">
        <v>46</v>
      </c>
      <c r="CD94" t="s">
        <v>46</v>
      </c>
      <c r="CE94" s="6">
        <f>CB94</f>
        <v>0.5</v>
      </c>
      <c r="CF94" s="6">
        <f>BX94-CE94</f>
        <v>-0.31905933622825899</v>
      </c>
      <c r="CG94" s="6" t="str">
        <f>IF(CF94 &lt; 0, "Under", "Over")</f>
        <v>Under</v>
      </c>
      <c r="CH94">
        <v>0.1</v>
      </c>
      <c r="CI94">
        <v>0.1</v>
      </c>
      <c r="CJ94" s="6">
        <f>IF(
    AND(CG94="Over", COUNTIF(BX94:BZ94, "&gt;"&amp;CE94) = 3),
    3,
    IF(
        AND(CG94="Under", COUNTIF(BX94:BZ94, "&lt;"&amp;CE94) = 3),
        3,
        IF(
            AND(CG94="Over", COUNTIF(BX94:BZ94, "&gt;"&amp;CE94) = 2),
            2,
            IF(
                AND(CG94="Under", COUNTIF(BX94:BZ94, "&lt;"&amp;CE94) = 2),
                2,
                IF(
                    AND(CG94="Over", OR(BX94&gt;CE94, BY94&gt;CE94, BZ94&gt;CE94)),
                    1,
                    IF(
                        AND(CG94="Under", OR(BX94&lt;CE94, BY94&lt;CE94, BZ94&lt;CE94)),
                        1,
                        0
                    )
                )
            )
        )
    )
)</f>
        <v>2</v>
      </c>
      <c r="CK94" s="6">
        <f>IF(OR(CF94&gt;0.25),5,
IF(OR(AND(CF94&lt;=0.25,CF94&gt;0.15)),4,
IF(OR(AND(CF94&lt;=0.15,CF94&gt;0.1)),3,
IF(OR(AND(CF94&lt;=0.1,CF94&gt;0.05)),2,
IF(OR(CF94&lt;=0.05),1,"")
)
)
))</f>
        <v>1</v>
      </c>
      <c r="CL94" s="6">
        <f>IF(AND(CG94="Over", CH94&gt;CE94), 1, IF(AND(CG94="Under", CH94&lt;=CE94), 1, 0))</f>
        <v>1</v>
      </c>
      <c r="CM94" s="6">
        <f>IF(AND(CG94="Over", CI94&gt;0.5), 1, IF(AND(CG94="Under", CI94&lt;=0.5), 1, 0))</f>
        <v>1</v>
      </c>
      <c r="CN94" s="6">
        <f>IF(CE94&lt;&gt;0, SUM(CJ94:CM94), 0)</f>
        <v>5</v>
      </c>
      <c r="CP94">
        <v>0.88378708212503954</v>
      </c>
      <c r="CQ94">
        <v>1.35771601520309</v>
      </c>
      <c r="CR94">
        <v>0.71208995993095703</v>
      </c>
      <c r="CS94" t="s">
        <v>46</v>
      </c>
      <c r="CT94" t="s">
        <v>46</v>
      </c>
      <c r="CU94" t="s">
        <v>46</v>
      </c>
      <c r="CV94" t="s">
        <v>46</v>
      </c>
      <c r="CW94" s="6">
        <f>IF(CP94&gt;MIN(CS94:CV94),MIN(CS94:CV94),MAX(CS94:CV94))</f>
        <v>0</v>
      </c>
      <c r="CX94" s="6">
        <f>CP94-CW94</f>
        <v>0.88378708212503954</v>
      </c>
      <c r="CY94" s="6" t="str">
        <f>IF(CX94 &lt; 0, "Under", "Over")</f>
        <v>Over</v>
      </c>
      <c r="CZ94">
        <v>0.7</v>
      </c>
      <c r="DA94">
        <v>0.5</v>
      </c>
      <c r="DB94" s="6">
        <f>IF(
    AND(CY94="Over", COUNTIF(CP94:CR94, "&gt;"&amp;CW94) = 3),
    3,
    IF(
        AND(CY94="Under", COUNTIF(CP94:CR94, "&lt;"&amp;CW94) = 3),
        3,
        IF(
            AND(CY94="Over", COUNTIF(CP94:CR94, "&gt;"&amp;CW94) = 2),
            2,
            IF(
                AND(CY94="Under", COUNTIF(CP94:CR94, "&lt;"&amp;CW94) = 2),
                2,
                IF(
                    AND(CY94="Over", OR(CP94&gt;CW94, CQ94&gt;CW94, CR94&gt;CW94)),
                    1,
                    IF(
                        AND(CY94="Under", OR(CP94&lt;CW94, CQ94&lt;CW94, CR94&lt;CW94)),
                        1,
                        0
                    )
                )
            )
        )
    )
)</f>
        <v>3</v>
      </c>
      <c r="DC94" s="6">
        <f>IF(OR(CX94&gt;2,CX94&lt;-2),5,
IF(OR(AND(CX94&lt;=2,CX94&gt;1.5),AND(CX94&gt;=-2,CX94&lt;-1.5)),4,
IF(OR(AND(CX94&lt;=1.5,CX94&gt;1),AND(CX94&gt;=-1.5,CX94&lt;-1)),3,
IF(OR(AND(CX94&lt;=1,CX94&gt;0.5),AND(CX94&gt;=1,CX94&lt;-0.5)),2,
IF(OR(CX94&lt;=0.5,CX94&gt;=-0.5),1,"")
)
)
))</f>
        <v>2</v>
      </c>
      <c r="DD94" s="6">
        <f>IF(AND(CY94="Over", CZ94&gt;CW94), 1, IF(AND(CY94="Under", CZ94&lt;=CW94), 1, 0))</f>
        <v>1</v>
      </c>
      <c r="DE94" s="6">
        <f>IF(AND(CY94="Over", DA94&gt;0.5), 1, IF(AND(CY94="Under", DA94&lt;=0.5), 1, 0))</f>
        <v>0</v>
      </c>
      <c r="DF94" s="6">
        <f>IF(CW94&lt;&gt;0, SUM(DB94:DE94), 0)</f>
        <v>0</v>
      </c>
    </row>
    <row r="95" spans="1:111" x14ac:dyDescent="0.3">
      <c r="A95" t="s">
        <v>168</v>
      </c>
      <c r="B95" t="s">
        <v>165</v>
      </c>
      <c r="C95" t="s">
        <v>139</v>
      </c>
      <c r="D95" s="1">
        <v>1.1088331678126599</v>
      </c>
      <c r="E95" s="1">
        <v>1.32924583138974</v>
      </c>
      <c r="F95" s="1">
        <v>0.93548467706895999</v>
      </c>
      <c r="G95" s="1" t="s">
        <v>46</v>
      </c>
      <c r="H95" s="1" t="s">
        <v>46</v>
      </c>
      <c r="I95" s="1">
        <v>0.5</v>
      </c>
      <c r="J95" s="1">
        <v>0.5</v>
      </c>
      <c r="K95" s="2">
        <f>IF(D95&gt;MIN(G95:J95),MIN(G95:J95),MAX(G95:J95))</f>
        <v>0.5</v>
      </c>
      <c r="L95" s="2">
        <f>D95-K95</f>
        <v>0.60883316781265995</v>
      </c>
      <c r="M95" s="2" t="str">
        <f>IF(L95 &lt; 0, "Under", "Over")</f>
        <v>Over</v>
      </c>
      <c r="N95" s="1">
        <v>1.3</v>
      </c>
      <c r="O95" s="1">
        <v>0.7</v>
      </c>
      <c r="P95" s="2">
        <f>IF(
    AND(M95="Over", COUNTIF(D95:F95, "&gt;"&amp;K95) = 3),
    3,
    IF(
        AND(M95="Under", COUNTIF(D95:F95, "&lt;"&amp;K95) = 3),
        3,
        IF(
            AND(M95="Over", COUNTIF(D95:F95, "&gt;"&amp;K95) = 2),
            2,
            IF(
                AND(M95="Under", COUNTIF(D95:F95, "&lt;"&amp;K95) = 2),
                2,
                IF(
                    AND(M95="Over", OR(D95&gt;K95, E95&gt;K95, F95&gt;K95)),
                    1,
                    IF(
                        AND(M95="Under", OR(D95&lt;K95, E95&lt;K95, F95&lt;K95)),
                        1,
                        0
                    )
                )
            )
        )
    )
)</f>
        <v>3</v>
      </c>
      <c r="Q95" s="2">
        <f>IF(OR(L95 &gt; 0.5, L95 &lt; -0.5), 5,
    IF(OR(AND(L95 &lt;= 0.5, L95 &gt; 0.25), AND(L95 &gt;= -0.5, L95 &lt; -0.25)), 4,
        IF(OR(AND(L95 &lt;= 0.25, L95 &gt; 0.15), AND(L95 &gt;= -0.25, L95 &lt; -0.15)), 3,
            IF(OR(AND(L95 &lt;= 0.15, L95 &gt; 0.05), AND(L95 &gt;= -0.15, L95 &lt; -0.05)), 2,
                IF(OR(L95 &lt;= 0.05, L95 &gt;= -0.05), 1, "")
            )
        )
    )
)</f>
        <v>5</v>
      </c>
      <c r="R95" s="2">
        <f>IF(AND(M95="Over", N95&gt;K95), 1, IF(AND(M95="Under", N95&lt;=K95), 1, 0))</f>
        <v>1</v>
      </c>
      <c r="S95" s="2">
        <f>IF(AND(M95="Over", O95&gt;0.5), 1, IF(AND(M95="Under", O95&lt;=0.5), 1, 0))</f>
        <v>1</v>
      </c>
      <c r="T95" s="2">
        <f>IF(K95&lt;&gt;0, SUM(P95:S95), 0)</f>
        <v>10</v>
      </c>
      <c r="V95" s="1">
        <v>1.4858818284776469</v>
      </c>
      <c r="W95" s="1">
        <v>1.94506401090156</v>
      </c>
      <c r="X95" s="1">
        <v>1.29946904050555</v>
      </c>
      <c r="Y95" s="1">
        <v>0.5</v>
      </c>
      <c r="Z95" s="1">
        <v>-200</v>
      </c>
      <c r="AA95" s="1">
        <v>270</v>
      </c>
      <c r="AB95" s="1">
        <v>0.4</v>
      </c>
      <c r="AC95" s="2">
        <f>Y95</f>
        <v>0.5</v>
      </c>
      <c r="AD95" s="2">
        <f>V95-AC95</f>
        <v>0.98588182847764694</v>
      </c>
      <c r="AE95" s="2" t="str">
        <f>IF(AD95 &lt; 0, "Under", "Over")</f>
        <v>Over</v>
      </c>
      <c r="AF95" s="1">
        <v>1.5</v>
      </c>
      <c r="AG95" s="1">
        <v>0.9</v>
      </c>
      <c r="AH95" s="2">
        <f>IF(
    AND(AE95="Over", COUNTIF(V95:X95, "&gt;"&amp;AC95) = 3),
    3,
    IF(
        AND(AE95="Under", COUNTIF(V95:X95, "&lt;"&amp;AC95) = 3),
        3,
        IF(
            AND(AE95="Over", COUNTIF(V95:X95, "&gt;"&amp;AC95) = 2),
            2,
            IF(
                AND(AE95="Under", COUNTIF(V95:X95, "&lt;"&amp;AC95) = 2),
                2,
                IF(
                    AND(AE95="Over", OR(V95&gt;AC95, W95&gt;AC95, X95&gt;AC95)),
                    1,
                    IF(
                        AND(AE95="Under", OR(V95&lt;AC95, W95&lt;AC95, X95&lt;AC95)),
                        1,
                        0
                    )
                )
            )
        )
    )
)</f>
        <v>3</v>
      </c>
      <c r="AI95" s="2">
        <f>IF(OR(AD95&gt;0.75,AD95&lt;-0.75),5,
IF(OR(AND(AD95&lt;=0.75,AD95&gt;0.5),AND(AD95&gt;=-0.75,AD95&lt;-0.5)),4,
IF(OR(AND(AD95&lt;=0.5,AD95&gt;0.25),AND(AD95&gt;=-0.5,AD95&lt;-0.25)),3,
IF(OR(AND(AD95&lt;=0.25,AD95&gt;0.1),AND(AD95&gt;=-0.25,AD95&lt;-0.1)),2,
IF(OR(AD95&lt;=0.1,AD95&gt;=-0.1),1,"")
)
)
))</f>
        <v>5</v>
      </c>
      <c r="AJ95" s="2">
        <f>IF(AND(AE95="Over", AF95&gt;AC95), 1, IF(AND(AE95="Under", AF95&lt;=AC95), 1, 0))</f>
        <v>1</v>
      </c>
      <c r="AK95" s="2">
        <f>IF(AND(AE95="Over", AG95&gt;0.5), 1, IF(AND(AE95="Under", AG95&lt;=0.5), 1, 0))</f>
        <v>1</v>
      </c>
      <c r="AL95" s="2">
        <f>IF(AC95&lt;&gt;0, SUM(AH95:AK95), 0)</f>
        <v>10</v>
      </c>
      <c r="AN95" s="1">
        <v>0.64495167687277177</v>
      </c>
      <c r="AO95" s="1">
        <v>0.89700000000000002</v>
      </c>
      <c r="AP95" s="1">
        <v>0.50831503601656403</v>
      </c>
      <c r="AQ95" s="1" t="s">
        <v>46</v>
      </c>
      <c r="AR95" s="1">
        <v>0.5</v>
      </c>
      <c r="AS95" s="1">
        <v>450</v>
      </c>
      <c r="AT95" s="1" t="s">
        <v>46</v>
      </c>
      <c r="AU95" s="2">
        <f>AR95</f>
        <v>0.5</v>
      </c>
      <c r="AV95" s="2">
        <f>AN95-AU95</f>
        <v>0.14495167687277177</v>
      </c>
      <c r="AW95" s="2" t="str">
        <f>IF(AV95 &lt; 0, "Under", "Over")</f>
        <v>Over</v>
      </c>
      <c r="AX95" s="1">
        <v>0.7</v>
      </c>
      <c r="AY95" s="1">
        <v>0.6</v>
      </c>
      <c r="AZ95" s="2">
        <f>IF(
    AND(AW95="Over", COUNTIF(AN95:AP95, "&gt;"&amp;AU95) = 3),
    3,
    IF(
        AND(AW95="Under", COUNTIF(AN95:AP95, "&lt;"&amp;AU95) = 3),
        3,
        IF(
            AND(AW95="Over", COUNTIF(AN95:AP95, "&gt;"&amp;AU95) = 2),
            2,
            IF(
                AND(AW95="Under", COUNTIF(AN95:AP95, "&lt;"&amp;AU95) = 2),
                2,
                IF(
                    AND(AW95="Over", OR(AN95&gt;AU95, AO95&gt;AU95, AP95&gt;AU95)),
                    1,
                    IF(
                        AND(AW95="Under", OR(AN95&lt;AU95, AO95&lt;AU95, AP95&lt;AU95)),
                        1,
                        0
                    )
                )
            )
        )
    )
)</f>
        <v>3</v>
      </c>
      <c r="BA95" s="2">
        <f>IF(OR(AV95&gt;0.1),5,
IF(OR(AND(AV95&lt;=0.1,AV95&gt;0.08)),4,
IF(OR(AND(AV95&lt;=0.08,AV95&gt;0.06)),3,
IF(OR(AND(AV95&lt;=0.06,AV95&gt;0.03)),2,
IF(OR(AV95&lt;=0.03),1,"")
)
)
))</f>
        <v>5</v>
      </c>
      <c r="BB95" s="2">
        <f>IF(AND(AW95="Over", AX95&gt;AU95), 1, IF(AND(AW95="Under", AX95&lt;=AU95), 0, 0))</f>
        <v>1</v>
      </c>
      <c r="BC95" s="2">
        <f>IF(AND(AW95="Over", AY95&gt;=0.5), 1, IF(AND(AW95="Under", AY95&lt;0.5), 0, 0))</f>
        <v>1</v>
      </c>
      <c r="BD95" s="2">
        <f>IF(AU95&lt;&gt;0, SUM(AZ95:BC95), 0)</f>
        <v>10</v>
      </c>
      <c r="BF95" s="1">
        <v>1.329574318982913</v>
      </c>
      <c r="BG95" s="1">
        <v>1.95043125761783</v>
      </c>
      <c r="BH95" s="1">
        <v>0.92034851761831404</v>
      </c>
      <c r="BI95" s="1" t="s">
        <v>46</v>
      </c>
      <c r="BJ95" s="1">
        <v>0.5</v>
      </c>
      <c r="BK95" s="1">
        <v>165</v>
      </c>
      <c r="BL95" s="1" t="s">
        <v>46</v>
      </c>
      <c r="BM95" s="2">
        <f>BJ95</f>
        <v>0.5</v>
      </c>
      <c r="BN95" s="2">
        <f>BF95-BM95</f>
        <v>0.82957431898291301</v>
      </c>
      <c r="BO95" s="2" t="str">
        <f>IF(BN95 &lt; 0, "Under", "Over")</f>
        <v>Over</v>
      </c>
      <c r="BP95" s="1">
        <v>0.8</v>
      </c>
      <c r="BQ95" s="1">
        <v>0.6</v>
      </c>
      <c r="BR95" s="2">
        <f>IF(
    AND(BO95="Over", COUNTIF(BF95:BH95, "&gt;"&amp;BM95) = 3),
    3,
    IF(
        AND(BO95="Under", COUNTIF(BF95:BH95, "&lt;"&amp;BM95) = 3),
        3,
        IF(
            AND(BO95="Over", COUNTIF(BF95:BH95, "&gt;"&amp;BM95) = 2),
            2,
            IF(
                AND(BO95="Under", COUNTIF(BF95:BH95, "&lt;"&amp;BM95) = 2),
                2,
                IF(
                    AND(BO95="Over", OR(BF95&gt;BM95, BG95&gt;BM95, BH95&gt;BM95)),
                    1,
                    IF(
                        AND(BO95="Under", OR(BF95&lt;BM95, BG95&lt;BM95, BH95&lt;BM95)),
                        1,
                        0
                    )
                )
            )
        )
    )
)</f>
        <v>3</v>
      </c>
      <c r="BS95" s="2">
        <f>IF(OR(BN95&gt;0.5),5,
IF(OR(AND(BN95&lt;=0.5,BN95&gt;0.25)),4,
IF(OR(AND(BN95&lt;=0.25,BN95&gt;0.15)),3,
IF(OR(AND(BN95&lt;=0.15,BN95&gt;0.075)),2,
IF(OR(BN95&lt;=0.075),1,"")
)
)
))</f>
        <v>5</v>
      </c>
      <c r="BT95" s="2">
        <f>IF(AND(BO95="Over", BP95&gt;BM95), 1, IF(AND(BO95="Under", BP95&lt;=BM95), 1, 0))</f>
        <v>1</v>
      </c>
      <c r="BU95" s="2">
        <f>IF(AND(BO95="Over", BQ95&gt;0.5), 1, IF(AND(BO95="Under", BQ95&lt;=0.5), 1, 0))</f>
        <v>1</v>
      </c>
      <c r="BV95" s="2">
        <f>IF(BM95&lt;&gt;0, SUM(BR95:BU95), 0)</f>
        <v>10</v>
      </c>
      <c r="BX95">
        <v>0.2046800890501958</v>
      </c>
      <c r="BY95">
        <v>0.680876548486683</v>
      </c>
      <c r="BZ95">
        <v>4.0999999999999898E-2</v>
      </c>
      <c r="CA95" t="s">
        <v>46</v>
      </c>
      <c r="CB95">
        <v>0.5</v>
      </c>
      <c r="CC95" t="s">
        <v>46</v>
      </c>
      <c r="CD95" t="s">
        <v>46</v>
      </c>
      <c r="CE95" s="6">
        <f>CB95</f>
        <v>0.5</v>
      </c>
      <c r="CF95" s="6">
        <f>BX95-CE95</f>
        <v>-0.2953199109498042</v>
      </c>
      <c r="CG95" s="6" t="str">
        <f>IF(CF95 &lt; 0, "Under", "Over")</f>
        <v>Under</v>
      </c>
      <c r="CH95">
        <v>0</v>
      </c>
      <c r="CI95">
        <v>0</v>
      </c>
      <c r="CJ95" s="6">
        <f>IF(
    AND(CG95="Over", COUNTIF(BX95:BZ95, "&gt;"&amp;CE95) = 3),
    3,
    IF(
        AND(CG95="Under", COUNTIF(BX95:BZ95, "&lt;"&amp;CE95) = 3),
        3,
        IF(
            AND(CG95="Over", COUNTIF(BX95:BZ95, "&gt;"&amp;CE95) = 2),
            2,
            IF(
                AND(CG95="Under", COUNTIF(BX95:BZ95, "&lt;"&amp;CE95) = 2),
                2,
                IF(
                    AND(CG95="Over", OR(BX95&gt;CE95, BY95&gt;CE95, BZ95&gt;CE95)),
                    1,
                    IF(
                        AND(CG95="Under", OR(BX95&lt;CE95, BY95&lt;CE95, BZ95&lt;CE95)),
                        1,
                        0
                    )
                )
            )
        )
    )
)</f>
        <v>2</v>
      </c>
      <c r="CK95" s="6">
        <f>IF(OR(CF95&gt;0.25),5,
IF(OR(AND(CF95&lt;=0.25,CF95&gt;0.15)),4,
IF(OR(AND(CF95&lt;=0.15,CF95&gt;0.1)),3,
IF(OR(AND(CF95&lt;=0.1,CF95&gt;0.05)),2,
IF(OR(CF95&lt;=0.05),1,"")
)
)
))</f>
        <v>1</v>
      </c>
      <c r="CL95" s="6">
        <f>IF(AND(CG95="Over", CH95&gt;CE95), 1, IF(AND(CG95="Under", CH95&lt;=CE95), 1, 0))</f>
        <v>1</v>
      </c>
      <c r="CM95" s="6">
        <f>IF(AND(CG95="Over", CI95&gt;0.5), 1, IF(AND(CG95="Under", CI95&lt;=0.5), 1, 0))</f>
        <v>1</v>
      </c>
      <c r="CN95" s="6">
        <f>IF(CE95&lt;&gt;0, SUM(CJ95:CM95), 0)</f>
        <v>5</v>
      </c>
      <c r="CP95" s="1">
        <v>3.3937114643544928</v>
      </c>
      <c r="CQ95" s="1">
        <v>3.9442838522982302</v>
      </c>
      <c r="CR95" s="1">
        <v>3.1977383230259</v>
      </c>
      <c r="CS95" s="1">
        <v>0.5</v>
      </c>
      <c r="CT95" s="1" t="s">
        <v>46</v>
      </c>
      <c r="CU95" s="1">
        <v>0.5</v>
      </c>
      <c r="CV95" s="1">
        <v>1.5</v>
      </c>
      <c r="CW95" s="2">
        <f>IF(CP95&gt;MIN(CS95:CV95),MIN(CS95:CV95),MAX(CS95:CV95))</f>
        <v>0.5</v>
      </c>
      <c r="CX95" s="2">
        <f>CP95-CW95</f>
        <v>2.8937114643544928</v>
      </c>
      <c r="CY95" s="2" t="str">
        <f>IF(CX95 &lt; 0, "Under", "Over")</f>
        <v>Over</v>
      </c>
      <c r="CZ95" s="1">
        <v>3.8</v>
      </c>
      <c r="DA95" s="1">
        <v>0.9</v>
      </c>
      <c r="DB95" s="2">
        <f>IF(
    AND(CY95="Over", COUNTIF(CP95:CR95, "&gt;"&amp;CW95) = 3),
    3,
    IF(
        AND(CY95="Under", COUNTIF(CP95:CR95, "&lt;"&amp;CW95) = 3),
        3,
        IF(
            AND(CY95="Over", COUNTIF(CP95:CR95, "&gt;"&amp;CW95) = 2),
            2,
            IF(
                AND(CY95="Under", COUNTIF(CP95:CR95, "&lt;"&amp;CW95) = 2),
                2,
                IF(
                    AND(CY95="Over", OR(CP95&gt;CW95, CQ95&gt;CW95, CR95&gt;CW95)),
                    1,
                    IF(
                        AND(CY95="Under", OR(CP95&lt;CW95, CQ95&lt;CW95, CR95&lt;CW95)),
                        1,
                        0
                    )
                )
            )
        )
    )
)</f>
        <v>3</v>
      </c>
      <c r="DC95" s="2">
        <f>IF(OR(CX95&gt;2,CX95&lt;-2),5,
IF(OR(AND(CX95&lt;=2,CX95&gt;1.5),AND(CX95&gt;=-2,CX95&lt;-1.5)),4,
IF(OR(AND(CX95&lt;=1.5,CX95&gt;1),AND(CX95&gt;=-1.5,CX95&lt;-1)),3,
IF(OR(AND(CX95&lt;=1,CX95&gt;0.5),AND(CX95&gt;=1,CX95&lt;-0.5)),2,
IF(OR(CX95&lt;=0.5,CX95&gt;=-0.5),1,"")
)
)
))</f>
        <v>5</v>
      </c>
      <c r="DD95" s="2">
        <f>IF(AND(CY95="Over", CZ95&gt;CW95), 1, IF(AND(CY95="Under", CZ95&lt;=CW95), 1, 0))</f>
        <v>1</v>
      </c>
      <c r="DE95" s="2">
        <f>IF(AND(CY95="Over", DA95&gt;0.5), 1, IF(AND(CY95="Under", DA95&lt;=0.5), 1, 0))</f>
        <v>1</v>
      </c>
      <c r="DF95" s="2">
        <f>IF(CW95&lt;&gt;0, SUM(DB95:DE95), 0)</f>
        <v>10</v>
      </c>
    </row>
    <row r="96" spans="1:111" x14ac:dyDescent="0.3">
      <c r="A96" t="s">
        <v>169</v>
      </c>
      <c r="B96" t="s">
        <v>165</v>
      </c>
      <c r="C96" t="s">
        <v>139</v>
      </c>
      <c r="D96">
        <v>0.42399821751816702</v>
      </c>
      <c r="E96">
        <v>0.500558456019356</v>
      </c>
      <c r="F96">
        <v>0.28308511122877</v>
      </c>
      <c r="G96" t="s">
        <v>46</v>
      </c>
      <c r="H96" t="s">
        <v>46</v>
      </c>
      <c r="I96">
        <v>0.5</v>
      </c>
      <c r="J96">
        <v>0.5</v>
      </c>
      <c r="K96" s="6">
        <f>IF(D96&gt;MIN(G96:J96),MIN(G96:J96),MAX(G96:J96))</f>
        <v>0.5</v>
      </c>
      <c r="L96" s="6">
        <f>D96-K96</f>
        <v>-7.600178248183298E-2</v>
      </c>
      <c r="M96" s="6" t="str">
        <f>IF(L96 &lt; 0, "Under", "Over")</f>
        <v>Under</v>
      </c>
      <c r="N96">
        <v>0.6</v>
      </c>
      <c r="O96">
        <v>0.5</v>
      </c>
      <c r="P96" s="6">
        <f>IF(
    AND(M96="Over", COUNTIF(D96:F96, "&gt;"&amp;K96) = 3),
    3,
    IF(
        AND(M96="Under", COUNTIF(D96:F96, "&lt;"&amp;K96) = 3),
        3,
        IF(
            AND(M96="Over", COUNTIF(D96:F96, "&gt;"&amp;K96) = 2),
            2,
            IF(
                AND(M96="Under", COUNTIF(D96:F96, "&lt;"&amp;K96) = 2),
                2,
                IF(
                    AND(M96="Over", OR(D96&gt;K96, E96&gt;K96, F96&gt;K96)),
                    1,
                    IF(
                        AND(M96="Under", OR(D96&lt;K96, E96&lt;K96, F96&lt;K96)),
                        1,
                        0
                    )
                )
            )
        )
    )
)</f>
        <v>2</v>
      </c>
      <c r="Q96" s="6">
        <f>IF(OR(L96 &gt; 0.5, L96 &lt; -0.5), 5,
    IF(OR(AND(L96 &lt;= 0.5, L96 &gt; 0.25), AND(L96 &gt;= -0.5, L96 &lt; -0.25)), 4,
        IF(OR(AND(L96 &lt;= 0.25, L96 &gt; 0.15), AND(L96 &gt;= -0.25, L96 &lt; -0.15)), 3,
            IF(OR(AND(L96 &lt;= 0.15, L96 &gt; 0.05), AND(L96 &gt;= -0.15, L96 &lt; -0.05)), 2,
                IF(OR(L96 &lt;= 0.05, L96 &gt;= -0.05), 1, "")
            )
        )
    )
)</f>
        <v>2</v>
      </c>
      <c r="R96" s="6">
        <f>IF(AND(M96="Over", N96&gt;K96), 1, IF(AND(M96="Under", N96&lt;=K96), 1, 0))</f>
        <v>0</v>
      </c>
      <c r="S96" s="6">
        <f>IF(AND(M96="Over", O96&gt;0.5), 1, IF(AND(M96="Under", O96&lt;=0.5), 1, 0))</f>
        <v>1</v>
      </c>
      <c r="T96" s="6">
        <f>IF(K96&lt;&gt;0, SUM(P96:S96), 0)</f>
        <v>5</v>
      </c>
      <c r="V96">
        <v>0.78315213195705502</v>
      </c>
      <c r="W96">
        <v>0.84568618085092495</v>
      </c>
      <c r="X96">
        <v>0.742164014849652</v>
      </c>
      <c r="Y96">
        <v>0.5</v>
      </c>
      <c r="Z96">
        <v>-200</v>
      </c>
      <c r="AA96">
        <v>280</v>
      </c>
      <c r="AB96">
        <v>0.5</v>
      </c>
      <c r="AC96" s="6">
        <f>Y96</f>
        <v>0.5</v>
      </c>
      <c r="AD96" s="6">
        <f>V96-AC96</f>
        <v>0.28315213195705502</v>
      </c>
      <c r="AE96" s="6" t="str">
        <f>IF(AD96 &lt; 0, "Under", "Over")</f>
        <v>Over</v>
      </c>
      <c r="AF96">
        <v>0.8</v>
      </c>
      <c r="AG96">
        <v>0.5</v>
      </c>
      <c r="AH96" s="6">
        <f>IF(
    AND(AE96="Over", COUNTIF(V96:X96, "&gt;"&amp;AC96) = 3),
    3,
    IF(
        AND(AE96="Under", COUNTIF(V96:X96, "&lt;"&amp;AC96) = 3),
        3,
        IF(
            AND(AE96="Over", COUNTIF(V96:X96, "&gt;"&amp;AC96) = 2),
            2,
            IF(
                AND(AE96="Under", COUNTIF(V96:X96, "&lt;"&amp;AC96) = 2),
                2,
                IF(
                    AND(AE96="Over", OR(V96&gt;AC96, W96&gt;AC96, X96&gt;AC96)),
                    1,
                    IF(
                        AND(AE96="Under", OR(V96&lt;AC96, W96&lt;AC96, X96&lt;AC96)),
                        1,
                        0
                    )
                )
            )
        )
    )
)</f>
        <v>3</v>
      </c>
      <c r="AI96" s="6">
        <f>IF(OR(AD96&gt;0.75,AD96&lt;-0.75),5,
IF(OR(AND(AD96&lt;=0.75,AD96&gt;0.5),AND(AD96&gt;=-0.75,AD96&lt;-0.5)),4,
IF(OR(AND(AD96&lt;=0.5,AD96&gt;0.25),AND(AD96&gt;=-0.5,AD96&lt;-0.25)),3,
IF(OR(AND(AD96&lt;=0.25,AD96&gt;0.1),AND(AD96&gt;=-0.25,AD96&lt;-0.1)),2,
IF(OR(AD96&lt;=0.1,AD96&gt;=-0.1),1,"")
)
)
))</f>
        <v>3</v>
      </c>
      <c r="AJ96" s="6">
        <f>IF(AND(AE96="Over", AF96&gt;AC96), 1, IF(AND(AE96="Under", AF96&lt;=AC96), 1, 0))</f>
        <v>1</v>
      </c>
      <c r="AK96" s="6">
        <f>IF(AND(AE96="Over", AG96&gt;0.5), 1, IF(AND(AE96="Under", AG96&lt;=0.5), 1, 0))</f>
        <v>0</v>
      </c>
      <c r="AL96" s="6">
        <f>IF(AC96&lt;&gt;0, SUM(AH96:AK96), 0)</f>
        <v>7</v>
      </c>
      <c r="AN96">
        <v>9.5968790474687773E-2</v>
      </c>
      <c r="AO96">
        <v>0.172386083519008</v>
      </c>
      <c r="AP96">
        <v>-7.4549922313782199E-5</v>
      </c>
      <c r="AQ96" t="s">
        <v>46</v>
      </c>
      <c r="AR96">
        <v>0.5</v>
      </c>
      <c r="AS96">
        <v>540</v>
      </c>
      <c r="AT96" t="s">
        <v>46</v>
      </c>
      <c r="AU96" s="6">
        <f>AR96</f>
        <v>0.5</v>
      </c>
      <c r="AV96" s="6">
        <f>AN96-AU96</f>
        <v>-0.40403120952531224</v>
      </c>
      <c r="AW96" s="6" t="str">
        <f>IF(AV96 &lt; 0, "Under", "Over")</f>
        <v>Under</v>
      </c>
      <c r="AX96">
        <v>0.2</v>
      </c>
      <c r="AY96">
        <v>0.2</v>
      </c>
      <c r="AZ96" s="6">
        <f>IF(
    AND(AW96="Over", COUNTIF(AN96:AP96, "&gt;"&amp;AU96) = 3),
    3,
    IF(
        AND(AW96="Under", COUNTIF(AN96:AP96, "&lt;"&amp;AU96) = 3),
        3,
        IF(
            AND(AW96="Over", COUNTIF(AN96:AP96, "&gt;"&amp;AU96) = 2),
            2,
            IF(
                AND(AW96="Under", COUNTIF(AN96:AP96, "&lt;"&amp;AU96) = 2),
                2,
                IF(
                    AND(AW96="Over", OR(AN96&gt;AU96, AO96&gt;AU96, AP96&gt;AU96)),
                    1,
                    IF(
                        AND(AW96="Under", OR(AN96&lt;AU96, AO96&lt;AU96, AP96&lt;AU96)),
                        1,
                        0
                    )
                )
            )
        )
    )
)</f>
        <v>3</v>
      </c>
      <c r="BA96" s="6">
        <f>IF(OR(AV96&gt;0.1),5,
IF(OR(AND(AV96&lt;=0.1,AV96&gt;0.08)),4,
IF(OR(AND(AV96&lt;=0.08,AV96&gt;0.06)),3,
IF(OR(AND(AV96&lt;=0.06,AV96&gt;0.03)),2,
IF(OR(AV96&lt;=0.03),1,"")
)
)
))</f>
        <v>1</v>
      </c>
      <c r="BB96" s="6">
        <f>IF(AND(AW96="Over", AX96&gt;AU96), 1, IF(AND(AW96="Under", AX96&lt;=AU96), 0, 0))</f>
        <v>0</v>
      </c>
      <c r="BC96" s="6">
        <f>IF(AND(AW96="Over", AY96&gt;=0.5), 1, IF(AND(AW96="Under", AY96&lt;0.5), 0, 0))</f>
        <v>0</v>
      </c>
      <c r="BD96" s="6">
        <f>IF(AU96&lt;&gt;0, SUM(AZ96:BC96), 0)</f>
        <v>4</v>
      </c>
      <c r="BF96">
        <v>0.39540848120149907</v>
      </c>
      <c r="BG96">
        <v>0.70525345296325603</v>
      </c>
      <c r="BH96">
        <v>0.20200000000000001</v>
      </c>
      <c r="BI96" t="s">
        <v>46</v>
      </c>
      <c r="BJ96">
        <v>0.5</v>
      </c>
      <c r="BK96">
        <v>170</v>
      </c>
      <c r="BL96" t="s">
        <v>46</v>
      </c>
      <c r="BM96" s="6">
        <f>BJ96</f>
        <v>0.5</v>
      </c>
      <c r="BN96" s="6">
        <f>BF96-BM96</f>
        <v>-0.10459151879850093</v>
      </c>
      <c r="BO96" s="6" t="str">
        <f>IF(BN96 &lt; 0, "Under", "Over")</f>
        <v>Under</v>
      </c>
      <c r="BP96">
        <v>0.6</v>
      </c>
      <c r="BQ96">
        <v>0.4</v>
      </c>
      <c r="BR96" s="6">
        <f>IF(
    AND(BO96="Over", COUNTIF(BF96:BH96, "&gt;"&amp;BM96) = 3),
    3,
    IF(
        AND(BO96="Under", COUNTIF(BF96:BH96, "&lt;"&amp;BM96) = 3),
        3,
        IF(
            AND(BO96="Over", COUNTIF(BF96:BH96, "&gt;"&amp;BM96) = 2),
            2,
            IF(
                AND(BO96="Under", COUNTIF(BF96:BH96, "&lt;"&amp;BM96) = 2),
                2,
                IF(
                    AND(BO96="Over", OR(BF96&gt;BM96, BG96&gt;BM96, BH96&gt;BM96)),
                    1,
                    IF(
                        AND(BO96="Under", OR(BF96&lt;BM96, BG96&lt;BM96, BH96&lt;BM96)),
                        1,
                        0
                    )
                )
            )
        )
    )
)</f>
        <v>2</v>
      </c>
      <c r="BS96" s="6">
        <f>IF(OR(BN96&gt;0.5),5,
IF(OR(AND(BN96&lt;=0.5,BN96&gt;0.25)),4,
IF(OR(AND(BN96&lt;=0.25,BN96&gt;0.15)),3,
IF(OR(AND(BN96&lt;=0.15,BN96&gt;0.075)),2,
IF(OR(BN96&lt;=0.075),1,"")
)
)
))</f>
        <v>1</v>
      </c>
      <c r="BT96" s="6">
        <f>IF(AND(BO96="Over", BP96&gt;BM96), 1, IF(AND(BO96="Under", BP96&lt;=BM96), 1, 0))</f>
        <v>0</v>
      </c>
      <c r="BU96" s="6">
        <f>IF(AND(BO96="Over", BQ96&gt;0.5), 1, IF(AND(BO96="Under", BQ96&lt;=0.5), 1, 0))</f>
        <v>1</v>
      </c>
      <c r="BV96" s="6">
        <f>IF(BM96&lt;&gt;0, SUM(BR96:BU96), 0)</f>
        <v>4</v>
      </c>
      <c r="BX96">
        <v>0.16441272361591269</v>
      </c>
      <c r="BY96">
        <v>0.54278059667600997</v>
      </c>
      <c r="BZ96">
        <v>3.4595931233531801E-2</v>
      </c>
      <c r="CA96" t="s">
        <v>46</v>
      </c>
      <c r="CB96">
        <v>0.5</v>
      </c>
      <c r="CC96" t="s">
        <v>46</v>
      </c>
      <c r="CD96" t="s">
        <v>46</v>
      </c>
      <c r="CE96" s="6">
        <f>CB96</f>
        <v>0.5</v>
      </c>
      <c r="CF96" s="6">
        <f>BX96-CE96</f>
        <v>-0.33558727638408731</v>
      </c>
      <c r="CG96" s="6" t="str">
        <f>IF(CF96 &lt; 0, "Under", "Over")</f>
        <v>Under</v>
      </c>
      <c r="CH96">
        <v>0.1</v>
      </c>
      <c r="CI96">
        <v>0.1</v>
      </c>
      <c r="CJ96" s="6">
        <f>IF(
    AND(CG96="Over", COUNTIF(BX96:BZ96, "&gt;"&amp;CE96) = 3),
    3,
    IF(
        AND(CG96="Under", COUNTIF(BX96:BZ96, "&lt;"&amp;CE96) = 3),
        3,
        IF(
            AND(CG96="Over", COUNTIF(BX96:BZ96, "&gt;"&amp;CE96) = 2),
            2,
            IF(
                AND(CG96="Under", COUNTIF(BX96:BZ96, "&lt;"&amp;CE96) = 2),
                2,
                IF(
                    AND(CG96="Over", OR(BX96&gt;CE96, BY96&gt;CE96, BZ96&gt;CE96)),
                    1,
                    IF(
                        AND(CG96="Under", OR(BX96&lt;CE96, BY96&lt;CE96, BZ96&lt;CE96)),
                        1,
                        0
                    )
                )
            )
        )
    )
)</f>
        <v>2</v>
      </c>
      <c r="CK96" s="6">
        <f>IF(OR(CF96&gt;0.25),5,
IF(OR(AND(CF96&lt;=0.25,CF96&gt;0.15)),4,
IF(OR(AND(CF96&lt;=0.15,CF96&gt;0.1)),3,
IF(OR(AND(CF96&lt;=0.1,CF96&gt;0.05)),2,
IF(OR(CF96&lt;=0.05),1,"")
)
)
))</f>
        <v>1</v>
      </c>
      <c r="CL96" s="6">
        <f>IF(AND(CG96="Over", CH96&gt;CE96), 1, IF(AND(CG96="Under", CH96&lt;=CE96), 1, 0))</f>
        <v>1</v>
      </c>
      <c r="CM96" s="6">
        <f>IF(AND(CG96="Over", CI96&gt;0.5), 1, IF(AND(CG96="Under", CI96&lt;=0.5), 1, 0))</f>
        <v>1</v>
      </c>
      <c r="CN96" s="6">
        <f>IF(CE96&lt;&gt;0, SUM(CJ96:CM96), 0)</f>
        <v>5</v>
      </c>
      <c r="CP96">
        <v>1.386531814144053</v>
      </c>
      <c r="CQ96">
        <v>1.39261940670829</v>
      </c>
      <c r="CR96">
        <v>1.3744804196896101</v>
      </c>
      <c r="CS96">
        <v>1.5</v>
      </c>
      <c r="CT96" t="s">
        <v>46</v>
      </c>
      <c r="CU96">
        <v>1.5</v>
      </c>
      <c r="CV96">
        <v>1.5</v>
      </c>
      <c r="CW96" s="6">
        <f>IF(CP96&gt;MIN(CS96:CV96),MIN(CS96:CV96),MAX(CS96:CV96))</f>
        <v>1.5</v>
      </c>
      <c r="CX96" s="6">
        <f>CP96-CW96</f>
        <v>-0.11346818585594698</v>
      </c>
      <c r="CY96" s="6" t="str">
        <f>IF(CX96 &lt; 0, "Under", "Over")</f>
        <v>Under</v>
      </c>
      <c r="CZ96">
        <v>1.5</v>
      </c>
      <c r="DA96">
        <v>0.4</v>
      </c>
      <c r="DB96" s="6">
        <f>IF(
    AND(CY96="Over", COUNTIF(CP96:CR96, "&gt;"&amp;CW96) = 3),
    3,
    IF(
        AND(CY96="Under", COUNTIF(CP96:CR96, "&lt;"&amp;CW96) = 3),
        3,
        IF(
            AND(CY96="Over", COUNTIF(CP96:CR96, "&gt;"&amp;CW96) = 2),
            2,
            IF(
                AND(CY96="Under", COUNTIF(CP96:CR96, "&lt;"&amp;CW96) = 2),
                2,
                IF(
                    AND(CY96="Over", OR(CP96&gt;CW96, CQ96&gt;CW96, CR96&gt;CW96)),
                    1,
                    IF(
                        AND(CY96="Under", OR(CP96&lt;CW96, CQ96&lt;CW96, CR96&lt;CW96)),
                        1,
                        0
                    )
                )
            )
        )
    )
)</f>
        <v>3</v>
      </c>
      <c r="DC96" s="6">
        <f>IF(OR(CX96&gt;2,CX96&lt;-2),5,
IF(OR(AND(CX96&lt;=2,CX96&gt;1.5),AND(CX96&gt;=-2,CX96&lt;-1.5)),4,
IF(OR(AND(CX96&lt;=1.5,CX96&gt;1),AND(CX96&gt;=-1.5,CX96&lt;-1)),3,
IF(OR(AND(CX96&lt;=1,CX96&gt;0.5),AND(CX96&gt;=1,CX96&lt;-0.5)),2,
IF(OR(CX96&lt;=0.5,CX96&gt;=-0.5),1,"")
)
)
))</f>
        <v>1</v>
      </c>
      <c r="DD96" s="6">
        <f>IF(AND(CY96="Over", CZ96&gt;CW96), 1, IF(AND(CY96="Under", CZ96&lt;=CW96), 1, 0))</f>
        <v>1</v>
      </c>
      <c r="DE96" s="6">
        <f>IF(AND(CY96="Over", DA96&gt;0.5), 1, IF(AND(CY96="Under", DA96&lt;=0.5), 1, 0))</f>
        <v>1</v>
      </c>
      <c r="DF96" s="6">
        <f>IF(CW96&lt;&gt;0, SUM(DB96:DE96), 0)</f>
        <v>6</v>
      </c>
    </row>
    <row r="97" spans="1:111" x14ac:dyDescent="0.3">
      <c r="A97" t="s">
        <v>170</v>
      </c>
      <c r="B97" t="s">
        <v>165</v>
      </c>
      <c r="C97" t="s">
        <v>139</v>
      </c>
      <c r="D97">
        <v>0.57639153611612648</v>
      </c>
      <c r="E97">
        <v>0.78293534567447998</v>
      </c>
      <c r="F97">
        <v>0.34699999999999998</v>
      </c>
      <c r="G97" t="s">
        <v>46</v>
      </c>
      <c r="H97" t="s">
        <v>46</v>
      </c>
      <c r="I97">
        <v>0.5</v>
      </c>
      <c r="J97">
        <v>0.5</v>
      </c>
      <c r="K97" s="6">
        <f>IF(D97&gt;MIN(G97:J97),MIN(G97:J97),MAX(G97:J97))</f>
        <v>0.5</v>
      </c>
      <c r="L97" s="6">
        <f>D97-K97</f>
        <v>7.6391536116126479E-2</v>
      </c>
      <c r="M97" s="6" t="str">
        <f>IF(L97 &lt; 0, "Under", "Over")</f>
        <v>Over</v>
      </c>
      <c r="N97">
        <v>0.7</v>
      </c>
      <c r="O97">
        <v>0.7</v>
      </c>
      <c r="P97" s="6">
        <f>IF(
    AND(M97="Over", COUNTIF(D97:F97, "&gt;"&amp;K97) = 3),
    3,
    IF(
        AND(M97="Under", COUNTIF(D97:F97, "&lt;"&amp;K97) = 3),
        3,
        IF(
            AND(M97="Over", COUNTIF(D97:F97, "&gt;"&amp;K97) = 2),
            2,
            IF(
                AND(M97="Under", COUNTIF(D97:F97, "&lt;"&amp;K97) = 2),
                2,
                IF(
                    AND(M97="Over", OR(D97&gt;K97, E97&gt;K97, F97&gt;K97)),
                    1,
                    IF(
                        AND(M97="Under", OR(D97&lt;K97, E97&lt;K97, F97&lt;K97)),
                        1,
                        0
                    )
                )
            )
        )
    )
)</f>
        <v>2</v>
      </c>
      <c r="Q97" s="6">
        <f>IF(OR(L97 &gt; 0.5, L97 &lt; -0.5), 5,
    IF(OR(AND(L97 &lt;= 0.5, L97 &gt; 0.25), AND(L97 &gt;= -0.5, L97 &lt; -0.25)), 4,
        IF(OR(AND(L97 &lt;= 0.25, L97 &gt; 0.15), AND(L97 &gt;= -0.25, L97 &lt; -0.15)), 3,
            IF(OR(AND(L97 &lt;= 0.15, L97 &gt; 0.05), AND(L97 &gt;= -0.15, L97 &lt; -0.05)), 2,
                IF(OR(L97 &lt;= 0.05, L97 &gt;= -0.05), 1, "")
            )
        )
    )
)</f>
        <v>2</v>
      </c>
      <c r="R97" s="6">
        <f>IF(AND(M97="Over", N97&gt;K97), 1, IF(AND(M97="Under", N97&lt;=K97), 1, 0))</f>
        <v>1</v>
      </c>
      <c r="S97" s="6">
        <f>IF(AND(M97="Over", O97&gt;0.5), 1, IF(AND(M97="Under", O97&lt;=0.5), 1, 0))</f>
        <v>1</v>
      </c>
      <c r="T97" s="6">
        <f>IF(K97&lt;&gt;0, SUM(P97:S97), 0)</f>
        <v>6</v>
      </c>
      <c r="V97" s="1">
        <v>0.985371388354783</v>
      </c>
      <c r="W97" s="1">
        <v>1.0009731412093601</v>
      </c>
      <c r="X97" s="1">
        <v>0.95599973911931402</v>
      </c>
      <c r="Y97" s="1">
        <v>0.5</v>
      </c>
      <c r="Z97" s="1">
        <v>-170</v>
      </c>
      <c r="AA97" s="1">
        <v>370</v>
      </c>
      <c r="AB97" s="1">
        <v>0.2</v>
      </c>
      <c r="AC97" s="2">
        <f>Y97</f>
        <v>0.5</v>
      </c>
      <c r="AD97" s="2">
        <f>V97-AC97</f>
        <v>0.485371388354783</v>
      </c>
      <c r="AE97" s="2" t="str">
        <f>IF(AD97 &lt; 0, "Under", "Over")</f>
        <v>Over</v>
      </c>
      <c r="AF97" s="1">
        <v>1</v>
      </c>
      <c r="AG97" s="1">
        <v>0.8</v>
      </c>
      <c r="AH97" s="2">
        <f>IF(
    AND(AE97="Over", COUNTIF(V97:X97, "&gt;"&amp;AC97) = 3),
    3,
    IF(
        AND(AE97="Under", COUNTIF(V97:X97, "&lt;"&amp;AC97) = 3),
        3,
        IF(
            AND(AE97="Over", COUNTIF(V97:X97, "&gt;"&amp;AC97) = 2),
            2,
            IF(
                AND(AE97="Under", COUNTIF(V97:X97, "&lt;"&amp;AC97) = 2),
                2,
                IF(
                    AND(AE97="Over", OR(V97&gt;AC97, W97&gt;AC97, X97&gt;AC97)),
                    1,
                    IF(
                        AND(AE97="Under", OR(V97&lt;AC97, W97&lt;AC97, X97&lt;AC97)),
                        1,
                        0
                    )
                )
            )
        )
    )
)</f>
        <v>3</v>
      </c>
      <c r="AI97" s="2">
        <f>IF(OR(AD97&gt;0.75,AD97&lt;-0.75),5,
IF(OR(AND(AD97&lt;=0.75,AD97&gt;0.5),AND(AD97&gt;=-0.75,AD97&lt;-0.5)),4,
IF(OR(AND(AD97&lt;=0.5,AD97&gt;0.25),AND(AD97&gt;=-0.5,AD97&lt;-0.25)),3,
IF(OR(AND(AD97&lt;=0.25,AD97&gt;0.1),AND(AD97&gt;=-0.25,AD97&lt;-0.1)),2,
IF(OR(AD97&lt;=0.1,AD97&gt;=-0.1),1,"")
)
)
))</f>
        <v>3</v>
      </c>
      <c r="AJ97" s="2">
        <f>IF(AND(AE97="Over", AF97&gt;AC97), 1, IF(AND(AE97="Under", AF97&lt;=AC97), 1, 0))</f>
        <v>1</v>
      </c>
      <c r="AK97" s="2">
        <f>IF(AND(AE97="Over", AG97&gt;0.5), 1, IF(AND(AE97="Under", AG97&lt;=0.5), 1, 0))</f>
        <v>1</v>
      </c>
      <c r="AL97" s="2">
        <f>IF(AC97&lt;&gt;0, SUM(AH97:AK97), 0)</f>
        <v>8</v>
      </c>
      <c r="AN97">
        <v>0.10570366690239361</v>
      </c>
      <c r="AO97">
        <v>0.19225842482847599</v>
      </c>
      <c r="AP97">
        <v>-7.4549922313782199E-5</v>
      </c>
      <c r="AQ97" t="s">
        <v>46</v>
      </c>
      <c r="AR97">
        <v>0.5</v>
      </c>
      <c r="AS97">
        <v>900</v>
      </c>
      <c r="AT97" t="s">
        <v>46</v>
      </c>
      <c r="AU97" s="6">
        <f>AR97</f>
        <v>0.5</v>
      </c>
      <c r="AV97" s="6">
        <f>AN97-AU97</f>
        <v>-0.39429633309760637</v>
      </c>
      <c r="AW97" s="6" t="str">
        <f>IF(AV97 &lt; 0, "Under", "Over")</f>
        <v>Under</v>
      </c>
      <c r="AX97">
        <v>0.2</v>
      </c>
      <c r="AY97">
        <v>0.2</v>
      </c>
      <c r="AZ97" s="6">
        <f>IF(
    AND(AW97="Over", COUNTIF(AN97:AP97, "&gt;"&amp;AU97) = 3),
    3,
    IF(
        AND(AW97="Under", COUNTIF(AN97:AP97, "&lt;"&amp;AU97) = 3),
        3,
        IF(
            AND(AW97="Over", COUNTIF(AN97:AP97, "&gt;"&amp;AU97) = 2),
            2,
            IF(
                AND(AW97="Under", COUNTIF(AN97:AP97, "&lt;"&amp;AU97) = 2),
                2,
                IF(
                    AND(AW97="Over", OR(AN97&gt;AU97, AO97&gt;AU97, AP97&gt;AU97)),
                    1,
                    IF(
                        AND(AW97="Under", OR(AN97&lt;AU97, AO97&lt;AU97, AP97&lt;AU97)),
                        1,
                        0
                    )
                )
            )
        )
    )
)</f>
        <v>3</v>
      </c>
      <c r="BA97" s="6">
        <f>IF(OR(AV97&gt;0.1),5,
IF(OR(AND(AV97&lt;=0.1,AV97&gt;0.08)),4,
IF(OR(AND(AV97&lt;=0.08,AV97&gt;0.06)),3,
IF(OR(AND(AV97&lt;=0.06,AV97&gt;0.03)),2,
IF(OR(AV97&lt;=0.03),1,"")
)
)
))</f>
        <v>1</v>
      </c>
      <c r="BB97" s="6">
        <f>IF(AND(AW97="Over", AX97&gt;AU97), 1, IF(AND(AW97="Under", AX97&lt;=AU97), 0, 0))</f>
        <v>0</v>
      </c>
      <c r="BC97" s="6">
        <f>IF(AND(AW97="Over", AY97&gt;=0.5), 1, IF(AND(AW97="Under", AY97&lt;0.5), 0, 0))</f>
        <v>0</v>
      </c>
      <c r="BD97" s="6">
        <f>IF(AU97&lt;&gt;0, SUM(AZ97:BC97), 0)</f>
        <v>4</v>
      </c>
      <c r="BF97">
        <v>0.75207462291978688</v>
      </c>
      <c r="BG97">
        <v>1.3609499627588399</v>
      </c>
      <c r="BH97">
        <v>0.40473745850770998</v>
      </c>
      <c r="BI97" t="s">
        <v>46</v>
      </c>
      <c r="BJ97">
        <v>0.5</v>
      </c>
      <c r="BK97">
        <v>220</v>
      </c>
      <c r="BL97" t="s">
        <v>46</v>
      </c>
      <c r="BM97" s="6">
        <f>BJ97</f>
        <v>0.5</v>
      </c>
      <c r="BN97" s="6">
        <f>BF97-BM97</f>
        <v>0.25207462291978688</v>
      </c>
      <c r="BO97" s="6" t="str">
        <f>IF(BN97 &lt; 0, "Under", "Over")</f>
        <v>Over</v>
      </c>
      <c r="BP97">
        <v>0.7</v>
      </c>
      <c r="BQ97">
        <v>0.4</v>
      </c>
      <c r="BR97" s="6">
        <f>IF(
    AND(BO97="Over", COUNTIF(BF97:BH97, "&gt;"&amp;BM97) = 3),
    3,
    IF(
        AND(BO97="Under", COUNTIF(BF97:BH97, "&lt;"&amp;BM97) = 3),
        3,
        IF(
            AND(BO97="Over", COUNTIF(BF97:BH97, "&gt;"&amp;BM97) = 2),
            2,
            IF(
                AND(BO97="Under", COUNTIF(BF97:BH97, "&lt;"&amp;BM97) = 2),
                2,
                IF(
                    AND(BO97="Over", OR(BF97&gt;BM97, BG97&gt;BM97, BH97&gt;BM97)),
                    1,
                    IF(
                        AND(BO97="Under", OR(BF97&lt;BM97, BG97&lt;BM97, BH97&lt;BM97)),
                        1,
                        0
                    )
                )
            )
        )
    )
)</f>
        <v>2</v>
      </c>
      <c r="BS97" s="6">
        <f>IF(OR(BN97&gt;0.5),5,
IF(OR(AND(BN97&lt;=0.5,BN97&gt;0.25)),4,
IF(OR(AND(BN97&lt;=0.25,BN97&gt;0.15)),3,
IF(OR(AND(BN97&lt;=0.15,BN97&gt;0.075)),2,
IF(OR(BN97&lt;=0.075),1,"")
)
)
))</f>
        <v>4</v>
      </c>
      <c r="BT97" s="6">
        <f>IF(AND(BO97="Over", BP97&gt;BM97), 1, IF(AND(BO97="Under", BP97&lt;=BM97), 1, 0))</f>
        <v>1</v>
      </c>
      <c r="BU97" s="6">
        <f>IF(AND(BO97="Over", BQ97&gt;0.5), 1, IF(AND(BO97="Under", BQ97&lt;=0.5), 1, 0))</f>
        <v>0</v>
      </c>
      <c r="BV97" s="6">
        <f>IF(BM97&lt;&gt;0, SUM(BR97:BU97), 0)</f>
        <v>7</v>
      </c>
      <c r="BX97">
        <v>0.27944113042875379</v>
      </c>
      <c r="BY97">
        <v>0.63727322513427997</v>
      </c>
      <c r="BZ97">
        <v>9.7709207986234101E-2</v>
      </c>
      <c r="CA97" t="s">
        <v>46</v>
      </c>
      <c r="CB97">
        <v>0.5</v>
      </c>
      <c r="CC97" t="s">
        <v>46</v>
      </c>
      <c r="CD97" t="s">
        <v>46</v>
      </c>
      <c r="CE97" s="6">
        <f>CB97</f>
        <v>0.5</v>
      </c>
      <c r="CF97" s="6">
        <f>BX97-CE97</f>
        <v>-0.22055886957124621</v>
      </c>
      <c r="CG97" s="6" t="str">
        <f>IF(CF97 &lt; 0, "Under", "Over")</f>
        <v>Under</v>
      </c>
      <c r="CH97">
        <v>0</v>
      </c>
      <c r="CI97">
        <v>0</v>
      </c>
      <c r="CJ97" s="6">
        <f>IF(
    AND(CG97="Over", COUNTIF(BX97:BZ97, "&gt;"&amp;CE97) = 3),
    3,
    IF(
        AND(CG97="Under", COUNTIF(BX97:BZ97, "&lt;"&amp;CE97) = 3),
        3,
        IF(
            AND(CG97="Over", COUNTIF(BX97:BZ97, "&gt;"&amp;CE97) = 2),
            2,
            IF(
                AND(CG97="Under", COUNTIF(BX97:BZ97, "&lt;"&amp;CE97) = 2),
                2,
                IF(
                    AND(CG97="Over", OR(BX97&gt;CE97, BY97&gt;CE97, BZ97&gt;CE97)),
                    1,
                    IF(
                        AND(CG97="Under", OR(BX97&lt;CE97, BY97&lt;CE97, BZ97&lt;CE97)),
                        1,
                        0
                    )
                )
            )
        )
    )
)</f>
        <v>2</v>
      </c>
      <c r="CK97" s="6">
        <f>IF(OR(CF97&gt;0.25),5,
IF(OR(AND(CF97&lt;=0.25,CF97&gt;0.15)),4,
IF(OR(AND(CF97&lt;=0.15,CF97&gt;0.1)),3,
IF(OR(AND(CF97&lt;=0.1,CF97&gt;0.05)),2,
IF(OR(CF97&lt;=0.05),1,"")
)
)
))</f>
        <v>1</v>
      </c>
      <c r="CL97" s="6">
        <f>IF(AND(CG97="Over", CH97&gt;CE97), 1, IF(AND(CG97="Under", CH97&lt;=CE97), 1, 0))</f>
        <v>1</v>
      </c>
      <c r="CM97" s="6">
        <f>IF(AND(CG97="Over", CI97&gt;0.5), 1, IF(AND(CG97="Under", CI97&lt;=0.5), 1, 0))</f>
        <v>1</v>
      </c>
      <c r="CN97" s="6">
        <f>IF(CE97&lt;&gt;0, SUM(CJ97:CM97), 0)</f>
        <v>5</v>
      </c>
      <c r="CP97" s="1">
        <v>1.722598653507962</v>
      </c>
      <c r="CQ97" s="1">
        <v>1.87999550878886</v>
      </c>
      <c r="CR97" s="1">
        <v>1.6689650787848</v>
      </c>
      <c r="CS97" s="1">
        <v>0.5</v>
      </c>
      <c r="CT97" s="1" t="s">
        <v>46</v>
      </c>
      <c r="CU97" s="1">
        <v>0.5</v>
      </c>
      <c r="CV97" s="1">
        <v>1.5</v>
      </c>
      <c r="CW97" s="2">
        <f>IF(CP97&gt;MIN(CS97:CV97),MIN(CS97:CV97),MAX(CS97:CV97))</f>
        <v>0.5</v>
      </c>
      <c r="CX97" s="2">
        <f>CP97-CW97</f>
        <v>1.222598653507962</v>
      </c>
      <c r="CY97" s="2" t="str">
        <f>IF(CX97 &lt; 0, "Under", "Over")</f>
        <v>Over</v>
      </c>
      <c r="CZ97" s="1">
        <v>1.7</v>
      </c>
      <c r="DA97" s="1">
        <v>0.8</v>
      </c>
      <c r="DB97" s="2">
        <f>IF(
    AND(CY97="Over", COUNTIF(CP97:CR97, "&gt;"&amp;CW97) = 3),
    3,
    IF(
        AND(CY97="Under", COUNTIF(CP97:CR97, "&lt;"&amp;CW97) = 3),
        3,
        IF(
            AND(CY97="Over", COUNTIF(CP97:CR97, "&gt;"&amp;CW97) = 2),
            2,
            IF(
                AND(CY97="Under", COUNTIF(CP97:CR97, "&lt;"&amp;CW97) = 2),
                2,
                IF(
                    AND(CY97="Over", OR(CP97&gt;CW97, CQ97&gt;CW97, CR97&gt;CW97)),
                    1,
                    IF(
                        AND(CY97="Under", OR(CP97&lt;CW97, CQ97&lt;CW97, CR97&lt;CW97)),
                        1,
                        0
                    )
                )
            )
        )
    )
)</f>
        <v>3</v>
      </c>
      <c r="DC97" s="2">
        <f>IF(OR(CX97&gt;2,CX97&lt;-2),5,
IF(OR(AND(CX97&lt;=2,CX97&gt;1.5),AND(CX97&gt;=-2,CX97&lt;-1.5)),4,
IF(OR(AND(CX97&lt;=1.5,CX97&gt;1),AND(CX97&gt;=-1.5,CX97&lt;-1)),3,
IF(OR(AND(CX97&lt;=1,CX97&gt;0.5),AND(CX97&gt;=1,CX97&lt;-0.5)),2,
IF(OR(CX97&lt;=0.5,CX97&gt;=-0.5),1,"")
)
)
))</f>
        <v>3</v>
      </c>
      <c r="DD97" s="2">
        <f>IF(AND(CY97="Over", CZ97&gt;CW97), 1, IF(AND(CY97="Under", CZ97&lt;=CW97), 1, 0))</f>
        <v>1</v>
      </c>
      <c r="DE97" s="2">
        <f>IF(AND(CY97="Over", DA97&gt;0.5), 1, IF(AND(CY97="Under", DA97&lt;=0.5), 1, 0))</f>
        <v>1</v>
      </c>
      <c r="DF97" s="2">
        <f>IF(CW97&lt;&gt;0, SUM(DB97:DE97), 0)</f>
        <v>8</v>
      </c>
    </row>
    <row r="98" spans="1:111" x14ac:dyDescent="0.3">
      <c r="A98" t="s">
        <v>171</v>
      </c>
      <c r="B98" t="s">
        <v>165</v>
      </c>
      <c r="C98" t="s">
        <v>139</v>
      </c>
      <c r="D98" s="1">
        <v>0.25268214696670649</v>
      </c>
      <c r="E98" s="1">
        <v>0.450596936248848</v>
      </c>
      <c r="F98" s="1">
        <v>0.157999999999999</v>
      </c>
      <c r="G98" s="1" t="s">
        <v>46</v>
      </c>
      <c r="H98" s="1" t="s">
        <v>46</v>
      </c>
      <c r="I98" s="1">
        <v>0.5</v>
      </c>
      <c r="J98" s="1">
        <v>0.5</v>
      </c>
      <c r="K98" s="2">
        <f>IF(D98&gt;MIN(G98:J98),MIN(G98:J98),MAX(G98:J98))</f>
        <v>0.5</v>
      </c>
      <c r="L98" s="2">
        <f>D98-K98</f>
        <v>-0.24731785303329351</v>
      </c>
      <c r="M98" s="2" t="str">
        <f>IF(L98 &lt; 0, "Under", "Over")</f>
        <v>Under</v>
      </c>
      <c r="N98" s="1">
        <v>0.1</v>
      </c>
      <c r="O98" s="1">
        <v>0.1</v>
      </c>
      <c r="P98" s="2">
        <f>IF(
    AND(M98="Over", COUNTIF(D98:F98, "&gt;"&amp;K98) = 3),
    3,
    IF(
        AND(M98="Under", COUNTIF(D98:F98, "&lt;"&amp;K98) = 3),
        3,
        IF(
            AND(M98="Over", COUNTIF(D98:F98, "&gt;"&amp;K98) = 2),
            2,
            IF(
                AND(M98="Under", COUNTIF(D98:F98, "&lt;"&amp;K98) = 2),
                2,
                IF(
                    AND(M98="Over", OR(D98&gt;K98, E98&gt;K98, F98&gt;K98)),
                    1,
                    IF(
                        AND(M98="Under", OR(D98&lt;K98, E98&lt;K98, F98&lt;K98)),
                        1,
                        0
                    )
                )
            )
        )
    )
)</f>
        <v>3</v>
      </c>
      <c r="Q98" s="2">
        <f>IF(OR(L98 &gt; 0.5, L98 &lt; -0.5), 5,
    IF(OR(AND(L98 &lt;= 0.5, L98 &gt; 0.25), AND(L98 &gt;= -0.5, L98 &lt; -0.25)), 4,
        IF(OR(AND(L98 &lt;= 0.25, L98 &gt; 0.15), AND(L98 &gt;= -0.25, L98 &lt; -0.15)), 3,
            IF(OR(AND(L98 &lt;= 0.15, L98 &gt; 0.05), AND(L98 &gt;= -0.15, L98 &lt; -0.05)), 2,
                IF(OR(L98 &lt;= 0.05, L98 &gt;= -0.05), 1, "")
            )
        )
    )
)</f>
        <v>3</v>
      </c>
      <c r="R98" s="2">
        <f>IF(AND(M98="Over", N98&gt;K98), 1, IF(AND(M98="Under", N98&lt;=K98), 1, 0))</f>
        <v>1</v>
      </c>
      <c r="S98" s="2">
        <f>IF(AND(M98="Over", O98&gt;0.5), 1, IF(AND(M98="Under", O98&lt;=0.5), 1, 0))</f>
        <v>1</v>
      </c>
      <c r="T98" s="2">
        <f>IF(K98&lt;&gt;0, SUM(P98:S98), 0)</f>
        <v>8</v>
      </c>
      <c r="U98" s="6"/>
      <c r="V98" s="1">
        <v>0.22932136995597699</v>
      </c>
      <c r="W98" s="1">
        <v>0.313149510107323</v>
      </c>
      <c r="X98" s="1">
        <v>-1.0609865550601501E-3</v>
      </c>
      <c r="Y98" s="1">
        <v>0.5</v>
      </c>
      <c r="Z98" s="1">
        <v>-140</v>
      </c>
      <c r="AA98" s="1">
        <v>450</v>
      </c>
      <c r="AB98" s="1">
        <v>0</v>
      </c>
      <c r="AC98" s="2">
        <f>Y98</f>
        <v>0.5</v>
      </c>
      <c r="AD98" s="2">
        <f>V98-AC98</f>
        <v>-0.27067863004402304</v>
      </c>
      <c r="AE98" s="2" t="str">
        <f>IF(AD98 &lt; 0, "Under", "Over")</f>
        <v>Under</v>
      </c>
      <c r="AF98" s="1">
        <v>0.3</v>
      </c>
      <c r="AG98" s="1">
        <v>0.3</v>
      </c>
      <c r="AH98" s="2">
        <f>IF(
    AND(AE98="Over", COUNTIF(V98:X98, "&gt;"&amp;AC98) = 3),
    3,
    IF(
        AND(AE98="Under", COUNTIF(V98:X98, "&lt;"&amp;AC98) = 3),
        3,
        IF(
            AND(AE98="Over", COUNTIF(V98:X98, "&gt;"&amp;AC98) = 2),
            2,
            IF(
                AND(AE98="Under", COUNTIF(V98:X98, "&lt;"&amp;AC98) = 2),
                2,
                IF(
                    AND(AE98="Over", OR(V98&gt;AC98, W98&gt;AC98, X98&gt;AC98)),
                    1,
                    IF(
                        AND(AE98="Under", OR(V98&lt;AC98, W98&lt;AC98, X98&lt;AC98)),
                        1,
                        0
                    )
                )
            )
        )
    )
)</f>
        <v>3</v>
      </c>
      <c r="AI98" s="2">
        <f>IF(OR(AD98&gt;0.75,AD98&lt;-0.75),5,
IF(OR(AND(AD98&lt;=0.75,AD98&gt;0.5),AND(AD98&gt;=-0.75,AD98&lt;-0.5)),4,
IF(OR(AND(AD98&lt;=0.5,AD98&gt;0.25),AND(AD98&gt;=-0.5,AD98&lt;-0.25)),3,
IF(OR(AND(AD98&lt;=0.25,AD98&gt;0.1),AND(AD98&gt;=-0.25,AD98&lt;-0.1)),2,
IF(OR(AD98&lt;=0.1,AD98&gt;=-0.1),1,"")
)
)
))</f>
        <v>3</v>
      </c>
      <c r="AJ98" s="2">
        <f>IF(AND(AE98="Over", AF98&gt;AC98), 1, IF(AND(AE98="Under", AF98&lt;=AC98), 1, 0))</f>
        <v>1</v>
      </c>
      <c r="AK98" s="2">
        <f>IF(AND(AE98="Over", AG98&gt;0.5), 1, IF(AND(AE98="Under", AG98&lt;=0.5), 1, 0))</f>
        <v>1</v>
      </c>
      <c r="AL98" s="2">
        <f>IF(AC98&lt;&gt;0, SUM(AH98:AK98), 0)</f>
        <v>8</v>
      </c>
      <c r="AM98" s="6"/>
      <c r="AN98">
        <v>1.6577186445985201E-2</v>
      </c>
      <c r="AO98">
        <v>7.5406929530152406E-2</v>
      </c>
      <c r="AP98">
        <v>-2.3278953428456802E-3</v>
      </c>
      <c r="AQ98" t="s">
        <v>46</v>
      </c>
      <c r="AR98">
        <v>0.5</v>
      </c>
      <c r="AS98">
        <v>680</v>
      </c>
      <c r="AT98" t="s">
        <v>46</v>
      </c>
      <c r="AU98" s="6">
        <f>AR98</f>
        <v>0.5</v>
      </c>
      <c r="AV98" s="6">
        <f>AN98-AU98</f>
        <v>-0.48342281355401479</v>
      </c>
      <c r="AW98" s="6" t="str">
        <f>IF(AV98 &lt; 0, "Under", "Over")</f>
        <v>Under</v>
      </c>
      <c r="AX98">
        <v>0</v>
      </c>
      <c r="AY98">
        <v>0</v>
      </c>
      <c r="AZ98" s="6">
        <f>IF(
    AND(AW98="Over", COUNTIF(AN98:AP98, "&gt;"&amp;AU98) = 3),
    3,
    IF(
        AND(AW98="Under", COUNTIF(AN98:AP98, "&lt;"&amp;AU98) = 3),
        3,
        IF(
            AND(AW98="Over", COUNTIF(AN98:AP98, "&gt;"&amp;AU98) = 2),
            2,
            IF(
                AND(AW98="Under", COUNTIF(AN98:AP98, "&lt;"&amp;AU98) = 2),
                2,
                IF(
                    AND(AW98="Over", OR(AN98&gt;AU98, AO98&gt;AU98, AP98&gt;AU98)),
                    1,
                    IF(
                        AND(AW98="Under", OR(AN98&lt;AU98, AO98&lt;AU98, AP98&lt;AU98)),
                        1,
                        0
                    )
                )
            )
        )
    )
)</f>
        <v>3</v>
      </c>
      <c r="BA98" s="6">
        <f>IF(OR(AV98&gt;0.1),5,
IF(OR(AND(AV98&lt;=0.1,AV98&gt;0.08)),4,
IF(OR(AND(AV98&lt;=0.08,AV98&gt;0.06)),3,
IF(OR(AND(AV98&lt;=0.06,AV98&gt;0.03)),2,
IF(OR(AV98&lt;=0.03),1,"")
)
)
))</f>
        <v>1</v>
      </c>
      <c r="BB98" s="6">
        <f>IF(AND(AW98="Over", AX98&gt;AU98), 1, IF(AND(AW98="Under", AX98&lt;=AU98), 0, 0))</f>
        <v>0</v>
      </c>
      <c r="BC98" s="6">
        <f>IF(AND(AW98="Over", AY98&gt;=0.5), 1, IF(AND(AW98="Under", AY98&lt;0.5), 0, 0))</f>
        <v>0</v>
      </c>
      <c r="BD98" s="6">
        <f>IF(AU98&lt;&gt;0, SUM(AZ98:BC98), 0)</f>
        <v>4</v>
      </c>
      <c r="BE98" s="6"/>
      <c r="BF98">
        <v>0.10825091114454589</v>
      </c>
      <c r="BG98">
        <v>0.327325631348376</v>
      </c>
      <c r="BH98">
        <v>1.49739922608981E-2</v>
      </c>
      <c r="BI98" t="s">
        <v>46</v>
      </c>
      <c r="BJ98">
        <v>0.5</v>
      </c>
      <c r="BK98">
        <v>220</v>
      </c>
      <c r="BL98" t="s">
        <v>46</v>
      </c>
      <c r="BM98" s="6">
        <f>BJ98</f>
        <v>0.5</v>
      </c>
      <c r="BN98" s="6">
        <f>BF98-BM98</f>
        <v>-0.39174908885545412</v>
      </c>
      <c r="BO98" s="6" t="str">
        <f>IF(BN98 &lt; 0, "Under", "Over")</f>
        <v>Under</v>
      </c>
      <c r="BP98">
        <v>0</v>
      </c>
      <c r="BQ98">
        <v>0</v>
      </c>
      <c r="BR98" s="6">
        <f>IF(
    AND(BO98="Over", COUNTIF(BF98:BH98, "&gt;"&amp;BM98) = 3),
    3,
    IF(
        AND(BO98="Under", COUNTIF(BF98:BH98, "&lt;"&amp;BM98) = 3),
        3,
        IF(
            AND(BO98="Over", COUNTIF(BF98:BH98, "&gt;"&amp;BM98) = 2),
            2,
            IF(
                AND(BO98="Under", COUNTIF(BF98:BH98, "&lt;"&amp;BM98) = 2),
                2,
                IF(
                    AND(BO98="Over", OR(BF98&gt;BM98, BG98&gt;BM98, BH98&gt;BM98)),
                    1,
                    IF(
                        AND(BO98="Under", OR(BF98&lt;BM98, BG98&lt;BM98, BH98&lt;BM98)),
                        1,
                        0
                    )
                )
            )
        )
    )
)</f>
        <v>3</v>
      </c>
      <c r="BS98" s="6">
        <f>IF(OR(BN98&gt;0.5),5,
IF(OR(AND(BN98&lt;=0.5,BN98&gt;0.25)),4,
IF(OR(AND(BN98&lt;=0.25,BN98&gt;0.15)),3,
IF(OR(AND(BN98&lt;=0.15,BN98&gt;0.075)),2,
IF(OR(BN98&lt;=0.075),1,"")
)
)
))</f>
        <v>1</v>
      </c>
      <c r="BT98" s="6">
        <f>IF(AND(BO98="Over", BP98&gt;BM98), 1, IF(AND(BO98="Under", BP98&lt;=BM98), 1, 0))</f>
        <v>1</v>
      </c>
      <c r="BU98" s="6">
        <f>IF(AND(BO98="Over", BQ98&gt;0.5), 1, IF(AND(BO98="Under", BQ98&lt;=0.5), 1, 0))</f>
        <v>1</v>
      </c>
      <c r="BV98" s="6">
        <f>IF(BM98&lt;&gt;0, SUM(BR98:BU98), 0)</f>
        <v>6</v>
      </c>
      <c r="BW98" s="6"/>
      <c r="BX98">
        <v>0.1420012999334983</v>
      </c>
      <c r="BY98">
        <v>0.53277375376485703</v>
      </c>
      <c r="BZ98">
        <v>3.1727398145339099E-2</v>
      </c>
      <c r="CA98" t="s">
        <v>46</v>
      </c>
      <c r="CB98">
        <v>0.5</v>
      </c>
      <c r="CC98" t="s">
        <v>46</v>
      </c>
      <c r="CD98" t="s">
        <v>46</v>
      </c>
      <c r="CE98" s="6">
        <f>CB98</f>
        <v>0.5</v>
      </c>
      <c r="CF98" s="6">
        <f>BX98-CE98</f>
        <v>-0.3579987000665017</v>
      </c>
      <c r="CG98" s="6" t="str">
        <f>IF(CF98 &lt; 0, "Under", "Over")</f>
        <v>Under</v>
      </c>
      <c r="CH98">
        <v>0</v>
      </c>
      <c r="CI98">
        <v>0</v>
      </c>
      <c r="CJ98" s="6">
        <f>IF(
    AND(CG98="Over", COUNTIF(BX98:BZ98, "&gt;"&amp;CE98) = 3),
    3,
    IF(
        AND(CG98="Under", COUNTIF(BX98:BZ98, "&lt;"&amp;CE98) = 3),
        3,
        IF(
            AND(CG98="Over", COUNTIF(BX98:BZ98, "&gt;"&amp;CE98) = 2),
            2,
            IF(
                AND(CG98="Under", COUNTIF(BX98:BZ98, "&lt;"&amp;CE98) = 2),
                2,
                IF(
                    AND(CG98="Over", OR(BX98&gt;CE98, BY98&gt;CE98, BZ98&gt;CE98)),
                    1,
                    IF(
                        AND(CG98="Under", OR(BX98&lt;CE98, BY98&lt;CE98, BZ98&lt;CE98)),
                        1,
                        0
                    )
                )
            )
        )
    )
)</f>
        <v>2</v>
      </c>
      <c r="CK98" s="6">
        <f>IF(OR(CF98&gt;0.25),5,
IF(OR(AND(CF98&lt;=0.25,CF98&gt;0.15)),4,
IF(OR(AND(CF98&lt;=0.15,CF98&gt;0.1)),3,
IF(OR(AND(CF98&lt;=0.1,CF98&gt;0.05)),2,
IF(OR(CF98&lt;=0.05),1,"")
)
)
))</f>
        <v>1</v>
      </c>
      <c r="CL98" s="6">
        <f>IF(AND(CG98="Over", CH98&gt;CE98), 1, IF(AND(CG98="Under", CH98&lt;=CE98), 1, 0))</f>
        <v>1</v>
      </c>
      <c r="CM98" s="6">
        <f>IF(AND(CG98="Over", CI98&gt;0.5), 1, IF(AND(CG98="Under", CI98&lt;=0.5), 1, 0))</f>
        <v>1</v>
      </c>
      <c r="CN98" s="6">
        <f>IF(CE98&lt;&gt;0, SUM(CJ98:CM98), 0)</f>
        <v>5</v>
      </c>
      <c r="CO98" s="6"/>
      <c r="CP98" s="1">
        <v>0.34619190941592332</v>
      </c>
      <c r="CQ98" s="1">
        <v>0.36422376018895902</v>
      </c>
      <c r="CR98" s="1">
        <v>0.31529271445458201</v>
      </c>
      <c r="CS98" s="1">
        <v>0.5</v>
      </c>
      <c r="CT98" s="1" t="s">
        <v>46</v>
      </c>
      <c r="CU98" s="1">
        <v>0.5</v>
      </c>
      <c r="CV98" s="1">
        <v>1.5</v>
      </c>
      <c r="CW98" s="2">
        <f>IF(CP98&gt;MIN(CS98:CV98),MIN(CS98:CV98),MAX(CS98:CV98))</f>
        <v>1.5</v>
      </c>
      <c r="CX98" s="2">
        <f>CP98-CW98</f>
        <v>-1.1538080905840766</v>
      </c>
      <c r="CY98" s="2" t="str">
        <f>IF(CX98 &lt; 0, "Under", "Over")</f>
        <v>Under</v>
      </c>
      <c r="CZ98" s="1">
        <v>0.3</v>
      </c>
      <c r="DA98" s="1">
        <v>0</v>
      </c>
      <c r="DB98" s="2">
        <f>IF(
    AND(CY98="Over", COUNTIF(CP98:CR98, "&gt;"&amp;CW98) = 3),
    3,
    IF(
        AND(CY98="Under", COUNTIF(CP98:CR98, "&lt;"&amp;CW98) = 3),
        3,
        IF(
            AND(CY98="Over", COUNTIF(CP98:CR98, "&gt;"&amp;CW98) = 2),
            2,
            IF(
                AND(CY98="Under", COUNTIF(CP98:CR98, "&lt;"&amp;CW98) = 2),
                2,
                IF(
                    AND(CY98="Over", OR(CP98&gt;CW98, CQ98&gt;CW98, CR98&gt;CW98)),
                    1,
                    IF(
                        AND(CY98="Under", OR(CP98&lt;CW98, CQ98&lt;CW98, CR98&lt;CW98)),
                        1,
                        0
                    )
                )
            )
        )
    )
)</f>
        <v>3</v>
      </c>
      <c r="DC98" s="2">
        <f>IF(OR(CX98&gt;2,CX98&lt;-2),5,
IF(OR(AND(CX98&lt;=2,CX98&gt;1.5),AND(CX98&gt;=-2,CX98&lt;-1.5)),4,
IF(OR(AND(CX98&lt;=1.5,CX98&gt;1),AND(CX98&gt;=-1.5,CX98&lt;-1)),3,
IF(OR(AND(CX98&lt;=1,CX98&gt;0.5),AND(CX98&gt;=1,CX98&lt;-0.5)),2,
IF(OR(CX98&lt;=0.5,CX98&gt;=-0.5),1,"")
)
)
))</f>
        <v>3</v>
      </c>
      <c r="DD98" s="2">
        <f>IF(AND(CY98="Over", CZ98&gt;CW98), 1, IF(AND(CY98="Under", CZ98&lt;=CW98), 1, 0))</f>
        <v>1</v>
      </c>
      <c r="DE98" s="2">
        <f>IF(AND(CY98="Over", DA98&gt;0.5), 1, IF(AND(CY98="Under", DA98&lt;=0.5), 1, 0))</f>
        <v>1</v>
      </c>
      <c r="DF98" s="2">
        <f>IF(CW98&lt;&gt;0, SUM(DB98:DE98), 0)</f>
        <v>8</v>
      </c>
      <c r="DG98" s="6"/>
    </row>
    <row r="99" spans="1:111" x14ac:dyDescent="0.3">
      <c r="A99" t="s">
        <v>172</v>
      </c>
      <c r="B99" t="s">
        <v>165</v>
      </c>
      <c r="C99" t="s">
        <v>139</v>
      </c>
      <c r="D99">
        <v>0.43954677559666422</v>
      </c>
      <c r="E99">
        <v>0.50808503959536</v>
      </c>
      <c r="F99">
        <v>0.32346614500944199</v>
      </c>
      <c r="G99" t="s">
        <v>46</v>
      </c>
      <c r="H99" t="s">
        <v>46</v>
      </c>
      <c r="I99">
        <v>0.5</v>
      </c>
      <c r="J99" t="s">
        <v>46</v>
      </c>
      <c r="K99" s="6">
        <f>IF(D99&gt;MIN(G99:J99),MIN(G99:J99),MAX(G99:J99))</f>
        <v>0.5</v>
      </c>
      <c r="L99" s="6">
        <f>D99-K99</f>
        <v>-6.0453224403335781E-2</v>
      </c>
      <c r="M99" s="6" t="str">
        <f>IF(L99 &lt; 0, "Under", "Over")</f>
        <v>Under</v>
      </c>
      <c r="N99">
        <v>0.5</v>
      </c>
      <c r="O99">
        <v>0.4</v>
      </c>
      <c r="P99" s="6">
        <f>IF(
    AND(M99="Over", COUNTIF(D99:F99, "&gt;"&amp;K99) = 3),
    3,
    IF(
        AND(M99="Under", COUNTIF(D99:F99, "&lt;"&amp;K99) = 3),
        3,
        IF(
            AND(M99="Over", COUNTIF(D99:F99, "&gt;"&amp;K99) = 2),
            2,
            IF(
                AND(M99="Under", COUNTIF(D99:F99, "&lt;"&amp;K99) = 2),
                2,
                IF(
                    AND(M99="Over", OR(D99&gt;K99, E99&gt;K99, F99&gt;K99)),
                    1,
                    IF(
                        AND(M99="Under", OR(D99&lt;K99, E99&lt;K99, F99&lt;K99)),
                        1,
                        0
                    )
                )
            )
        )
    )
)</f>
        <v>2</v>
      </c>
      <c r="Q99" s="6">
        <f>IF(OR(L99 &gt; 0.5, L99 &lt; -0.5), 5,
    IF(OR(AND(L99 &lt;= 0.5, L99 &gt; 0.25), AND(L99 &gt;= -0.5, L99 &lt; -0.25)), 4,
        IF(OR(AND(L99 &lt;= 0.25, L99 &gt; 0.15), AND(L99 &gt;= -0.25, L99 &lt; -0.15)), 3,
            IF(OR(AND(L99 &lt;= 0.15, L99 &gt; 0.05), AND(L99 &gt;= -0.15, L99 &lt; -0.05)), 2,
                IF(OR(L99 &lt;= 0.05, L99 &gt;= -0.05), 1, "")
            )
        )
    )
)</f>
        <v>2</v>
      </c>
      <c r="R99" s="6">
        <f>IF(AND(M99="Over", N99&gt;K99), 1, IF(AND(M99="Under", N99&lt;=K99), 1, 0))</f>
        <v>1</v>
      </c>
      <c r="S99" s="6">
        <f>IF(AND(M99="Over", O99&gt;0.5), 1, IF(AND(M99="Under", O99&lt;=0.5), 1, 0))</f>
        <v>1</v>
      </c>
      <c r="T99" s="6">
        <f>IF(K99&lt;&gt;0, SUM(P99:S99), 0)</f>
        <v>6</v>
      </c>
      <c r="U99" s="6"/>
      <c r="V99" s="1">
        <v>1.090879594891375</v>
      </c>
      <c r="W99" s="1">
        <v>1.1293826453717699</v>
      </c>
      <c r="X99" s="1">
        <v>1.0009731412093601</v>
      </c>
      <c r="Y99" s="1">
        <v>0.5</v>
      </c>
      <c r="Z99" s="1">
        <v>-190</v>
      </c>
      <c r="AA99" s="1">
        <v>290</v>
      </c>
      <c r="AB99" s="1">
        <v>0.3</v>
      </c>
      <c r="AC99" s="2">
        <f>Y99</f>
        <v>0.5</v>
      </c>
      <c r="AD99" s="2">
        <f>V99-AC99</f>
        <v>0.59087959489137498</v>
      </c>
      <c r="AE99" s="2" t="str">
        <f>IF(AD99 &lt; 0, "Under", "Over")</f>
        <v>Over</v>
      </c>
      <c r="AF99" s="1">
        <v>1.1000000000000001</v>
      </c>
      <c r="AG99" s="1">
        <v>0.8</v>
      </c>
      <c r="AH99" s="2">
        <f>IF(
    AND(AE99="Over", COUNTIF(V99:X99, "&gt;"&amp;AC99) = 3),
    3,
    IF(
        AND(AE99="Under", COUNTIF(V99:X99, "&lt;"&amp;AC99) = 3),
        3,
        IF(
            AND(AE99="Over", COUNTIF(V99:X99, "&gt;"&amp;AC99) = 2),
            2,
            IF(
                AND(AE99="Under", COUNTIF(V99:X99, "&lt;"&amp;AC99) = 2),
                2,
                IF(
                    AND(AE99="Over", OR(V99&gt;AC99, W99&gt;AC99, X99&gt;AC99)),
                    1,
                    IF(
                        AND(AE99="Under", OR(V99&lt;AC99, W99&lt;AC99, X99&lt;AC99)),
                        1,
                        0
                    )
                )
            )
        )
    )
)</f>
        <v>3</v>
      </c>
      <c r="AI99" s="2">
        <f>IF(OR(AD99&gt;0.75,AD99&lt;-0.75),5,
IF(OR(AND(AD99&lt;=0.75,AD99&gt;0.5),AND(AD99&gt;=-0.75,AD99&lt;-0.5)),4,
IF(OR(AND(AD99&lt;=0.5,AD99&gt;0.25),AND(AD99&gt;=-0.5,AD99&lt;-0.25)),3,
IF(OR(AND(AD99&lt;=0.25,AD99&gt;0.1),AND(AD99&gt;=-0.25,AD99&lt;-0.1)),2,
IF(OR(AD99&lt;=0.1,AD99&gt;=-0.1),1,"")
)
)
))</f>
        <v>4</v>
      </c>
      <c r="AJ99" s="2">
        <f>IF(AND(AE99="Over", AF99&gt;AC99), 1, IF(AND(AE99="Under", AF99&lt;=AC99), 1, 0))</f>
        <v>1</v>
      </c>
      <c r="AK99" s="2">
        <f>IF(AND(AE99="Over", AG99&gt;0.5), 1, IF(AND(AE99="Under", AG99&lt;=0.5), 1, 0))</f>
        <v>1</v>
      </c>
      <c r="AL99" s="2">
        <f>IF(AC99&lt;&gt;0, SUM(AH99:AK99), 0)</f>
        <v>9</v>
      </c>
      <c r="AM99" s="6"/>
      <c r="AN99">
        <v>2.6427603842565831E-2</v>
      </c>
      <c r="AO99">
        <v>8.0700956655393397E-2</v>
      </c>
      <c r="AP99">
        <v>-7.4549922313782199E-5</v>
      </c>
      <c r="AQ99" t="s">
        <v>46</v>
      </c>
      <c r="AR99">
        <v>0.5</v>
      </c>
      <c r="AS99">
        <v>1100</v>
      </c>
      <c r="AT99" t="s">
        <v>46</v>
      </c>
      <c r="AU99" s="6">
        <f>AR99</f>
        <v>0.5</v>
      </c>
      <c r="AV99" s="6">
        <f>AN99-AU99</f>
        <v>-0.47357239615743418</v>
      </c>
      <c r="AW99" s="6" t="str">
        <f>IF(AV99 &lt; 0, "Under", "Over")</f>
        <v>Under</v>
      </c>
      <c r="AX99">
        <v>0</v>
      </c>
      <c r="AY99">
        <v>0</v>
      </c>
      <c r="AZ99" s="6">
        <f>IF(
    AND(AW99="Over", COUNTIF(AN99:AP99, "&gt;"&amp;AU99) = 3),
    3,
    IF(
        AND(AW99="Under", COUNTIF(AN99:AP99, "&lt;"&amp;AU99) = 3),
        3,
        IF(
            AND(AW99="Over", COUNTIF(AN99:AP99, "&gt;"&amp;AU99) = 2),
            2,
            IF(
                AND(AW99="Under", COUNTIF(AN99:AP99, "&lt;"&amp;AU99) = 2),
                2,
                IF(
                    AND(AW99="Over", OR(AN99&gt;AU99, AO99&gt;AU99, AP99&gt;AU99)),
                    1,
                    IF(
                        AND(AW99="Under", OR(AN99&lt;AU99, AO99&lt;AU99, AP99&lt;AU99)),
                        1,
                        0
                    )
                )
            )
        )
    )
)</f>
        <v>3</v>
      </c>
      <c r="BA99" s="6">
        <f>IF(OR(AV99&gt;0.1),5,
IF(OR(AND(AV99&lt;=0.1,AV99&gt;0.08)),4,
IF(OR(AND(AV99&lt;=0.08,AV99&gt;0.06)),3,
IF(OR(AND(AV99&lt;=0.06,AV99&gt;0.03)),2,
IF(OR(AV99&lt;=0.03),1,"")
)
)
))</f>
        <v>1</v>
      </c>
      <c r="BB99" s="6">
        <f>IF(AND(AW99="Over", AX99&gt;AU99), 1, IF(AND(AW99="Under", AX99&lt;=AU99), 0, 0))</f>
        <v>0</v>
      </c>
      <c r="BC99" s="6">
        <f>IF(AND(AW99="Over", AY99&gt;=0.5), 1, IF(AND(AW99="Under", AY99&lt;0.5), 0, 0))</f>
        <v>0</v>
      </c>
      <c r="BD99" s="6">
        <f>IF(AU99&lt;&gt;0, SUM(AZ99:BC99), 0)</f>
        <v>4</v>
      </c>
      <c r="BE99" s="6"/>
      <c r="BF99">
        <v>0.49441406165145452</v>
      </c>
      <c r="BG99">
        <v>1.04155139380453</v>
      </c>
      <c r="BH99">
        <v>0.32500000000000001</v>
      </c>
      <c r="BI99" t="s">
        <v>46</v>
      </c>
      <c r="BJ99">
        <v>0.5</v>
      </c>
      <c r="BK99">
        <v>240</v>
      </c>
      <c r="BL99" t="s">
        <v>46</v>
      </c>
      <c r="BM99" s="6">
        <f>BJ99</f>
        <v>0.5</v>
      </c>
      <c r="BN99" s="6">
        <f>BF99-BM99</f>
        <v>-5.5859383485454828E-3</v>
      </c>
      <c r="BO99" s="6" t="str">
        <f>IF(BN99 &lt; 0, "Under", "Over")</f>
        <v>Under</v>
      </c>
      <c r="BP99">
        <v>0.4</v>
      </c>
      <c r="BQ99">
        <v>0.3</v>
      </c>
      <c r="BR99" s="6">
        <f>IF(
    AND(BO99="Over", COUNTIF(BF99:BH99, "&gt;"&amp;BM99) = 3),
    3,
    IF(
        AND(BO99="Under", COUNTIF(BF99:BH99, "&lt;"&amp;BM99) = 3),
        3,
        IF(
            AND(BO99="Over", COUNTIF(BF99:BH99, "&gt;"&amp;BM99) = 2),
            2,
            IF(
                AND(BO99="Under", COUNTIF(BF99:BH99, "&lt;"&amp;BM99) = 2),
                2,
                IF(
                    AND(BO99="Over", OR(BF99&gt;BM99, BG99&gt;BM99, BH99&gt;BM99)),
                    1,
                    IF(
                        AND(BO99="Under", OR(BF99&lt;BM99, BG99&lt;BM99, BH99&lt;BM99)),
                        1,
                        0
                    )
                )
            )
        )
    )
)</f>
        <v>2</v>
      </c>
      <c r="BS99" s="6">
        <f>IF(OR(BN99&gt;0.5),5,
IF(OR(AND(BN99&lt;=0.5,BN99&gt;0.25)),4,
IF(OR(AND(BN99&lt;=0.25,BN99&gt;0.15)),3,
IF(OR(AND(BN99&lt;=0.15,BN99&gt;0.075)),2,
IF(OR(BN99&lt;=0.075),1,"")
)
)
))</f>
        <v>1</v>
      </c>
      <c r="BT99" s="6">
        <f>IF(AND(BO99="Over", BP99&gt;BM99), 1, IF(AND(BO99="Under", BP99&lt;=BM99), 1, 0))</f>
        <v>1</v>
      </c>
      <c r="BU99" s="6">
        <f>IF(AND(BO99="Over", BQ99&gt;0.5), 1, IF(AND(BO99="Under", BQ99&lt;=0.5), 1, 0))</f>
        <v>1</v>
      </c>
      <c r="BV99" s="6">
        <f>IF(BM99&lt;&gt;0, SUM(BR99:BU99), 0)</f>
        <v>5</v>
      </c>
      <c r="BW99" s="6"/>
      <c r="BX99">
        <v>0.20521958659631839</v>
      </c>
      <c r="BY99">
        <v>0.61600670175353001</v>
      </c>
      <c r="BZ99">
        <v>8.5028366616152901E-2</v>
      </c>
      <c r="CA99" t="s">
        <v>46</v>
      </c>
      <c r="CB99">
        <v>0.5</v>
      </c>
      <c r="CC99" t="s">
        <v>46</v>
      </c>
      <c r="CD99" t="s">
        <v>46</v>
      </c>
      <c r="CE99" s="6">
        <f>CB99</f>
        <v>0.5</v>
      </c>
      <c r="CF99" s="6">
        <f>BX99-CE99</f>
        <v>-0.29478041340368161</v>
      </c>
      <c r="CG99" s="6" t="str">
        <f>IF(CF99 &lt; 0, "Under", "Over")</f>
        <v>Under</v>
      </c>
      <c r="CH99">
        <v>0.3</v>
      </c>
      <c r="CI99">
        <v>0.3</v>
      </c>
      <c r="CJ99" s="6">
        <f>IF(
    AND(CG99="Over", COUNTIF(BX99:BZ99, "&gt;"&amp;CE99) = 3),
    3,
    IF(
        AND(CG99="Under", COUNTIF(BX99:BZ99, "&lt;"&amp;CE99) = 3),
        3,
        IF(
            AND(CG99="Over", COUNTIF(BX99:BZ99, "&gt;"&amp;CE99) = 2),
            2,
            IF(
                AND(CG99="Under", COUNTIF(BX99:BZ99, "&lt;"&amp;CE99) = 2),
                2,
                IF(
                    AND(CG99="Over", OR(BX99&gt;CE99, BY99&gt;CE99, BZ99&gt;CE99)),
                    1,
                    IF(
                        AND(CG99="Under", OR(BX99&lt;CE99, BY99&lt;CE99, BZ99&lt;CE99)),
                        1,
                        0
                    )
                )
            )
        )
    )
)</f>
        <v>2</v>
      </c>
      <c r="CK99" s="6">
        <f>IF(OR(CF99&gt;0.25),5,
IF(OR(AND(CF99&lt;=0.25,CF99&gt;0.15)),4,
IF(OR(AND(CF99&lt;=0.15,CF99&gt;0.1)),3,
IF(OR(AND(CF99&lt;=0.1,CF99&gt;0.05)),2,
IF(OR(CF99&lt;=0.05),1,"")
)
)
))</f>
        <v>1</v>
      </c>
      <c r="CL99" s="6">
        <f>IF(AND(CG99="Over", CH99&gt;CE99), 1, IF(AND(CG99="Under", CH99&lt;=CE99), 1, 0))</f>
        <v>1</v>
      </c>
      <c r="CM99" s="6">
        <f>IF(AND(CG99="Over", CI99&gt;0.5), 1, IF(AND(CG99="Under", CI99&lt;=0.5), 1, 0))</f>
        <v>1</v>
      </c>
      <c r="CN99" s="6">
        <f>IF(CE99&lt;&gt;0, SUM(CJ99:CM99), 0)</f>
        <v>5</v>
      </c>
      <c r="CO99" s="6"/>
      <c r="CP99" s="1">
        <v>1.676697460757437</v>
      </c>
      <c r="CQ99" s="1">
        <v>1.8126986109656</v>
      </c>
      <c r="CR99" s="1">
        <v>1.61753058148707</v>
      </c>
      <c r="CS99" s="1">
        <v>0.5</v>
      </c>
      <c r="CT99" s="1" t="s">
        <v>46</v>
      </c>
      <c r="CU99" s="1">
        <v>0.5</v>
      </c>
      <c r="CV99" s="1" t="s">
        <v>46</v>
      </c>
      <c r="CW99" s="2">
        <f>IF(CP99&gt;MIN(CS99:CV99),MIN(CS99:CV99),MAX(CS99:CV99))</f>
        <v>0.5</v>
      </c>
      <c r="CX99" s="2">
        <f>CP99-CW99</f>
        <v>1.176697460757437</v>
      </c>
      <c r="CY99" s="2" t="str">
        <f>IF(CX99 &lt; 0, "Under", "Over")</f>
        <v>Over</v>
      </c>
      <c r="CZ99" s="1">
        <v>1.5</v>
      </c>
      <c r="DA99" s="1">
        <v>0.8</v>
      </c>
      <c r="DB99" s="2">
        <f>IF(
    AND(CY99="Over", COUNTIF(CP99:CR99, "&gt;"&amp;CW99) = 3),
    3,
    IF(
        AND(CY99="Under", COUNTIF(CP99:CR99, "&lt;"&amp;CW99) = 3),
        3,
        IF(
            AND(CY99="Over", COUNTIF(CP99:CR99, "&gt;"&amp;CW99) = 2),
            2,
            IF(
                AND(CY99="Under", COUNTIF(CP99:CR99, "&lt;"&amp;CW99) = 2),
                2,
                IF(
                    AND(CY99="Over", OR(CP99&gt;CW99, CQ99&gt;CW99, CR99&gt;CW99)),
                    1,
                    IF(
                        AND(CY99="Under", OR(CP99&lt;CW99, CQ99&lt;CW99, CR99&lt;CW99)),
                        1,
                        0
                    )
                )
            )
        )
    )
)</f>
        <v>3</v>
      </c>
      <c r="DC99" s="2">
        <f>IF(OR(CX99&gt;2,CX99&lt;-2),5,
IF(OR(AND(CX99&lt;=2,CX99&gt;1.5),AND(CX99&gt;=-2,CX99&lt;-1.5)),4,
IF(OR(AND(CX99&lt;=1.5,CX99&gt;1),AND(CX99&gt;=-1.5,CX99&lt;-1)),3,
IF(OR(AND(CX99&lt;=1,CX99&gt;0.5),AND(CX99&gt;=1,CX99&lt;-0.5)),2,
IF(OR(CX99&lt;=0.5,CX99&gt;=-0.5),1,"")
)
)
))</f>
        <v>3</v>
      </c>
      <c r="DD99" s="2">
        <f>IF(AND(CY99="Over", CZ99&gt;CW99), 1, IF(AND(CY99="Under", CZ99&lt;=CW99), 1, 0))</f>
        <v>1</v>
      </c>
      <c r="DE99" s="2">
        <f>IF(AND(CY99="Over", DA99&gt;0.5), 1, IF(AND(CY99="Under", DA99&lt;=0.5), 1, 0))</f>
        <v>1</v>
      </c>
      <c r="DF99" s="2">
        <f>IF(CW99&lt;&gt;0, SUM(DB99:DE99), 0)</f>
        <v>8</v>
      </c>
      <c r="DG99" s="6"/>
    </row>
    <row r="100" spans="1:111" x14ac:dyDescent="0.3">
      <c r="A100" t="s">
        <v>297</v>
      </c>
      <c r="B100" t="s">
        <v>165</v>
      </c>
      <c r="C100" t="s">
        <v>139</v>
      </c>
      <c r="D100" s="1">
        <v>0.29399103545129429</v>
      </c>
      <c r="E100" s="1">
        <v>0.45239304105938399</v>
      </c>
      <c r="F100" s="1">
        <v>0.20772066622042001</v>
      </c>
      <c r="G100" s="1" t="s">
        <v>46</v>
      </c>
      <c r="H100" s="1" t="s">
        <v>46</v>
      </c>
      <c r="I100" s="1">
        <v>0.5</v>
      </c>
      <c r="J100" s="1">
        <v>0.5</v>
      </c>
      <c r="K100" s="2">
        <f>IF(D100&gt;MIN(G100:J100),MIN(G100:J100),MAX(G100:J100))</f>
        <v>0.5</v>
      </c>
      <c r="L100" s="2">
        <f>D100-K100</f>
        <v>-0.20600896454870571</v>
      </c>
      <c r="M100" s="2" t="str">
        <f>IF(L100 &lt; 0, "Under", "Over")</f>
        <v>Under</v>
      </c>
      <c r="N100" s="1">
        <v>0.3</v>
      </c>
      <c r="O100" s="1">
        <v>0.2</v>
      </c>
      <c r="P100" s="2">
        <f>IF(
    AND(M100="Over", COUNTIF(D100:F100, "&gt;"&amp;K100) = 3),
    3,
    IF(
        AND(M100="Under", COUNTIF(D100:F100, "&lt;"&amp;K100) = 3),
        3,
        IF(
            AND(M100="Over", COUNTIF(D100:F100, "&gt;"&amp;K100) = 2),
            2,
            IF(
                AND(M100="Under", COUNTIF(D100:F100, "&lt;"&amp;K100) = 2),
                2,
                IF(
                    AND(M100="Over", OR(D100&gt;K100, E100&gt;K100, F100&gt;K100)),
                    1,
                    IF(
                        AND(M100="Under", OR(D100&lt;K100, E100&lt;K100, F100&lt;K100)),
                        1,
                        0
                    )
                )
            )
        )
    )
)</f>
        <v>3</v>
      </c>
      <c r="Q100" s="2">
        <f>IF(OR(L100 &gt; 0.5, L100 &lt; -0.5), 5,
    IF(OR(AND(L100 &lt;= 0.5, L100 &gt; 0.25), AND(L100 &gt;= -0.5, L100 &lt; -0.25)), 4,
        IF(OR(AND(L100 &lt;= 0.25, L100 &gt; 0.15), AND(L100 &gt;= -0.25, L100 &lt; -0.15)), 3,
            IF(OR(AND(L100 &lt;= 0.15, L100 &gt; 0.05), AND(L100 &gt;= -0.15, L100 &lt; -0.05)), 2,
                IF(OR(L100 &lt;= 0.05, L100 &gt;= -0.05), 1, "")
            )
        )
    )
)</f>
        <v>3</v>
      </c>
      <c r="R100" s="2">
        <f>IF(AND(M100="Over", N100&gt;K100), 1, IF(AND(M100="Under", N100&lt;=K100), 1, 0))</f>
        <v>1</v>
      </c>
      <c r="S100" s="2">
        <f>IF(AND(M100="Over", O100&gt;0.5), 1, IF(AND(M100="Under", O100&lt;=0.5), 1, 0))</f>
        <v>1</v>
      </c>
      <c r="T100" s="2">
        <f>IF(K100&lt;&gt;0, SUM(P100:S100), 0)</f>
        <v>8</v>
      </c>
      <c r="U100" s="6"/>
      <c r="V100">
        <v>0.56284599935406399</v>
      </c>
      <c r="W100">
        <v>0.83984610561079198</v>
      </c>
      <c r="X100">
        <v>0.45869641011632201</v>
      </c>
      <c r="Y100">
        <v>0.5</v>
      </c>
      <c r="Z100" t="s">
        <v>46</v>
      </c>
      <c r="AA100" t="s">
        <v>46</v>
      </c>
      <c r="AB100">
        <v>0.1</v>
      </c>
      <c r="AC100" s="6">
        <f>Y100</f>
        <v>0.5</v>
      </c>
      <c r="AD100" s="6">
        <f>V100-AC100</f>
        <v>6.2845999354063986E-2</v>
      </c>
      <c r="AE100" s="6" t="str">
        <f>IF(AD100 &lt; 0, "Under", "Over")</f>
        <v>Over</v>
      </c>
      <c r="AF100">
        <v>0.5</v>
      </c>
      <c r="AG100">
        <v>0.4</v>
      </c>
      <c r="AH100" s="6">
        <f>IF(
    AND(AE100="Over", COUNTIF(V100:X100, "&gt;"&amp;AC100) = 3),
    3,
    IF(
        AND(AE100="Under", COUNTIF(V100:X100, "&lt;"&amp;AC100) = 3),
        3,
        IF(
            AND(AE100="Over", COUNTIF(V100:X100, "&gt;"&amp;AC100) = 2),
            2,
            IF(
                AND(AE100="Under", COUNTIF(V100:X100, "&lt;"&amp;AC100) = 2),
                2,
                IF(
                    AND(AE100="Over", OR(V100&gt;AC100, W100&gt;AC100, X100&gt;AC100)),
                    1,
                    IF(
                        AND(AE100="Under", OR(V100&lt;AC100, W100&lt;AC100, X100&lt;AC100)),
                        1,
                        0
                    )
                )
            )
        )
    )
)</f>
        <v>2</v>
      </c>
      <c r="AI100" s="6">
        <f>IF(OR(AD100&gt;0.75,AD100&lt;-0.75),5,
IF(OR(AND(AD100&lt;=0.75,AD100&gt;0.5),AND(AD100&gt;=-0.75,AD100&lt;-0.5)),4,
IF(OR(AND(AD100&lt;=0.5,AD100&gt;0.25),AND(AD100&gt;=-0.5,AD100&lt;-0.25)),3,
IF(OR(AND(AD100&lt;=0.25,AD100&gt;0.1),AND(AD100&gt;=-0.25,AD100&lt;-0.1)),2,
IF(OR(AD100&lt;=0.1,AD100&gt;=-0.1),1,"")
)
)
))</f>
        <v>1</v>
      </c>
      <c r="AJ100" s="6">
        <f>IF(AND(AE100="Over", AF100&gt;AC100), 1, IF(AND(AE100="Under", AF100&lt;=AC100), 1, 0))</f>
        <v>0</v>
      </c>
      <c r="AK100" s="6">
        <f>IF(AND(AE100="Over", AG100&gt;0.5), 1, IF(AND(AE100="Under", AG100&lt;=0.5), 1, 0))</f>
        <v>0</v>
      </c>
      <c r="AL100" s="6">
        <f>IF(AC100&lt;&gt;0, SUM(AH100:AK100), 0)</f>
        <v>3</v>
      </c>
      <c r="AM100" s="6"/>
      <c r="AN100">
        <v>4.9246193110242108E-2</v>
      </c>
      <c r="AO100">
        <v>7.6429833176248907E-2</v>
      </c>
      <c r="AP100">
        <v>0</v>
      </c>
      <c r="AQ100" t="s">
        <v>46</v>
      </c>
      <c r="AR100">
        <v>0.5</v>
      </c>
      <c r="AS100" t="s">
        <v>46</v>
      </c>
      <c r="AT100" t="s">
        <v>46</v>
      </c>
      <c r="AU100" s="6">
        <f>AR100</f>
        <v>0.5</v>
      </c>
      <c r="AV100" s="6">
        <f>AN100-AU100</f>
        <v>-0.45075380688975791</v>
      </c>
      <c r="AW100" s="6" t="str">
        <f>IF(AV100 &lt; 0, "Under", "Over")</f>
        <v>Under</v>
      </c>
      <c r="AX100">
        <v>0.1</v>
      </c>
      <c r="AY100">
        <v>0.1</v>
      </c>
      <c r="AZ100" s="6">
        <f>IF(
    AND(AW100="Over", COUNTIF(AN100:AP100, "&gt;"&amp;AU100) = 3),
    3,
    IF(
        AND(AW100="Under", COUNTIF(AN100:AP100, "&lt;"&amp;AU100) = 3),
        3,
        IF(
            AND(AW100="Over", COUNTIF(AN100:AP100, "&gt;"&amp;AU100) = 2),
            2,
            IF(
                AND(AW100="Under", COUNTIF(AN100:AP100, "&lt;"&amp;AU100) = 2),
                2,
                IF(
                    AND(AW100="Over", OR(AN100&gt;AU100, AO100&gt;AU100, AP100&gt;AU100)),
                    1,
                    IF(
                        AND(AW100="Under", OR(AN100&lt;AU100, AO100&lt;AU100, AP100&lt;AU100)),
                        1,
                        0
                    )
                )
            )
        )
    )
)</f>
        <v>3</v>
      </c>
      <c r="BA100" s="6">
        <f>IF(OR(AV100&gt;0.1),5,
IF(OR(AND(AV100&lt;=0.1,AV100&gt;0.08)),4,
IF(OR(AND(AV100&lt;=0.08,AV100&gt;0.06)),3,
IF(OR(AND(AV100&lt;=0.06,AV100&gt;0.03)),2,
IF(OR(AV100&lt;=0.03),1,"")
)
)
))</f>
        <v>1</v>
      </c>
      <c r="BB100" s="6">
        <f>IF(AND(AW100="Over", AX100&gt;AU100), 1, IF(AND(AW100="Under", AX100&lt;=AU100), 0, 0))</f>
        <v>0</v>
      </c>
      <c r="BC100" s="6">
        <f>IF(AND(AW100="Over", AY100&gt;=0.5), 1, IF(AND(AW100="Under", AY100&lt;0.5), 0, 0))</f>
        <v>0</v>
      </c>
      <c r="BD100" s="6">
        <f>IF(AU100&lt;&gt;0, SUM(AZ100:BC100), 0)</f>
        <v>4</v>
      </c>
      <c r="BE100" s="6"/>
      <c r="BF100">
        <v>0.29338287783049488</v>
      </c>
      <c r="BG100">
        <v>0.65217924174877095</v>
      </c>
      <c r="BH100">
        <v>0.186999999999999</v>
      </c>
      <c r="BI100" t="s">
        <v>46</v>
      </c>
      <c r="BJ100">
        <v>0.5</v>
      </c>
      <c r="BK100" t="s">
        <v>46</v>
      </c>
      <c r="BL100" t="s">
        <v>46</v>
      </c>
      <c r="BM100" s="6">
        <f>BJ100</f>
        <v>0.5</v>
      </c>
      <c r="BN100" s="6">
        <f>BF100-BM100</f>
        <v>-0.20661712216950512</v>
      </c>
      <c r="BO100" s="6" t="str">
        <f>IF(BN100 &lt; 0, "Under", "Over")</f>
        <v>Under</v>
      </c>
      <c r="BP100">
        <v>0.2</v>
      </c>
      <c r="BQ100">
        <v>0.2</v>
      </c>
      <c r="BR100" s="6">
        <f>IF(
    AND(BO100="Over", COUNTIF(BF100:BH100, "&gt;"&amp;BM100) = 3),
    3,
    IF(
        AND(BO100="Under", COUNTIF(BF100:BH100, "&lt;"&amp;BM100) = 3),
        3,
        IF(
            AND(BO100="Over", COUNTIF(BF100:BH100, "&gt;"&amp;BM100) = 2),
            2,
            IF(
                AND(BO100="Under", COUNTIF(BF100:BH100, "&lt;"&amp;BM100) = 2),
                2,
                IF(
                    AND(BO100="Over", OR(BF100&gt;BM100, BG100&gt;BM100, BH100&gt;BM100)),
                    1,
                    IF(
                        AND(BO100="Under", OR(BF100&lt;BM100, BG100&lt;BM100, BH100&lt;BM100)),
                        1,
                        0
                    )
                )
            )
        )
    )
)</f>
        <v>2</v>
      </c>
      <c r="BS100" s="6">
        <f>IF(OR(BN100&gt;0.5),5,
IF(OR(AND(BN100&lt;=0.5,BN100&gt;0.25)),4,
IF(OR(AND(BN100&lt;=0.25,BN100&gt;0.15)),3,
IF(OR(AND(BN100&lt;=0.15,BN100&gt;0.075)),2,
IF(OR(BN100&lt;=0.075),1,"")
)
)
))</f>
        <v>1</v>
      </c>
      <c r="BT100" s="6">
        <f>IF(AND(BO100="Over", BP100&gt;BM100), 1, IF(AND(BO100="Under", BP100&lt;=BM100), 1, 0))</f>
        <v>1</v>
      </c>
      <c r="BU100" s="6">
        <f>IF(AND(BO100="Over", BQ100&gt;0.5), 1, IF(AND(BO100="Under", BQ100&lt;=0.5), 1, 0))</f>
        <v>1</v>
      </c>
      <c r="BV100" s="6">
        <f>IF(BM100&lt;&gt;0, SUM(BR100:BU100), 0)</f>
        <v>5</v>
      </c>
      <c r="BW100" s="6"/>
      <c r="BX100">
        <v>0.1125211140112643</v>
      </c>
      <c r="BY100">
        <v>0.44807714429969803</v>
      </c>
      <c r="BZ100">
        <v>1.10282003343043E-2</v>
      </c>
      <c r="CA100" t="s">
        <v>46</v>
      </c>
      <c r="CB100">
        <v>0.5</v>
      </c>
      <c r="CC100" t="s">
        <v>46</v>
      </c>
      <c r="CD100" t="s">
        <v>46</v>
      </c>
      <c r="CE100" s="6">
        <f>CB100</f>
        <v>0.5</v>
      </c>
      <c r="CF100" s="6">
        <f>BX100-CE100</f>
        <v>-0.3874788859887357</v>
      </c>
      <c r="CG100" s="6" t="str">
        <f>IF(CF100 &lt; 0, "Under", "Over")</f>
        <v>Under</v>
      </c>
      <c r="CH100">
        <v>0</v>
      </c>
      <c r="CI100">
        <v>0</v>
      </c>
      <c r="CJ100" s="6">
        <f>IF(
    AND(CG100="Over", COUNTIF(BX100:BZ100, "&gt;"&amp;CE100) = 3),
    3,
    IF(
        AND(CG100="Under", COUNTIF(BX100:BZ100, "&lt;"&amp;CE100) = 3),
        3,
        IF(
            AND(CG100="Over", COUNTIF(BX100:BZ100, "&gt;"&amp;CE100) = 2),
            2,
            IF(
                AND(CG100="Under", COUNTIF(BX100:BZ100, "&lt;"&amp;CE100) = 2),
                2,
                IF(
                    AND(CG100="Over", OR(BX100&gt;CE100, BY100&gt;CE100, BZ100&gt;CE100)),
                    1,
                    IF(
                        AND(CG100="Under", OR(BX100&lt;CE100, BY100&lt;CE100, BZ100&lt;CE100)),
                        1,
                        0
                    )
                )
            )
        )
    )
)</f>
        <v>3</v>
      </c>
      <c r="CK100" s="6">
        <f>IF(OR(CF100&gt;0.25),5,
IF(OR(AND(CF100&lt;=0.25,CF100&gt;0.15)),4,
IF(OR(AND(CF100&lt;=0.15,CF100&gt;0.1)),3,
IF(OR(AND(CF100&lt;=0.1,CF100&gt;0.05)),2,
IF(OR(CF100&lt;=0.05),1,"")
)
)
))</f>
        <v>1</v>
      </c>
      <c r="CL100" s="6">
        <f>IF(AND(CG100="Over", CH100&gt;CE100), 1, IF(AND(CG100="Under", CH100&lt;=CE100), 1, 0))</f>
        <v>1</v>
      </c>
      <c r="CM100" s="6">
        <f>IF(AND(CG100="Over", CI100&gt;0.5), 1, IF(AND(CG100="Under", CI100&lt;=0.5), 1, 0))</f>
        <v>1</v>
      </c>
      <c r="CN100" s="6">
        <f>IF(CE100&lt;&gt;0, SUM(CJ100:CM100), 0)</f>
        <v>6</v>
      </c>
      <c r="CO100" s="6"/>
      <c r="CP100">
        <v>0.95149317057569649</v>
      </c>
      <c r="CQ100">
        <v>1.35771601520309</v>
      </c>
      <c r="CR100">
        <v>0.805584905365754</v>
      </c>
      <c r="CS100">
        <v>0.5</v>
      </c>
      <c r="CT100" t="s">
        <v>46</v>
      </c>
      <c r="CU100">
        <v>0.5</v>
      </c>
      <c r="CV100">
        <v>1.5</v>
      </c>
      <c r="CW100" s="6">
        <f>IF(CP100&gt;MIN(CS100:CV100),MIN(CS100:CV100),MAX(CS100:CV100))</f>
        <v>0.5</v>
      </c>
      <c r="CX100" s="6">
        <f>CP100-CW100</f>
        <v>0.45149317057569649</v>
      </c>
      <c r="CY100" s="6" t="str">
        <f>IF(CX100 &lt; 0, "Under", "Over")</f>
        <v>Over</v>
      </c>
      <c r="CZ100">
        <v>0.9</v>
      </c>
      <c r="DA100">
        <v>0.4</v>
      </c>
      <c r="DB100" s="6">
        <f>IF(
    AND(CY100="Over", COUNTIF(CP100:CR100, "&gt;"&amp;CW100) = 3),
    3,
    IF(
        AND(CY100="Under", COUNTIF(CP100:CR100, "&lt;"&amp;CW100) = 3),
        3,
        IF(
            AND(CY100="Over", COUNTIF(CP100:CR100, "&gt;"&amp;CW100) = 2),
            2,
            IF(
                AND(CY100="Under", COUNTIF(CP100:CR100, "&lt;"&amp;CW100) = 2),
                2,
                IF(
                    AND(CY100="Over", OR(CP100&gt;CW100, CQ100&gt;CW100, CR100&gt;CW100)),
                    1,
                    IF(
                        AND(CY100="Under", OR(CP100&lt;CW100, CQ100&lt;CW100, CR100&lt;CW100)),
                        1,
                        0
                    )
                )
            )
        )
    )
)</f>
        <v>3</v>
      </c>
      <c r="DC100" s="6">
        <f>IF(OR(CX100&gt;2,CX100&lt;-2),5,
IF(OR(AND(CX100&lt;=2,CX100&gt;1.5),AND(CX100&gt;=-2,CX100&lt;-1.5)),4,
IF(OR(AND(CX100&lt;=1.5,CX100&gt;1),AND(CX100&gt;=-1.5,CX100&lt;-1)),3,
IF(OR(AND(CX100&lt;=1,CX100&gt;0.5),AND(CX100&gt;=1,CX100&lt;-0.5)),2,
IF(OR(CX100&lt;=0.5,CX100&gt;=-0.5),1,"")
)
)
))</f>
        <v>1</v>
      </c>
      <c r="DD100" s="6">
        <f>IF(AND(CY100="Over", CZ100&gt;CW100), 1, IF(AND(CY100="Under", CZ100&lt;=CW100), 1, 0))</f>
        <v>1</v>
      </c>
      <c r="DE100" s="6">
        <f>IF(AND(CY100="Over", DA100&gt;0.5), 1, IF(AND(CY100="Under", DA100&lt;=0.5), 1, 0))</f>
        <v>0</v>
      </c>
      <c r="DF100" s="6">
        <f>IF(CW100&lt;&gt;0, SUM(DB100:DE100), 0)</f>
        <v>5</v>
      </c>
      <c r="DG100" s="6"/>
    </row>
    <row r="101" spans="1:111" x14ac:dyDescent="0.3">
      <c r="A101" t="s">
        <v>173</v>
      </c>
      <c r="B101" t="s">
        <v>165</v>
      </c>
      <c r="C101" t="s">
        <v>139</v>
      </c>
      <c r="D101">
        <v>0.64459690438231487</v>
      </c>
      <c r="E101">
        <v>0.94399999999999895</v>
      </c>
      <c r="F101">
        <v>0.55982207939071404</v>
      </c>
      <c r="G101" t="s">
        <v>46</v>
      </c>
      <c r="H101" t="s">
        <v>46</v>
      </c>
      <c r="I101">
        <v>0.5</v>
      </c>
      <c r="J101">
        <v>0.5</v>
      </c>
      <c r="K101" s="6">
        <f>IF(D101&gt;MIN(G101:J101),MIN(G101:J101),MAX(G101:J101))</f>
        <v>0.5</v>
      </c>
      <c r="L101" s="6">
        <f>D101-K101</f>
        <v>0.14459690438231487</v>
      </c>
      <c r="M101" s="6" t="str">
        <f>IF(L101 &lt; 0, "Under", "Over")</f>
        <v>Over</v>
      </c>
      <c r="N101">
        <v>0.5</v>
      </c>
      <c r="O101">
        <v>0.4</v>
      </c>
      <c r="P101" s="6">
        <f>IF(
    AND(M101="Over", COUNTIF(D101:F101, "&gt;"&amp;K101) = 3),
    3,
    IF(
        AND(M101="Under", COUNTIF(D101:F101, "&lt;"&amp;K101) = 3),
        3,
        IF(
            AND(M101="Over", COUNTIF(D101:F101, "&gt;"&amp;K101) = 2),
            2,
            IF(
                AND(M101="Under", COUNTIF(D101:F101, "&lt;"&amp;K101) = 2),
                2,
                IF(
                    AND(M101="Over", OR(D101&gt;K101, E101&gt;K101, F101&gt;K101)),
                    1,
                    IF(
                        AND(M101="Under", OR(D101&lt;K101, E101&lt;K101, F101&lt;K101)),
                        1,
                        0
                    )
                )
            )
        )
    )
)</f>
        <v>3</v>
      </c>
      <c r="Q101" s="6">
        <f>IF(OR(L101 &gt; 0.5, L101 &lt; -0.5), 5,
    IF(OR(AND(L101 &lt;= 0.5, L101 &gt; 0.25), AND(L101 &gt;= -0.5, L101 &lt; -0.25)), 4,
        IF(OR(AND(L101 &lt;= 0.25, L101 &gt; 0.15), AND(L101 &gt;= -0.25, L101 &lt; -0.15)), 3,
            IF(OR(AND(L101 &lt;= 0.15, L101 &gt; 0.05), AND(L101 &gt;= -0.15, L101 &lt; -0.05)), 2,
                IF(OR(L101 &lt;= 0.05, L101 &gt;= -0.05), 1, "")
            )
        )
    )
)</f>
        <v>2</v>
      </c>
      <c r="R101" s="6">
        <f>IF(AND(M101="Over", N101&gt;K101), 1, IF(AND(M101="Under", N101&lt;=K101), 1, 0))</f>
        <v>0</v>
      </c>
      <c r="S101" s="6">
        <f>IF(AND(M101="Over", O101&gt;0.5), 1, IF(AND(M101="Under", O101&lt;=0.5), 1, 0))</f>
        <v>0</v>
      </c>
      <c r="T101" s="6">
        <f>IF(K101&lt;&gt;0, SUM(P101:S101), 0)</f>
        <v>5</v>
      </c>
      <c r="U101" s="6"/>
      <c r="V101" s="1">
        <v>0.94905955989215696</v>
      </c>
      <c r="W101" s="1">
        <v>1.0009731412093601</v>
      </c>
      <c r="X101" s="1">
        <v>0.90281525117416195</v>
      </c>
      <c r="Y101" s="1">
        <v>0.5</v>
      </c>
      <c r="Z101" s="1">
        <v>-290</v>
      </c>
      <c r="AA101" s="1">
        <v>190</v>
      </c>
      <c r="AB101" s="1">
        <v>0.2</v>
      </c>
      <c r="AC101" s="2">
        <f>Y101</f>
        <v>0.5</v>
      </c>
      <c r="AD101" s="2">
        <f>V101-AC101</f>
        <v>0.44905955989215696</v>
      </c>
      <c r="AE101" s="2" t="str">
        <f>IF(AD101 &lt; 0, "Under", "Over")</f>
        <v>Over</v>
      </c>
      <c r="AF101" s="1">
        <v>0.9</v>
      </c>
      <c r="AG101" s="1">
        <v>0.7</v>
      </c>
      <c r="AH101" s="2">
        <f>IF(
    AND(AE101="Over", COUNTIF(V101:X101, "&gt;"&amp;AC101) = 3),
    3,
    IF(
        AND(AE101="Under", COUNTIF(V101:X101, "&lt;"&amp;AC101) = 3),
        3,
        IF(
            AND(AE101="Over", COUNTIF(V101:X101, "&gt;"&amp;AC101) = 2),
            2,
            IF(
                AND(AE101="Under", COUNTIF(V101:X101, "&lt;"&amp;AC101) = 2),
                2,
                IF(
                    AND(AE101="Over", OR(V101&gt;AC101, W101&gt;AC101, X101&gt;AC101)),
                    1,
                    IF(
                        AND(AE101="Under", OR(V101&lt;AC101, W101&lt;AC101, X101&lt;AC101)),
                        1,
                        0
                    )
                )
            )
        )
    )
)</f>
        <v>3</v>
      </c>
      <c r="AI101" s="2">
        <f>IF(OR(AD101&gt;0.75,AD101&lt;-0.75),5,
IF(OR(AND(AD101&lt;=0.75,AD101&gt;0.5),AND(AD101&gt;=-0.75,AD101&lt;-0.5)),4,
IF(OR(AND(AD101&lt;=0.5,AD101&gt;0.25),AND(AD101&gt;=-0.5,AD101&lt;-0.25)),3,
IF(OR(AND(AD101&lt;=0.25,AD101&gt;0.1),AND(AD101&gt;=-0.25,AD101&lt;-0.1)),2,
IF(OR(AD101&lt;=0.1,AD101&gt;=-0.1),1,"")
)
)
))</f>
        <v>3</v>
      </c>
      <c r="AJ101" s="2">
        <f>IF(AND(AE101="Over", AF101&gt;AC101), 1, IF(AND(AE101="Under", AF101&lt;=AC101), 1, 0))</f>
        <v>1</v>
      </c>
      <c r="AK101" s="2">
        <f>IF(AND(AE101="Over", AG101&gt;0.5), 1, IF(AND(AE101="Under", AG101&lt;=0.5), 1, 0))</f>
        <v>1</v>
      </c>
      <c r="AL101" s="2">
        <f>IF(AC101&lt;&gt;0, SUM(AH101:AK101), 0)</f>
        <v>8</v>
      </c>
      <c r="AM101" s="6"/>
      <c r="AN101">
        <v>3.075267244080572E-2</v>
      </c>
      <c r="AO101">
        <v>8.0531828205239298E-2</v>
      </c>
      <c r="AP101">
        <v>-7.4549922313782199E-5</v>
      </c>
      <c r="AQ101" t="s">
        <v>46</v>
      </c>
      <c r="AR101">
        <v>0.5</v>
      </c>
      <c r="AS101">
        <v>1500</v>
      </c>
      <c r="AT101" t="s">
        <v>46</v>
      </c>
      <c r="AU101" s="6">
        <f>AR101</f>
        <v>0.5</v>
      </c>
      <c r="AV101" s="6">
        <f>AN101-AU101</f>
        <v>-0.46924732755919429</v>
      </c>
      <c r="AW101" s="6" t="str">
        <f>IF(AV101 &lt; 0, "Under", "Over")</f>
        <v>Under</v>
      </c>
      <c r="AX101">
        <v>0</v>
      </c>
      <c r="AY101">
        <v>0</v>
      </c>
      <c r="AZ101" s="6">
        <f>IF(
    AND(AW101="Over", COUNTIF(AN101:AP101, "&gt;"&amp;AU101) = 3),
    3,
    IF(
        AND(AW101="Under", COUNTIF(AN101:AP101, "&lt;"&amp;AU101) = 3),
        3,
        IF(
            AND(AW101="Over", COUNTIF(AN101:AP101, "&gt;"&amp;AU101) = 2),
            2,
            IF(
                AND(AW101="Under", COUNTIF(AN101:AP101, "&lt;"&amp;AU101) = 2),
                2,
                IF(
                    AND(AW101="Over", OR(AN101&gt;AU101, AO101&gt;AU101, AP101&gt;AU101)),
                    1,
                    IF(
                        AND(AW101="Under", OR(AN101&lt;AU101, AO101&lt;AU101, AP101&lt;AU101)),
                        1,
                        0
                    )
                )
            )
        )
    )
)</f>
        <v>3</v>
      </c>
      <c r="BA101" s="6">
        <f>IF(OR(AV101&gt;0.1),5,
IF(OR(AND(AV101&lt;=0.1,AV101&gt;0.08)),4,
IF(OR(AND(AV101&lt;=0.08,AV101&gt;0.06)),3,
IF(OR(AND(AV101&lt;=0.06,AV101&gt;0.03)),2,
IF(OR(AV101&lt;=0.03),1,"")
)
)
))</f>
        <v>1</v>
      </c>
      <c r="BB101" s="6">
        <f>IF(AND(AW101="Over", AX101&gt;AU101), 1, IF(AND(AW101="Under", AX101&lt;=AU101), 0, 0))</f>
        <v>0</v>
      </c>
      <c r="BC101" s="6">
        <f>IF(AND(AW101="Over", AY101&gt;=0.5), 1, IF(AND(AW101="Under", AY101&lt;0.5), 0, 0))</f>
        <v>0</v>
      </c>
      <c r="BD101" s="6">
        <f>IF(AU101&lt;&gt;0, SUM(AZ101:BC101), 0)</f>
        <v>4</v>
      </c>
      <c r="BE101" s="6"/>
      <c r="BF101">
        <v>0.37248493147339701</v>
      </c>
      <c r="BG101">
        <v>0.71450717392945895</v>
      </c>
      <c r="BH101">
        <v>0.264971028949611</v>
      </c>
      <c r="BI101" t="s">
        <v>46</v>
      </c>
      <c r="BJ101">
        <v>0.5</v>
      </c>
      <c r="BK101">
        <v>260</v>
      </c>
      <c r="BL101" t="s">
        <v>46</v>
      </c>
      <c r="BM101" s="6">
        <f>BJ101</f>
        <v>0.5</v>
      </c>
      <c r="BN101" s="6">
        <f>BF101-BM101</f>
        <v>-0.12751506852660299</v>
      </c>
      <c r="BO101" s="6" t="str">
        <f>IF(BN101 &lt; 0, "Under", "Over")</f>
        <v>Under</v>
      </c>
      <c r="BP101">
        <v>0</v>
      </c>
      <c r="BQ101">
        <v>0</v>
      </c>
      <c r="BR101" s="6">
        <f>IF(
    AND(BO101="Over", COUNTIF(BF101:BH101, "&gt;"&amp;BM101) = 3),
    3,
    IF(
        AND(BO101="Under", COUNTIF(BF101:BH101, "&lt;"&amp;BM101) = 3),
        3,
        IF(
            AND(BO101="Over", COUNTIF(BF101:BH101, "&gt;"&amp;BM101) = 2),
            2,
            IF(
                AND(BO101="Under", COUNTIF(BF101:BH101, "&lt;"&amp;BM101) = 2),
                2,
                IF(
                    AND(BO101="Over", OR(BF101&gt;BM101, BG101&gt;BM101, BH101&gt;BM101)),
                    1,
                    IF(
                        AND(BO101="Under", OR(BF101&lt;BM101, BG101&lt;BM101, BH101&lt;BM101)),
                        1,
                        0
                    )
                )
            )
        )
    )
)</f>
        <v>2</v>
      </c>
      <c r="BS101" s="6">
        <f>IF(OR(BN101&gt;0.5),5,
IF(OR(AND(BN101&lt;=0.5,BN101&gt;0.25)),4,
IF(OR(AND(BN101&lt;=0.25,BN101&gt;0.15)),3,
IF(OR(AND(BN101&lt;=0.15,BN101&gt;0.075)),2,
IF(OR(BN101&lt;=0.075),1,"")
)
)
))</f>
        <v>1</v>
      </c>
      <c r="BT101" s="6">
        <f>IF(AND(BO101="Over", BP101&gt;BM101), 1, IF(AND(BO101="Under", BP101&lt;=BM101), 1, 0))</f>
        <v>1</v>
      </c>
      <c r="BU101" s="6">
        <f>IF(AND(BO101="Over", BQ101&gt;0.5), 1, IF(AND(BO101="Under", BQ101&lt;=0.5), 1, 0))</f>
        <v>1</v>
      </c>
      <c r="BV101" s="6">
        <f>IF(BM101&lt;&gt;0, SUM(BR101:BU101), 0)</f>
        <v>5</v>
      </c>
      <c r="BW101" s="6"/>
      <c r="BX101">
        <v>0.27392724075350883</v>
      </c>
      <c r="BY101">
        <v>0.726420432784737</v>
      </c>
      <c r="BZ101">
        <v>0.112455559185257</v>
      </c>
      <c r="CA101" t="s">
        <v>46</v>
      </c>
      <c r="CB101">
        <v>0.5</v>
      </c>
      <c r="CC101" t="s">
        <v>46</v>
      </c>
      <c r="CD101" t="s">
        <v>46</v>
      </c>
      <c r="CE101" s="6">
        <f>CB101</f>
        <v>0.5</v>
      </c>
      <c r="CF101" s="6">
        <f>BX101-CE101</f>
        <v>-0.22607275924649117</v>
      </c>
      <c r="CG101" s="6" t="str">
        <f>IF(CF101 &lt; 0, "Under", "Over")</f>
        <v>Under</v>
      </c>
      <c r="CH101">
        <v>0.9</v>
      </c>
      <c r="CI101">
        <v>0.7</v>
      </c>
      <c r="CJ101" s="6">
        <f>IF(
    AND(CG101="Over", COUNTIF(BX101:BZ101, "&gt;"&amp;CE101) = 3),
    3,
    IF(
        AND(CG101="Under", COUNTIF(BX101:BZ101, "&lt;"&amp;CE101) = 3),
        3,
        IF(
            AND(CG101="Over", COUNTIF(BX101:BZ101, "&gt;"&amp;CE101) = 2),
            2,
            IF(
                AND(CG101="Under", COUNTIF(BX101:BZ101, "&lt;"&amp;CE101) = 2),
                2,
                IF(
                    AND(CG101="Over", OR(BX101&gt;CE101, BY101&gt;CE101, BZ101&gt;CE101)),
                    1,
                    IF(
                        AND(CG101="Under", OR(BX101&lt;CE101, BY101&lt;CE101, BZ101&lt;CE101)),
                        1,
                        0
                    )
                )
            )
        )
    )
)</f>
        <v>2</v>
      </c>
      <c r="CK101" s="6">
        <f>IF(OR(CF101&gt;0.25),5,
IF(OR(AND(CF101&lt;=0.25,CF101&gt;0.15)),4,
IF(OR(AND(CF101&lt;=0.15,CF101&gt;0.1)),3,
IF(OR(AND(CF101&lt;=0.1,CF101&gt;0.05)),2,
IF(OR(CF101&lt;=0.05),1,"")
)
)
))</f>
        <v>1</v>
      </c>
      <c r="CL101" s="6">
        <f>IF(AND(CG101="Over", CH101&gt;CE101), 1, IF(AND(CG101="Under", CH101&lt;=CE101), 1, 0))</f>
        <v>0</v>
      </c>
      <c r="CM101" s="6">
        <f>IF(AND(CG101="Over", CI101&gt;0.5), 1, IF(AND(CG101="Under", CI101&lt;=0.5), 1, 0))</f>
        <v>0</v>
      </c>
      <c r="CN101" s="6">
        <f>IF(CE101&lt;&gt;0, SUM(CJ101:CM101), 0)</f>
        <v>3</v>
      </c>
      <c r="CO101" s="6"/>
      <c r="CP101">
        <v>1.2304522280729999</v>
      </c>
      <c r="CQ101">
        <v>1.3939879113685401</v>
      </c>
      <c r="CR101">
        <v>1.1580541230580199</v>
      </c>
      <c r="CS101">
        <v>1.5</v>
      </c>
      <c r="CT101" t="s">
        <v>46</v>
      </c>
      <c r="CU101">
        <v>1.5</v>
      </c>
      <c r="CV101">
        <v>1.5</v>
      </c>
      <c r="CW101" s="6">
        <f>IF(CP101&gt;MIN(CS101:CV101),MIN(CS101:CV101),MAX(CS101:CV101))</f>
        <v>1.5</v>
      </c>
      <c r="CX101" s="6">
        <f>CP101-CW101</f>
        <v>-0.26954777192700008</v>
      </c>
      <c r="CY101" s="6" t="str">
        <f>IF(CX101 &lt; 0, "Under", "Over")</f>
        <v>Under</v>
      </c>
      <c r="CZ101">
        <v>1</v>
      </c>
      <c r="DA101">
        <v>0.3</v>
      </c>
      <c r="DB101" s="6">
        <f>IF(
    AND(CY101="Over", COUNTIF(CP101:CR101, "&gt;"&amp;CW101) = 3),
    3,
    IF(
        AND(CY101="Under", COUNTIF(CP101:CR101, "&lt;"&amp;CW101) = 3),
        3,
        IF(
            AND(CY101="Over", COUNTIF(CP101:CR101, "&gt;"&amp;CW101) = 2),
            2,
            IF(
                AND(CY101="Under", COUNTIF(CP101:CR101, "&lt;"&amp;CW101) = 2),
                2,
                IF(
                    AND(CY101="Over", OR(CP101&gt;CW101, CQ101&gt;CW101, CR101&gt;CW101)),
                    1,
                    IF(
                        AND(CY101="Under", OR(CP101&lt;CW101, CQ101&lt;CW101, CR101&lt;CW101)),
                        1,
                        0
                    )
                )
            )
        )
    )
)</f>
        <v>3</v>
      </c>
      <c r="DC101" s="6">
        <f>IF(OR(CX101&gt;2,CX101&lt;-2),5,
IF(OR(AND(CX101&lt;=2,CX101&gt;1.5),AND(CX101&gt;=-2,CX101&lt;-1.5)),4,
IF(OR(AND(CX101&lt;=1.5,CX101&gt;1),AND(CX101&gt;=-1.5,CX101&lt;-1)),3,
IF(OR(AND(CX101&lt;=1,CX101&gt;0.5),AND(CX101&gt;=1,CX101&lt;-0.5)),2,
IF(OR(CX101&lt;=0.5,CX101&gt;=-0.5),1,"")
)
)
))</f>
        <v>1</v>
      </c>
      <c r="DD101" s="6">
        <f>IF(AND(CY101="Over", CZ101&gt;CW101), 1, IF(AND(CY101="Under", CZ101&lt;=CW101), 1, 0))</f>
        <v>1</v>
      </c>
      <c r="DE101" s="6">
        <f>IF(AND(CY101="Over", DA101&gt;0.5), 1, IF(AND(CY101="Under", DA101&lt;=0.5), 1, 0))</f>
        <v>1</v>
      </c>
      <c r="DF101" s="6">
        <f>IF(CW101&lt;&gt;0, SUM(DB101:DE101), 0)</f>
        <v>6</v>
      </c>
      <c r="DG101" s="6"/>
    </row>
    <row r="102" spans="1:111" x14ac:dyDescent="0.3">
      <c r="A102" t="s">
        <v>97</v>
      </c>
      <c r="B102" t="s">
        <v>71</v>
      </c>
      <c r="C102" t="s">
        <v>293</v>
      </c>
      <c r="D102" s="1">
        <v>0.25912531265504679</v>
      </c>
      <c r="E102" s="1">
        <v>0.479333380905135</v>
      </c>
      <c r="F102" s="1">
        <v>0.197763990079285</v>
      </c>
      <c r="G102" s="1" t="s">
        <v>46</v>
      </c>
      <c r="H102" s="1" t="s">
        <v>46</v>
      </c>
      <c r="I102" s="1">
        <v>0.5</v>
      </c>
      <c r="J102" s="1" t="s">
        <v>46</v>
      </c>
      <c r="K102" s="2">
        <f>IF(D102&gt;MIN(G102:J102),MIN(G102:J102),MAX(G102:J102))</f>
        <v>0.5</v>
      </c>
      <c r="L102" s="2">
        <f>D102-K102</f>
        <v>-0.24087468734495321</v>
      </c>
      <c r="M102" s="2" t="str">
        <f>IF(L102 &lt; 0, "Under", "Over")</f>
        <v>Under</v>
      </c>
      <c r="N102" s="1">
        <v>0.3</v>
      </c>
      <c r="O102" s="1">
        <v>0.3</v>
      </c>
      <c r="P102" s="2">
        <f>IF(
    AND(M102="Over", COUNTIF(D102:F102, "&gt;"&amp;K102) = 3),
    3,
    IF(
        AND(M102="Under", COUNTIF(D102:F102, "&lt;"&amp;K102) = 3),
        3,
        IF(
            AND(M102="Over", COUNTIF(D102:F102, "&gt;"&amp;K102) = 2),
            2,
            IF(
                AND(M102="Under", COUNTIF(D102:F102, "&lt;"&amp;K102) = 2),
                2,
                IF(
                    AND(M102="Over", OR(D102&gt;K102, E102&gt;K102, F102&gt;K102)),
                    1,
                    IF(
                        AND(M102="Under", OR(D102&lt;K102, E102&lt;K102, F102&lt;K102)),
                        1,
                        0
                    )
                )
            )
        )
    )
)</f>
        <v>3</v>
      </c>
      <c r="Q102" s="2">
        <f>IF(OR(L102 &gt; 0.5, L102 &lt; -0.5), 5,
    IF(OR(AND(L102 &lt;= 0.5, L102 &gt; 0.25), AND(L102 &gt;= -0.5, L102 &lt; -0.25)), 4,
        IF(OR(AND(L102 &lt;= 0.25, L102 &gt; 0.15), AND(L102 &gt;= -0.25, L102 &lt; -0.15)), 3,
            IF(OR(AND(L102 &lt;= 0.15, L102 &gt; 0.05), AND(L102 &gt;= -0.15, L102 &lt; -0.05)), 2,
                IF(OR(L102 &lt;= 0.05, L102 &gt;= -0.05), 1, "")
            )
        )
    )
)</f>
        <v>3</v>
      </c>
      <c r="R102" s="2">
        <f>IF(AND(M102="Over", N102&gt;K102), 1, IF(AND(M102="Under", N102&lt;=K102), 1, 0))</f>
        <v>1</v>
      </c>
      <c r="S102" s="2">
        <f>IF(AND(M102="Over", O102&gt;0.5), 1, IF(AND(M102="Under", O102&lt;=0.5), 1, 0))</f>
        <v>1</v>
      </c>
      <c r="T102" s="2">
        <f>IF(K102&lt;&gt;0, SUM(P102:S102), 0)</f>
        <v>8</v>
      </c>
      <c r="U102" s="6"/>
      <c r="V102">
        <v>0.74149579014270617</v>
      </c>
      <c r="W102">
        <v>0.91291126579647497</v>
      </c>
      <c r="X102">
        <v>0.67907570196104705</v>
      </c>
      <c r="Y102">
        <v>0.5</v>
      </c>
      <c r="Z102">
        <v>-120</v>
      </c>
      <c r="AA102">
        <v>550</v>
      </c>
      <c r="AB102">
        <v>0.1</v>
      </c>
      <c r="AC102" s="6">
        <f>Y102</f>
        <v>0.5</v>
      </c>
      <c r="AD102" s="6">
        <f>V102-AC102</f>
        <v>0.24149579014270617</v>
      </c>
      <c r="AE102" s="6" t="str">
        <f>IF(AD102 &lt; 0, "Under", "Over")</f>
        <v>Over</v>
      </c>
      <c r="AF102">
        <v>0.7</v>
      </c>
      <c r="AG102">
        <v>0.4</v>
      </c>
      <c r="AH102" s="6">
        <f>IF(
    AND(AE102="Over", COUNTIF(V102:X102, "&gt;"&amp;AC102) = 3),
    3,
    IF(
        AND(AE102="Under", COUNTIF(V102:X102, "&lt;"&amp;AC102) = 3),
        3,
        IF(
            AND(AE102="Over", COUNTIF(V102:X102, "&gt;"&amp;AC102) = 2),
            2,
            IF(
                AND(AE102="Under", COUNTIF(V102:X102, "&lt;"&amp;AC102) = 2),
                2,
                IF(
                    AND(AE102="Over", OR(V102&gt;AC102, W102&gt;AC102, X102&gt;AC102)),
                    1,
                    IF(
                        AND(AE102="Under", OR(V102&lt;AC102, W102&lt;AC102, X102&lt;AC102)),
                        1,
                        0
                    )
                )
            )
        )
    )
)</f>
        <v>3</v>
      </c>
      <c r="AI102" s="6">
        <f>IF(OR(AD102&gt;0.75,AD102&lt;-0.75),5,
IF(OR(AND(AD102&lt;=0.75,AD102&gt;0.5),AND(AD102&gt;=-0.75,AD102&lt;-0.5)),4,
IF(OR(AND(AD102&lt;=0.5,AD102&gt;0.25),AND(AD102&gt;=-0.5,AD102&lt;-0.25)),3,
IF(OR(AND(AD102&lt;=0.25,AD102&gt;0.1),AND(AD102&gt;=-0.25,AD102&lt;-0.1)),2,
IF(OR(AD102&lt;=0.1,AD102&gt;=-0.1),1,"")
)
)
))</f>
        <v>2</v>
      </c>
      <c r="AJ102" s="6">
        <f>IF(AND(AE102="Over", AF102&gt;AC102), 1, IF(AND(AE102="Under", AF102&lt;=AC102), 1, 0))</f>
        <v>1</v>
      </c>
      <c r="AK102" s="6">
        <f>IF(AND(AE102="Over", AG102&gt;0.5), 1, IF(AND(AE102="Under", AG102&lt;=0.5), 1, 0))</f>
        <v>0</v>
      </c>
      <c r="AL102" s="6">
        <f>IF(AC102&lt;&gt;0, SUM(AH102:AK102), 0)</f>
        <v>6</v>
      </c>
      <c r="AM102" s="6"/>
      <c r="AN102">
        <v>1.0092521420445499E-3</v>
      </c>
      <c r="AO102">
        <v>3.6309227504139202E-2</v>
      </c>
      <c r="AP102">
        <v>-1.3007829568348599E-2</v>
      </c>
      <c r="AQ102" t="s">
        <v>46</v>
      </c>
      <c r="AR102">
        <v>0.5</v>
      </c>
      <c r="AS102">
        <v>1300</v>
      </c>
      <c r="AT102" t="s">
        <v>46</v>
      </c>
      <c r="AU102" s="6">
        <f>AR102</f>
        <v>0.5</v>
      </c>
      <c r="AV102" s="6">
        <f>AN102-AU102</f>
        <v>-0.49899074785795544</v>
      </c>
      <c r="AW102" s="6" t="str">
        <f>IF(AV102 &lt; 0, "Under", "Over")</f>
        <v>Under</v>
      </c>
      <c r="AX102">
        <v>0</v>
      </c>
      <c r="AY102">
        <v>0</v>
      </c>
      <c r="AZ102" s="6">
        <f>IF(
    AND(AW102="Over", COUNTIF(AN102:AP102, "&gt;"&amp;AU102) = 3),
    3,
    IF(
        AND(AW102="Under", COUNTIF(AN102:AP102, "&lt;"&amp;AU102) = 3),
        3,
        IF(
            AND(AW102="Over", COUNTIF(AN102:AP102, "&gt;"&amp;AU102) = 2),
            2,
            IF(
                AND(AW102="Under", COUNTIF(AN102:AP102, "&lt;"&amp;AU102) = 2),
                2,
                IF(
                    AND(AW102="Over", OR(AN102&gt;AU102, AO102&gt;AU102, AP102&gt;AU102)),
                    1,
                    IF(
                        AND(AW102="Under", OR(AN102&lt;AU102, AO102&lt;AU102, AP102&lt;AU102)),
                        1,
                        0
                    )
                )
            )
        )
    )
)</f>
        <v>3</v>
      </c>
      <c r="BA102" s="6">
        <f>IF(OR(AV102&gt;0.1),5,
IF(OR(AND(AV102&lt;=0.1,AV102&gt;0.08)),4,
IF(OR(AND(AV102&lt;=0.08,AV102&gt;0.06)),3,
IF(OR(AND(AV102&lt;=0.06,AV102&gt;0.03)),2,
IF(OR(AV102&lt;=0.03),1,"")
)
)
))</f>
        <v>1</v>
      </c>
      <c r="BB102" s="6">
        <f>IF(AND(AW102="Over", AX102&gt;AU102), 1, IF(AND(AW102="Under", AX102&lt;=AU102), 0, 0))</f>
        <v>0</v>
      </c>
      <c r="BC102" s="6">
        <f>IF(AND(AW102="Over", AY102&gt;=0.5), 1, IF(AND(AW102="Under", AY102&lt;0.5), 0, 0))</f>
        <v>0</v>
      </c>
      <c r="BD102" s="6">
        <f>IF(AU102&lt;&gt;0, SUM(AZ102:BC102), 0)</f>
        <v>4</v>
      </c>
      <c r="BE102" s="6"/>
      <c r="BF102">
        <v>0.2322276961547487</v>
      </c>
      <c r="BG102">
        <v>0.65848727814004904</v>
      </c>
      <c r="BH102">
        <v>0.13500000000000001</v>
      </c>
      <c r="BI102" t="s">
        <v>46</v>
      </c>
      <c r="BJ102">
        <v>0.5</v>
      </c>
      <c r="BK102">
        <v>310</v>
      </c>
      <c r="BL102" t="s">
        <v>46</v>
      </c>
      <c r="BM102" s="6">
        <f>BJ102</f>
        <v>0.5</v>
      </c>
      <c r="BN102" s="6">
        <f>BF102-BM102</f>
        <v>-0.2677723038452513</v>
      </c>
      <c r="BO102" s="6" t="str">
        <f>IF(BN102 &lt; 0, "Under", "Over")</f>
        <v>Under</v>
      </c>
      <c r="BP102">
        <v>0.1</v>
      </c>
      <c r="BQ102">
        <v>0.1</v>
      </c>
      <c r="BR102" s="6">
        <f>IF(
    AND(BO102="Over", COUNTIF(BF102:BH102, "&gt;"&amp;BM102) = 3),
    3,
    IF(
        AND(BO102="Under", COUNTIF(BF102:BH102, "&lt;"&amp;BM102) = 3),
        3,
        IF(
            AND(BO102="Over", COUNTIF(BF102:BH102, "&gt;"&amp;BM102) = 2),
            2,
            IF(
                AND(BO102="Under", COUNTIF(BF102:BH102, "&lt;"&amp;BM102) = 2),
                2,
                IF(
                    AND(BO102="Over", OR(BF102&gt;BM102, BG102&gt;BM102, BH102&gt;BM102)),
                    1,
                    IF(
                        AND(BO102="Under", OR(BF102&lt;BM102, BG102&lt;BM102, BH102&lt;BM102)),
                        1,
                        0
                    )
                )
            )
        )
    )
)</f>
        <v>2</v>
      </c>
      <c r="BS102" s="6">
        <f>IF(OR(BN102&gt;0.5),5,
IF(OR(AND(BN102&lt;=0.5,BN102&gt;0.25)),4,
IF(OR(AND(BN102&lt;=0.25,BN102&gt;0.15)),3,
IF(OR(AND(BN102&lt;=0.15,BN102&gt;0.075)),2,
IF(OR(BN102&lt;=0.075),1,"")
)
)
))</f>
        <v>1</v>
      </c>
      <c r="BT102" s="6">
        <f>IF(AND(BO102="Over", BP102&gt;BM102), 1, IF(AND(BO102="Under", BP102&lt;=BM102), 1, 0))</f>
        <v>1</v>
      </c>
      <c r="BU102" s="6">
        <f>IF(AND(BO102="Over", BQ102&gt;0.5), 1, IF(AND(BO102="Under", BQ102&lt;=0.5), 1, 0))</f>
        <v>1</v>
      </c>
      <c r="BV102" s="6">
        <f>IF(BM102&lt;&gt;0, SUM(BR102:BU102), 0)</f>
        <v>5</v>
      </c>
      <c r="BW102" s="6"/>
      <c r="BX102">
        <v>0.186314431045356</v>
      </c>
      <c r="BY102">
        <v>0.49078707511154801</v>
      </c>
      <c r="BZ102">
        <v>5.94470075150237E-2</v>
      </c>
      <c r="CA102" t="s">
        <v>46</v>
      </c>
      <c r="CB102">
        <v>0.5</v>
      </c>
      <c r="CC102">
        <v>430</v>
      </c>
      <c r="CD102" t="s">
        <v>46</v>
      </c>
      <c r="CE102" s="6">
        <f>CB102</f>
        <v>0.5</v>
      </c>
      <c r="CF102" s="6">
        <f>BX102-CE102</f>
        <v>-0.313685568954644</v>
      </c>
      <c r="CG102" s="6" t="str">
        <f>IF(CF102 &lt; 0, "Under", "Over")</f>
        <v>Under</v>
      </c>
      <c r="CH102">
        <v>0</v>
      </c>
      <c r="CI102">
        <v>0</v>
      </c>
      <c r="CJ102" s="6">
        <f>IF(
    AND(CG102="Over", COUNTIF(BX102:BZ102, "&gt;"&amp;CE102) = 3),
    3,
    IF(
        AND(CG102="Under", COUNTIF(BX102:BZ102, "&lt;"&amp;CE102) = 3),
        3,
        IF(
            AND(CG102="Over", COUNTIF(BX102:BZ102, "&gt;"&amp;CE102) = 2),
            2,
            IF(
                AND(CG102="Under", COUNTIF(BX102:BZ102, "&lt;"&amp;CE102) = 2),
                2,
                IF(
                    AND(CG102="Over", OR(BX102&gt;CE102, BY102&gt;CE102, BZ102&gt;CE102)),
                    1,
                    IF(
                        AND(CG102="Under", OR(BX102&lt;CE102, BY102&lt;CE102, BZ102&lt;CE102)),
                        1,
                        0
                    )
                )
            )
        )
    )
)</f>
        <v>3</v>
      </c>
      <c r="CK102" s="6">
        <f>IF(OR(CF102&gt;0.25),5,
IF(OR(AND(CF102&lt;=0.25,CF102&gt;0.15)),4,
IF(OR(AND(CF102&lt;=0.15,CF102&gt;0.1)),3,
IF(OR(AND(CF102&lt;=0.1,CF102&gt;0.05)),2,
IF(OR(CF102&lt;=0.05),1,"")
)
)
))</f>
        <v>1</v>
      </c>
      <c r="CL102" s="6">
        <f>IF(AND(CG102="Over", CH102&gt;CE102), 1, IF(AND(CG102="Under", CH102&lt;=CE102), 1, 0))</f>
        <v>1</v>
      </c>
      <c r="CM102" s="6">
        <f>IF(AND(CG102="Over", CI102&gt;0.5), 1, IF(AND(CG102="Under", CI102&lt;=0.5), 1, 0))</f>
        <v>1</v>
      </c>
      <c r="CN102" s="6">
        <f>IF(CE102&lt;&gt;0, SUM(CJ102:CM102), 0)</f>
        <v>6</v>
      </c>
      <c r="CO102" s="6"/>
      <c r="CP102">
        <v>0.92570227955076256</v>
      </c>
      <c r="CQ102">
        <v>1.38549163280143</v>
      </c>
      <c r="CR102">
        <v>0.74796868172661002</v>
      </c>
      <c r="CS102">
        <v>0.5</v>
      </c>
      <c r="CT102" t="s">
        <v>46</v>
      </c>
      <c r="CU102">
        <v>0.5</v>
      </c>
      <c r="CV102" t="s">
        <v>46</v>
      </c>
      <c r="CW102" s="6">
        <f>IF(CP102&gt;MIN(CS102:CV102),MIN(CS102:CV102),MAX(CS102:CV102))</f>
        <v>0.5</v>
      </c>
      <c r="CX102" s="6">
        <f>CP102-CW102</f>
        <v>0.42570227955076256</v>
      </c>
      <c r="CY102" s="6" t="str">
        <f>IF(CX102 &lt; 0, "Under", "Over")</f>
        <v>Over</v>
      </c>
      <c r="CZ102">
        <v>0.8</v>
      </c>
      <c r="DA102">
        <v>0.4</v>
      </c>
      <c r="DB102" s="6">
        <f>IF(
    AND(CY102="Over", COUNTIF(CP102:CR102, "&gt;"&amp;CW102) = 3),
    3,
    IF(
        AND(CY102="Under", COUNTIF(CP102:CR102, "&lt;"&amp;CW102) = 3),
        3,
        IF(
            AND(CY102="Over", COUNTIF(CP102:CR102, "&gt;"&amp;CW102) = 2),
            2,
            IF(
                AND(CY102="Under", COUNTIF(CP102:CR102, "&lt;"&amp;CW102) = 2),
                2,
                IF(
                    AND(CY102="Over", OR(CP102&gt;CW102, CQ102&gt;CW102, CR102&gt;CW102)),
                    1,
                    IF(
                        AND(CY102="Under", OR(CP102&lt;CW102, CQ102&lt;CW102, CR102&lt;CW102)),
                        1,
                        0
                    )
                )
            )
        )
    )
)</f>
        <v>3</v>
      </c>
      <c r="DC102" s="6">
        <f>IF(OR(CX102&gt;2,CX102&lt;-2),5,
IF(OR(AND(CX102&lt;=2,CX102&gt;1.5),AND(CX102&gt;=-2,CX102&lt;-1.5)),4,
IF(OR(AND(CX102&lt;=1.5,CX102&gt;1),AND(CX102&gt;=-1.5,CX102&lt;-1)),3,
IF(OR(AND(CX102&lt;=1,CX102&gt;0.5),AND(CX102&gt;=1,CX102&lt;-0.5)),2,
IF(OR(CX102&lt;=0.5,CX102&gt;=-0.5),1,"")
)
)
))</f>
        <v>1</v>
      </c>
      <c r="DD102" s="6">
        <f>IF(AND(CY102="Over", CZ102&gt;CW102), 1, IF(AND(CY102="Under", CZ102&lt;=CW102), 1, 0))</f>
        <v>1</v>
      </c>
      <c r="DE102" s="6">
        <f>IF(AND(CY102="Over", DA102&gt;0.5), 1, IF(AND(CY102="Under", DA102&lt;=0.5), 1, 0))</f>
        <v>0</v>
      </c>
      <c r="DF102" s="6">
        <f>IF(CW102&lt;&gt;0, SUM(DB102:DE102), 0)</f>
        <v>5</v>
      </c>
      <c r="DG102" s="6"/>
    </row>
    <row r="103" spans="1:111" x14ac:dyDescent="0.3">
      <c r="A103" t="s">
        <v>72</v>
      </c>
      <c r="B103" t="s">
        <v>71</v>
      </c>
      <c r="C103" t="s">
        <v>293</v>
      </c>
      <c r="D103">
        <v>0.5047583362297563</v>
      </c>
      <c r="E103">
        <v>0.64160858683626099</v>
      </c>
      <c r="F103">
        <v>0.22500000000000001</v>
      </c>
      <c r="G103" t="s">
        <v>46</v>
      </c>
      <c r="H103" t="s">
        <v>46</v>
      </c>
      <c r="I103">
        <v>0.5</v>
      </c>
      <c r="J103">
        <v>0.5</v>
      </c>
      <c r="K103" s="6">
        <f>IF(D103&gt;MIN(G103:J103),MIN(G103:J103),MAX(G103:J103))</f>
        <v>0.5</v>
      </c>
      <c r="L103" s="6">
        <f>D103-K103</f>
        <v>4.7583362297562992E-3</v>
      </c>
      <c r="M103" s="6" t="str">
        <f>IF(L103 &lt; 0, "Under", "Over")</f>
        <v>Over</v>
      </c>
      <c r="N103">
        <v>0.8</v>
      </c>
      <c r="O103">
        <v>0.8</v>
      </c>
      <c r="P103" s="6">
        <f>IF(
    AND(M103="Over", COUNTIF(D103:F103, "&gt;"&amp;K103) = 3),
    3,
    IF(
        AND(M103="Under", COUNTIF(D103:F103, "&lt;"&amp;K103) = 3),
        3,
        IF(
            AND(M103="Over", COUNTIF(D103:F103, "&gt;"&amp;K103) = 2),
            2,
            IF(
                AND(M103="Under", COUNTIF(D103:F103, "&lt;"&amp;K103) = 2),
                2,
                IF(
                    AND(M103="Over", OR(D103&gt;K103, E103&gt;K103, F103&gt;K103)),
                    1,
                    IF(
                        AND(M103="Under", OR(D103&lt;K103, E103&lt;K103, F103&lt;K103)),
                        1,
                        0
                    )
                )
            )
        )
    )
)</f>
        <v>2</v>
      </c>
      <c r="Q103" s="6">
        <f>IF(OR(L103 &gt; 0.5, L103 &lt; -0.5), 5,
    IF(OR(AND(L103 &lt;= 0.5, L103 &gt; 0.25), AND(L103 &gt;= -0.5, L103 &lt; -0.25)), 4,
        IF(OR(AND(L103 &lt;= 0.25, L103 &gt; 0.15), AND(L103 &gt;= -0.25, L103 &lt; -0.15)), 3,
            IF(OR(AND(L103 &lt;= 0.15, L103 &gt; 0.05), AND(L103 &gt;= -0.15, L103 &lt; -0.05)), 2,
                IF(OR(L103 &lt;= 0.05, L103 &gt;= -0.05), 1, "")
            )
        )
    )
)</f>
        <v>1</v>
      </c>
      <c r="R103" s="6">
        <f>IF(AND(M103="Over", N103&gt;K103), 1, IF(AND(M103="Under", N103&lt;=K103), 1, 0))</f>
        <v>1</v>
      </c>
      <c r="S103" s="6">
        <f>IF(AND(M103="Over", O103&gt;0.5), 1, IF(AND(M103="Under", O103&lt;=0.5), 1, 0))</f>
        <v>1</v>
      </c>
      <c r="T103" s="6">
        <f>IF(K103&lt;&gt;0, SUM(P103:S103), 0)</f>
        <v>5</v>
      </c>
      <c r="U103" s="6"/>
      <c r="V103">
        <v>0.74235626054018677</v>
      </c>
      <c r="W103">
        <v>0.97713618972779404</v>
      </c>
      <c r="X103">
        <v>0.66400202314554502</v>
      </c>
      <c r="Y103">
        <v>0.5</v>
      </c>
      <c r="Z103">
        <v>-130</v>
      </c>
      <c r="AA103">
        <v>500</v>
      </c>
      <c r="AB103">
        <v>0.2</v>
      </c>
      <c r="AC103" s="6">
        <f>Y103</f>
        <v>0.5</v>
      </c>
      <c r="AD103" s="6">
        <f>V103-AC103</f>
        <v>0.24235626054018677</v>
      </c>
      <c r="AE103" s="6" t="str">
        <f>IF(AD103 &lt; 0, "Under", "Over")</f>
        <v>Over</v>
      </c>
      <c r="AF103">
        <v>0.7</v>
      </c>
      <c r="AG103">
        <v>0.6</v>
      </c>
      <c r="AH103" s="6">
        <f>IF(
    AND(AE103="Over", COUNTIF(V103:X103, "&gt;"&amp;AC103) = 3),
    3,
    IF(
        AND(AE103="Under", COUNTIF(V103:X103, "&lt;"&amp;AC103) = 3),
        3,
        IF(
            AND(AE103="Over", COUNTIF(V103:X103, "&gt;"&amp;AC103) = 2),
            2,
            IF(
                AND(AE103="Under", COUNTIF(V103:X103, "&lt;"&amp;AC103) = 2),
                2,
                IF(
                    AND(AE103="Over", OR(V103&gt;AC103, W103&gt;AC103, X103&gt;AC103)),
                    1,
                    IF(
                        AND(AE103="Under", OR(V103&lt;AC103, W103&lt;AC103, X103&lt;AC103)),
                        1,
                        0
                    )
                )
            )
        )
    )
)</f>
        <v>3</v>
      </c>
      <c r="AI103" s="6">
        <f>IF(OR(AD103&gt;0.75,AD103&lt;-0.75),5,
IF(OR(AND(AD103&lt;=0.75,AD103&gt;0.5),AND(AD103&gt;=-0.75,AD103&lt;-0.5)),4,
IF(OR(AND(AD103&lt;=0.5,AD103&gt;0.25),AND(AD103&gt;=-0.5,AD103&lt;-0.25)),3,
IF(OR(AND(AD103&lt;=0.25,AD103&gt;0.1),AND(AD103&gt;=-0.25,AD103&lt;-0.1)),2,
IF(OR(AD103&lt;=0.1,AD103&gt;=-0.1),1,"")
)
)
))</f>
        <v>2</v>
      </c>
      <c r="AJ103" s="6">
        <f>IF(AND(AE103="Over", AF103&gt;AC103), 1, IF(AND(AE103="Under", AF103&lt;=AC103), 1, 0))</f>
        <v>1</v>
      </c>
      <c r="AK103" s="6">
        <f>IF(AND(AE103="Over", AG103&gt;0.5), 1, IF(AND(AE103="Under", AG103&lt;=0.5), 1, 0))</f>
        <v>1</v>
      </c>
      <c r="AL103" s="6">
        <f>IF(AC103&lt;&gt;0, SUM(AH103:AK103), 0)</f>
        <v>7</v>
      </c>
      <c r="AM103" s="6"/>
      <c r="AN103">
        <v>0.2039397652190556</v>
      </c>
      <c r="AO103">
        <v>0.38918129512949301</v>
      </c>
      <c r="AP103">
        <v>6.5239954569508104E-5</v>
      </c>
      <c r="AQ103" t="s">
        <v>46</v>
      </c>
      <c r="AR103">
        <v>0.5</v>
      </c>
      <c r="AS103">
        <v>750</v>
      </c>
      <c r="AT103" t="s">
        <v>46</v>
      </c>
      <c r="AU103" s="6">
        <f>AR103</f>
        <v>0.5</v>
      </c>
      <c r="AV103" s="6">
        <f>AN103-AU103</f>
        <v>-0.2960602347809444</v>
      </c>
      <c r="AW103" s="6" t="str">
        <f>IF(AV103 &lt; 0, "Under", "Over")</f>
        <v>Under</v>
      </c>
      <c r="AX103">
        <v>0.4</v>
      </c>
      <c r="AY103">
        <v>0.4</v>
      </c>
      <c r="AZ103" s="6">
        <f>IF(
    AND(AW103="Over", COUNTIF(AN103:AP103, "&gt;"&amp;AU103) = 3),
    3,
    IF(
        AND(AW103="Under", COUNTIF(AN103:AP103, "&lt;"&amp;AU103) = 3),
        3,
        IF(
            AND(AW103="Over", COUNTIF(AN103:AP103, "&gt;"&amp;AU103) = 2),
            2,
            IF(
                AND(AW103="Under", COUNTIF(AN103:AP103, "&lt;"&amp;AU103) = 2),
                2,
                IF(
                    AND(AW103="Over", OR(AN103&gt;AU103, AO103&gt;AU103, AP103&gt;AU103)),
                    1,
                    IF(
                        AND(AW103="Under", OR(AN103&lt;AU103, AO103&lt;AU103, AP103&lt;AU103)),
                        1,
                        0
                    )
                )
            )
        )
    )
)</f>
        <v>3</v>
      </c>
      <c r="BA103" s="6">
        <f>IF(OR(AV103&gt;0.1),5,
IF(OR(AND(AV103&lt;=0.1,AV103&gt;0.08)),4,
IF(OR(AND(AV103&lt;=0.08,AV103&gt;0.06)),3,
IF(OR(AND(AV103&lt;=0.06,AV103&gt;0.03)),2,
IF(OR(AV103&lt;=0.03),1,"")
)
)
))</f>
        <v>1</v>
      </c>
      <c r="BB103" s="6">
        <f>IF(AND(AW103="Over", AX103&gt;AU103), 1, IF(AND(AW103="Under", AX103&lt;=AU103), 0, 0))</f>
        <v>0</v>
      </c>
      <c r="BC103" s="6">
        <f>IF(AND(AW103="Over", AY103&gt;=0.5), 1, IF(AND(AW103="Under", AY103&lt;0.5), 0, 0))</f>
        <v>0</v>
      </c>
      <c r="BD103" s="6">
        <f>IF(AU103&lt;&gt;0, SUM(AZ103:BC103), 0)</f>
        <v>4</v>
      </c>
      <c r="BE103" s="6"/>
      <c r="BF103">
        <v>0.80338422052213776</v>
      </c>
      <c r="BG103">
        <v>1.3353801349711001</v>
      </c>
      <c r="BH103">
        <v>0.31991429360631202</v>
      </c>
      <c r="BI103" t="s">
        <v>46</v>
      </c>
      <c r="BJ103">
        <v>0.5</v>
      </c>
      <c r="BK103">
        <v>240</v>
      </c>
      <c r="BL103" t="s">
        <v>46</v>
      </c>
      <c r="BM103" s="6">
        <f>BJ103</f>
        <v>0.5</v>
      </c>
      <c r="BN103" s="6">
        <f>BF103-BM103</f>
        <v>0.30338422052213776</v>
      </c>
      <c r="BO103" s="6" t="str">
        <f>IF(BN103 &lt; 0, "Under", "Over")</f>
        <v>Over</v>
      </c>
      <c r="BP103">
        <v>0.7</v>
      </c>
      <c r="BQ103">
        <v>0.5</v>
      </c>
      <c r="BR103" s="6">
        <f>IF(
    AND(BO103="Over", COUNTIF(BF103:BH103, "&gt;"&amp;BM103) = 3),
    3,
    IF(
        AND(BO103="Under", COUNTIF(BF103:BH103, "&lt;"&amp;BM103) = 3),
        3,
        IF(
            AND(BO103="Over", COUNTIF(BF103:BH103, "&gt;"&amp;BM103) = 2),
            2,
            IF(
                AND(BO103="Under", COUNTIF(BF103:BH103, "&lt;"&amp;BM103) = 2),
                2,
                IF(
                    AND(BO103="Over", OR(BF103&gt;BM103, BG103&gt;BM103, BH103&gt;BM103)),
                    1,
                    IF(
                        AND(BO103="Under", OR(BF103&lt;BM103, BG103&lt;BM103, BH103&lt;BM103)),
                        1,
                        0
                    )
                )
            )
        )
    )
)</f>
        <v>2</v>
      </c>
      <c r="BS103" s="6">
        <f>IF(OR(BN103&gt;0.5),5,
IF(OR(AND(BN103&lt;=0.5,BN103&gt;0.25)),4,
IF(OR(AND(BN103&lt;=0.25,BN103&gt;0.15)),3,
IF(OR(AND(BN103&lt;=0.15,BN103&gt;0.075)),2,
IF(OR(BN103&lt;=0.075),1,"")
)
)
))</f>
        <v>4</v>
      </c>
      <c r="BT103" s="6">
        <f>IF(AND(BO103="Over", BP103&gt;BM103), 1, IF(AND(BO103="Under", BP103&lt;=BM103), 1, 0))</f>
        <v>1</v>
      </c>
      <c r="BU103" s="6">
        <f>IF(AND(BO103="Over", BQ103&gt;0.5), 1, IF(AND(BO103="Under", BQ103&lt;=0.5), 1, 0))</f>
        <v>0</v>
      </c>
      <c r="BV103" s="6">
        <f>IF(BM103&lt;&gt;0, SUM(BR103:BU103), 0)</f>
        <v>7</v>
      </c>
      <c r="BW103" s="6"/>
      <c r="BX103">
        <v>0.14043892815036299</v>
      </c>
      <c r="BY103">
        <v>0.48750037110208899</v>
      </c>
      <c r="BZ103">
        <v>3.5999999999999997E-2</v>
      </c>
      <c r="CA103" t="s">
        <v>46</v>
      </c>
      <c r="CB103">
        <v>0.5</v>
      </c>
      <c r="CC103" t="s">
        <v>46</v>
      </c>
      <c r="CD103" t="s">
        <v>46</v>
      </c>
      <c r="CE103" s="6">
        <f>CB103</f>
        <v>0.5</v>
      </c>
      <c r="CF103" s="6">
        <f>BX103-CE103</f>
        <v>-0.35956107184963704</v>
      </c>
      <c r="CG103" s="6" t="str">
        <f>IF(CF103 &lt; 0, "Under", "Over")</f>
        <v>Under</v>
      </c>
      <c r="CH103">
        <v>0.1</v>
      </c>
      <c r="CI103">
        <v>0.1</v>
      </c>
      <c r="CJ103" s="6">
        <f>IF(
    AND(CG103="Over", COUNTIF(BX103:BZ103, "&gt;"&amp;CE103) = 3),
    3,
    IF(
        AND(CG103="Under", COUNTIF(BX103:BZ103, "&lt;"&amp;CE103) = 3),
        3,
        IF(
            AND(CG103="Over", COUNTIF(BX103:BZ103, "&gt;"&amp;CE103) = 2),
            2,
            IF(
                AND(CG103="Under", COUNTIF(BX103:BZ103, "&lt;"&amp;CE103) = 2),
                2,
                IF(
                    AND(CG103="Over", OR(BX103&gt;CE103, BY103&gt;CE103, BZ103&gt;CE103)),
                    1,
                    IF(
                        AND(CG103="Under", OR(BX103&lt;CE103, BY103&lt;CE103, BZ103&lt;CE103)),
                        1,
                        0
                    )
                )
            )
        )
    )
)</f>
        <v>3</v>
      </c>
      <c r="CK103" s="6">
        <f>IF(OR(CF103&gt;0.25),5,
IF(OR(AND(CF103&lt;=0.25,CF103&gt;0.15)),4,
IF(OR(AND(CF103&lt;=0.15,CF103&gt;0.1)),3,
IF(OR(AND(CF103&lt;=0.1,CF103&gt;0.05)),2,
IF(OR(CF103&lt;=0.05),1,"")
)
)
))</f>
        <v>1</v>
      </c>
      <c r="CL103" s="6">
        <f>IF(AND(CG103="Over", CH103&gt;CE103), 1, IF(AND(CG103="Under", CH103&lt;=CE103), 1, 0))</f>
        <v>1</v>
      </c>
      <c r="CM103" s="6">
        <f>IF(AND(CG103="Over", CI103&gt;0.5), 1, IF(AND(CG103="Under", CI103&lt;=0.5), 1, 0))</f>
        <v>1</v>
      </c>
      <c r="CN103" s="6">
        <f>IF(CE103&lt;&gt;0, SUM(CJ103:CM103), 0)</f>
        <v>6</v>
      </c>
      <c r="CO103" s="6"/>
      <c r="CP103" s="1">
        <v>1.816202448099697</v>
      </c>
      <c r="CQ103" s="1">
        <v>1.88667298568027</v>
      </c>
      <c r="CR103" s="1">
        <v>1.75597164669935</v>
      </c>
      <c r="CS103" s="1">
        <v>0.5</v>
      </c>
      <c r="CT103" s="1" t="s">
        <v>46</v>
      </c>
      <c r="CU103" s="1">
        <v>0.5</v>
      </c>
      <c r="CV103" s="1">
        <v>1.5</v>
      </c>
      <c r="CW103" s="2">
        <f>IF(CP103&gt;MIN(CS103:CV103),MIN(CS103:CV103),MAX(CS103:CV103))</f>
        <v>0.5</v>
      </c>
      <c r="CX103" s="2">
        <f>CP103-CW103</f>
        <v>1.316202448099697</v>
      </c>
      <c r="CY103" s="2" t="str">
        <f>IF(CX103 &lt; 0, "Under", "Over")</f>
        <v>Over</v>
      </c>
      <c r="CZ103" s="1">
        <v>1.9</v>
      </c>
      <c r="DA103" s="1">
        <v>0.6</v>
      </c>
      <c r="DB103" s="2">
        <f>IF(
    AND(CY103="Over", COUNTIF(CP103:CR103, "&gt;"&amp;CW103) = 3),
    3,
    IF(
        AND(CY103="Under", COUNTIF(CP103:CR103, "&lt;"&amp;CW103) = 3),
        3,
        IF(
            AND(CY103="Over", COUNTIF(CP103:CR103, "&gt;"&amp;CW103) = 2),
            2,
            IF(
                AND(CY103="Under", COUNTIF(CP103:CR103, "&lt;"&amp;CW103) = 2),
                2,
                IF(
                    AND(CY103="Over", OR(CP103&gt;CW103, CQ103&gt;CW103, CR103&gt;CW103)),
                    1,
                    IF(
                        AND(CY103="Under", OR(CP103&lt;CW103, CQ103&lt;CW103, CR103&lt;CW103)),
                        1,
                        0
                    )
                )
            )
        )
    )
)</f>
        <v>3</v>
      </c>
      <c r="DC103" s="2">
        <f>IF(OR(CX103&gt;2,CX103&lt;-2),5,
IF(OR(AND(CX103&lt;=2,CX103&gt;1.5),AND(CX103&gt;=-2,CX103&lt;-1.5)),4,
IF(OR(AND(CX103&lt;=1.5,CX103&gt;1),AND(CX103&gt;=-1.5,CX103&lt;-1)),3,
IF(OR(AND(CX103&lt;=1,CX103&gt;0.5),AND(CX103&gt;=1,CX103&lt;-0.5)),2,
IF(OR(CX103&lt;=0.5,CX103&gt;=-0.5),1,"")
)
)
))</f>
        <v>3</v>
      </c>
      <c r="DD103" s="2">
        <f>IF(AND(CY103="Over", CZ103&gt;CW103), 1, IF(AND(CY103="Under", CZ103&lt;=CW103), 1, 0))</f>
        <v>1</v>
      </c>
      <c r="DE103" s="2">
        <f>IF(AND(CY103="Over", DA103&gt;0.5), 1, IF(AND(CY103="Under", DA103&lt;=0.5), 1, 0))</f>
        <v>1</v>
      </c>
      <c r="DF103" s="2">
        <f>IF(CW103&lt;&gt;0, SUM(DB103:DE103), 0)</f>
        <v>8</v>
      </c>
      <c r="DG103" s="6"/>
    </row>
    <row r="104" spans="1:111" x14ac:dyDescent="0.3">
      <c r="A104" t="s">
        <v>245</v>
      </c>
      <c r="B104" t="s">
        <v>71</v>
      </c>
      <c r="C104" t="s">
        <v>293</v>
      </c>
      <c r="D104">
        <v>0.51337185445752787</v>
      </c>
      <c r="E104">
        <v>0.81099999999999905</v>
      </c>
      <c r="F104">
        <v>0.33227824358906399</v>
      </c>
      <c r="G104" t="s">
        <v>46</v>
      </c>
      <c r="H104" t="s">
        <v>46</v>
      </c>
      <c r="I104" t="s">
        <v>46</v>
      </c>
      <c r="J104" t="s">
        <v>46</v>
      </c>
      <c r="K104" s="6">
        <f>IF(D104&gt;MIN(G104:J104),MIN(G104:J104),MAX(G104:J104))</f>
        <v>0</v>
      </c>
      <c r="L104" s="6">
        <f>D104-K104</f>
        <v>0.51337185445752787</v>
      </c>
      <c r="M104" s="6" t="str">
        <f>IF(L104 &lt; 0, "Under", "Over")</f>
        <v>Over</v>
      </c>
      <c r="N104">
        <v>0.6</v>
      </c>
      <c r="O104">
        <v>0.5</v>
      </c>
      <c r="P104" s="6">
        <f>IF(
    AND(M104="Over", COUNTIF(D104:F104, "&gt;"&amp;K104) = 3),
    3,
    IF(
        AND(M104="Under", COUNTIF(D104:F104, "&lt;"&amp;K104) = 3),
        3,
        IF(
            AND(M104="Over", COUNTIF(D104:F104, "&gt;"&amp;K104) = 2),
            2,
            IF(
                AND(M104="Under", COUNTIF(D104:F104, "&lt;"&amp;K104) = 2),
                2,
                IF(
                    AND(M104="Over", OR(D104&gt;K104, E104&gt;K104, F104&gt;K104)),
                    1,
                    IF(
                        AND(M104="Under", OR(D104&lt;K104, E104&lt;K104, F104&lt;K104)),
                        1,
                        0
                    )
                )
            )
        )
    )
)</f>
        <v>3</v>
      </c>
      <c r="Q104" s="6">
        <f>IF(OR(L104 &gt; 0.5, L104 &lt; -0.5), 5,
    IF(OR(AND(L104 &lt;= 0.5, L104 &gt; 0.25), AND(L104 &gt;= -0.5, L104 &lt; -0.25)), 4,
        IF(OR(AND(L104 &lt;= 0.25, L104 &gt; 0.15), AND(L104 &gt;= -0.25, L104 &lt; -0.15)), 3,
            IF(OR(AND(L104 &lt;= 0.15, L104 &gt; 0.05), AND(L104 &gt;= -0.15, L104 &lt; -0.05)), 2,
                IF(OR(L104 &lt;= 0.05, L104 &gt;= -0.05), 1, "")
            )
        )
    )
)</f>
        <v>5</v>
      </c>
      <c r="R104" s="6">
        <f>IF(AND(M104="Over", N104&gt;K104), 1, IF(AND(M104="Under", N104&lt;=K104), 1, 0))</f>
        <v>1</v>
      </c>
      <c r="S104" s="6">
        <f>IF(AND(M104="Over", O104&gt;0.5), 1, IF(AND(M104="Under", O104&lt;=0.5), 1, 0))</f>
        <v>0</v>
      </c>
      <c r="T104" s="6">
        <f>IF(K104&lt;&gt;0, SUM(P104:S104), 0)</f>
        <v>0</v>
      </c>
      <c r="U104" s="6"/>
      <c r="V104" s="1">
        <v>0.99452639821130728</v>
      </c>
      <c r="W104" s="1">
        <v>0.99902286610744795</v>
      </c>
      <c r="X104" s="1">
        <v>0.98736873800051395</v>
      </c>
      <c r="Y104" s="1">
        <v>0.5</v>
      </c>
      <c r="Z104" s="1">
        <v>-140</v>
      </c>
      <c r="AA104" s="1">
        <v>460</v>
      </c>
      <c r="AB104" s="1">
        <v>0.1</v>
      </c>
      <c r="AC104" s="2">
        <f>Y104</f>
        <v>0.5</v>
      </c>
      <c r="AD104" s="2">
        <f>V104-AC104</f>
        <v>0.49452639821130728</v>
      </c>
      <c r="AE104" s="2" t="str">
        <f>IF(AD104 &lt; 0, "Under", "Over")</f>
        <v>Over</v>
      </c>
      <c r="AF104" s="1">
        <v>1</v>
      </c>
      <c r="AG104" s="1">
        <v>0.8</v>
      </c>
      <c r="AH104" s="2">
        <f>IF(
    AND(AE104="Over", COUNTIF(V104:X104, "&gt;"&amp;AC104) = 3),
    3,
    IF(
        AND(AE104="Under", COUNTIF(V104:X104, "&lt;"&amp;AC104) = 3),
        3,
        IF(
            AND(AE104="Over", COUNTIF(V104:X104, "&gt;"&amp;AC104) = 2),
            2,
            IF(
                AND(AE104="Under", COUNTIF(V104:X104, "&lt;"&amp;AC104) = 2),
                2,
                IF(
                    AND(AE104="Over", OR(V104&gt;AC104, W104&gt;AC104, X104&gt;AC104)),
                    1,
                    IF(
                        AND(AE104="Under", OR(V104&lt;AC104, W104&lt;AC104, X104&lt;AC104)),
                        1,
                        0
                    )
                )
            )
        )
    )
)</f>
        <v>3</v>
      </c>
      <c r="AI104" s="2">
        <f>IF(OR(AD104&gt;0.75,AD104&lt;-0.75),5,
IF(OR(AND(AD104&lt;=0.75,AD104&gt;0.5),AND(AD104&gt;=-0.75,AD104&lt;-0.5)),4,
IF(OR(AND(AD104&lt;=0.5,AD104&gt;0.25),AND(AD104&gt;=-0.5,AD104&lt;-0.25)),3,
IF(OR(AND(AD104&lt;=0.25,AD104&gt;0.1),AND(AD104&gt;=-0.25,AD104&lt;-0.1)),2,
IF(OR(AD104&lt;=0.1,AD104&gt;=-0.1),1,"")
)
)
))</f>
        <v>3</v>
      </c>
      <c r="AJ104" s="2">
        <f>IF(AND(AE104="Over", AF104&gt;AC104), 1, IF(AND(AE104="Under", AF104&lt;=AC104), 1, 0))</f>
        <v>1</v>
      </c>
      <c r="AK104" s="2">
        <f>IF(AND(AE104="Over", AG104&gt;0.5), 1, IF(AND(AE104="Under", AG104&lt;=0.5), 1, 0))</f>
        <v>1</v>
      </c>
      <c r="AL104" s="2">
        <f>IF(AC104&lt;&gt;0, SUM(AH104:AK104), 0)</f>
        <v>8</v>
      </c>
      <c r="AM104" s="6"/>
      <c r="AN104">
        <v>0.1203935554302512</v>
      </c>
      <c r="AO104">
        <v>0.209911849074055</v>
      </c>
      <c r="AP104">
        <v>8.0177054279128804E-3</v>
      </c>
      <c r="AQ104" t="s">
        <v>46</v>
      </c>
      <c r="AR104">
        <v>0.5</v>
      </c>
      <c r="AS104">
        <v>1200</v>
      </c>
      <c r="AT104" t="s">
        <v>46</v>
      </c>
      <c r="AU104" s="6">
        <f>AR104</f>
        <v>0.5</v>
      </c>
      <c r="AV104" s="6">
        <f>AN104-AU104</f>
        <v>-0.37960644456974879</v>
      </c>
      <c r="AW104" s="6" t="str">
        <f>IF(AV104 &lt; 0, "Under", "Over")</f>
        <v>Under</v>
      </c>
      <c r="AX104">
        <v>0.2</v>
      </c>
      <c r="AY104">
        <v>0.2</v>
      </c>
      <c r="AZ104" s="6">
        <f>IF(
    AND(AW104="Over", COUNTIF(AN104:AP104, "&gt;"&amp;AU104) = 3),
    3,
    IF(
        AND(AW104="Under", COUNTIF(AN104:AP104, "&lt;"&amp;AU104) = 3),
        3,
        IF(
            AND(AW104="Over", COUNTIF(AN104:AP104, "&gt;"&amp;AU104) = 2),
            2,
            IF(
                AND(AW104="Under", COUNTIF(AN104:AP104, "&lt;"&amp;AU104) = 2),
                2,
                IF(
                    AND(AW104="Over", OR(AN104&gt;AU104, AO104&gt;AU104, AP104&gt;AU104)),
                    1,
                    IF(
                        AND(AW104="Under", OR(AN104&lt;AU104, AO104&lt;AU104, AP104&lt;AU104)),
                        1,
                        0
                    )
                )
            )
        )
    )
)</f>
        <v>3</v>
      </c>
      <c r="BA104" s="6">
        <f>IF(OR(AV104&gt;0.1),5,
IF(OR(AND(AV104&lt;=0.1,AV104&gt;0.08)),4,
IF(OR(AND(AV104&lt;=0.08,AV104&gt;0.06)),3,
IF(OR(AND(AV104&lt;=0.06,AV104&gt;0.03)),2,
IF(OR(AV104&lt;=0.03),1,"")
)
)
))</f>
        <v>1</v>
      </c>
      <c r="BB104" s="6">
        <f>IF(AND(AW104="Over", AX104&gt;AU104), 1, IF(AND(AW104="Under", AX104&lt;=AU104), 0, 0))</f>
        <v>0</v>
      </c>
      <c r="BC104" s="6">
        <f>IF(AND(AW104="Over", AY104&gt;=0.5), 1, IF(AND(AW104="Under", AY104&lt;0.5), 0, 0))</f>
        <v>0</v>
      </c>
      <c r="BD104" s="6">
        <f>IF(AU104&lt;&gt;0, SUM(AZ104:BC104), 0)</f>
        <v>4</v>
      </c>
      <c r="BE104" s="6"/>
      <c r="BF104">
        <v>0.73436580336277579</v>
      </c>
      <c r="BG104">
        <v>1.2171469492014699</v>
      </c>
      <c r="BH104">
        <v>0.36948937250951203</v>
      </c>
      <c r="BI104" t="s">
        <v>46</v>
      </c>
      <c r="BJ104">
        <v>0.5</v>
      </c>
      <c r="BK104">
        <v>280</v>
      </c>
      <c r="BL104" t="s">
        <v>46</v>
      </c>
      <c r="BM104" s="6">
        <f>BJ104</f>
        <v>0.5</v>
      </c>
      <c r="BN104" s="6">
        <f>BF104-BM104</f>
        <v>0.23436580336277579</v>
      </c>
      <c r="BO104" s="6" t="str">
        <f>IF(BN104 &lt; 0, "Under", "Over")</f>
        <v>Over</v>
      </c>
      <c r="BP104">
        <v>0.6</v>
      </c>
      <c r="BQ104">
        <v>0.4</v>
      </c>
      <c r="BR104" s="6">
        <f>IF(
    AND(BO104="Over", COUNTIF(BF104:BH104, "&gt;"&amp;BM104) = 3),
    3,
    IF(
        AND(BO104="Under", COUNTIF(BF104:BH104, "&lt;"&amp;BM104) = 3),
        3,
        IF(
            AND(BO104="Over", COUNTIF(BF104:BH104, "&gt;"&amp;BM104) = 2),
            2,
            IF(
                AND(BO104="Under", COUNTIF(BF104:BH104, "&lt;"&amp;BM104) = 2),
                2,
                IF(
                    AND(BO104="Over", OR(BF104&gt;BM104, BG104&gt;BM104, BH104&gt;BM104)),
                    1,
                    IF(
                        AND(BO104="Under", OR(BF104&lt;BM104, BG104&lt;BM104, BH104&lt;BM104)),
                        1,
                        0
                    )
                )
            )
        )
    )
)</f>
        <v>2</v>
      </c>
      <c r="BS104" s="6">
        <f>IF(OR(BN104&gt;0.5),5,
IF(OR(AND(BN104&lt;=0.5,BN104&gt;0.25)),4,
IF(OR(AND(BN104&lt;=0.25,BN104&gt;0.15)),3,
IF(OR(AND(BN104&lt;=0.15,BN104&gt;0.075)),2,
IF(OR(BN104&lt;=0.075),1,"")
)
)
))</f>
        <v>3</v>
      </c>
      <c r="BT104" s="6">
        <f>IF(AND(BO104="Over", BP104&gt;BM104), 1, IF(AND(BO104="Under", BP104&lt;=BM104), 1, 0))</f>
        <v>1</v>
      </c>
      <c r="BU104" s="6">
        <f>IF(AND(BO104="Over", BQ104&gt;0.5), 1, IF(AND(BO104="Under", BQ104&lt;=0.5), 1, 0))</f>
        <v>0</v>
      </c>
      <c r="BV104" s="6">
        <f>IF(BM104&lt;&gt;0, SUM(BR104:BU104), 0)</f>
        <v>6</v>
      </c>
      <c r="BW104" s="6"/>
      <c r="BX104">
        <v>0.12746781496276749</v>
      </c>
      <c r="BY104">
        <v>0.43751931147973799</v>
      </c>
      <c r="BZ104">
        <v>3.4844403643153501E-3</v>
      </c>
      <c r="CA104" t="s">
        <v>46</v>
      </c>
      <c r="CB104">
        <v>0.5</v>
      </c>
      <c r="CC104">
        <v>800</v>
      </c>
      <c r="CD104" t="s">
        <v>46</v>
      </c>
      <c r="CE104" s="6">
        <f>CB104</f>
        <v>0.5</v>
      </c>
      <c r="CF104" s="6">
        <f>BX104-CE104</f>
        <v>-0.37253218503723251</v>
      </c>
      <c r="CG104" s="6" t="str">
        <f>IF(CF104 &lt; 0, "Under", "Over")</f>
        <v>Under</v>
      </c>
      <c r="CH104">
        <v>0</v>
      </c>
      <c r="CI104">
        <v>0</v>
      </c>
      <c r="CJ104" s="6">
        <f>IF(
    AND(CG104="Over", COUNTIF(BX104:BZ104, "&gt;"&amp;CE104) = 3),
    3,
    IF(
        AND(CG104="Under", COUNTIF(BX104:BZ104, "&lt;"&amp;CE104) = 3),
        3,
        IF(
            AND(CG104="Over", COUNTIF(BX104:BZ104, "&gt;"&amp;CE104) = 2),
            2,
            IF(
                AND(CG104="Under", COUNTIF(BX104:BZ104, "&lt;"&amp;CE104) = 2),
                2,
                IF(
                    AND(CG104="Over", OR(BX104&gt;CE104, BY104&gt;CE104, BZ104&gt;CE104)),
                    1,
                    IF(
                        AND(CG104="Under", OR(BX104&lt;CE104, BY104&lt;CE104, BZ104&lt;CE104)),
                        1,
                        0
                    )
                )
            )
        )
    )
)</f>
        <v>3</v>
      </c>
      <c r="CK104" s="6">
        <f>IF(OR(CF104&gt;0.25),5,
IF(OR(AND(CF104&lt;=0.25,CF104&gt;0.15)),4,
IF(OR(AND(CF104&lt;=0.15,CF104&gt;0.1)),3,
IF(OR(AND(CF104&lt;=0.1,CF104&gt;0.05)),2,
IF(OR(CF104&lt;=0.05),1,"")
)
)
))</f>
        <v>1</v>
      </c>
      <c r="CL104" s="6">
        <f>IF(AND(CG104="Over", CH104&gt;CE104), 1, IF(AND(CG104="Under", CH104&lt;=CE104), 1, 0))</f>
        <v>1</v>
      </c>
      <c r="CM104" s="6">
        <f>IF(AND(CG104="Over", CI104&gt;0.5), 1, IF(AND(CG104="Under", CI104&lt;=0.5), 1, 0))</f>
        <v>1</v>
      </c>
      <c r="CN104" s="6">
        <f>IF(CE104&lt;&gt;0, SUM(CJ104:CM104), 0)</f>
        <v>6</v>
      </c>
      <c r="CO104" s="6"/>
      <c r="CP104">
        <v>1.9945632080005069</v>
      </c>
      <c r="CQ104">
        <v>2.1963959892389302</v>
      </c>
      <c r="CR104">
        <v>1.89600413854992</v>
      </c>
      <c r="CS104" t="s">
        <v>46</v>
      </c>
      <c r="CT104" t="s">
        <v>46</v>
      </c>
      <c r="CU104" t="s">
        <v>46</v>
      </c>
      <c r="CV104" t="s">
        <v>46</v>
      </c>
      <c r="CW104" s="6">
        <f>IF(CP104&gt;MIN(CS104:CV104),MIN(CS104:CV104),MAX(CS104:CV104))</f>
        <v>0</v>
      </c>
      <c r="CX104" s="6">
        <f>CP104-CW104</f>
        <v>1.9945632080005069</v>
      </c>
      <c r="CY104" s="6" t="str">
        <f>IF(CX104 &lt; 0, "Under", "Over")</f>
        <v>Over</v>
      </c>
      <c r="CZ104">
        <v>1.9</v>
      </c>
      <c r="DA104">
        <v>0.8</v>
      </c>
      <c r="DB104" s="6">
        <f>IF(
    AND(CY104="Over", COUNTIF(CP104:CR104, "&gt;"&amp;CW104) = 3),
    3,
    IF(
        AND(CY104="Under", COUNTIF(CP104:CR104, "&lt;"&amp;CW104) = 3),
        3,
        IF(
            AND(CY104="Over", COUNTIF(CP104:CR104, "&gt;"&amp;CW104) = 2),
            2,
            IF(
                AND(CY104="Under", COUNTIF(CP104:CR104, "&lt;"&amp;CW104) = 2),
                2,
                IF(
                    AND(CY104="Over", OR(CP104&gt;CW104, CQ104&gt;CW104, CR104&gt;CW104)),
                    1,
                    IF(
                        AND(CY104="Under", OR(CP104&lt;CW104, CQ104&lt;CW104, CR104&lt;CW104)),
                        1,
                        0
                    )
                )
            )
        )
    )
)</f>
        <v>3</v>
      </c>
      <c r="DC104" s="6">
        <f>IF(OR(CX104&gt;2,CX104&lt;-2),5,
IF(OR(AND(CX104&lt;=2,CX104&gt;1.5),AND(CX104&gt;=-2,CX104&lt;-1.5)),4,
IF(OR(AND(CX104&lt;=1.5,CX104&gt;1),AND(CX104&gt;=-1.5,CX104&lt;-1)),3,
IF(OR(AND(CX104&lt;=1,CX104&gt;0.5),AND(CX104&gt;=1,CX104&lt;-0.5)),2,
IF(OR(CX104&lt;=0.5,CX104&gt;=-0.5),1,"")
)
)
))</f>
        <v>4</v>
      </c>
      <c r="DD104" s="6">
        <f>IF(AND(CY104="Over", CZ104&gt;CW104), 1, IF(AND(CY104="Under", CZ104&lt;=CW104), 1, 0))</f>
        <v>1</v>
      </c>
      <c r="DE104" s="6">
        <f>IF(AND(CY104="Over", DA104&gt;0.5), 1, IF(AND(CY104="Under", DA104&lt;=0.5), 1, 0))</f>
        <v>1</v>
      </c>
      <c r="DF104" s="6">
        <f>IF(CW104&lt;&gt;0, SUM(DB104:DE104), 0)</f>
        <v>0</v>
      </c>
      <c r="DG104" s="6"/>
    </row>
    <row r="105" spans="1:111" x14ac:dyDescent="0.3">
      <c r="A105" t="s">
        <v>246</v>
      </c>
      <c r="B105" t="s">
        <v>71</v>
      </c>
      <c r="C105" t="s">
        <v>293</v>
      </c>
      <c r="D105" s="1">
        <v>0.22612495950521749</v>
      </c>
      <c r="E105" s="1">
        <v>0.479333380905135</v>
      </c>
      <c r="F105" s="1">
        <v>0.12605322917148801</v>
      </c>
      <c r="G105" s="1" t="s">
        <v>46</v>
      </c>
      <c r="H105" s="1" t="s">
        <v>46</v>
      </c>
      <c r="I105" s="1">
        <v>0.5</v>
      </c>
      <c r="J105" s="1">
        <v>0.5</v>
      </c>
      <c r="K105" s="2">
        <f>IF(D105&gt;MIN(G105:J105),MIN(G105:J105),MAX(G105:J105))</f>
        <v>0.5</v>
      </c>
      <c r="L105" s="2">
        <f>D105-K105</f>
        <v>-0.27387504049478251</v>
      </c>
      <c r="M105" s="2" t="str">
        <f>IF(L105 &lt; 0, "Under", "Over")</f>
        <v>Under</v>
      </c>
      <c r="N105" s="1">
        <v>0.3</v>
      </c>
      <c r="O105" s="1">
        <v>0.3</v>
      </c>
      <c r="P105" s="2">
        <f>IF(
    AND(M105="Over", COUNTIF(D105:F105, "&gt;"&amp;K105) = 3),
    3,
    IF(
        AND(M105="Under", COUNTIF(D105:F105, "&lt;"&amp;K105) = 3),
        3,
        IF(
            AND(M105="Over", COUNTIF(D105:F105, "&gt;"&amp;K105) = 2),
            2,
            IF(
                AND(M105="Under", COUNTIF(D105:F105, "&lt;"&amp;K105) = 2),
                2,
                IF(
                    AND(M105="Over", OR(D105&gt;K105, E105&gt;K105, F105&gt;K105)),
                    1,
                    IF(
                        AND(M105="Under", OR(D105&lt;K105, E105&lt;K105, F105&lt;K105)),
                        1,
                        0
                    )
                )
            )
        )
    )
)</f>
        <v>3</v>
      </c>
      <c r="Q105" s="2">
        <f>IF(OR(L105 &gt; 0.5, L105 &lt; -0.5), 5,
    IF(OR(AND(L105 &lt;= 0.5, L105 &gt; 0.25), AND(L105 &gt;= -0.5, L105 &lt; -0.25)), 4,
        IF(OR(AND(L105 &lt;= 0.25, L105 &gt; 0.15), AND(L105 &gt;= -0.25, L105 &lt; -0.15)), 3,
            IF(OR(AND(L105 &lt;= 0.15, L105 &gt; 0.05), AND(L105 &gt;= -0.15, L105 &lt; -0.05)), 2,
                IF(OR(L105 &lt;= 0.05, L105 &gt;= -0.05), 1, "")
            )
        )
    )
)</f>
        <v>4</v>
      </c>
      <c r="R105" s="2">
        <f>IF(AND(M105="Over", N105&gt;K105), 1, IF(AND(M105="Under", N105&lt;=K105), 1, 0))</f>
        <v>1</v>
      </c>
      <c r="S105" s="2">
        <f>IF(AND(M105="Over", O105&gt;0.5), 1, IF(AND(M105="Under", O105&lt;=0.5), 1, 0))</f>
        <v>1</v>
      </c>
      <c r="T105" s="2">
        <f>IF(K105&lt;&gt;0, SUM(P105:S105), 0)</f>
        <v>9</v>
      </c>
      <c r="V105">
        <v>0.51259107404804971</v>
      </c>
      <c r="W105">
        <v>0.91221076349276897</v>
      </c>
      <c r="X105">
        <v>0.37449821195503602</v>
      </c>
      <c r="Y105">
        <v>0.5</v>
      </c>
      <c r="Z105" t="s">
        <v>46</v>
      </c>
      <c r="AA105" t="s">
        <v>46</v>
      </c>
      <c r="AB105">
        <v>0</v>
      </c>
      <c r="AC105" s="6">
        <f>Y105</f>
        <v>0.5</v>
      </c>
      <c r="AD105" s="6">
        <f>V105-AC105</f>
        <v>1.2591074048049711E-2</v>
      </c>
      <c r="AE105" s="6" t="str">
        <f>IF(AD105 &lt; 0, "Under", "Over")</f>
        <v>Over</v>
      </c>
      <c r="AF105">
        <v>0.4</v>
      </c>
      <c r="AG105">
        <v>0.4</v>
      </c>
      <c r="AH105" s="6">
        <f>IF(
    AND(AE105="Over", COUNTIF(V105:X105, "&gt;"&amp;AC105) = 3),
    3,
    IF(
        AND(AE105="Under", COUNTIF(V105:X105, "&lt;"&amp;AC105) = 3),
        3,
        IF(
            AND(AE105="Over", COUNTIF(V105:X105, "&gt;"&amp;AC105) = 2),
            2,
            IF(
                AND(AE105="Under", COUNTIF(V105:X105, "&lt;"&amp;AC105) = 2),
                2,
                IF(
                    AND(AE105="Over", OR(V105&gt;AC105, W105&gt;AC105, X105&gt;AC105)),
                    1,
                    IF(
                        AND(AE105="Under", OR(V105&lt;AC105, W105&lt;AC105, X105&lt;AC105)),
                        1,
                        0
                    )
                )
            )
        )
    )
)</f>
        <v>2</v>
      </c>
      <c r="AI105" s="6">
        <f>IF(OR(AD105&gt;0.75,AD105&lt;-0.75),5,
IF(OR(AND(AD105&lt;=0.75,AD105&gt;0.5),AND(AD105&gt;=-0.75,AD105&lt;-0.5)),4,
IF(OR(AND(AD105&lt;=0.5,AD105&gt;0.25),AND(AD105&gt;=-0.5,AD105&lt;-0.25)),3,
IF(OR(AND(AD105&lt;=0.25,AD105&gt;0.1),AND(AD105&gt;=-0.25,AD105&lt;-0.1)),2,
IF(OR(AD105&lt;=0.1,AD105&gt;=-0.1),1,"")
)
)
))</f>
        <v>1</v>
      </c>
      <c r="AJ105" s="6">
        <f>IF(AND(AE105="Over", AF105&gt;AC105), 1, IF(AND(AE105="Under", AF105&lt;=AC105), 1, 0))</f>
        <v>0</v>
      </c>
      <c r="AK105" s="6">
        <f>IF(AND(AE105="Over", AG105&gt;0.5), 1, IF(AND(AE105="Under", AG105&lt;=0.5), 1, 0))</f>
        <v>0</v>
      </c>
      <c r="AL105" s="6">
        <f>IF(AC105&lt;&gt;0, SUM(AH105:AK105), 0)</f>
        <v>3</v>
      </c>
      <c r="AN105">
        <v>-1.848470687774941E-3</v>
      </c>
      <c r="AO105">
        <v>3.6309227504139202E-2</v>
      </c>
      <c r="AP105">
        <v>-2.5501788044966198E-2</v>
      </c>
      <c r="AQ105" t="s">
        <v>46</v>
      </c>
      <c r="AR105">
        <v>0.5</v>
      </c>
      <c r="AS105" t="s">
        <v>46</v>
      </c>
      <c r="AT105" t="s">
        <v>46</v>
      </c>
      <c r="AU105" s="6">
        <f>AR105</f>
        <v>0.5</v>
      </c>
      <c r="AV105" s="6">
        <f>AN105-AU105</f>
        <v>-0.50184847068777494</v>
      </c>
      <c r="AW105" s="6" t="str">
        <f>IF(AV105 &lt; 0, "Under", "Over")</f>
        <v>Under</v>
      </c>
      <c r="AX105">
        <v>0</v>
      </c>
      <c r="AY105">
        <v>0</v>
      </c>
      <c r="AZ105" s="6">
        <f>IF(
    AND(AW105="Over", COUNTIF(AN105:AP105, "&gt;"&amp;AU105) = 3),
    3,
    IF(
        AND(AW105="Under", COUNTIF(AN105:AP105, "&lt;"&amp;AU105) = 3),
        3,
        IF(
            AND(AW105="Over", COUNTIF(AN105:AP105, "&gt;"&amp;AU105) = 2),
            2,
            IF(
                AND(AW105="Under", COUNTIF(AN105:AP105, "&lt;"&amp;AU105) = 2),
                2,
                IF(
                    AND(AW105="Over", OR(AN105&gt;AU105, AO105&gt;AU105, AP105&gt;AU105)),
                    1,
                    IF(
                        AND(AW105="Under", OR(AN105&lt;AU105, AO105&lt;AU105, AP105&lt;AU105)),
                        1,
                        0
                    )
                )
            )
        )
    )
)</f>
        <v>3</v>
      </c>
      <c r="BA105" s="6">
        <f>IF(OR(AV105&gt;0.1),5,
IF(OR(AND(AV105&lt;=0.1,AV105&gt;0.08)),4,
IF(OR(AND(AV105&lt;=0.08,AV105&gt;0.06)),3,
IF(OR(AND(AV105&lt;=0.06,AV105&gt;0.03)),2,
IF(OR(AV105&lt;=0.03),1,"")
)
)
))</f>
        <v>1</v>
      </c>
      <c r="BB105" s="6">
        <f>IF(AND(AW105="Over", AX105&gt;AU105), 1, IF(AND(AW105="Under", AX105&lt;=AU105), 0, 0))</f>
        <v>0</v>
      </c>
      <c r="BC105" s="6">
        <f>IF(AND(AW105="Over", AY105&gt;=0.5), 1, IF(AND(AW105="Under", AY105&lt;0.5), 0, 0))</f>
        <v>0</v>
      </c>
      <c r="BD105" s="6">
        <f>IF(AU105&lt;&gt;0, SUM(AZ105:BC105), 0)</f>
        <v>4</v>
      </c>
      <c r="BF105">
        <v>0.17676713483686979</v>
      </c>
      <c r="BG105">
        <v>0.65217924174877095</v>
      </c>
      <c r="BH105">
        <v>2.5321318424858699E-2</v>
      </c>
      <c r="BI105" t="s">
        <v>46</v>
      </c>
      <c r="BJ105">
        <v>0.5</v>
      </c>
      <c r="BK105" t="s">
        <v>46</v>
      </c>
      <c r="BL105" t="s">
        <v>46</v>
      </c>
      <c r="BM105" s="6">
        <f>BJ105</f>
        <v>0.5</v>
      </c>
      <c r="BN105" s="6">
        <f>BF105-BM105</f>
        <v>-0.32323286516313021</v>
      </c>
      <c r="BO105" s="6" t="str">
        <f>IF(BN105 &lt; 0, "Under", "Over")</f>
        <v>Under</v>
      </c>
      <c r="BP105">
        <v>0</v>
      </c>
      <c r="BQ105">
        <v>0</v>
      </c>
      <c r="BR105" s="6">
        <f>IF(
    AND(BO105="Over", COUNTIF(BF105:BH105, "&gt;"&amp;BM105) = 3),
    3,
    IF(
        AND(BO105="Under", COUNTIF(BF105:BH105, "&lt;"&amp;BM105) = 3),
        3,
        IF(
            AND(BO105="Over", COUNTIF(BF105:BH105, "&gt;"&amp;BM105) = 2),
            2,
            IF(
                AND(BO105="Under", COUNTIF(BF105:BH105, "&lt;"&amp;BM105) = 2),
                2,
                IF(
                    AND(BO105="Over", OR(BF105&gt;BM105, BG105&gt;BM105, BH105&gt;BM105)),
                    1,
                    IF(
                        AND(BO105="Under", OR(BF105&lt;BM105, BG105&lt;BM105, BH105&lt;BM105)),
                        1,
                        0
                    )
                )
            )
        )
    )
)</f>
        <v>2</v>
      </c>
      <c r="BS105" s="6">
        <f>IF(OR(BN105&gt;0.5),5,
IF(OR(AND(BN105&lt;=0.5,BN105&gt;0.25)),4,
IF(OR(AND(BN105&lt;=0.25,BN105&gt;0.15)),3,
IF(OR(AND(BN105&lt;=0.15,BN105&gt;0.075)),2,
IF(OR(BN105&lt;=0.075),1,"")
)
)
))</f>
        <v>1</v>
      </c>
      <c r="BT105" s="6">
        <f>IF(AND(BO105="Over", BP105&gt;BM105), 1, IF(AND(BO105="Under", BP105&lt;=BM105), 1, 0))</f>
        <v>1</v>
      </c>
      <c r="BU105" s="6">
        <f>IF(AND(BO105="Over", BQ105&gt;0.5), 1, IF(AND(BO105="Under", BQ105&lt;=0.5), 1, 0))</f>
        <v>1</v>
      </c>
      <c r="BV105" s="6">
        <f>IF(BM105&lt;&gt;0, SUM(BR105:BU105), 0)</f>
        <v>5</v>
      </c>
      <c r="BX105">
        <v>0.15593363008850369</v>
      </c>
      <c r="BY105">
        <v>0.44978533999184001</v>
      </c>
      <c r="BZ105">
        <v>5.4844408289421798E-3</v>
      </c>
      <c r="CA105" t="s">
        <v>46</v>
      </c>
      <c r="CB105">
        <v>0.5</v>
      </c>
      <c r="CC105" t="s">
        <v>46</v>
      </c>
      <c r="CD105" t="s">
        <v>46</v>
      </c>
      <c r="CE105" s="6">
        <f>CB105</f>
        <v>0.5</v>
      </c>
      <c r="CF105" s="6">
        <f>BX105-CE105</f>
        <v>-0.34406636991149631</v>
      </c>
      <c r="CG105" s="6" t="str">
        <f>IF(CF105 &lt; 0, "Under", "Over")</f>
        <v>Under</v>
      </c>
      <c r="CH105">
        <v>0</v>
      </c>
      <c r="CI105">
        <v>0</v>
      </c>
      <c r="CJ105" s="6">
        <f>IF(
    AND(CG105="Over", COUNTIF(BX105:BZ105, "&gt;"&amp;CE105) = 3),
    3,
    IF(
        AND(CG105="Under", COUNTIF(BX105:BZ105, "&lt;"&amp;CE105) = 3),
        3,
        IF(
            AND(CG105="Over", COUNTIF(BX105:BZ105, "&gt;"&amp;CE105) = 2),
            2,
            IF(
                AND(CG105="Under", COUNTIF(BX105:BZ105, "&lt;"&amp;CE105) = 2),
                2,
                IF(
                    AND(CG105="Over", OR(BX105&gt;CE105, BY105&gt;CE105, BZ105&gt;CE105)),
                    1,
                    IF(
                        AND(CG105="Under", OR(BX105&lt;CE105, BY105&lt;CE105, BZ105&lt;CE105)),
                        1,
                        0
                    )
                )
            )
        )
    )
)</f>
        <v>3</v>
      </c>
      <c r="CK105" s="6">
        <f>IF(OR(CF105&gt;0.25),5,
IF(OR(AND(CF105&lt;=0.25,CF105&gt;0.15)),4,
IF(OR(AND(CF105&lt;=0.15,CF105&gt;0.1)),3,
IF(OR(AND(CF105&lt;=0.1,CF105&gt;0.05)),2,
IF(OR(CF105&lt;=0.05),1,"")
)
)
))</f>
        <v>1</v>
      </c>
      <c r="CL105" s="6">
        <f>IF(AND(CG105="Over", CH105&gt;CE105), 1, IF(AND(CG105="Under", CH105&lt;=CE105), 1, 0))</f>
        <v>1</v>
      </c>
      <c r="CM105" s="6">
        <f>IF(AND(CG105="Over", CI105&gt;0.5), 1, IF(AND(CG105="Under", CI105&lt;=0.5), 1, 0))</f>
        <v>1</v>
      </c>
      <c r="CN105" s="6">
        <f>IF(CE105&lt;&gt;0, SUM(CJ105:CM105), 0)</f>
        <v>6</v>
      </c>
      <c r="CP105">
        <v>0.59827955672293298</v>
      </c>
      <c r="CQ105">
        <v>1.38549163280143</v>
      </c>
      <c r="CR105">
        <v>0.29799284782014002</v>
      </c>
      <c r="CS105">
        <v>0.5</v>
      </c>
      <c r="CT105" t="s">
        <v>46</v>
      </c>
      <c r="CU105">
        <v>0.5</v>
      </c>
      <c r="CV105">
        <v>1.5</v>
      </c>
      <c r="CW105" s="6">
        <f>IF(CP105&gt;MIN(CS105:CV105),MIN(CS105:CV105),MAX(CS105:CV105))</f>
        <v>0.5</v>
      </c>
      <c r="CX105" s="6">
        <f>CP105-CW105</f>
        <v>9.8279556722932981E-2</v>
      </c>
      <c r="CY105" s="6" t="str">
        <f>IF(CX105 &lt; 0, "Under", "Over")</f>
        <v>Over</v>
      </c>
      <c r="CZ105">
        <v>0.4</v>
      </c>
      <c r="DA105">
        <v>0.4</v>
      </c>
      <c r="DB105" s="6">
        <f>IF(
    AND(CY105="Over", COUNTIF(CP105:CR105, "&gt;"&amp;CW105) = 3),
    3,
    IF(
        AND(CY105="Under", COUNTIF(CP105:CR105, "&lt;"&amp;CW105) = 3),
        3,
        IF(
            AND(CY105="Over", COUNTIF(CP105:CR105, "&gt;"&amp;CW105) = 2),
            2,
            IF(
                AND(CY105="Under", COUNTIF(CP105:CR105, "&lt;"&amp;CW105) = 2),
                2,
                IF(
                    AND(CY105="Over", OR(CP105&gt;CW105, CQ105&gt;CW105, CR105&gt;CW105)),
                    1,
                    IF(
                        AND(CY105="Under", OR(CP105&lt;CW105, CQ105&lt;CW105, CR105&lt;CW105)),
                        1,
                        0
                    )
                )
            )
        )
    )
)</f>
        <v>2</v>
      </c>
      <c r="DC105" s="6">
        <f>IF(OR(CX105&gt;2,CX105&lt;-2),5,
IF(OR(AND(CX105&lt;=2,CX105&gt;1.5),AND(CX105&gt;=-2,CX105&lt;-1.5)),4,
IF(OR(AND(CX105&lt;=1.5,CX105&gt;1),AND(CX105&gt;=-1.5,CX105&lt;-1)),3,
IF(OR(AND(CX105&lt;=1,CX105&gt;0.5),AND(CX105&gt;=1,CX105&lt;-0.5)),2,
IF(OR(CX105&lt;=0.5,CX105&gt;=-0.5),1,"")
)
)
))</f>
        <v>1</v>
      </c>
      <c r="DD105" s="6">
        <f>IF(AND(CY105="Over", CZ105&gt;CW105), 1, IF(AND(CY105="Under", CZ105&lt;=CW105), 1, 0))</f>
        <v>0</v>
      </c>
      <c r="DE105" s="6">
        <f>IF(AND(CY105="Over", DA105&gt;0.5), 1, IF(AND(CY105="Under", DA105&lt;=0.5), 1, 0))</f>
        <v>0</v>
      </c>
      <c r="DF105" s="6">
        <f>IF(CW105&lt;&gt;0, SUM(DB105:DE105), 0)</f>
        <v>3</v>
      </c>
    </row>
    <row r="106" spans="1:111" x14ac:dyDescent="0.3">
      <c r="A106" t="s">
        <v>294</v>
      </c>
      <c r="B106" t="s">
        <v>71</v>
      </c>
      <c r="C106" t="s">
        <v>293</v>
      </c>
      <c r="D106">
        <v>0.30671353069833063</v>
      </c>
      <c r="E106">
        <v>0.472921732047072</v>
      </c>
      <c r="F106">
        <v>0.202205114561153</v>
      </c>
      <c r="G106" t="s">
        <v>46</v>
      </c>
      <c r="H106" t="s">
        <v>46</v>
      </c>
      <c r="I106" t="s">
        <v>46</v>
      </c>
      <c r="J106" t="s">
        <v>46</v>
      </c>
      <c r="K106" s="6">
        <f>IF(D106&gt;MIN(G106:J106),MIN(G106:J106),MAX(G106:J106))</f>
        <v>0</v>
      </c>
      <c r="L106" s="6">
        <f>D106-K106</f>
        <v>0.30671353069833063</v>
      </c>
      <c r="M106" s="6" t="str">
        <f>IF(L106 &lt; 0, "Under", "Over")</f>
        <v>Over</v>
      </c>
      <c r="N106">
        <v>0.3</v>
      </c>
      <c r="O106">
        <v>0.2</v>
      </c>
      <c r="P106" s="6">
        <f>IF(
    AND(M106="Over", COUNTIF(D106:F106, "&gt;"&amp;K106) = 3),
    3,
    IF(
        AND(M106="Under", COUNTIF(D106:F106, "&lt;"&amp;K106) = 3),
        3,
        IF(
            AND(M106="Over", COUNTIF(D106:F106, "&gt;"&amp;K106) = 2),
            2,
            IF(
                AND(M106="Under", COUNTIF(D106:F106, "&lt;"&amp;K106) = 2),
                2,
                IF(
                    AND(M106="Over", OR(D106&gt;K106, E106&gt;K106, F106&gt;K106)),
                    1,
                    IF(
                        AND(M106="Under", OR(D106&lt;K106, E106&lt;K106, F106&lt;K106)),
                        1,
                        0
                    )
                )
            )
        )
    )
)</f>
        <v>3</v>
      </c>
      <c r="Q106" s="6">
        <f>IF(OR(L106 &gt; 0.5, L106 &lt; -0.5), 5,
    IF(OR(AND(L106 &lt;= 0.5, L106 &gt; 0.25), AND(L106 &gt;= -0.5, L106 &lt; -0.25)), 4,
        IF(OR(AND(L106 &lt;= 0.25, L106 &gt; 0.15), AND(L106 &gt;= -0.25, L106 &lt; -0.15)), 3,
            IF(OR(AND(L106 &lt;= 0.15, L106 &gt; 0.05), AND(L106 &gt;= -0.15, L106 &lt; -0.05)), 2,
                IF(OR(L106 &lt;= 0.05, L106 &gt;= -0.05), 1, "")
            )
        )
    )
)</f>
        <v>4</v>
      </c>
      <c r="R106" s="6">
        <f>IF(AND(M106="Over", N106&gt;K106), 1, IF(AND(M106="Under", N106&lt;=K106), 1, 0))</f>
        <v>1</v>
      </c>
      <c r="S106" s="6">
        <f>IF(AND(M106="Over", O106&gt;0.5), 1, IF(AND(M106="Under", O106&lt;=0.5), 1, 0))</f>
        <v>0</v>
      </c>
      <c r="T106" s="6">
        <f>IF(K106&lt;&gt;0, SUM(P106:S106), 0)</f>
        <v>0</v>
      </c>
      <c r="V106">
        <v>0.72602853687680058</v>
      </c>
      <c r="W106">
        <v>0.83984610561079198</v>
      </c>
      <c r="X106">
        <v>0.676729982346161</v>
      </c>
      <c r="Y106">
        <v>0.5</v>
      </c>
      <c r="Z106">
        <v>-240</v>
      </c>
      <c r="AA106">
        <v>240</v>
      </c>
      <c r="AB106">
        <v>0.1</v>
      </c>
      <c r="AC106" s="6">
        <f>Y106</f>
        <v>0.5</v>
      </c>
      <c r="AD106" s="6">
        <f>V106-AC106</f>
        <v>0.22602853687680058</v>
      </c>
      <c r="AE106" s="6" t="str">
        <f>IF(AD106 &lt; 0, "Under", "Over")</f>
        <v>Over</v>
      </c>
      <c r="AF106">
        <v>0.7</v>
      </c>
      <c r="AG106">
        <v>0.6</v>
      </c>
      <c r="AH106" s="6">
        <f>IF(
    AND(AE106="Over", COUNTIF(V106:X106, "&gt;"&amp;AC106) = 3),
    3,
    IF(
        AND(AE106="Under", COUNTIF(V106:X106, "&lt;"&amp;AC106) = 3),
        3,
        IF(
            AND(AE106="Over", COUNTIF(V106:X106, "&gt;"&amp;AC106) = 2),
            2,
            IF(
                AND(AE106="Under", COUNTIF(V106:X106, "&lt;"&amp;AC106) = 2),
                2,
                IF(
                    AND(AE106="Over", OR(V106&gt;AC106, W106&gt;AC106, X106&gt;AC106)),
                    1,
                    IF(
                        AND(AE106="Under", OR(V106&lt;AC106, W106&lt;AC106, X106&lt;AC106)),
                        1,
                        0
                    )
                )
            )
        )
    )
)</f>
        <v>3</v>
      </c>
      <c r="AI106" s="6">
        <f>IF(OR(AD106&gt;0.75,AD106&lt;-0.75),5,
IF(OR(AND(AD106&lt;=0.75,AD106&gt;0.5),AND(AD106&gt;=-0.75,AD106&lt;-0.5)),4,
IF(OR(AND(AD106&lt;=0.5,AD106&gt;0.25),AND(AD106&gt;=-0.5,AD106&lt;-0.25)),3,
IF(OR(AND(AD106&lt;=0.25,AD106&gt;0.1),AND(AD106&gt;=-0.25,AD106&lt;-0.1)),2,
IF(OR(AD106&lt;=0.1,AD106&gt;=-0.1),1,"")
)
)
))</f>
        <v>2</v>
      </c>
      <c r="AJ106" s="6">
        <f>IF(AND(AE106="Over", AF106&gt;AC106), 1, IF(AND(AE106="Under", AF106&lt;=AC106), 1, 0))</f>
        <v>1</v>
      </c>
      <c r="AK106" s="6">
        <f>IF(AND(AE106="Over", AG106&gt;0.5), 1, IF(AND(AE106="Under", AG106&lt;=0.5), 1, 0))</f>
        <v>1</v>
      </c>
      <c r="AL106" s="6">
        <f>IF(AC106&lt;&gt;0, SUM(AH106:AK106), 0)</f>
        <v>7</v>
      </c>
      <c r="AN106">
        <v>9.999691822924801E-3</v>
      </c>
      <c r="AO106">
        <v>7.5406929530152406E-2</v>
      </c>
      <c r="AP106">
        <v>-6.2314148001048203E-3</v>
      </c>
      <c r="AQ106" t="s">
        <v>46</v>
      </c>
      <c r="AR106">
        <v>0.5</v>
      </c>
      <c r="AS106">
        <v>520</v>
      </c>
      <c r="AT106" t="s">
        <v>46</v>
      </c>
      <c r="AU106" s="6">
        <f>AR106</f>
        <v>0.5</v>
      </c>
      <c r="AV106" s="6">
        <f>AN106-AU106</f>
        <v>-0.49000030817707518</v>
      </c>
      <c r="AW106" s="6" t="str">
        <f>IF(AV106 &lt; 0, "Under", "Over")</f>
        <v>Under</v>
      </c>
      <c r="AX106">
        <v>0</v>
      </c>
      <c r="AY106">
        <v>0</v>
      </c>
      <c r="AZ106" s="6">
        <f>IF(
    AND(AW106="Over", COUNTIF(AN106:AP106, "&gt;"&amp;AU106) = 3),
    3,
    IF(
        AND(AW106="Under", COUNTIF(AN106:AP106, "&lt;"&amp;AU106) = 3),
        3,
        IF(
            AND(AW106="Over", COUNTIF(AN106:AP106, "&gt;"&amp;AU106) = 2),
            2,
            IF(
                AND(AW106="Under", COUNTIF(AN106:AP106, "&lt;"&amp;AU106) = 2),
                2,
                IF(
                    AND(AW106="Over", OR(AN106&gt;AU106, AO106&gt;AU106, AP106&gt;AU106)),
                    1,
                    IF(
                        AND(AW106="Under", OR(AN106&lt;AU106, AO106&lt;AU106, AP106&lt;AU106)),
                        1,
                        0
                    )
                )
            )
        )
    )
)</f>
        <v>3</v>
      </c>
      <c r="BA106" s="6">
        <f>IF(OR(AV106&gt;0.1),5,
IF(OR(AND(AV106&lt;=0.1,AV106&gt;0.08)),4,
IF(OR(AND(AV106&lt;=0.08,AV106&gt;0.06)),3,
IF(OR(AND(AV106&lt;=0.06,AV106&gt;0.03)),2,
IF(OR(AV106&lt;=0.03),1,"")
)
)
))</f>
        <v>1</v>
      </c>
      <c r="BB106" s="6">
        <f>IF(AND(AW106="Over", AX106&gt;AU106), 1, IF(AND(AW106="Under", AX106&lt;=AU106), 0, 0))</f>
        <v>0</v>
      </c>
      <c r="BC106" s="6">
        <f>IF(AND(AW106="Over", AY106&gt;=0.5), 1, IF(AND(AW106="Under", AY106&lt;0.5), 0, 0))</f>
        <v>0</v>
      </c>
      <c r="BD106" s="6">
        <f>IF(AU106&lt;&gt;0, SUM(AZ106:BC106), 0)</f>
        <v>4</v>
      </c>
      <c r="BF106">
        <v>0.30501524903849819</v>
      </c>
      <c r="BG106">
        <v>0.69339434981038806</v>
      </c>
      <c r="BH106">
        <v>0.17494844704437901</v>
      </c>
      <c r="BI106" t="s">
        <v>46</v>
      </c>
      <c r="BJ106">
        <v>0.5</v>
      </c>
      <c r="BK106">
        <v>165</v>
      </c>
      <c r="BL106" t="s">
        <v>46</v>
      </c>
      <c r="BM106" s="6">
        <f>BJ106</f>
        <v>0.5</v>
      </c>
      <c r="BN106" s="6">
        <f>BF106-BM106</f>
        <v>-0.19498475096150181</v>
      </c>
      <c r="BO106" s="6" t="str">
        <f>IF(BN106 &lt; 0, "Under", "Over")</f>
        <v>Under</v>
      </c>
      <c r="BP106">
        <v>0.2</v>
      </c>
      <c r="BQ106">
        <v>0.1</v>
      </c>
      <c r="BR106" s="6">
        <f>IF(
    AND(BO106="Over", COUNTIF(BF106:BH106, "&gt;"&amp;BM106) = 3),
    3,
    IF(
        AND(BO106="Under", COUNTIF(BF106:BH106, "&lt;"&amp;BM106) = 3),
        3,
        IF(
            AND(BO106="Over", COUNTIF(BF106:BH106, "&gt;"&amp;BM106) = 2),
            2,
            IF(
                AND(BO106="Under", COUNTIF(BF106:BH106, "&lt;"&amp;BM106) = 2),
                2,
                IF(
                    AND(BO106="Over", OR(BF106&gt;BM106, BG106&gt;BM106, BH106&gt;BM106)),
                    1,
                    IF(
                        AND(BO106="Under", OR(BF106&lt;BM106, BG106&lt;BM106, BH106&lt;BM106)),
                        1,
                        0
                    )
                )
            )
        )
    )
)</f>
        <v>2</v>
      </c>
      <c r="BS106" s="6">
        <f>IF(OR(BN106&gt;0.5),5,
IF(OR(AND(BN106&lt;=0.5,BN106&gt;0.25)),4,
IF(OR(AND(BN106&lt;=0.25,BN106&gt;0.15)),3,
IF(OR(AND(BN106&lt;=0.15,BN106&gt;0.075)),2,
IF(OR(BN106&lt;=0.075),1,"")
)
)
))</f>
        <v>1</v>
      </c>
      <c r="BT106" s="6">
        <f>IF(AND(BO106="Over", BP106&gt;BM106), 1, IF(AND(BO106="Under", BP106&lt;=BM106), 1, 0))</f>
        <v>1</v>
      </c>
      <c r="BU106" s="6">
        <f>IF(AND(BO106="Over", BQ106&gt;0.5), 1, IF(AND(BO106="Under", BQ106&lt;=0.5), 1, 0))</f>
        <v>1</v>
      </c>
      <c r="BV106" s="6">
        <f>IF(BM106&lt;&gt;0, SUM(BR106:BU106), 0)</f>
        <v>5</v>
      </c>
      <c r="BX106">
        <v>0.1202514264789895</v>
      </c>
      <c r="BY106">
        <v>0.44193424736162501</v>
      </c>
      <c r="BZ106">
        <v>-6.2473241945064497E-5</v>
      </c>
      <c r="CA106" t="s">
        <v>46</v>
      </c>
      <c r="CB106">
        <v>0.5</v>
      </c>
      <c r="CC106" t="s">
        <v>46</v>
      </c>
      <c r="CD106" t="s">
        <v>46</v>
      </c>
      <c r="CE106" s="6">
        <f>CB106</f>
        <v>0.5</v>
      </c>
      <c r="CF106" s="6">
        <f>BX106-CE106</f>
        <v>-0.37974857352101049</v>
      </c>
      <c r="CG106" s="6" t="str">
        <f>IF(CF106 &lt; 0, "Under", "Over")</f>
        <v>Under</v>
      </c>
      <c r="CH106">
        <v>0</v>
      </c>
      <c r="CI106">
        <v>0</v>
      </c>
      <c r="CJ106" s="6">
        <f>IF(
    AND(CG106="Over", COUNTIF(BX106:BZ106, "&gt;"&amp;CE106) = 3),
    3,
    IF(
        AND(CG106="Under", COUNTIF(BX106:BZ106, "&lt;"&amp;CE106) = 3),
        3,
        IF(
            AND(CG106="Over", COUNTIF(BX106:BZ106, "&gt;"&amp;CE106) = 2),
            2,
            IF(
                AND(CG106="Under", COUNTIF(BX106:BZ106, "&lt;"&amp;CE106) = 2),
                2,
                IF(
                    AND(CG106="Over", OR(BX106&gt;CE106, BY106&gt;CE106, BZ106&gt;CE106)),
                    1,
                    IF(
                        AND(CG106="Under", OR(BX106&lt;CE106, BY106&lt;CE106, BZ106&lt;CE106)),
                        1,
                        0
                    )
                )
            )
        )
    )
)</f>
        <v>3</v>
      </c>
      <c r="CK106" s="6">
        <f>IF(OR(CF106&gt;0.25),5,
IF(OR(AND(CF106&lt;=0.25,CF106&gt;0.15)),4,
IF(OR(AND(CF106&lt;=0.15,CF106&gt;0.1)),3,
IF(OR(AND(CF106&lt;=0.1,CF106&gt;0.05)),2,
IF(OR(CF106&lt;=0.05),1,"")
)
)
))</f>
        <v>1</v>
      </c>
      <c r="CL106" s="6">
        <f>IF(AND(CG106="Over", CH106&gt;CE106), 1, IF(AND(CG106="Under", CH106&lt;=CE106), 1, 0))</f>
        <v>1</v>
      </c>
      <c r="CM106" s="6">
        <f>IF(AND(CG106="Over", CI106&gt;0.5), 1, IF(AND(CG106="Under", CI106&lt;=0.5), 1, 0))</f>
        <v>1</v>
      </c>
      <c r="CN106" s="6">
        <f>IF(CE106&lt;&gt;0, SUM(CJ106:CM106), 0)</f>
        <v>6</v>
      </c>
      <c r="CP106">
        <v>1.3193478513447601</v>
      </c>
      <c r="CQ106">
        <v>1.36950366534873</v>
      </c>
      <c r="CR106">
        <v>1.2750743407995799</v>
      </c>
      <c r="CS106" t="s">
        <v>46</v>
      </c>
      <c r="CT106" t="s">
        <v>46</v>
      </c>
      <c r="CU106" t="s">
        <v>46</v>
      </c>
      <c r="CV106" t="s">
        <v>46</v>
      </c>
      <c r="CW106" s="6">
        <f>IF(CP106&gt;MIN(CS106:CV106),MIN(CS106:CV106),MAX(CS106:CV106))</f>
        <v>0</v>
      </c>
      <c r="CX106" s="6">
        <f>CP106-CW106</f>
        <v>1.3193478513447601</v>
      </c>
      <c r="CY106" s="6" t="str">
        <f>IF(CX106 &lt; 0, "Under", "Over")</f>
        <v>Over</v>
      </c>
      <c r="CZ106">
        <v>1.3</v>
      </c>
      <c r="DA106">
        <v>0.6</v>
      </c>
      <c r="DB106" s="6">
        <f>IF(
    AND(CY106="Over", COUNTIF(CP106:CR106, "&gt;"&amp;CW106) = 3),
    3,
    IF(
        AND(CY106="Under", COUNTIF(CP106:CR106, "&lt;"&amp;CW106) = 3),
        3,
        IF(
            AND(CY106="Over", COUNTIF(CP106:CR106, "&gt;"&amp;CW106) = 2),
            2,
            IF(
                AND(CY106="Under", COUNTIF(CP106:CR106, "&lt;"&amp;CW106) = 2),
                2,
                IF(
                    AND(CY106="Over", OR(CP106&gt;CW106, CQ106&gt;CW106, CR106&gt;CW106)),
                    1,
                    IF(
                        AND(CY106="Under", OR(CP106&lt;CW106, CQ106&lt;CW106, CR106&lt;CW106)),
                        1,
                        0
                    )
                )
            )
        )
    )
)</f>
        <v>3</v>
      </c>
      <c r="DC106" s="6">
        <f>IF(OR(CX106&gt;2,CX106&lt;-2),5,
IF(OR(AND(CX106&lt;=2,CX106&gt;1.5),AND(CX106&gt;=-2,CX106&lt;-1.5)),4,
IF(OR(AND(CX106&lt;=1.5,CX106&gt;1),AND(CX106&gt;=-1.5,CX106&lt;-1)),3,
IF(OR(AND(CX106&lt;=1,CX106&gt;0.5),AND(CX106&gt;=1,CX106&lt;-0.5)),2,
IF(OR(CX106&lt;=0.5,CX106&gt;=-0.5),1,"")
)
)
))</f>
        <v>3</v>
      </c>
      <c r="DD106" s="6">
        <f>IF(AND(CY106="Over", CZ106&gt;CW106), 1, IF(AND(CY106="Under", CZ106&lt;=CW106), 1, 0))</f>
        <v>1</v>
      </c>
      <c r="DE106" s="6">
        <f>IF(AND(CY106="Over", DA106&gt;0.5), 1, IF(AND(CY106="Under", DA106&lt;=0.5), 1, 0))</f>
        <v>1</v>
      </c>
      <c r="DF106" s="6">
        <f>IF(CW106&lt;&gt;0, SUM(DB106:DE106), 0)</f>
        <v>0</v>
      </c>
    </row>
    <row r="107" spans="1:111" x14ac:dyDescent="0.3">
      <c r="A107" t="s">
        <v>295</v>
      </c>
      <c r="B107" t="s">
        <v>71</v>
      </c>
      <c r="C107" t="s">
        <v>293</v>
      </c>
      <c r="D107">
        <v>0.27338305162677801</v>
      </c>
      <c r="E107">
        <v>0.460544298501812</v>
      </c>
      <c r="F107">
        <v>0.15868436602838401</v>
      </c>
      <c r="G107" t="s">
        <v>46</v>
      </c>
      <c r="H107" t="s">
        <v>46</v>
      </c>
      <c r="I107" t="s">
        <v>46</v>
      </c>
      <c r="J107" t="s">
        <v>46</v>
      </c>
      <c r="K107" s="6">
        <f>IF(D107&gt;MIN(G107:J107),MIN(G107:J107),MAX(G107:J107))</f>
        <v>0</v>
      </c>
      <c r="L107" s="6">
        <f>D107-K107</f>
        <v>0.27338305162677801</v>
      </c>
      <c r="M107" s="6" t="str">
        <f>IF(L107 &lt; 0, "Under", "Over")</f>
        <v>Over</v>
      </c>
      <c r="N107">
        <v>0.2</v>
      </c>
      <c r="O107">
        <v>0.3</v>
      </c>
      <c r="P107" s="6">
        <f>IF(
    AND(M107="Over", COUNTIF(D107:F107, "&gt;"&amp;K107) = 3),
    3,
    IF(
        AND(M107="Under", COUNTIF(D107:F107, "&lt;"&amp;K107) = 3),
        3,
        IF(
            AND(M107="Over", COUNTIF(D107:F107, "&gt;"&amp;K107) = 2),
            2,
            IF(
                AND(M107="Under", COUNTIF(D107:F107, "&lt;"&amp;K107) = 2),
                2,
                IF(
                    AND(M107="Over", OR(D107&gt;K107, E107&gt;K107, F107&gt;K107)),
                    1,
                    IF(
                        AND(M107="Under", OR(D107&lt;K107, E107&lt;K107, F107&lt;K107)),
                        1,
                        0
                    )
                )
            )
        )
    )
)</f>
        <v>3</v>
      </c>
      <c r="Q107" s="6">
        <f>IF(OR(L107 &gt; 0.5, L107 &lt; -0.5), 5,
    IF(OR(AND(L107 &lt;= 0.5, L107 &gt; 0.25), AND(L107 &gt;= -0.5, L107 &lt; -0.25)), 4,
        IF(OR(AND(L107 &lt;= 0.25, L107 &gt; 0.15), AND(L107 &gt;= -0.25, L107 &lt; -0.15)), 3,
            IF(OR(AND(L107 &lt;= 0.15, L107 &gt; 0.05), AND(L107 &gt;= -0.15, L107 &lt; -0.05)), 2,
                IF(OR(L107 &lt;= 0.05, L107 &gt;= -0.05), 1, "")
            )
        )
    )
)</f>
        <v>4</v>
      </c>
      <c r="R107" s="6">
        <f>IF(AND(M107="Over", N107&gt;K107), 1, IF(AND(M107="Under", N107&lt;=K107), 1, 0))</f>
        <v>1</v>
      </c>
      <c r="S107" s="6">
        <f>IF(AND(M107="Over", O107&gt;0.5), 1, IF(AND(M107="Under", O107&lt;=0.5), 1, 0))</f>
        <v>0</v>
      </c>
      <c r="T107" s="6">
        <f>IF(K107&lt;&gt;0, SUM(P107:S107), 0)</f>
        <v>0</v>
      </c>
      <c r="V107">
        <v>0.66862664117995041</v>
      </c>
      <c r="W107">
        <v>0.83984610561079198</v>
      </c>
      <c r="X107">
        <v>0.59922778038186297</v>
      </c>
      <c r="Y107">
        <v>0.5</v>
      </c>
      <c r="Z107">
        <v>-160</v>
      </c>
      <c r="AA107">
        <v>380</v>
      </c>
      <c r="AB107">
        <v>0.3</v>
      </c>
      <c r="AC107" s="6">
        <f>Y107</f>
        <v>0.5</v>
      </c>
      <c r="AD107" s="6">
        <f>V107-AC107</f>
        <v>0.16862664117995041</v>
      </c>
      <c r="AE107" s="6" t="str">
        <f>IF(AD107 &lt; 0, "Under", "Over")</f>
        <v>Over</v>
      </c>
      <c r="AF107">
        <v>0.6</v>
      </c>
      <c r="AG107">
        <v>0.6</v>
      </c>
      <c r="AH107" s="6">
        <f>IF(
    AND(AE107="Over", COUNTIF(V107:X107, "&gt;"&amp;AC107) = 3),
    3,
    IF(
        AND(AE107="Under", COUNTIF(V107:X107, "&lt;"&amp;AC107) = 3),
        3,
        IF(
            AND(AE107="Over", COUNTIF(V107:X107, "&gt;"&amp;AC107) = 2),
            2,
            IF(
                AND(AE107="Under", COUNTIF(V107:X107, "&lt;"&amp;AC107) = 2),
                2,
                IF(
                    AND(AE107="Over", OR(V107&gt;AC107, W107&gt;AC107, X107&gt;AC107)),
                    1,
                    IF(
                        AND(AE107="Under", OR(V107&lt;AC107, W107&lt;AC107, X107&lt;AC107)),
                        1,
                        0
                    )
                )
            )
        )
    )
)</f>
        <v>3</v>
      </c>
      <c r="AI107" s="6">
        <f>IF(OR(AD107&gt;0.75,AD107&lt;-0.75),5,
IF(OR(AND(AD107&lt;=0.75,AD107&gt;0.5),AND(AD107&gt;=-0.75,AD107&lt;-0.5)),4,
IF(OR(AND(AD107&lt;=0.5,AD107&gt;0.25),AND(AD107&gt;=-0.5,AD107&lt;-0.25)),3,
IF(OR(AND(AD107&lt;=0.25,AD107&gt;0.1),AND(AD107&gt;=-0.25,AD107&lt;-0.1)),2,
IF(OR(AD107&lt;=0.1,AD107&gt;=-0.1),1,"")
)
)
))</f>
        <v>2</v>
      </c>
      <c r="AJ107" s="6">
        <f>IF(AND(AE107="Over", AF107&gt;AC107), 1, IF(AND(AE107="Under", AF107&lt;=AC107), 1, 0))</f>
        <v>1</v>
      </c>
      <c r="AK107" s="6">
        <f>IF(AND(AE107="Over", AG107&gt;0.5), 1, IF(AND(AE107="Under", AG107&lt;=0.5), 1, 0))</f>
        <v>1</v>
      </c>
      <c r="AL107" s="6">
        <f>IF(AC107&lt;&gt;0, SUM(AH107:AK107), 0)</f>
        <v>7</v>
      </c>
      <c r="AN107">
        <v>2.0344202528817121E-2</v>
      </c>
      <c r="AO107">
        <v>7.5406929530152406E-2</v>
      </c>
      <c r="AP107">
        <v>0</v>
      </c>
      <c r="AQ107" t="s">
        <v>46</v>
      </c>
      <c r="AR107">
        <v>0.5</v>
      </c>
      <c r="AS107">
        <v>1200</v>
      </c>
      <c r="AT107" t="s">
        <v>46</v>
      </c>
      <c r="AU107" s="6">
        <f>AR107</f>
        <v>0.5</v>
      </c>
      <c r="AV107" s="6">
        <f>AN107-AU107</f>
        <v>-0.47965579747118287</v>
      </c>
      <c r="AW107" s="6" t="str">
        <f>IF(AV107 &lt; 0, "Under", "Over")</f>
        <v>Under</v>
      </c>
      <c r="AX107">
        <v>0</v>
      </c>
      <c r="AY107">
        <v>0.1</v>
      </c>
      <c r="AZ107" s="6">
        <f>IF(
    AND(AW107="Over", COUNTIF(AN107:AP107, "&gt;"&amp;AU107) = 3),
    3,
    IF(
        AND(AW107="Under", COUNTIF(AN107:AP107, "&lt;"&amp;AU107) = 3),
        3,
        IF(
            AND(AW107="Over", COUNTIF(AN107:AP107, "&gt;"&amp;AU107) = 2),
            2,
            IF(
                AND(AW107="Under", COUNTIF(AN107:AP107, "&lt;"&amp;AU107) = 2),
                2,
                IF(
                    AND(AW107="Over", OR(AN107&gt;AU107, AO107&gt;AU107, AP107&gt;AU107)),
                    1,
                    IF(
                        AND(AW107="Under", OR(AN107&lt;AU107, AO107&lt;AU107, AP107&lt;AU107)),
                        1,
                        0
                    )
                )
            )
        )
    )
)</f>
        <v>3</v>
      </c>
      <c r="BA107" s="6">
        <f>IF(OR(AV107&gt;0.1),5,
IF(OR(AND(AV107&lt;=0.1,AV107&gt;0.08)),4,
IF(OR(AND(AV107&lt;=0.08,AV107&gt;0.06)),3,
IF(OR(AND(AV107&lt;=0.06,AV107&gt;0.03)),2,
IF(OR(AV107&lt;=0.03),1,"")
)
)
))</f>
        <v>1</v>
      </c>
      <c r="BB107" s="6">
        <f>IF(AND(AW107="Over", AX107&gt;AU107), 1, IF(AND(AW107="Under", AX107&lt;=AU107), 0, 0))</f>
        <v>0</v>
      </c>
      <c r="BC107" s="6">
        <f>IF(AND(AW107="Over", AY107&gt;=0.5), 1, IF(AND(AW107="Under", AY107&lt;0.5), 0, 0))</f>
        <v>0</v>
      </c>
      <c r="BD107" s="6">
        <f>IF(AU107&lt;&gt;0, SUM(AZ107:BC107), 0)</f>
        <v>4</v>
      </c>
      <c r="BF107">
        <v>0.44050716797937861</v>
      </c>
      <c r="BG107">
        <v>1.15637800481783</v>
      </c>
      <c r="BH107">
        <v>0.17494844704437901</v>
      </c>
      <c r="BI107" t="s">
        <v>46</v>
      </c>
      <c r="BJ107">
        <v>0.5</v>
      </c>
      <c r="BK107">
        <v>260</v>
      </c>
      <c r="BL107" t="s">
        <v>46</v>
      </c>
      <c r="BM107" s="6">
        <f>BJ107</f>
        <v>0.5</v>
      </c>
      <c r="BN107" s="6">
        <f>BF107-BM107</f>
        <v>-5.9492832020621389E-2</v>
      </c>
      <c r="BO107" s="6" t="str">
        <f>IF(BN107 &lt; 0, "Under", "Over")</f>
        <v>Under</v>
      </c>
      <c r="BP107">
        <v>0.2</v>
      </c>
      <c r="BQ107">
        <v>0.3</v>
      </c>
      <c r="BR107" s="6">
        <f>IF(
    AND(BO107="Over", COUNTIF(BF107:BH107, "&gt;"&amp;BM107) = 3),
    3,
    IF(
        AND(BO107="Under", COUNTIF(BF107:BH107, "&lt;"&amp;BM107) = 3),
        3,
        IF(
            AND(BO107="Over", COUNTIF(BF107:BH107, "&gt;"&amp;BM107) = 2),
            2,
            IF(
                AND(BO107="Under", COUNTIF(BF107:BH107, "&lt;"&amp;BM107) = 2),
                2,
                IF(
                    AND(BO107="Over", OR(BF107&gt;BM107, BG107&gt;BM107, BH107&gt;BM107)),
                    1,
                    IF(
                        AND(BO107="Under", OR(BF107&lt;BM107, BG107&lt;BM107, BH107&lt;BM107)),
                        1,
                        0
                    )
                )
            )
        )
    )
)</f>
        <v>2</v>
      </c>
      <c r="BS107" s="6">
        <f>IF(OR(BN107&gt;0.5),5,
IF(OR(AND(BN107&lt;=0.5,BN107&gt;0.25)),4,
IF(OR(AND(BN107&lt;=0.25,BN107&gt;0.15)),3,
IF(OR(AND(BN107&lt;=0.15,BN107&gt;0.075)),2,
IF(OR(BN107&lt;=0.075),1,"")
)
)
))</f>
        <v>1</v>
      </c>
      <c r="BT107" s="6">
        <f>IF(AND(BO107="Over", BP107&gt;BM107), 1, IF(AND(BO107="Under", BP107&lt;=BM107), 1, 0))</f>
        <v>1</v>
      </c>
      <c r="BU107" s="6">
        <f>IF(AND(BO107="Over", BQ107&gt;0.5), 1, IF(AND(BO107="Under", BQ107&lt;=0.5), 1, 0))</f>
        <v>1</v>
      </c>
      <c r="BV107" s="6">
        <f>IF(BM107&lt;&gt;0, SUM(BR107:BU107), 0)</f>
        <v>5</v>
      </c>
      <c r="BX107">
        <v>0.12554367926724169</v>
      </c>
      <c r="BY107">
        <v>0.44193424736162501</v>
      </c>
      <c r="BZ107">
        <v>2.7368157379172801E-4</v>
      </c>
      <c r="CA107" t="s">
        <v>46</v>
      </c>
      <c r="CB107">
        <v>0.5</v>
      </c>
      <c r="CC107">
        <v>640</v>
      </c>
      <c r="CD107" t="s">
        <v>46</v>
      </c>
      <c r="CE107" s="6">
        <f>CB107</f>
        <v>0.5</v>
      </c>
      <c r="CF107" s="6">
        <f>BX107-CE107</f>
        <v>-0.37445632073275831</v>
      </c>
      <c r="CG107" s="6" t="str">
        <f>IF(CF107 &lt; 0, "Under", "Over")</f>
        <v>Under</v>
      </c>
      <c r="CH107">
        <v>0</v>
      </c>
      <c r="CI107">
        <v>0</v>
      </c>
      <c r="CJ107" s="6">
        <f>IF(
    AND(CG107="Over", COUNTIF(BX107:BZ107, "&gt;"&amp;CE107) = 3),
    3,
    IF(
        AND(CG107="Under", COUNTIF(BX107:BZ107, "&lt;"&amp;CE107) = 3),
        3,
        IF(
            AND(CG107="Over", COUNTIF(BX107:BZ107, "&gt;"&amp;CE107) = 2),
            2,
            IF(
                AND(CG107="Under", COUNTIF(BX107:BZ107, "&lt;"&amp;CE107) = 2),
                2,
                IF(
                    AND(CG107="Over", OR(BX107&gt;CE107, BY107&gt;CE107, BZ107&gt;CE107)),
                    1,
                    IF(
                        AND(CG107="Under", OR(BX107&lt;CE107, BY107&lt;CE107, BZ107&lt;CE107)),
                        1,
                        0
                    )
                )
            )
        )
    )
)</f>
        <v>3</v>
      </c>
      <c r="CK107" s="6">
        <f>IF(OR(CF107&gt;0.25),5,
IF(OR(AND(CF107&lt;=0.25,CF107&gt;0.15)),4,
IF(OR(AND(CF107&lt;=0.15,CF107&gt;0.1)),3,
IF(OR(AND(CF107&lt;=0.1,CF107&gt;0.05)),2,
IF(OR(CF107&lt;=0.05),1,"")
)
)
))</f>
        <v>1</v>
      </c>
      <c r="CL107" s="6">
        <f>IF(AND(CG107="Over", CH107&gt;CE107), 1, IF(AND(CG107="Under", CH107&lt;=CE107), 1, 0))</f>
        <v>1</v>
      </c>
      <c r="CM107" s="6">
        <f>IF(AND(CG107="Over", CI107&gt;0.5), 1, IF(AND(CG107="Under", CI107&lt;=0.5), 1, 0))</f>
        <v>1</v>
      </c>
      <c r="CN107" s="6">
        <f>IF(CE107&lt;&gt;0, SUM(CJ107:CM107), 0)</f>
        <v>6</v>
      </c>
      <c r="CP107">
        <v>0.91592851933706787</v>
      </c>
      <c r="CQ107">
        <v>1.35771601520309</v>
      </c>
      <c r="CR107">
        <v>0.76428764294003004</v>
      </c>
      <c r="CS107" t="s">
        <v>46</v>
      </c>
      <c r="CT107" t="s">
        <v>46</v>
      </c>
      <c r="CU107" t="s">
        <v>46</v>
      </c>
      <c r="CV107" t="s">
        <v>46</v>
      </c>
      <c r="CW107" s="6">
        <f>IF(CP107&gt;MIN(CS107:CV107),MIN(CS107:CV107),MAX(CS107:CV107))</f>
        <v>0</v>
      </c>
      <c r="CX107" s="6">
        <f>CP107-CW107</f>
        <v>0.91592851933706787</v>
      </c>
      <c r="CY107" s="6" t="str">
        <f>IF(CX107 &lt; 0, "Under", "Over")</f>
        <v>Over</v>
      </c>
      <c r="CZ107">
        <v>0.7</v>
      </c>
      <c r="DA107">
        <v>0.6</v>
      </c>
      <c r="DB107" s="6">
        <f>IF(
    AND(CY107="Over", COUNTIF(CP107:CR107, "&gt;"&amp;CW107) = 3),
    3,
    IF(
        AND(CY107="Under", COUNTIF(CP107:CR107, "&lt;"&amp;CW107) = 3),
        3,
        IF(
            AND(CY107="Over", COUNTIF(CP107:CR107, "&gt;"&amp;CW107) = 2),
            2,
            IF(
                AND(CY107="Under", COUNTIF(CP107:CR107, "&lt;"&amp;CW107) = 2),
                2,
                IF(
                    AND(CY107="Over", OR(CP107&gt;CW107, CQ107&gt;CW107, CR107&gt;CW107)),
                    1,
                    IF(
                        AND(CY107="Under", OR(CP107&lt;CW107, CQ107&lt;CW107, CR107&lt;CW107)),
                        1,
                        0
                    )
                )
            )
        )
    )
)</f>
        <v>3</v>
      </c>
      <c r="DC107" s="6">
        <f>IF(OR(CX107&gt;2,CX107&lt;-2),5,
IF(OR(AND(CX107&lt;=2,CX107&gt;1.5),AND(CX107&gt;=-2,CX107&lt;-1.5)),4,
IF(OR(AND(CX107&lt;=1.5,CX107&gt;1),AND(CX107&gt;=-1.5,CX107&lt;-1)),3,
IF(OR(AND(CX107&lt;=1,CX107&gt;0.5),AND(CX107&gt;=1,CX107&lt;-0.5)),2,
IF(OR(CX107&lt;=0.5,CX107&gt;=-0.5),1,"")
)
)
))</f>
        <v>2</v>
      </c>
      <c r="DD107" s="6">
        <f>IF(AND(CY107="Over", CZ107&gt;CW107), 1, IF(AND(CY107="Under", CZ107&lt;=CW107), 1, 0))</f>
        <v>1</v>
      </c>
      <c r="DE107" s="6">
        <f>IF(AND(CY107="Over", DA107&gt;0.5), 1, IF(AND(CY107="Under", DA107&lt;=0.5), 1, 0))</f>
        <v>1</v>
      </c>
      <c r="DF107" s="6">
        <f>IF(CW107&lt;&gt;0, SUM(DB107:DE107), 0)</f>
        <v>0</v>
      </c>
    </row>
    <row r="108" spans="1:111" x14ac:dyDescent="0.3">
      <c r="A108" t="s">
        <v>247</v>
      </c>
      <c r="B108" t="s">
        <v>71</v>
      </c>
      <c r="C108" t="s">
        <v>293</v>
      </c>
      <c r="D108" s="1">
        <v>0.3224555306161343</v>
      </c>
      <c r="E108" s="1">
        <v>0.479333380905135</v>
      </c>
      <c r="F108" s="1">
        <v>0.20062842230264299</v>
      </c>
      <c r="G108" s="1" t="s">
        <v>46</v>
      </c>
      <c r="H108" s="1" t="s">
        <v>46</v>
      </c>
      <c r="I108" s="1">
        <v>0.5</v>
      </c>
      <c r="J108" s="1">
        <v>0.5</v>
      </c>
      <c r="K108" s="2">
        <f>IF(D108&gt;MIN(G108:J108),MIN(G108:J108),MAX(G108:J108))</f>
        <v>0.5</v>
      </c>
      <c r="L108" s="2">
        <f>D108-K108</f>
        <v>-0.1775444693838657</v>
      </c>
      <c r="M108" s="2" t="str">
        <f>IF(L108 &lt; 0, "Under", "Over")</f>
        <v>Under</v>
      </c>
      <c r="N108" s="1">
        <v>0.5</v>
      </c>
      <c r="O108" s="1">
        <v>0.3</v>
      </c>
      <c r="P108" s="2">
        <f>IF(
    AND(M108="Over", COUNTIF(D108:F108, "&gt;"&amp;K108) = 3),
    3,
    IF(
        AND(M108="Under", COUNTIF(D108:F108, "&lt;"&amp;K108) = 3),
        3,
        IF(
            AND(M108="Over", COUNTIF(D108:F108, "&gt;"&amp;K108) = 2),
            2,
            IF(
                AND(M108="Under", COUNTIF(D108:F108, "&lt;"&amp;K108) = 2),
                2,
                IF(
                    AND(M108="Over", OR(D108&gt;K108, E108&gt;K108, F108&gt;K108)),
                    1,
                    IF(
                        AND(M108="Under", OR(D108&lt;K108, E108&lt;K108, F108&lt;K108)),
                        1,
                        0
                    )
                )
            )
        )
    )
)</f>
        <v>3</v>
      </c>
      <c r="Q108" s="2">
        <f>IF(OR(L108 &gt; 0.5, L108 &lt; -0.5), 5,
    IF(OR(AND(L108 &lt;= 0.5, L108 &gt; 0.25), AND(L108 &gt;= -0.5, L108 &lt; -0.25)), 4,
        IF(OR(AND(L108 &lt;= 0.25, L108 &gt; 0.15), AND(L108 &gt;= -0.25, L108 &lt; -0.15)), 3,
            IF(OR(AND(L108 &lt;= 0.15, L108 &gt; 0.05), AND(L108 &gt;= -0.15, L108 &lt; -0.05)), 2,
                IF(OR(L108 &lt;= 0.05, L108 &gt;= -0.05), 1, "")
            )
        )
    )
)</f>
        <v>3</v>
      </c>
      <c r="R108" s="2">
        <f>IF(AND(M108="Over", N108&gt;K108), 1, IF(AND(M108="Under", N108&lt;=K108), 1, 0))</f>
        <v>1</v>
      </c>
      <c r="S108" s="2">
        <f>IF(AND(M108="Over", O108&gt;0.5), 1, IF(AND(M108="Under", O108&lt;=0.5), 1, 0))</f>
        <v>1</v>
      </c>
      <c r="T108" s="2">
        <f>IF(K108&lt;&gt;0, SUM(P108:S108), 0)</f>
        <v>8</v>
      </c>
      <c r="U108" s="6"/>
      <c r="V108">
        <v>0.66240644569691975</v>
      </c>
      <c r="W108">
        <v>0.83984610561079198</v>
      </c>
      <c r="X108">
        <v>0.59743110504016494</v>
      </c>
      <c r="Y108">
        <v>0.5</v>
      </c>
      <c r="Z108">
        <v>-135</v>
      </c>
      <c r="AA108">
        <v>490</v>
      </c>
      <c r="AB108">
        <v>0.1</v>
      </c>
      <c r="AC108" s="6">
        <f>Y108</f>
        <v>0.5</v>
      </c>
      <c r="AD108" s="6">
        <f>V108-AC108</f>
        <v>0.16240644569691975</v>
      </c>
      <c r="AE108" s="6" t="str">
        <f>IF(AD108 &lt; 0, "Under", "Over")</f>
        <v>Over</v>
      </c>
      <c r="AF108">
        <v>0.6</v>
      </c>
      <c r="AG108">
        <v>0.5</v>
      </c>
      <c r="AH108" s="6">
        <f>IF(
    AND(AE108="Over", COUNTIF(V108:X108, "&gt;"&amp;AC108) = 3),
    3,
    IF(
        AND(AE108="Under", COUNTIF(V108:X108, "&lt;"&amp;AC108) = 3),
        3,
        IF(
            AND(AE108="Over", COUNTIF(V108:X108, "&gt;"&amp;AC108) = 2),
            2,
            IF(
                AND(AE108="Under", COUNTIF(V108:X108, "&lt;"&amp;AC108) = 2),
                2,
                IF(
                    AND(AE108="Over", OR(V108&gt;AC108, W108&gt;AC108, X108&gt;AC108)),
                    1,
                    IF(
                        AND(AE108="Under", OR(V108&lt;AC108, W108&lt;AC108, X108&lt;AC108)),
                        1,
                        0
                    )
                )
            )
        )
    )
)</f>
        <v>3</v>
      </c>
      <c r="AI108" s="6">
        <f>IF(OR(AD108&gt;0.75,AD108&lt;-0.75),5,
IF(OR(AND(AD108&lt;=0.75,AD108&gt;0.5),AND(AD108&gt;=-0.75,AD108&lt;-0.5)),4,
IF(OR(AND(AD108&lt;=0.5,AD108&gt;0.25),AND(AD108&gt;=-0.5,AD108&lt;-0.25)),3,
IF(OR(AND(AD108&lt;=0.25,AD108&gt;0.1),AND(AD108&gt;=-0.25,AD108&lt;-0.1)),2,
IF(OR(AD108&lt;=0.1,AD108&gt;=-0.1),1,"")
)
)
))</f>
        <v>2</v>
      </c>
      <c r="AJ108" s="6">
        <f>IF(AND(AE108="Over", AF108&gt;AC108), 1, IF(AND(AE108="Under", AF108&lt;=AC108), 1, 0))</f>
        <v>1</v>
      </c>
      <c r="AK108" s="6">
        <f>IF(AND(AE108="Over", AG108&gt;0.5), 1, IF(AND(AE108="Under", AG108&lt;=0.5), 1, 0))</f>
        <v>0</v>
      </c>
      <c r="AL108" s="6">
        <f>IF(AC108&lt;&gt;0, SUM(AH108:AK108), 0)</f>
        <v>6</v>
      </c>
      <c r="AM108" s="6"/>
      <c r="AN108">
        <v>6.7084554132324989E-2</v>
      </c>
      <c r="AO108">
        <v>0.114657561095558</v>
      </c>
      <c r="AP108">
        <v>0</v>
      </c>
      <c r="AQ108" t="s">
        <v>46</v>
      </c>
      <c r="AR108">
        <v>0.5</v>
      </c>
      <c r="AS108">
        <v>460</v>
      </c>
      <c r="AT108" t="s">
        <v>46</v>
      </c>
      <c r="AU108" s="6">
        <f>AR108</f>
        <v>0.5</v>
      </c>
      <c r="AV108" s="6">
        <f>AN108-AU108</f>
        <v>-0.432915445867675</v>
      </c>
      <c r="AW108" s="6" t="str">
        <f>IF(AV108 &lt; 0, "Under", "Over")</f>
        <v>Under</v>
      </c>
      <c r="AX108">
        <v>0.1</v>
      </c>
      <c r="AY108">
        <v>0.1</v>
      </c>
      <c r="AZ108" s="6">
        <f>IF(
    AND(AW108="Over", COUNTIF(AN108:AP108, "&gt;"&amp;AU108) = 3),
    3,
    IF(
        AND(AW108="Under", COUNTIF(AN108:AP108, "&lt;"&amp;AU108) = 3),
        3,
        IF(
            AND(AW108="Over", COUNTIF(AN108:AP108, "&gt;"&amp;AU108) = 2),
            2,
            IF(
                AND(AW108="Under", COUNTIF(AN108:AP108, "&lt;"&amp;AU108) = 2),
                2,
                IF(
                    AND(AW108="Over", OR(AN108&gt;AU108, AO108&gt;AU108, AP108&gt;AU108)),
                    1,
                    IF(
                        AND(AW108="Under", OR(AN108&lt;AU108, AO108&lt;AU108, AP108&lt;AU108)),
                        1,
                        0
                    )
                )
            )
        )
    )
)</f>
        <v>3</v>
      </c>
      <c r="BA108" s="6">
        <f>IF(OR(AV108&gt;0.1),5,
IF(OR(AND(AV108&lt;=0.1,AV108&gt;0.08)),4,
IF(OR(AND(AV108&lt;=0.08,AV108&gt;0.06)),3,
IF(OR(AND(AV108&lt;=0.06,AV108&gt;0.03)),2,
IF(OR(AV108&lt;=0.03),1,"")
)
)
))</f>
        <v>1</v>
      </c>
      <c r="BB108" s="6">
        <f>IF(AND(AW108="Over", AX108&gt;AU108), 1, IF(AND(AW108="Under", AX108&lt;=AU108), 0, 0))</f>
        <v>0</v>
      </c>
      <c r="BC108" s="6">
        <f>IF(AND(AW108="Over", AY108&gt;=0.5), 1, IF(AND(AW108="Under", AY108&lt;0.5), 0, 0))</f>
        <v>0</v>
      </c>
      <c r="BD108" s="6">
        <f>IF(AU108&lt;&gt;0, SUM(AZ108:BC108), 0)</f>
        <v>4</v>
      </c>
      <c r="BE108" s="6"/>
      <c r="BF108">
        <v>0.30181163505361741</v>
      </c>
      <c r="BG108">
        <v>0.68243584651135802</v>
      </c>
      <c r="BH108">
        <v>0.17971910120215201</v>
      </c>
      <c r="BI108" t="s">
        <v>46</v>
      </c>
      <c r="BJ108">
        <v>0.5</v>
      </c>
      <c r="BK108">
        <v>210</v>
      </c>
      <c r="BL108" t="s">
        <v>46</v>
      </c>
      <c r="BM108" s="6">
        <f>BJ108</f>
        <v>0.5</v>
      </c>
      <c r="BN108" s="6">
        <f>BF108-BM108</f>
        <v>-0.19818836494638259</v>
      </c>
      <c r="BO108" s="6" t="str">
        <f>IF(BN108 &lt; 0, "Under", "Over")</f>
        <v>Under</v>
      </c>
      <c r="BP108">
        <v>0.5</v>
      </c>
      <c r="BQ108">
        <v>0.3</v>
      </c>
      <c r="BR108" s="6">
        <f>IF(
    AND(BO108="Over", COUNTIF(BF108:BH108, "&gt;"&amp;BM108) = 3),
    3,
    IF(
        AND(BO108="Under", COUNTIF(BF108:BH108, "&lt;"&amp;BM108) = 3),
        3,
        IF(
            AND(BO108="Over", COUNTIF(BF108:BH108, "&gt;"&amp;BM108) = 2),
            2,
            IF(
                AND(BO108="Under", COUNTIF(BF108:BH108, "&lt;"&amp;BM108) = 2),
                2,
                IF(
                    AND(BO108="Over", OR(BF108&gt;BM108, BG108&gt;BM108, BH108&gt;BM108)),
                    1,
                    IF(
                        AND(BO108="Under", OR(BF108&lt;BM108, BG108&lt;BM108, BH108&lt;BM108)),
                        1,
                        0
                    )
                )
            )
        )
    )
)</f>
        <v>2</v>
      </c>
      <c r="BS108" s="6">
        <f>IF(OR(BN108&gt;0.5),5,
IF(OR(AND(BN108&lt;=0.5,BN108&gt;0.25)),4,
IF(OR(AND(BN108&lt;=0.25,BN108&gt;0.15)),3,
IF(OR(AND(BN108&lt;=0.15,BN108&gt;0.075)),2,
IF(OR(BN108&lt;=0.075),1,"")
)
)
))</f>
        <v>1</v>
      </c>
      <c r="BT108" s="6">
        <f>IF(AND(BO108="Over", BP108&gt;BM108), 1, IF(AND(BO108="Under", BP108&lt;=BM108), 1, 0))</f>
        <v>1</v>
      </c>
      <c r="BU108" s="6">
        <f>IF(AND(BO108="Over", BQ108&gt;0.5), 1, IF(AND(BO108="Under", BQ108&lt;=0.5), 1, 0))</f>
        <v>1</v>
      </c>
      <c r="BV108" s="6">
        <f>IF(BM108&lt;&gt;0, SUM(BR108:BU108), 0)</f>
        <v>5</v>
      </c>
      <c r="BW108" s="6"/>
      <c r="BX108">
        <v>0.13081273835912979</v>
      </c>
      <c r="BY108">
        <v>0.44193424736162501</v>
      </c>
      <c r="BZ108">
        <v>2.7368157379172801E-4</v>
      </c>
      <c r="CA108" t="s">
        <v>46</v>
      </c>
      <c r="CB108">
        <v>0.5</v>
      </c>
      <c r="CC108" t="s">
        <v>46</v>
      </c>
      <c r="CD108" t="s">
        <v>46</v>
      </c>
      <c r="CE108" s="6">
        <f>CB108</f>
        <v>0.5</v>
      </c>
      <c r="CF108" s="6">
        <f>BX108-CE108</f>
        <v>-0.36918726164087023</v>
      </c>
      <c r="CG108" s="6" t="str">
        <f>IF(CF108 &lt; 0, "Under", "Over")</f>
        <v>Under</v>
      </c>
      <c r="CH108">
        <v>0.2</v>
      </c>
      <c r="CI108">
        <v>0.2</v>
      </c>
      <c r="CJ108" s="6">
        <f>IF(
    AND(CG108="Over", COUNTIF(BX108:BZ108, "&gt;"&amp;CE108) = 3),
    3,
    IF(
        AND(CG108="Under", COUNTIF(BX108:BZ108, "&lt;"&amp;CE108) = 3),
        3,
        IF(
            AND(CG108="Over", COUNTIF(BX108:BZ108, "&gt;"&amp;CE108) = 2),
            2,
            IF(
                AND(CG108="Under", COUNTIF(BX108:BZ108, "&lt;"&amp;CE108) = 2),
                2,
                IF(
                    AND(CG108="Over", OR(BX108&gt;CE108, BY108&gt;CE108, BZ108&gt;CE108)),
                    1,
                    IF(
                        AND(CG108="Under", OR(BX108&lt;CE108, BY108&lt;CE108, BZ108&lt;CE108)),
                        1,
                        0
                    )
                )
            )
        )
    )
)</f>
        <v>3</v>
      </c>
      <c r="CK108" s="6">
        <f>IF(OR(CF108&gt;0.25),5,
IF(OR(AND(CF108&lt;=0.25,CF108&gt;0.15)),4,
IF(OR(AND(CF108&lt;=0.15,CF108&gt;0.1)),3,
IF(OR(AND(CF108&lt;=0.1,CF108&gt;0.05)),2,
IF(OR(CF108&lt;=0.05),1,"")
)
)
))</f>
        <v>1</v>
      </c>
      <c r="CL108" s="6">
        <f>IF(AND(CG108="Over", CH108&gt;CE108), 1, IF(AND(CG108="Under", CH108&lt;=CE108), 1, 0))</f>
        <v>1</v>
      </c>
      <c r="CM108" s="6">
        <f>IF(AND(CG108="Over", CI108&gt;0.5), 1, IF(AND(CG108="Under", CI108&lt;=0.5), 1, 0))</f>
        <v>1</v>
      </c>
      <c r="CN108" s="6">
        <f>IF(CE108&lt;&gt;0, SUM(CJ108:CM108), 0)</f>
        <v>6</v>
      </c>
      <c r="CO108" s="6"/>
      <c r="CP108">
        <v>1.13666888993101</v>
      </c>
      <c r="CQ108">
        <v>1.3850545467477799</v>
      </c>
      <c r="CR108">
        <v>1.0246820557773699</v>
      </c>
      <c r="CS108">
        <v>0.5</v>
      </c>
      <c r="CT108" t="s">
        <v>46</v>
      </c>
      <c r="CU108">
        <v>0.5</v>
      </c>
      <c r="CV108">
        <v>1.5</v>
      </c>
      <c r="CW108" s="6">
        <f>IF(CP108&gt;MIN(CS108:CV108),MIN(CS108:CV108),MAX(CS108:CV108))</f>
        <v>0.5</v>
      </c>
      <c r="CX108" s="6">
        <f>CP108-CW108</f>
        <v>0.63666888993101001</v>
      </c>
      <c r="CY108" s="6" t="str">
        <f>IF(CX108 &lt; 0, "Under", "Over")</f>
        <v>Over</v>
      </c>
      <c r="CZ108">
        <v>1</v>
      </c>
      <c r="DA108">
        <v>0.5</v>
      </c>
      <c r="DB108" s="6">
        <f>IF(
    AND(CY108="Over", COUNTIF(CP108:CR108, "&gt;"&amp;CW108) = 3),
    3,
    IF(
        AND(CY108="Under", COUNTIF(CP108:CR108, "&lt;"&amp;CW108) = 3),
        3,
        IF(
            AND(CY108="Over", COUNTIF(CP108:CR108, "&gt;"&amp;CW108) = 2),
            2,
            IF(
                AND(CY108="Under", COUNTIF(CP108:CR108, "&lt;"&amp;CW108) = 2),
                2,
                IF(
                    AND(CY108="Over", OR(CP108&gt;CW108, CQ108&gt;CW108, CR108&gt;CW108)),
                    1,
                    IF(
                        AND(CY108="Under", OR(CP108&lt;CW108, CQ108&lt;CW108, CR108&lt;CW108)),
                        1,
                        0
                    )
                )
            )
        )
    )
)</f>
        <v>3</v>
      </c>
      <c r="DC108" s="6">
        <f>IF(OR(CX108&gt;2,CX108&lt;-2),5,
IF(OR(AND(CX108&lt;=2,CX108&gt;1.5),AND(CX108&gt;=-2,CX108&lt;-1.5)),4,
IF(OR(AND(CX108&lt;=1.5,CX108&gt;1),AND(CX108&gt;=-1.5,CX108&lt;-1)),3,
IF(OR(AND(CX108&lt;=1,CX108&gt;0.5),AND(CX108&gt;=1,CX108&lt;-0.5)),2,
IF(OR(CX108&lt;=0.5,CX108&gt;=-0.5),1,"")
)
)
))</f>
        <v>2</v>
      </c>
      <c r="DD108" s="6">
        <f>IF(AND(CY108="Over", CZ108&gt;CW108), 1, IF(AND(CY108="Under", CZ108&lt;=CW108), 1, 0))</f>
        <v>1</v>
      </c>
      <c r="DE108" s="6">
        <f>IF(AND(CY108="Over", DA108&gt;0.5), 1, IF(AND(CY108="Under", DA108&lt;=0.5), 1, 0))</f>
        <v>0</v>
      </c>
      <c r="DF108" s="6">
        <f>IF(CW108&lt;&gt;0, SUM(DB108:DE108), 0)</f>
        <v>6</v>
      </c>
      <c r="DG108" s="6"/>
    </row>
    <row r="109" spans="1:111" x14ac:dyDescent="0.3">
      <c r="A109" t="s">
        <v>73</v>
      </c>
      <c r="B109" t="s">
        <v>71</v>
      </c>
      <c r="C109" t="s">
        <v>293</v>
      </c>
      <c r="D109">
        <v>0.40477431973432509</v>
      </c>
      <c r="E109">
        <v>0.50700000000000001</v>
      </c>
      <c r="F109">
        <v>0.26424436606789597</v>
      </c>
      <c r="G109" t="s">
        <v>46</v>
      </c>
      <c r="H109" t="s">
        <v>46</v>
      </c>
      <c r="I109">
        <v>0.5</v>
      </c>
      <c r="J109">
        <v>0.5</v>
      </c>
      <c r="K109" s="6">
        <f>IF(D109&gt;MIN(G109:J109),MIN(G109:J109),MAX(G109:J109))</f>
        <v>0.5</v>
      </c>
      <c r="L109" s="6">
        <f>D109-K109</f>
        <v>-9.5225680265674906E-2</v>
      </c>
      <c r="M109" s="6" t="str">
        <f>IF(L109 &lt; 0, "Under", "Over")</f>
        <v>Under</v>
      </c>
      <c r="N109">
        <v>0.2</v>
      </c>
      <c r="O109">
        <v>0.2</v>
      </c>
      <c r="P109" s="6">
        <f>IF(
    AND(M109="Over", COUNTIF(D109:F109, "&gt;"&amp;K109) = 3),
    3,
    IF(
        AND(M109="Under", COUNTIF(D109:F109, "&lt;"&amp;K109) = 3),
        3,
        IF(
            AND(M109="Over", COUNTIF(D109:F109, "&gt;"&amp;K109) = 2),
            2,
            IF(
                AND(M109="Under", COUNTIF(D109:F109, "&lt;"&amp;K109) = 2),
                2,
                IF(
                    AND(M109="Over", OR(D109&gt;K109, E109&gt;K109, F109&gt;K109)),
                    1,
                    IF(
                        AND(M109="Under", OR(D109&lt;K109, E109&lt;K109, F109&lt;K109)),
                        1,
                        0
                    )
                )
            )
        )
    )
)</f>
        <v>2</v>
      </c>
      <c r="Q109" s="6">
        <f>IF(OR(L109 &gt; 0.5, L109 &lt; -0.5), 5,
    IF(OR(AND(L109 &lt;= 0.5, L109 &gt; 0.25), AND(L109 &gt;= -0.5, L109 &lt; -0.25)), 4,
        IF(OR(AND(L109 &lt;= 0.25, L109 &gt; 0.15), AND(L109 &gt;= -0.25, L109 &lt; -0.15)), 3,
            IF(OR(AND(L109 &lt;= 0.15, L109 &gt; 0.05), AND(L109 &gt;= -0.15, L109 &lt; -0.05)), 2,
                IF(OR(L109 &lt;= 0.05, L109 &gt;= -0.05), 1, "")
            )
        )
    )
)</f>
        <v>2</v>
      </c>
      <c r="R109" s="6">
        <f>IF(AND(M109="Over", N109&gt;K109), 1, IF(AND(M109="Under", N109&lt;=K109), 1, 0))</f>
        <v>1</v>
      </c>
      <c r="S109" s="6">
        <f>IF(AND(M109="Over", O109&gt;0.5), 1, IF(AND(M109="Under", O109&lt;=0.5), 1, 0))</f>
        <v>1</v>
      </c>
      <c r="T109" s="6">
        <f>IF(K109&lt;&gt;0, SUM(P109:S109), 0)</f>
        <v>6</v>
      </c>
      <c r="U109" s="6"/>
      <c r="V109" s="1">
        <v>1.000759657406276</v>
      </c>
      <c r="W109" s="1">
        <v>1.00963676488799</v>
      </c>
      <c r="X109" s="1">
        <v>0.98337899345678503</v>
      </c>
      <c r="Y109" s="1">
        <v>0.5</v>
      </c>
      <c r="Z109" s="1">
        <v>-175</v>
      </c>
      <c r="AA109" s="1">
        <v>350</v>
      </c>
      <c r="AB109" s="1">
        <v>0.1</v>
      </c>
      <c r="AC109" s="2">
        <f>Y109</f>
        <v>0.5</v>
      </c>
      <c r="AD109" s="2">
        <f>V109-AC109</f>
        <v>0.50075965740627604</v>
      </c>
      <c r="AE109" s="2" t="str">
        <f>IF(AD109 &lt; 0, "Under", "Over")</f>
        <v>Over</v>
      </c>
      <c r="AF109" s="1">
        <v>1</v>
      </c>
      <c r="AG109" s="1">
        <v>0.6</v>
      </c>
      <c r="AH109" s="2">
        <f>IF(
    AND(AE109="Over", COUNTIF(V109:X109, "&gt;"&amp;AC109) = 3),
    3,
    IF(
        AND(AE109="Under", COUNTIF(V109:X109, "&lt;"&amp;AC109) = 3),
        3,
        IF(
            AND(AE109="Over", COUNTIF(V109:X109, "&gt;"&amp;AC109) = 2),
            2,
            IF(
                AND(AE109="Under", COUNTIF(V109:X109, "&lt;"&amp;AC109) = 2),
                2,
                IF(
                    AND(AE109="Over", OR(V109&gt;AC109, W109&gt;AC109, X109&gt;AC109)),
                    1,
                    IF(
                        AND(AE109="Under", OR(V109&lt;AC109, W109&lt;AC109, X109&lt;AC109)),
                        1,
                        0
                    )
                )
            )
        )
    )
)</f>
        <v>3</v>
      </c>
      <c r="AI109" s="2">
        <f>IF(OR(AD109&gt;0.75,AD109&lt;-0.75),5,
IF(OR(AND(AD109&lt;=0.75,AD109&gt;0.5),AND(AD109&gt;=-0.75,AD109&lt;-0.5)),4,
IF(OR(AND(AD109&lt;=0.5,AD109&gt;0.25),AND(AD109&gt;=-0.5,AD109&lt;-0.25)),3,
IF(OR(AND(AD109&lt;=0.25,AD109&gt;0.1),AND(AD109&gt;=-0.25,AD109&lt;-0.1)),2,
IF(OR(AD109&lt;=0.1,AD109&gt;=-0.1),1,"")
)
)
))</f>
        <v>4</v>
      </c>
      <c r="AJ109" s="2">
        <f>IF(AND(AE109="Over", AF109&gt;AC109), 1, IF(AND(AE109="Under", AF109&lt;=AC109), 1, 0))</f>
        <v>1</v>
      </c>
      <c r="AK109" s="2">
        <f>IF(AND(AE109="Over", AG109&gt;0.5), 1, IF(AND(AE109="Under", AG109&lt;=0.5), 1, 0))</f>
        <v>1</v>
      </c>
      <c r="AL109" s="2">
        <f>IF(AC109&lt;&gt;0, SUM(AH109:AK109), 0)</f>
        <v>9</v>
      </c>
      <c r="AM109" s="6"/>
      <c r="AN109">
        <v>6.7424236026155951E-2</v>
      </c>
      <c r="AO109">
        <v>0.10963766852387501</v>
      </c>
      <c r="AP109">
        <v>-7.4549922313782199E-5</v>
      </c>
      <c r="AQ109" t="s">
        <v>46</v>
      </c>
      <c r="AR109">
        <v>0.5</v>
      </c>
      <c r="AS109">
        <v>600</v>
      </c>
      <c r="AT109" t="s">
        <v>46</v>
      </c>
      <c r="AU109" s="6">
        <f>AR109</f>
        <v>0.5</v>
      </c>
      <c r="AV109" s="6">
        <f>AN109-AU109</f>
        <v>-0.43257576397384406</v>
      </c>
      <c r="AW109" s="6" t="str">
        <f>IF(AV109 &lt; 0, "Under", "Over")</f>
        <v>Under</v>
      </c>
      <c r="AX109">
        <v>0.1</v>
      </c>
      <c r="AY109">
        <v>0.1</v>
      </c>
      <c r="AZ109" s="6">
        <f>IF(
    AND(AW109="Over", COUNTIF(AN109:AP109, "&gt;"&amp;AU109) = 3),
    3,
    IF(
        AND(AW109="Under", COUNTIF(AN109:AP109, "&lt;"&amp;AU109) = 3),
        3,
        IF(
            AND(AW109="Over", COUNTIF(AN109:AP109, "&gt;"&amp;AU109) = 2),
            2,
            IF(
                AND(AW109="Under", COUNTIF(AN109:AP109, "&lt;"&amp;AU109) = 2),
                2,
                IF(
                    AND(AW109="Over", OR(AN109&gt;AU109, AO109&gt;AU109, AP109&gt;AU109)),
                    1,
                    IF(
                        AND(AW109="Under", OR(AN109&lt;AU109, AO109&lt;AU109, AP109&lt;AU109)),
                        1,
                        0
                    )
                )
            )
        )
    )
)</f>
        <v>3</v>
      </c>
      <c r="BA109" s="6">
        <f>IF(OR(AV109&gt;0.1),5,
IF(OR(AND(AV109&lt;=0.1,AV109&gt;0.08)),4,
IF(OR(AND(AV109&lt;=0.08,AV109&gt;0.06)),3,
IF(OR(AND(AV109&lt;=0.06,AV109&gt;0.03)),2,
IF(OR(AV109&lt;=0.03),1,"")
)
)
))</f>
        <v>1</v>
      </c>
      <c r="BB109" s="6">
        <f>IF(AND(AW109="Over", AX109&gt;AU109), 1, IF(AND(AW109="Under", AX109&lt;=AU109), 0, 0))</f>
        <v>0</v>
      </c>
      <c r="BC109" s="6">
        <f>IF(AND(AW109="Over", AY109&gt;=0.5), 1, IF(AND(AW109="Under", AY109&lt;0.5), 0, 0))</f>
        <v>0</v>
      </c>
      <c r="BD109" s="6">
        <f>IF(AU109&lt;&gt;0, SUM(AZ109:BC109), 0)</f>
        <v>4</v>
      </c>
      <c r="BE109" s="6"/>
      <c r="BF109">
        <v>0.36537703325265841</v>
      </c>
      <c r="BG109">
        <v>0.74221868844012695</v>
      </c>
      <c r="BH109">
        <v>6.9000000000000006E-2</v>
      </c>
      <c r="BI109" t="s">
        <v>46</v>
      </c>
      <c r="BJ109">
        <v>0.5</v>
      </c>
      <c r="BK109">
        <v>200</v>
      </c>
      <c r="BL109" t="s">
        <v>46</v>
      </c>
      <c r="BM109" s="6">
        <f>BJ109</f>
        <v>0.5</v>
      </c>
      <c r="BN109" s="6">
        <f>BF109-BM109</f>
        <v>-0.13462296674734159</v>
      </c>
      <c r="BO109" s="6" t="str">
        <f>IF(BN109 &lt; 0, "Under", "Over")</f>
        <v>Under</v>
      </c>
      <c r="BP109">
        <v>0.4</v>
      </c>
      <c r="BQ109">
        <v>0.1</v>
      </c>
      <c r="BR109" s="6">
        <f>IF(
    AND(BO109="Over", COUNTIF(BF109:BH109, "&gt;"&amp;BM109) = 3),
    3,
    IF(
        AND(BO109="Under", COUNTIF(BF109:BH109, "&lt;"&amp;BM109) = 3),
        3,
        IF(
            AND(BO109="Over", COUNTIF(BF109:BH109, "&gt;"&amp;BM109) = 2),
            2,
            IF(
                AND(BO109="Under", COUNTIF(BF109:BH109, "&lt;"&amp;BM109) = 2),
                2,
                IF(
                    AND(BO109="Over", OR(BF109&gt;BM109, BG109&gt;BM109, BH109&gt;BM109)),
                    1,
                    IF(
                        AND(BO109="Under", OR(BF109&lt;BM109, BG109&lt;BM109, BH109&lt;BM109)),
                        1,
                        0
                    )
                )
            )
        )
    )
)</f>
        <v>2</v>
      </c>
      <c r="BS109" s="6">
        <f>IF(OR(BN109&gt;0.5),5,
IF(OR(AND(BN109&lt;=0.5,BN109&gt;0.25)),4,
IF(OR(AND(BN109&lt;=0.25,BN109&gt;0.15)),3,
IF(OR(AND(BN109&lt;=0.15,BN109&gt;0.075)),2,
IF(OR(BN109&lt;=0.075),1,"")
)
)
))</f>
        <v>1</v>
      </c>
      <c r="BT109" s="6">
        <f>IF(AND(BO109="Over", BP109&gt;BM109), 1, IF(AND(BO109="Under", BP109&lt;=BM109), 1, 0))</f>
        <v>1</v>
      </c>
      <c r="BU109" s="6">
        <f>IF(AND(BO109="Over", BQ109&gt;0.5), 1, IF(AND(BO109="Under", BQ109&lt;=0.5), 1, 0))</f>
        <v>1</v>
      </c>
      <c r="BV109" s="6">
        <f>IF(BM109&lt;&gt;0, SUM(BR109:BU109), 0)</f>
        <v>5</v>
      </c>
      <c r="BW109" s="6"/>
      <c r="BX109">
        <v>0.14673511125240629</v>
      </c>
      <c r="BY109">
        <v>0.48897901757780698</v>
      </c>
      <c r="BZ109">
        <v>4.9000000000000002E-2</v>
      </c>
      <c r="CA109" t="s">
        <v>46</v>
      </c>
      <c r="CB109">
        <v>0.5</v>
      </c>
      <c r="CC109" t="s">
        <v>46</v>
      </c>
      <c r="CD109" t="s">
        <v>46</v>
      </c>
      <c r="CE109" s="6">
        <f>CB109</f>
        <v>0.5</v>
      </c>
      <c r="CF109" s="6">
        <f>BX109-CE109</f>
        <v>-0.35326488874759371</v>
      </c>
      <c r="CG109" s="6" t="str">
        <f>IF(CF109 &lt; 0, "Under", "Over")</f>
        <v>Under</v>
      </c>
      <c r="CH109">
        <v>0</v>
      </c>
      <c r="CI109">
        <v>0</v>
      </c>
      <c r="CJ109" s="6">
        <f>IF(
    AND(CG109="Over", COUNTIF(BX109:BZ109, "&gt;"&amp;CE109) = 3),
    3,
    IF(
        AND(CG109="Under", COUNTIF(BX109:BZ109, "&lt;"&amp;CE109) = 3),
        3,
        IF(
            AND(CG109="Over", COUNTIF(BX109:BZ109, "&gt;"&amp;CE109) = 2),
            2,
            IF(
                AND(CG109="Under", COUNTIF(BX109:BZ109, "&lt;"&amp;CE109) = 2),
                2,
                IF(
                    AND(CG109="Over", OR(BX109&gt;CE109, BY109&gt;CE109, BZ109&gt;CE109)),
                    1,
                    IF(
                        AND(CG109="Under", OR(BX109&lt;CE109, BY109&lt;CE109, BZ109&lt;CE109)),
                        1,
                        0
                    )
                )
            )
        )
    )
)</f>
        <v>3</v>
      </c>
      <c r="CK109" s="6">
        <f>IF(OR(CF109&gt;0.25),5,
IF(OR(AND(CF109&lt;=0.25,CF109&gt;0.15)),4,
IF(OR(AND(CF109&lt;=0.15,CF109&gt;0.1)),3,
IF(OR(AND(CF109&lt;=0.1,CF109&gt;0.05)),2,
IF(OR(CF109&lt;=0.05),1,"")
)
)
))</f>
        <v>1</v>
      </c>
      <c r="CL109" s="6">
        <f>IF(AND(CG109="Over", CH109&gt;CE109), 1, IF(AND(CG109="Under", CH109&lt;=CE109), 1, 0))</f>
        <v>1</v>
      </c>
      <c r="CM109" s="6">
        <f>IF(AND(CG109="Over", CI109&gt;0.5), 1, IF(AND(CG109="Under", CI109&lt;=0.5), 1, 0))</f>
        <v>1</v>
      </c>
      <c r="CN109" s="6">
        <f>IF(CE109&lt;&gt;0, SUM(CJ109:CM109), 0)</f>
        <v>6</v>
      </c>
      <c r="CO109" s="6"/>
      <c r="CP109" s="1">
        <v>1.517302156878273</v>
      </c>
      <c r="CQ109" s="1">
        <v>1.5994977540483299</v>
      </c>
      <c r="CR109" s="1">
        <v>1.39261940670829</v>
      </c>
      <c r="CS109" s="1">
        <v>0.5</v>
      </c>
      <c r="CT109" s="1" t="s">
        <v>46</v>
      </c>
      <c r="CU109" s="1">
        <v>0.5</v>
      </c>
      <c r="CV109" s="1">
        <v>1.5</v>
      </c>
      <c r="CW109" s="2">
        <f>IF(CP109&gt;MIN(CS109:CV109),MIN(CS109:CV109),MAX(CS109:CV109))</f>
        <v>0.5</v>
      </c>
      <c r="CX109" s="2">
        <f>CP109-CW109</f>
        <v>1.017302156878273</v>
      </c>
      <c r="CY109" s="2" t="str">
        <f>IF(CX109 &lt; 0, "Under", "Over")</f>
        <v>Over</v>
      </c>
      <c r="CZ109" s="1">
        <v>1.5</v>
      </c>
      <c r="DA109" s="1">
        <v>0.6</v>
      </c>
      <c r="DB109" s="2">
        <f>IF(
    AND(CY109="Over", COUNTIF(CP109:CR109, "&gt;"&amp;CW109) = 3),
    3,
    IF(
        AND(CY109="Under", COUNTIF(CP109:CR109, "&lt;"&amp;CW109) = 3),
        3,
        IF(
            AND(CY109="Over", COUNTIF(CP109:CR109, "&gt;"&amp;CW109) = 2),
            2,
            IF(
                AND(CY109="Under", COUNTIF(CP109:CR109, "&lt;"&amp;CW109) = 2),
                2,
                IF(
                    AND(CY109="Over", OR(CP109&gt;CW109, CQ109&gt;CW109, CR109&gt;CW109)),
                    1,
                    IF(
                        AND(CY109="Under", OR(CP109&lt;CW109, CQ109&lt;CW109, CR109&lt;CW109)),
                        1,
                        0
                    )
                )
            )
        )
    )
)</f>
        <v>3</v>
      </c>
      <c r="DC109" s="2">
        <f>IF(OR(CX109&gt;2,CX109&lt;-2),5,
IF(OR(AND(CX109&lt;=2,CX109&gt;1.5),AND(CX109&gt;=-2,CX109&lt;-1.5)),4,
IF(OR(AND(CX109&lt;=1.5,CX109&gt;1),AND(CX109&gt;=-1.5,CX109&lt;-1)),3,
IF(OR(AND(CX109&lt;=1,CX109&gt;0.5),AND(CX109&gt;=1,CX109&lt;-0.5)),2,
IF(OR(CX109&lt;=0.5,CX109&gt;=-0.5),1,"")
)
)
))</f>
        <v>3</v>
      </c>
      <c r="DD109" s="2">
        <f>IF(AND(CY109="Over", CZ109&gt;CW109), 1, IF(AND(CY109="Under", CZ109&lt;=CW109), 1, 0))</f>
        <v>1</v>
      </c>
      <c r="DE109" s="2">
        <f>IF(AND(CY109="Over", DA109&gt;0.5), 1, IF(AND(CY109="Under", DA109&lt;=0.5), 1, 0))</f>
        <v>1</v>
      </c>
      <c r="DF109" s="2">
        <f>IF(CW109&lt;&gt;0, SUM(DB109:DE109), 0)</f>
        <v>8</v>
      </c>
      <c r="DG109" s="6"/>
    </row>
    <row r="110" spans="1:111" x14ac:dyDescent="0.3">
      <c r="A110" t="s">
        <v>74</v>
      </c>
      <c r="B110" t="s">
        <v>71</v>
      </c>
      <c r="C110" t="s">
        <v>293</v>
      </c>
      <c r="D110">
        <v>0.36459587454590459</v>
      </c>
      <c r="E110">
        <v>0.482133266161554</v>
      </c>
      <c r="F110">
        <v>0.21216412121408099</v>
      </c>
      <c r="G110" t="s">
        <v>46</v>
      </c>
      <c r="H110" t="s">
        <v>46</v>
      </c>
      <c r="I110">
        <v>0.5</v>
      </c>
      <c r="J110">
        <v>0.5</v>
      </c>
      <c r="K110" s="6">
        <f>IF(D110&gt;MIN(G110:J110),MIN(G110:J110),MAX(G110:J110))</f>
        <v>0.5</v>
      </c>
      <c r="L110" s="6">
        <f>D110-K110</f>
        <v>-0.13540412545409541</v>
      </c>
      <c r="M110" s="6" t="str">
        <f>IF(L110 &lt; 0, "Under", "Over")</f>
        <v>Under</v>
      </c>
      <c r="N110">
        <v>0.4</v>
      </c>
      <c r="O110">
        <v>0.3</v>
      </c>
      <c r="P110" s="6">
        <f>IF(
    AND(M110="Over", COUNTIF(D110:F110, "&gt;"&amp;K110) = 3),
    3,
    IF(
        AND(M110="Under", COUNTIF(D110:F110, "&lt;"&amp;K110) = 3),
        3,
        IF(
            AND(M110="Over", COUNTIF(D110:F110, "&gt;"&amp;K110) = 2),
            2,
            IF(
                AND(M110="Under", COUNTIF(D110:F110, "&lt;"&amp;K110) = 2),
                2,
                IF(
                    AND(M110="Over", OR(D110&gt;K110, E110&gt;K110, F110&gt;K110)),
                    1,
                    IF(
                        AND(M110="Under", OR(D110&lt;K110, E110&lt;K110, F110&lt;K110)),
                        1,
                        0
                    )
                )
            )
        )
    )
)</f>
        <v>3</v>
      </c>
      <c r="Q110" s="6">
        <f>IF(OR(L110 &gt; 0.5, L110 &lt; -0.5), 5,
    IF(OR(AND(L110 &lt;= 0.5, L110 &gt; 0.25), AND(L110 &gt;= -0.5, L110 &lt; -0.25)), 4,
        IF(OR(AND(L110 &lt;= 0.25, L110 &gt; 0.15), AND(L110 &gt;= -0.25, L110 &lt; -0.15)), 3,
            IF(OR(AND(L110 &lt;= 0.15, L110 &gt; 0.05), AND(L110 &gt;= -0.15, L110 &lt; -0.05)), 2,
                IF(OR(L110 &lt;= 0.05, L110 &gt;= -0.05), 1, "")
            )
        )
    )
)</f>
        <v>2</v>
      </c>
      <c r="R110" s="6">
        <f>IF(AND(M110="Over", N110&gt;K110), 1, IF(AND(M110="Under", N110&lt;=K110), 1, 0))</f>
        <v>1</v>
      </c>
      <c r="S110" s="6">
        <f>IF(AND(M110="Over", O110&gt;0.5), 1, IF(AND(M110="Under", O110&lt;=0.5), 1, 0))</f>
        <v>1</v>
      </c>
      <c r="T110" s="6">
        <f>IF(K110&lt;&gt;0, SUM(P110:S110), 0)</f>
        <v>7</v>
      </c>
      <c r="U110" s="6"/>
      <c r="V110" s="1">
        <v>0.84393469211632444</v>
      </c>
      <c r="W110" s="1">
        <v>0.97655119630333198</v>
      </c>
      <c r="X110" s="1">
        <v>0.78408765170212102</v>
      </c>
      <c r="Y110" s="1">
        <v>0.5</v>
      </c>
      <c r="Z110" s="1">
        <v>-190</v>
      </c>
      <c r="AA110" s="1">
        <v>280</v>
      </c>
      <c r="AB110" s="1">
        <v>0.1</v>
      </c>
      <c r="AC110" s="2">
        <f>Y110</f>
        <v>0.5</v>
      </c>
      <c r="AD110" s="2">
        <f>V110-AC110</f>
        <v>0.34393469211632444</v>
      </c>
      <c r="AE110" s="2" t="str">
        <f>IF(AD110 &lt; 0, "Under", "Over")</f>
        <v>Over</v>
      </c>
      <c r="AF110" s="1">
        <v>0.8</v>
      </c>
      <c r="AG110" s="1">
        <v>0.7</v>
      </c>
      <c r="AH110" s="2">
        <f>IF(
    AND(AE110="Over", COUNTIF(V110:X110, "&gt;"&amp;AC110) = 3),
    3,
    IF(
        AND(AE110="Under", COUNTIF(V110:X110, "&lt;"&amp;AC110) = 3),
        3,
        IF(
            AND(AE110="Over", COUNTIF(V110:X110, "&gt;"&amp;AC110) = 2),
            2,
            IF(
                AND(AE110="Under", COUNTIF(V110:X110, "&lt;"&amp;AC110) = 2),
                2,
                IF(
                    AND(AE110="Over", OR(V110&gt;AC110, W110&gt;AC110, X110&gt;AC110)),
                    1,
                    IF(
                        AND(AE110="Under", OR(V110&lt;AC110, W110&lt;AC110, X110&lt;AC110)),
                        1,
                        0
                    )
                )
            )
        )
    )
)</f>
        <v>3</v>
      </c>
      <c r="AI110" s="2">
        <f>IF(OR(AD110&gt;0.75,AD110&lt;-0.75),5,
IF(OR(AND(AD110&lt;=0.75,AD110&gt;0.5),AND(AD110&gt;=-0.75,AD110&lt;-0.5)),4,
IF(OR(AND(AD110&lt;=0.5,AD110&gt;0.25),AND(AD110&gt;=-0.5,AD110&lt;-0.25)),3,
IF(OR(AND(AD110&lt;=0.25,AD110&gt;0.1),AND(AD110&gt;=-0.25,AD110&lt;-0.1)),2,
IF(OR(AD110&lt;=0.1,AD110&gt;=-0.1),1,"")
)
)
))</f>
        <v>3</v>
      </c>
      <c r="AJ110" s="2">
        <f>IF(AND(AE110="Over", AF110&gt;AC110), 1, IF(AND(AE110="Under", AF110&lt;=AC110), 1, 0))</f>
        <v>1</v>
      </c>
      <c r="AK110" s="2">
        <f>IF(AND(AE110="Over", AG110&gt;0.5), 1, IF(AND(AE110="Under", AG110&lt;=0.5), 1, 0))</f>
        <v>1</v>
      </c>
      <c r="AL110" s="2">
        <f>IF(AC110&lt;&gt;0, SUM(AH110:AK110), 0)</f>
        <v>8</v>
      </c>
      <c r="AM110" s="6"/>
      <c r="AN110">
        <v>6.5385658141815156E-2</v>
      </c>
      <c r="AO110">
        <v>0.107555707158752</v>
      </c>
      <c r="AP110">
        <v>0</v>
      </c>
      <c r="AQ110" t="s">
        <v>46</v>
      </c>
      <c r="AR110">
        <v>0.5</v>
      </c>
      <c r="AS110">
        <v>420</v>
      </c>
      <c r="AT110" t="s">
        <v>46</v>
      </c>
      <c r="AU110" s="6">
        <f>AR110</f>
        <v>0.5</v>
      </c>
      <c r="AV110" s="6">
        <f>AN110-AU110</f>
        <v>-0.43461434185818482</v>
      </c>
      <c r="AW110" s="6" t="str">
        <f>IF(AV110 &lt; 0, "Under", "Over")</f>
        <v>Under</v>
      </c>
      <c r="AX110">
        <v>0.1</v>
      </c>
      <c r="AY110">
        <v>0.1</v>
      </c>
      <c r="AZ110" s="6">
        <f>IF(
    AND(AW110="Over", COUNTIF(AN110:AP110, "&gt;"&amp;AU110) = 3),
    3,
    IF(
        AND(AW110="Under", COUNTIF(AN110:AP110, "&lt;"&amp;AU110) = 3),
        3,
        IF(
            AND(AW110="Over", COUNTIF(AN110:AP110, "&gt;"&amp;AU110) = 2),
            2,
            IF(
                AND(AW110="Under", COUNTIF(AN110:AP110, "&lt;"&amp;AU110) = 2),
                2,
                IF(
                    AND(AW110="Over", OR(AN110&gt;AU110, AO110&gt;AU110, AP110&gt;AU110)),
                    1,
                    IF(
                        AND(AW110="Under", OR(AN110&lt;AU110, AO110&lt;AU110, AP110&lt;AU110)),
                        1,
                        0
                    )
                )
            )
        )
    )
)</f>
        <v>3</v>
      </c>
      <c r="BA110" s="6">
        <f>IF(OR(AV110&gt;0.1),5,
IF(OR(AND(AV110&lt;=0.1,AV110&gt;0.08)),4,
IF(OR(AND(AV110&lt;=0.08,AV110&gt;0.06)),3,
IF(OR(AND(AV110&lt;=0.06,AV110&gt;0.03)),2,
IF(OR(AV110&lt;=0.03),1,"")
)
)
))</f>
        <v>1</v>
      </c>
      <c r="BB110" s="6">
        <f>IF(AND(AW110="Over", AX110&gt;AU110), 1, IF(AND(AW110="Under", AX110&lt;=AU110), 0, 0))</f>
        <v>0</v>
      </c>
      <c r="BC110" s="6">
        <f>IF(AND(AW110="Over", AY110&gt;=0.5), 1, IF(AND(AW110="Under", AY110&lt;0.5), 0, 0))</f>
        <v>0</v>
      </c>
      <c r="BD110" s="6">
        <f>IF(AU110&lt;&gt;0, SUM(AZ110:BC110), 0)</f>
        <v>4</v>
      </c>
      <c r="BE110" s="6"/>
      <c r="BF110">
        <v>0.32361637389467018</v>
      </c>
      <c r="BG110">
        <v>0.72519796660529401</v>
      </c>
      <c r="BH110">
        <v>0.10199999999999999</v>
      </c>
      <c r="BI110" t="s">
        <v>46</v>
      </c>
      <c r="BJ110">
        <v>0.5</v>
      </c>
      <c r="BK110">
        <v>180</v>
      </c>
      <c r="BL110" t="s">
        <v>46</v>
      </c>
      <c r="BM110" s="6">
        <f>BJ110</f>
        <v>0.5</v>
      </c>
      <c r="BN110" s="6">
        <f>BF110-BM110</f>
        <v>-0.17638362610532982</v>
      </c>
      <c r="BO110" s="6" t="str">
        <f>IF(BN110 &lt; 0, "Under", "Over")</f>
        <v>Under</v>
      </c>
      <c r="BP110">
        <v>0.4</v>
      </c>
      <c r="BQ110">
        <v>0.3</v>
      </c>
      <c r="BR110" s="6">
        <f>IF(
    AND(BO110="Over", COUNTIF(BF110:BH110, "&gt;"&amp;BM110) = 3),
    3,
    IF(
        AND(BO110="Under", COUNTIF(BF110:BH110, "&lt;"&amp;BM110) = 3),
        3,
        IF(
            AND(BO110="Over", COUNTIF(BF110:BH110, "&gt;"&amp;BM110) = 2),
            2,
            IF(
                AND(BO110="Under", COUNTIF(BF110:BH110, "&lt;"&amp;BM110) = 2),
                2,
                IF(
                    AND(BO110="Over", OR(BF110&gt;BM110, BG110&gt;BM110, BH110&gt;BM110)),
                    1,
                    IF(
                        AND(BO110="Under", OR(BF110&lt;BM110, BG110&lt;BM110, BH110&lt;BM110)),
                        1,
                        0
                    )
                )
            )
        )
    )
)</f>
        <v>2</v>
      </c>
      <c r="BS110" s="6">
        <f>IF(OR(BN110&gt;0.5),5,
IF(OR(AND(BN110&lt;=0.5,BN110&gt;0.25)),4,
IF(OR(AND(BN110&lt;=0.25,BN110&gt;0.15)),3,
IF(OR(AND(BN110&lt;=0.15,BN110&gt;0.075)),2,
IF(OR(BN110&lt;=0.075),1,"")
)
)
))</f>
        <v>1</v>
      </c>
      <c r="BT110" s="6">
        <f>IF(AND(BO110="Over", BP110&gt;BM110), 1, IF(AND(BO110="Under", BP110&lt;=BM110), 1, 0))</f>
        <v>1</v>
      </c>
      <c r="BU110" s="6">
        <f>IF(AND(BO110="Over", BQ110&gt;0.5), 1, IF(AND(BO110="Under", BQ110&lt;=0.5), 1, 0))</f>
        <v>1</v>
      </c>
      <c r="BV110" s="6">
        <f>IF(BM110&lt;&gt;0, SUM(BR110:BU110), 0)</f>
        <v>5</v>
      </c>
      <c r="BW110" s="6"/>
      <c r="BX110">
        <v>0.1177746722836419</v>
      </c>
      <c r="BY110">
        <v>0.44193424736162501</v>
      </c>
      <c r="BZ110">
        <v>1.80336798146609E-3</v>
      </c>
      <c r="CA110" t="s">
        <v>46</v>
      </c>
      <c r="CB110">
        <v>0.5</v>
      </c>
      <c r="CC110">
        <v>920</v>
      </c>
      <c r="CD110" t="s">
        <v>46</v>
      </c>
      <c r="CE110" s="6">
        <f>CB110</f>
        <v>0.5</v>
      </c>
      <c r="CF110" s="6">
        <f>BX110-CE110</f>
        <v>-0.38222532771635809</v>
      </c>
      <c r="CG110" s="6" t="str">
        <f>IF(CF110 &lt; 0, "Under", "Over")</f>
        <v>Under</v>
      </c>
      <c r="CH110">
        <v>0</v>
      </c>
      <c r="CI110">
        <v>0</v>
      </c>
      <c r="CJ110" s="6">
        <f>IF(
    AND(CG110="Over", COUNTIF(BX110:BZ110, "&gt;"&amp;CE110) = 3),
    3,
    IF(
        AND(CG110="Under", COUNTIF(BX110:BZ110, "&lt;"&amp;CE110) = 3),
        3,
        IF(
            AND(CG110="Over", COUNTIF(BX110:BZ110, "&gt;"&amp;CE110) = 2),
            2,
            IF(
                AND(CG110="Under", COUNTIF(BX110:BZ110, "&lt;"&amp;CE110) = 2),
                2,
                IF(
                    AND(CG110="Over", OR(BX110&gt;CE110, BY110&gt;CE110, BZ110&gt;CE110)),
                    1,
                    IF(
                        AND(CG110="Under", OR(BX110&lt;CE110, BY110&lt;CE110, BZ110&lt;CE110)),
                        1,
                        0
                    )
                )
            )
        )
    )
)</f>
        <v>3</v>
      </c>
      <c r="CK110" s="6">
        <f>IF(OR(CF110&gt;0.25),5,
IF(OR(AND(CF110&lt;=0.25,CF110&gt;0.15)),4,
IF(OR(AND(CF110&lt;=0.15,CF110&gt;0.1)),3,
IF(OR(AND(CF110&lt;=0.1,CF110&gt;0.05)),2,
IF(OR(CF110&lt;=0.05),1,"")
)
)
))</f>
        <v>1</v>
      </c>
      <c r="CL110" s="6">
        <f>IF(AND(CG110="Over", CH110&gt;CE110), 1, IF(AND(CG110="Under", CH110&lt;=CE110), 1, 0))</f>
        <v>1</v>
      </c>
      <c r="CM110" s="6">
        <f>IF(AND(CG110="Over", CI110&gt;0.5), 1, IF(AND(CG110="Under", CI110&lt;=0.5), 1, 0))</f>
        <v>1</v>
      </c>
      <c r="CN110" s="6">
        <f>IF(CE110&lt;&gt;0, SUM(CJ110:CM110), 0)</f>
        <v>6</v>
      </c>
      <c r="CO110" s="6"/>
      <c r="CP110">
        <v>1.3578036008024901</v>
      </c>
      <c r="CQ110">
        <v>1.3926938043777899</v>
      </c>
      <c r="CR110">
        <v>1.3301369299788499</v>
      </c>
      <c r="CS110">
        <v>1.5</v>
      </c>
      <c r="CT110" t="s">
        <v>46</v>
      </c>
      <c r="CU110">
        <v>1.5</v>
      </c>
      <c r="CV110">
        <v>1.5</v>
      </c>
      <c r="CW110" s="6">
        <f>IF(CP110&gt;MIN(CS110:CV110),MIN(CS110:CV110),MAX(CS110:CV110))</f>
        <v>1.5</v>
      </c>
      <c r="CX110" s="6">
        <f>CP110-CW110</f>
        <v>-0.14219639919750993</v>
      </c>
      <c r="CY110" s="6" t="str">
        <f>IF(CX110 &lt; 0, "Under", "Over")</f>
        <v>Under</v>
      </c>
      <c r="CZ110">
        <v>1.3</v>
      </c>
      <c r="DA110">
        <v>0.3</v>
      </c>
      <c r="DB110" s="6">
        <f>IF(
    AND(CY110="Over", COUNTIF(CP110:CR110, "&gt;"&amp;CW110) = 3),
    3,
    IF(
        AND(CY110="Under", COUNTIF(CP110:CR110, "&lt;"&amp;CW110) = 3),
        3,
        IF(
            AND(CY110="Over", COUNTIF(CP110:CR110, "&gt;"&amp;CW110) = 2),
            2,
            IF(
                AND(CY110="Under", COUNTIF(CP110:CR110, "&lt;"&amp;CW110) = 2),
                2,
                IF(
                    AND(CY110="Over", OR(CP110&gt;CW110, CQ110&gt;CW110, CR110&gt;CW110)),
                    1,
                    IF(
                        AND(CY110="Under", OR(CP110&lt;CW110, CQ110&lt;CW110, CR110&lt;CW110)),
                        1,
                        0
                    )
                )
            )
        )
    )
)</f>
        <v>3</v>
      </c>
      <c r="DC110" s="6">
        <f>IF(OR(CX110&gt;2,CX110&lt;-2),5,
IF(OR(AND(CX110&lt;=2,CX110&gt;1.5),AND(CX110&gt;=-2,CX110&lt;-1.5)),4,
IF(OR(AND(CX110&lt;=1.5,CX110&gt;1),AND(CX110&gt;=-1.5,CX110&lt;-1)),3,
IF(OR(AND(CX110&lt;=1,CX110&gt;0.5),AND(CX110&gt;=1,CX110&lt;-0.5)),2,
IF(OR(CX110&lt;=0.5,CX110&gt;=-0.5),1,"")
)
)
))</f>
        <v>1</v>
      </c>
      <c r="DD110" s="6">
        <f>IF(AND(CY110="Over", CZ110&gt;CW110), 1, IF(AND(CY110="Under", CZ110&lt;=CW110), 1, 0))</f>
        <v>1</v>
      </c>
      <c r="DE110" s="6">
        <f>IF(AND(CY110="Over", DA110&gt;0.5), 1, IF(AND(CY110="Under", DA110&lt;=0.5), 1, 0))</f>
        <v>1</v>
      </c>
      <c r="DF110" s="6">
        <f>IF(CW110&lt;&gt;0, SUM(DB110:DE110), 0)</f>
        <v>6</v>
      </c>
      <c r="DG110" s="6"/>
    </row>
    <row r="111" spans="1:111" x14ac:dyDescent="0.3">
      <c r="A111" t="s">
        <v>296</v>
      </c>
      <c r="B111" t="s">
        <v>71</v>
      </c>
      <c r="C111" t="s">
        <v>293</v>
      </c>
      <c r="D111">
        <v>0.54036303710172928</v>
      </c>
      <c r="E111">
        <v>0.67500000000000004</v>
      </c>
      <c r="F111">
        <v>0.35132054957543801</v>
      </c>
      <c r="G111" t="s">
        <v>46</v>
      </c>
      <c r="H111" t="s">
        <v>46</v>
      </c>
      <c r="I111">
        <v>0.5</v>
      </c>
      <c r="J111" t="s">
        <v>46</v>
      </c>
      <c r="K111" s="6">
        <f>IF(D111&gt;MIN(G111:J111),MIN(G111:J111),MAX(G111:J111))</f>
        <v>0.5</v>
      </c>
      <c r="L111" s="6">
        <f>D111-K111</f>
        <v>4.0363037101729282E-2</v>
      </c>
      <c r="M111" s="6" t="str">
        <f>IF(L111 &lt; 0, "Under", "Over")</f>
        <v>Over</v>
      </c>
      <c r="N111">
        <v>0.7</v>
      </c>
      <c r="O111">
        <v>0.5</v>
      </c>
      <c r="P111" s="6">
        <f>IF(
    AND(M111="Over", COUNTIF(D111:F111, "&gt;"&amp;K111) = 3),
    3,
    IF(
        AND(M111="Under", COUNTIF(D111:F111, "&lt;"&amp;K111) = 3),
        3,
        IF(
            AND(M111="Over", COUNTIF(D111:F111, "&gt;"&amp;K111) = 2),
            2,
            IF(
                AND(M111="Under", COUNTIF(D111:F111, "&lt;"&amp;K111) = 2),
                2,
                IF(
                    AND(M111="Over", OR(D111&gt;K111, E111&gt;K111, F111&gt;K111)),
                    1,
                    IF(
                        AND(M111="Under", OR(D111&lt;K111, E111&lt;K111, F111&lt;K111)),
                        1,
                        0
                    )
                )
            )
        )
    )
)</f>
        <v>2</v>
      </c>
      <c r="Q111" s="6">
        <f>IF(OR(L111 &gt; 0.5, L111 &lt; -0.5), 5,
    IF(OR(AND(L111 &lt;= 0.5, L111 &gt; 0.25), AND(L111 &gt;= -0.5, L111 &lt; -0.25)), 4,
        IF(OR(AND(L111 &lt;= 0.25, L111 &gt; 0.15), AND(L111 &gt;= -0.25, L111 &lt; -0.15)), 3,
            IF(OR(AND(L111 &lt;= 0.15, L111 &gt; 0.05), AND(L111 &gt;= -0.15, L111 &lt; -0.05)), 2,
                IF(OR(L111 &lt;= 0.05, L111 &gt;= -0.05), 1, "")
            )
        )
    )
)</f>
        <v>1</v>
      </c>
      <c r="R111" s="6">
        <f>IF(AND(M111="Over", N111&gt;K111), 1, IF(AND(M111="Under", N111&lt;=K111), 1, 0))</f>
        <v>1</v>
      </c>
      <c r="S111" s="6">
        <f>IF(AND(M111="Over", O111&gt;0.5), 1, IF(AND(M111="Under", O111&lt;=0.5), 1, 0))</f>
        <v>0</v>
      </c>
      <c r="T111" s="6">
        <f>IF(K111&lt;&gt;0, SUM(P111:S111), 0)</f>
        <v>4</v>
      </c>
      <c r="V111" s="1">
        <v>0.845806055264962</v>
      </c>
      <c r="W111" s="1">
        <v>0.99211677282923805</v>
      </c>
      <c r="X111" s="1">
        <v>0.79000774001817098</v>
      </c>
      <c r="Y111" s="1">
        <v>0.5</v>
      </c>
      <c r="Z111" s="1" t="s">
        <v>46</v>
      </c>
      <c r="AA111" s="1" t="s">
        <v>46</v>
      </c>
      <c r="AB111" s="1">
        <v>0.2</v>
      </c>
      <c r="AC111" s="2">
        <f>Y111</f>
        <v>0.5</v>
      </c>
      <c r="AD111" s="2">
        <f>V111-AC111</f>
        <v>0.345806055264962</v>
      </c>
      <c r="AE111" s="2" t="str">
        <f>IF(AD111 &lt; 0, "Under", "Over")</f>
        <v>Over</v>
      </c>
      <c r="AF111" s="1">
        <v>0.8</v>
      </c>
      <c r="AG111" s="1">
        <v>0.6</v>
      </c>
      <c r="AH111" s="2">
        <f>IF(
    AND(AE111="Over", COUNTIF(V111:X111, "&gt;"&amp;AC111) = 3),
    3,
    IF(
        AND(AE111="Under", COUNTIF(V111:X111, "&lt;"&amp;AC111) = 3),
        3,
        IF(
            AND(AE111="Over", COUNTIF(V111:X111, "&gt;"&amp;AC111) = 2),
            2,
            IF(
                AND(AE111="Under", COUNTIF(V111:X111, "&lt;"&amp;AC111) = 2),
                2,
                IF(
                    AND(AE111="Over", OR(V111&gt;AC111, W111&gt;AC111, X111&gt;AC111)),
                    1,
                    IF(
                        AND(AE111="Under", OR(V111&lt;AC111, W111&lt;AC111, X111&lt;AC111)),
                        1,
                        0
                    )
                )
            )
        )
    )
)</f>
        <v>3</v>
      </c>
      <c r="AI111" s="2">
        <f>IF(OR(AD111&gt;0.75,AD111&lt;-0.75),5,
IF(OR(AND(AD111&lt;=0.75,AD111&gt;0.5),AND(AD111&gt;=-0.75,AD111&lt;-0.5)),4,
IF(OR(AND(AD111&lt;=0.5,AD111&gt;0.25),AND(AD111&gt;=-0.5,AD111&lt;-0.25)),3,
IF(OR(AND(AD111&lt;=0.25,AD111&gt;0.1),AND(AD111&gt;=-0.25,AD111&lt;-0.1)),2,
IF(OR(AD111&lt;=0.1,AD111&gt;=-0.1),1,"")
)
)
))</f>
        <v>3</v>
      </c>
      <c r="AJ111" s="2">
        <f>IF(AND(AE111="Over", AF111&gt;AC111), 1, IF(AND(AE111="Under", AF111&lt;=AC111), 1, 0))</f>
        <v>1</v>
      </c>
      <c r="AK111" s="2">
        <f>IF(AND(AE111="Over", AG111&gt;0.5), 1, IF(AND(AE111="Under", AG111&lt;=0.5), 1, 0))</f>
        <v>1</v>
      </c>
      <c r="AL111" s="2">
        <f>IF(AC111&lt;&gt;0, SUM(AH111:AK111), 0)</f>
        <v>8</v>
      </c>
      <c r="AN111">
        <v>0.25629653233399341</v>
      </c>
      <c r="AO111">
        <v>0.41526912916130998</v>
      </c>
      <c r="AP111">
        <v>1.2876583285355601E-2</v>
      </c>
      <c r="AQ111" t="s">
        <v>46</v>
      </c>
      <c r="AR111">
        <v>0.5</v>
      </c>
      <c r="AS111" t="s">
        <v>46</v>
      </c>
      <c r="AT111" t="s">
        <v>46</v>
      </c>
      <c r="AU111" s="6">
        <f>AR111</f>
        <v>0.5</v>
      </c>
      <c r="AV111" s="6">
        <f>AN111-AU111</f>
        <v>-0.24370346766600659</v>
      </c>
      <c r="AW111" s="6" t="str">
        <f>IF(AV111 &lt; 0, "Under", "Over")</f>
        <v>Under</v>
      </c>
      <c r="AX111">
        <v>0.4</v>
      </c>
      <c r="AY111">
        <v>0.4</v>
      </c>
      <c r="AZ111" s="6">
        <f>IF(
    AND(AW111="Over", COUNTIF(AN111:AP111, "&gt;"&amp;AU111) = 3),
    3,
    IF(
        AND(AW111="Under", COUNTIF(AN111:AP111, "&lt;"&amp;AU111) = 3),
        3,
        IF(
            AND(AW111="Over", COUNTIF(AN111:AP111, "&gt;"&amp;AU111) = 2),
            2,
            IF(
                AND(AW111="Under", COUNTIF(AN111:AP111, "&lt;"&amp;AU111) = 2),
                2,
                IF(
                    AND(AW111="Over", OR(AN111&gt;AU111, AO111&gt;AU111, AP111&gt;AU111)),
                    1,
                    IF(
                        AND(AW111="Under", OR(AN111&lt;AU111, AO111&lt;AU111, AP111&lt;AU111)),
                        1,
                        0
                    )
                )
            )
        )
    )
)</f>
        <v>3</v>
      </c>
      <c r="BA111" s="6">
        <f>IF(OR(AV111&gt;0.1),5,
IF(OR(AND(AV111&lt;=0.1,AV111&gt;0.08)),4,
IF(OR(AND(AV111&lt;=0.08,AV111&gt;0.06)),3,
IF(OR(AND(AV111&lt;=0.06,AV111&gt;0.03)),2,
IF(OR(AV111&lt;=0.03),1,"")
)
)
))</f>
        <v>1</v>
      </c>
      <c r="BB111" s="6">
        <f>IF(AND(AW111="Over", AX111&gt;AU111), 1, IF(AND(AW111="Under", AX111&lt;=AU111), 0, 0))</f>
        <v>0</v>
      </c>
      <c r="BC111" s="6">
        <f>IF(AND(AW111="Over", AY111&gt;=0.5), 1, IF(AND(AW111="Under", AY111&lt;0.5), 0, 0))</f>
        <v>0</v>
      </c>
      <c r="BD111" s="6">
        <f>IF(AU111&lt;&gt;0, SUM(AZ111:BC111), 0)</f>
        <v>4</v>
      </c>
      <c r="BF111">
        <v>0.84545432086769678</v>
      </c>
      <c r="BG111">
        <v>1.3344298914483701</v>
      </c>
      <c r="BH111">
        <v>0.38957580545627701</v>
      </c>
      <c r="BI111" t="s">
        <v>46</v>
      </c>
      <c r="BJ111">
        <v>0.5</v>
      </c>
      <c r="BK111" t="s">
        <v>46</v>
      </c>
      <c r="BL111" t="s">
        <v>46</v>
      </c>
      <c r="BM111" s="6">
        <f>BJ111</f>
        <v>0.5</v>
      </c>
      <c r="BN111" s="6">
        <f>BF111-BM111</f>
        <v>0.34545432086769678</v>
      </c>
      <c r="BO111" s="6" t="str">
        <f>IF(BN111 &lt; 0, "Under", "Over")</f>
        <v>Over</v>
      </c>
      <c r="BP111">
        <v>0.7</v>
      </c>
      <c r="BQ111">
        <v>0.5</v>
      </c>
      <c r="BR111" s="6">
        <f>IF(
    AND(BO111="Over", COUNTIF(BF111:BH111, "&gt;"&amp;BM111) = 3),
    3,
    IF(
        AND(BO111="Under", COUNTIF(BF111:BH111, "&lt;"&amp;BM111) = 3),
        3,
        IF(
            AND(BO111="Over", COUNTIF(BF111:BH111, "&gt;"&amp;BM111) = 2),
            2,
            IF(
                AND(BO111="Under", COUNTIF(BF111:BH111, "&lt;"&amp;BM111) = 2),
                2,
                IF(
                    AND(BO111="Over", OR(BF111&gt;BM111, BG111&gt;BM111, BH111&gt;BM111)),
                    1,
                    IF(
                        AND(BO111="Under", OR(BF111&lt;BM111, BG111&lt;BM111, BH111&lt;BM111)),
                        1,
                        0
                    )
                )
            )
        )
    )
)</f>
        <v>2</v>
      </c>
      <c r="BS111" s="6">
        <f>IF(OR(BN111&gt;0.5),5,
IF(OR(AND(BN111&lt;=0.5,BN111&gt;0.25)),4,
IF(OR(AND(BN111&lt;=0.25,BN111&gt;0.15)),3,
IF(OR(AND(BN111&lt;=0.15,BN111&gt;0.075)),2,
IF(OR(BN111&lt;=0.075),1,"")
)
)
))</f>
        <v>4</v>
      </c>
      <c r="BT111" s="6">
        <f>IF(AND(BO111="Over", BP111&gt;BM111), 1, IF(AND(BO111="Under", BP111&lt;=BM111), 1, 0))</f>
        <v>1</v>
      </c>
      <c r="BU111" s="6">
        <f>IF(AND(BO111="Over", BQ111&gt;0.5), 1, IF(AND(BO111="Under", BQ111&lt;=0.5), 1, 0))</f>
        <v>0</v>
      </c>
      <c r="BV111" s="6">
        <f>IF(BM111&lt;&gt;0, SUM(BR111:BU111), 0)</f>
        <v>7</v>
      </c>
      <c r="BX111">
        <v>0.1241884546427187</v>
      </c>
      <c r="BY111">
        <v>0.42544387913009302</v>
      </c>
      <c r="BZ111">
        <v>1.34563922840751E-2</v>
      </c>
      <c r="CA111" t="s">
        <v>46</v>
      </c>
      <c r="CB111">
        <v>0.5</v>
      </c>
      <c r="CC111" t="s">
        <v>46</v>
      </c>
      <c r="CD111" t="s">
        <v>46</v>
      </c>
      <c r="CE111" s="6">
        <f>CB111</f>
        <v>0.5</v>
      </c>
      <c r="CF111" s="6">
        <f>BX111-CE111</f>
        <v>-0.37581154535728128</v>
      </c>
      <c r="CG111" s="6" t="str">
        <f>IF(CF111 &lt; 0, "Under", "Over")</f>
        <v>Under</v>
      </c>
      <c r="CH111">
        <v>0.1</v>
      </c>
      <c r="CI111">
        <v>0.1</v>
      </c>
      <c r="CJ111" s="6">
        <f>IF(
    AND(CG111="Over", COUNTIF(BX111:BZ111, "&gt;"&amp;CE111) = 3),
    3,
    IF(
        AND(CG111="Under", COUNTIF(BX111:BZ111, "&lt;"&amp;CE111) = 3),
        3,
        IF(
            AND(CG111="Over", COUNTIF(BX111:BZ111, "&gt;"&amp;CE111) = 2),
            2,
            IF(
                AND(CG111="Under", COUNTIF(BX111:BZ111, "&lt;"&amp;CE111) = 2),
                2,
                IF(
                    AND(CG111="Over", OR(BX111&gt;CE111, BY111&gt;CE111, BZ111&gt;CE111)),
                    1,
                    IF(
                        AND(CG111="Under", OR(BX111&lt;CE111, BY111&lt;CE111, BZ111&lt;CE111)),
                        1,
                        0
                    )
                )
            )
        )
    )
)</f>
        <v>3</v>
      </c>
      <c r="CK111" s="6">
        <f>IF(OR(CF111&gt;0.25),5,
IF(OR(AND(CF111&lt;=0.25,CF111&gt;0.15)),4,
IF(OR(AND(CF111&lt;=0.15,CF111&gt;0.1)),3,
IF(OR(AND(CF111&lt;=0.1,CF111&gt;0.05)),2,
IF(OR(CF111&lt;=0.05),1,"")
)
)
))</f>
        <v>1</v>
      </c>
      <c r="CL111" s="6">
        <f>IF(AND(CG111="Over", CH111&gt;CE111), 1, IF(AND(CG111="Under", CH111&lt;=CE111), 1, 0))</f>
        <v>1</v>
      </c>
      <c r="CM111" s="6">
        <f>IF(AND(CG111="Over", CI111&gt;0.5), 1, IF(AND(CG111="Under", CI111&lt;=0.5), 1, 0))</f>
        <v>1</v>
      </c>
      <c r="CN111" s="6">
        <f>IF(CE111&lt;&gt;0, SUM(CJ111:CM111), 0)</f>
        <v>6</v>
      </c>
      <c r="CP111" s="1">
        <v>2.0809108641752432</v>
      </c>
      <c r="CQ111" s="1">
        <v>2.22495220242662</v>
      </c>
      <c r="CR111" s="1">
        <v>2.0020499233333799</v>
      </c>
      <c r="CS111" s="1">
        <v>0.5</v>
      </c>
      <c r="CT111" s="1" t="s">
        <v>46</v>
      </c>
      <c r="CU111" s="1">
        <v>0.5</v>
      </c>
      <c r="CV111" s="1" t="s">
        <v>46</v>
      </c>
      <c r="CW111" s="2">
        <f>IF(CP111&gt;MIN(CS111:CV111),MIN(CS111:CV111),MAX(CS111:CV111))</f>
        <v>0.5</v>
      </c>
      <c r="CX111" s="2">
        <f>CP111-CW111</f>
        <v>1.5809108641752432</v>
      </c>
      <c r="CY111" s="2" t="str">
        <f>IF(CX111 &lt; 0, "Under", "Over")</f>
        <v>Over</v>
      </c>
      <c r="CZ111" s="1">
        <v>2</v>
      </c>
      <c r="DA111" s="1">
        <v>0.6</v>
      </c>
      <c r="DB111" s="2">
        <f>IF(
    AND(CY111="Over", COUNTIF(CP111:CR111, "&gt;"&amp;CW111) = 3),
    3,
    IF(
        AND(CY111="Under", COUNTIF(CP111:CR111, "&lt;"&amp;CW111) = 3),
        3,
        IF(
            AND(CY111="Over", COUNTIF(CP111:CR111, "&gt;"&amp;CW111) = 2),
            2,
            IF(
                AND(CY111="Under", COUNTIF(CP111:CR111, "&lt;"&amp;CW111) = 2),
                2,
                IF(
                    AND(CY111="Over", OR(CP111&gt;CW111, CQ111&gt;CW111, CR111&gt;CW111)),
                    1,
                    IF(
                        AND(CY111="Under", OR(CP111&lt;CW111, CQ111&lt;CW111, CR111&lt;CW111)),
                        1,
                        0
                    )
                )
            )
        )
    )
)</f>
        <v>3</v>
      </c>
      <c r="DC111" s="2">
        <f>IF(OR(CX111&gt;2,CX111&lt;-2),5,
IF(OR(AND(CX111&lt;=2,CX111&gt;1.5),AND(CX111&gt;=-2,CX111&lt;-1.5)),4,
IF(OR(AND(CX111&lt;=1.5,CX111&gt;1),AND(CX111&gt;=-1.5,CX111&lt;-1)),3,
IF(OR(AND(CX111&lt;=1,CX111&gt;0.5),AND(CX111&gt;=1,CX111&lt;-0.5)),2,
IF(OR(CX111&lt;=0.5,CX111&gt;=-0.5),1,"")
)
)
))</f>
        <v>4</v>
      </c>
      <c r="DD111" s="2">
        <f>IF(AND(CY111="Over", CZ111&gt;CW111), 1, IF(AND(CY111="Under", CZ111&lt;=CW111), 1, 0))</f>
        <v>1</v>
      </c>
      <c r="DE111" s="2">
        <f>IF(AND(CY111="Over", DA111&gt;0.5), 1, IF(AND(CY111="Under", DA111&lt;=0.5), 1, 0))</f>
        <v>1</v>
      </c>
      <c r="DF111" s="2">
        <f>IF(CW111&lt;&gt;0, SUM(DB111:DE111), 0)</f>
        <v>9</v>
      </c>
    </row>
    <row r="112" spans="1:111" x14ac:dyDescent="0.3">
      <c r="A112" t="s">
        <v>248</v>
      </c>
      <c r="B112" t="s">
        <v>71</v>
      </c>
      <c r="C112" t="s">
        <v>293</v>
      </c>
      <c r="D112">
        <v>0.3600453572959747</v>
      </c>
      <c r="E112">
        <v>0.482133266161554</v>
      </c>
      <c r="F112">
        <v>0.20775110120248799</v>
      </c>
      <c r="G112" t="s">
        <v>46</v>
      </c>
      <c r="H112" t="s">
        <v>46</v>
      </c>
      <c r="I112">
        <v>0.5</v>
      </c>
      <c r="J112">
        <v>0.5</v>
      </c>
      <c r="K112" s="6">
        <f>IF(D112&gt;MIN(G112:J112),MIN(G112:J112),MAX(G112:J112))</f>
        <v>0.5</v>
      </c>
      <c r="L112" s="6">
        <f>D112-K112</f>
        <v>-0.1399546427040253</v>
      </c>
      <c r="M112" s="6" t="str">
        <f>IF(L112 &lt; 0, "Under", "Over")</f>
        <v>Under</v>
      </c>
      <c r="N112">
        <v>0.6</v>
      </c>
      <c r="O112">
        <v>0.5</v>
      </c>
      <c r="P112" s="6">
        <f>IF(
    AND(M112="Over", COUNTIF(D112:F112, "&gt;"&amp;K112) = 3),
    3,
    IF(
        AND(M112="Under", COUNTIF(D112:F112, "&lt;"&amp;K112) = 3),
        3,
        IF(
            AND(M112="Over", COUNTIF(D112:F112, "&gt;"&amp;K112) = 2),
            2,
            IF(
                AND(M112="Under", COUNTIF(D112:F112, "&lt;"&amp;K112) = 2),
                2,
                IF(
                    AND(M112="Over", OR(D112&gt;K112, E112&gt;K112, F112&gt;K112)),
                    1,
                    IF(
                        AND(M112="Under", OR(D112&lt;K112, E112&lt;K112, F112&lt;K112)),
                        1,
                        0
                    )
                )
            )
        )
    )
)</f>
        <v>3</v>
      </c>
      <c r="Q112" s="6">
        <f>IF(OR(L112 &gt; 0.5, L112 &lt; -0.5), 5,
    IF(OR(AND(L112 &lt;= 0.5, L112 &gt; 0.25), AND(L112 &gt;= -0.5, L112 &lt; -0.25)), 4,
        IF(OR(AND(L112 &lt;= 0.25, L112 &gt; 0.15), AND(L112 &gt;= -0.25, L112 &lt; -0.15)), 3,
            IF(OR(AND(L112 &lt;= 0.15, L112 &gt; 0.05), AND(L112 &gt;= -0.15, L112 &lt; -0.05)), 2,
                IF(OR(L112 &lt;= 0.05, L112 &gt;= -0.05), 1, "")
            )
        )
    )
)</f>
        <v>2</v>
      </c>
      <c r="R112" s="6">
        <f>IF(AND(M112="Over", N112&gt;K112), 1, IF(AND(M112="Under", N112&lt;=K112), 1, 0))</f>
        <v>0</v>
      </c>
      <c r="S112" s="6">
        <f>IF(AND(M112="Over", O112&gt;0.5), 1, IF(AND(M112="Under", O112&lt;=0.5), 1, 0))</f>
        <v>1</v>
      </c>
      <c r="T112" s="6">
        <f>IF(K112&lt;&gt;0, SUM(P112:S112), 0)</f>
        <v>6</v>
      </c>
      <c r="V112" s="1">
        <v>0.91539956760314245</v>
      </c>
      <c r="W112" s="1">
        <v>0.99454807254477195</v>
      </c>
      <c r="X112" s="1">
        <v>0.87436876359188798</v>
      </c>
      <c r="Y112" s="1">
        <v>0.5</v>
      </c>
      <c r="Z112" s="1" t="s">
        <v>46</v>
      </c>
      <c r="AA112" s="1" t="s">
        <v>46</v>
      </c>
      <c r="AB112" s="1">
        <v>0.2</v>
      </c>
      <c r="AC112" s="2">
        <f>Y112</f>
        <v>0.5</v>
      </c>
      <c r="AD112" s="2">
        <f>V112-AC112</f>
        <v>0.41539956760314245</v>
      </c>
      <c r="AE112" s="2" t="str">
        <f>IF(AD112 &lt; 0, "Under", "Over")</f>
        <v>Over</v>
      </c>
      <c r="AF112" s="1">
        <v>0.9</v>
      </c>
      <c r="AG112" s="1">
        <v>0.6</v>
      </c>
      <c r="AH112" s="2">
        <f>IF(
    AND(AE112="Over", COUNTIF(V112:X112, "&gt;"&amp;AC112) = 3),
    3,
    IF(
        AND(AE112="Under", COUNTIF(V112:X112, "&lt;"&amp;AC112) = 3),
        3,
        IF(
            AND(AE112="Over", COUNTIF(V112:X112, "&gt;"&amp;AC112) = 2),
            2,
            IF(
                AND(AE112="Under", COUNTIF(V112:X112, "&lt;"&amp;AC112) = 2),
                2,
                IF(
                    AND(AE112="Over", OR(V112&gt;AC112, W112&gt;AC112, X112&gt;AC112)),
                    1,
                    IF(
                        AND(AE112="Under", OR(V112&lt;AC112, W112&lt;AC112, X112&lt;AC112)),
                        1,
                        0
                    )
                )
            )
        )
    )
)</f>
        <v>3</v>
      </c>
      <c r="AI112" s="2">
        <f>IF(OR(AD112&gt;0.75,AD112&lt;-0.75),5,
IF(OR(AND(AD112&lt;=0.75,AD112&gt;0.5),AND(AD112&gt;=-0.75,AD112&lt;-0.5)),4,
IF(OR(AND(AD112&lt;=0.5,AD112&gt;0.25),AND(AD112&gt;=-0.5,AD112&lt;-0.25)),3,
IF(OR(AND(AD112&lt;=0.25,AD112&gt;0.1),AND(AD112&gt;=-0.25,AD112&lt;-0.1)),2,
IF(OR(AD112&lt;=0.1,AD112&gt;=-0.1),1,"")
)
)
))</f>
        <v>3</v>
      </c>
      <c r="AJ112" s="2">
        <f>IF(AND(AE112="Over", AF112&gt;AC112), 1, IF(AND(AE112="Under", AF112&lt;=AC112), 1, 0))</f>
        <v>1</v>
      </c>
      <c r="AK112" s="2">
        <f>IF(AND(AE112="Over", AG112&gt;0.5), 1, IF(AND(AE112="Under", AG112&lt;=0.5), 1, 0))</f>
        <v>1</v>
      </c>
      <c r="AL112" s="2">
        <f>IF(AC112&lt;&gt;0, SUM(AH112:AK112), 0)</f>
        <v>8</v>
      </c>
      <c r="AN112">
        <v>5.9936718105052439E-2</v>
      </c>
      <c r="AO112">
        <v>9.6362692383311396E-2</v>
      </c>
      <c r="AP112">
        <v>0</v>
      </c>
      <c r="AQ112" t="s">
        <v>46</v>
      </c>
      <c r="AR112">
        <v>0.5</v>
      </c>
      <c r="AS112" t="s">
        <v>46</v>
      </c>
      <c r="AT112" t="s">
        <v>46</v>
      </c>
      <c r="AU112" s="6">
        <f>AR112</f>
        <v>0.5</v>
      </c>
      <c r="AV112" s="6">
        <f>AN112-AU112</f>
        <v>-0.44006328189494759</v>
      </c>
      <c r="AW112" s="6" t="str">
        <f>IF(AV112 &lt; 0, "Under", "Over")</f>
        <v>Under</v>
      </c>
      <c r="AX112">
        <v>0.1</v>
      </c>
      <c r="AY112">
        <v>0.1</v>
      </c>
      <c r="AZ112" s="6">
        <f>IF(
    AND(AW112="Over", COUNTIF(AN112:AP112, "&gt;"&amp;AU112) = 3),
    3,
    IF(
        AND(AW112="Under", COUNTIF(AN112:AP112, "&lt;"&amp;AU112) = 3),
        3,
        IF(
            AND(AW112="Over", COUNTIF(AN112:AP112, "&gt;"&amp;AU112) = 2),
            2,
            IF(
                AND(AW112="Under", COUNTIF(AN112:AP112, "&lt;"&amp;AU112) = 2),
                2,
                IF(
                    AND(AW112="Over", OR(AN112&gt;AU112, AO112&gt;AU112, AP112&gt;AU112)),
                    1,
                    IF(
                        AND(AW112="Under", OR(AN112&lt;AU112, AO112&lt;AU112, AP112&lt;AU112)),
                        1,
                        0
                    )
                )
            )
        )
    )
)</f>
        <v>3</v>
      </c>
      <c r="BA112" s="6">
        <f>IF(OR(AV112&gt;0.1),5,
IF(OR(AND(AV112&lt;=0.1,AV112&gt;0.08)),4,
IF(OR(AND(AV112&lt;=0.08,AV112&gt;0.06)),3,
IF(OR(AND(AV112&lt;=0.06,AV112&gt;0.03)),2,
IF(OR(AV112&lt;=0.03),1,"")
)
)
))</f>
        <v>1</v>
      </c>
      <c r="BB112" s="6">
        <f>IF(AND(AW112="Over", AX112&gt;AU112), 1, IF(AND(AW112="Under", AX112&lt;=AU112), 0, 0))</f>
        <v>0</v>
      </c>
      <c r="BC112" s="6">
        <f>IF(AND(AW112="Over", AY112&gt;=0.5), 1, IF(AND(AW112="Under", AY112&lt;0.5), 0, 0))</f>
        <v>0</v>
      </c>
      <c r="BD112" s="6">
        <f>IF(AU112&lt;&gt;0, SUM(AZ112:BC112), 0)</f>
        <v>4</v>
      </c>
      <c r="BF112">
        <v>0.32119617616306428</v>
      </c>
      <c r="BG112">
        <v>0.743100740460652</v>
      </c>
      <c r="BH112">
        <v>9.0999999999999998E-2</v>
      </c>
      <c r="BI112" t="s">
        <v>46</v>
      </c>
      <c r="BJ112">
        <v>0.5</v>
      </c>
      <c r="BK112" t="s">
        <v>46</v>
      </c>
      <c r="BL112" t="s">
        <v>46</v>
      </c>
      <c r="BM112" s="6">
        <f>BJ112</f>
        <v>0.5</v>
      </c>
      <c r="BN112" s="6">
        <f>BF112-BM112</f>
        <v>-0.17880382383693572</v>
      </c>
      <c r="BO112" s="6" t="str">
        <f>IF(BN112 &lt; 0, "Under", "Over")</f>
        <v>Under</v>
      </c>
      <c r="BP112">
        <v>0.2</v>
      </c>
      <c r="BQ112">
        <v>0.3</v>
      </c>
      <c r="BR112" s="6">
        <f>IF(
    AND(BO112="Over", COUNTIF(BF112:BH112, "&gt;"&amp;BM112) = 3),
    3,
    IF(
        AND(BO112="Under", COUNTIF(BF112:BH112, "&lt;"&amp;BM112) = 3),
        3,
        IF(
            AND(BO112="Over", COUNTIF(BF112:BH112, "&gt;"&amp;BM112) = 2),
            2,
            IF(
                AND(BO112="Under", COUNTIF(BF112:BH112, "&lt;"&amp;BM112) = 2),
                2,
                IF(
                    AND(BO112="Over", OR(BF112&gt;BM112, BG112&gt;BM112, BH112&gt;BM112)),
                    1,
                    IF(
                        AND(BO112="Under", OR(BF112&lt;BM112, BG112&lt;BM112, BH112&lt;BM112)),
                        1,
                        0
                    )
                )
            )
        )
    )
)</f>
        <v>2</v>
      </c>
      <c r="BS112" s="6">
        <f>IF(OR(BN112&gt;0.5),5,
IF(OR(AND(BN112&lt;=0.5,BN112&gt;0.25)),4,
IF(OR(AND(BN112&lt;=0.25,BN112&gt;0.15)),3,
IF(OR(AND(BN112&lt;=0.15,BN112&gt;0.075)),2,
IF(OR(BN112&lt;=0.075),1,"")
)
)
))</f>
        <v>1</v>
      </c>
      <c r="BT112" s="6">
        <f>IF(AND(BO112="Over", BP112&gt;BM112), 1, IF(AND(BO112="Under", BP112&lt;=BM112), 1, 0))</f>
        <v>1</v>
      </c>
      <c r="BU112" s="6">
        <f>IF(AND(BO112="Over", BQ112&gt;0.5), 1, IF(AND(BO112="Under", BQ112&lt;=0.5), 1, 0))</f>
        <v>1</v>
      </c>
      <c r="BV112" s="6">
        <f>IF(BM112&lt;&gt;0, SUM(BR112:BU112), 0)</f>
        <v>5</v>
      </c>
      <c r="BX112">
        <v>0.14386824289721309</v>
      </c>
      <c r="BY112">
        <v>0.50826204450038204</v>
      </c>
      <c r="BZ112">
        <v>2.8999999999999901E-2</v>
      </c>
      <c r="CA112" t="s">
        <v>46</v>
      </c>
      <c r="CB112">
        <v>0.5</v>
      </c>
      <c r="CC112" t="s">
        <v>46</v>
      </c>
      <c r="CD112" t="s">
        <v>46</v>
      </c>
      <c r="CE112" s="6">
        <f>CB112</f>
        <v>0.5</v>
      </c>
      <c r="CF112" s="6">
        <f>BX112-CE112</f>
        <v>-0.35613175710278688</v>
      </c>
      <c r="CG112" s="6" t="str">
        <f>IF(CF112 &lt; 0, "Under", "Over")</f>
        <v>Under</v>
      </c>
      <c r="CH112">
        <v>0.1</v>
      </c>
      <c r="CI112">
        <v>0.1</v>
      </c>
      <c r="CJ112" s="6">
        <f>IF(
    AND(CG112="Over", COUNTIF(BX112:BZ112, "&gt;"&amp;CE112) = 3),
    3,
    IF(
        AND(CG112="Under", COUNTIF(BX112:BZ112, "&lt;"&amp;CE112) = 3),
        3,
        IF(
            AND(CG112="Over", COUNTIF(BX112:BZ112, "&gt;"&amp;CE112) = 2),
            2,
            IF(
                AND(CG112="Under", COUNTIF(BX112:BZ112, "&lt;"&amp;CE112) = 2),
                2,
                IF(
                    AND(CG112="Over", OR(BX112&gt;CE112, BY112&gt;CE112, BZ112&gt;CE112)),
                    1,
                    IF(
                        AND(CG112="Under", OR(BX112&lt;CE112, BY112&lt;CE112, BZ112&lt;CE112)),
                        1,
                        0
                    )
                )
            )
        )
    )
)</f>
        <v>2</v>
      </c>
      <c r="CK112" s="6">
        <f>IF(OR(CF112&gt;0.25),5,
IF(OR(AND(CF112&lt;=0.25,CF112&gt;0.15)),4,
IF(OR(AND(CF112&lt;=0.15,CF112&gt;0.1)),3,
IF(OR(AND(CF112&lt;=0.1,CF112&gt;0.05)),2,
IF(OR(CF112&lt;=0.05),1,"")
)
)
))</f>
        <v>1</v>
      </c>
      <c r="CL112" s="6">
        <f>IF(AND(CG112="Over", CH112&gt;CE112), 1, IF(AND(CG112="Under", CH112&lt;=CE112), 1, 0))</f>
        <v>1</v>
      </c>
      <c r="CM112" s="6">
        <f>IF(AND(CG112="Over", CI112&gt;0.5), 1, IF(AND(CG112="Under", CI112&lt;=0.5), 1, 0))</f>
        <v>1</v>
      </c>
      <c r="CN112" s="6">
        <f>IF(CE112&lt;&gt;0, SUM(CJ112:CM112), 0)</f>
        <v>5</v>
      </c>
      <c r="CP112">
        <v>1.3997586672548019</v>
      </c>
      <c r="CQ112">
        <v>1.43555544863824</v>
      </c>
      <c r="CR112">
        <v>1.3853387435984299</v>
      </c>
      <c r="CS112">
        <v>0.5</v>
      </c>
      <c r="CT112" t="s">
        <v>46</v>
      </c>
      <c r="CU112">
        <v>0.5</v>
      </c>
      <c r="CV112">
        <v>1.5</v>
      </c>
      <c r="CW112" s="6">
        <f>IF(CP112&gt;MIN(CS112:CV112),MIN(CS112:CV112),MAX(CS112:CV112))</f>
        <v>0.5</v>
      </c>
      <c r="CX112" s="6">
        <f>CP112-CW112</f>
        <v>0.89975866725480191</v>
      </c>
      <c r="CY112" s="6" t="str">
        <f>IF(CX112 &lt; 0, "Under", "Over")</f>
        <v>Over</v>
      </c>
      <c r="CZ112">
        <v>1.4</v>
      </c>
      <c r="DA112">
        <v>0.6</v>
      </c>
      <c r="DB112" s="6">
        <f>IF(
    AND(CY112="Over", COUNTIF(CP112:CR112, "&gt;"&amp;CW112) = 3),
    3,
    IF(
        AND(CY112="Under", COUNTIF(CP112:CR112, "&lt;"&amp;CW112) = 3),
        3,
        IF(
            AND(CY112="Over", COUNTIF(CP112:CR112, "&gt;"&amp;CW112) = 2),
            2,
            IF(
                AND(CY112="Under", COUNTIF(CP112:CR112, "&lt;"&amp;CW112) = 2),
                2,
                IF(
                    AND(CY112="Over", OR(CP112&gt;CW112, CQ112&gt;CW112, CR112&gt;CW112)),
                    1,
                    IF(
                        AND(CY112="Under", OR(CP112&lt;CW112, CQ112&lt;CW112, CR112&lt;CW112)),
                        1,
                        0
                    )
                )
            )
        )
    )
)</f>
        <v>3</v>
      </c>
      <c r="DC112" s="6">
        <f>IF(OR(CX112&gt;2,CX112&lt;-2),5,
IF(OR(AND(CX112&lt;=2,CX112&gt;1.5),AND(CX112&gt;=-2,CX112&lt;-1.5)),4,
IF(OR(AND(CX112&lt;=1.5,CX112&gt;1),AND(CX112&gt;=-1.5,CX112&lt;-1)),3,
IF(OR(AND(CX112&lt;=1,CX112&gt;0.5),AND(CX112&gt;=1,CX112&lt;-0.5)),2,
IF(OR(CX112&lt;=0.5,CX112&gt;=-0.5),1,"")
)
)
))</f>
        <v>2</v>
      </c>
      <c r="DD112" s="6">
        <f>IF(AND(CY112="Over", CZ112&gt;CW112), 1, IF(AND(CY112="Under", CZ112&lt;=CW112), 1, 0))</f>
        <v>1</v>
      </c>
      <c r="DE112" s="6">
        <f>IF(AND(CY112="Over", DA112&gt;0.5), 1, IF(AND(CY112="Under", DA112&lt;=0.5), 1, 0))</f>
        <v>1</v>
      </c>
      <c r="DF112" s="6">
        <f>IF(CW112&lt;&gt;0, SUM(DB112:DE112), 0)</f>
        <v>7</v>
      </c>
    </row>
    <row r="113" spans="1:111" x14ac:dyDescent="0.3">
      <c r="A113" t="s">
        <v>75</v>
      </c>
      <c r="B113" t="s">
        <v>71</v>
      </c>
      <c r="C113" t="s">
        <v>293</v>
      </c>
      <c r="D113">
        <v>0.34946644062363019</v>
      </c>
      <c r="E113">
        <v>0.50102830850923497</v>
      </c>
      <c r="F113">
        <v>5.9413426277253503E-2</v>
      </c>
      <c r="G113" t="s">
        <v>46</v>
      </c>
      <c r="H113" t="s">
        <v>46</v>
      </c>
      <c r="I113">
        <v>0.5</v>
      </c>
      <c r="J113">
        <v>0.5</v>
      </c>
      <c r="K113" s="6">
        <f>IF(D113&gt;MIN(G113:J113),MIN(G113:J113),MAX(G113:J113))</f>
        <v>0.5</v>
      </c>
      <c r="L113" s="6">
        <f>D113-K113</f>
        <v>-0.15053355937636981</v>
      </c>
      <c r="M113" s="6" t="str">
        <f>IF(L113 &lt; 0, "Under", "Over")</f>
        <v>Under</v>
      </c>
      <c r="N113">
        <v>0.5</v>
      </c>
      <c r="O113">
        <v>0.5</v>
      </c>
      <c r="P113" s="6">
        <f>IF(
    AND(M113="Over", COUNTIF(D113:F113, "&gt;"&amp;K113) = 3),
    3,
    IF(
        AND(M113="Under", COUNTIF(D113:F113, "&lt;"&amp;K113) = 3),
        3,
        IF(
            AND(M113="Over", COUNTIF(D113:F113, "&gt;"&amp;K113) = 2),
            2,
            IF(
                AND(M113="Under", COUNTIF(D113:F113, "&lt;"&amp;K113) = 2),
                2,
                IF(
                    AND(M113="Over", OR(D113&gt;K113, E113&gt;K113, F113&gt;K113)),
                    1,
                    IF(
                        AND(M113="Under", OR(D113&lt;K113, E113&lt;K113, F113&lt;K113)),
                        1,
                        0
                    )
                )
            )
        )
    )
)</f>
        <v>2</v>
      </c>
      <c r="Q113" s="6">
        <f>IF(OR(L113 &gt; 0.5, L113 &lt; -0.5), 5,
    IF(OR(AND(L113 &lt;= 0.5, L113 &gt; 0.25), AND(L113 &gt;= -0.5, L113 &lt; -0.25)), 4,
        IF(OR(AND(L113 &lt;= 0.25, L113 &gt; 0.15), AND(L113 &gt;= -0.25, L113 &lt; -0.15)), 3,
            IF(OR(AND(L113 &lt;= 0.15, L113 &gt; 0.05), AND(L113 &gt;= -0.15, L113 &lt; -0.05)), 2,
                IF(OR(L113 &lt;= 0.05, L113 &gt;= -0.05), 1, "")
            )
        )
    )
)</f>
        <v>3</v>
      </c>
      <c r="R113" s="6">
        <f>IF(AND(M113="Over", N113&gt;K113), 1, IF(AND(M113="Under", N113&lt;=K113), 1, 0))</f>
        <v>1</v>
      </c>
      <c r="S113" s="6">
        <f>IF(AND(M113="Over", O113&gt;0.5), 1, IF(AND(M113="Under", O113&lt;=0.5), 1, 0))</f>
        <v>1</v>
      </c>
      <c r="T113" s="6">
        <f>IF(K113&lt;&gt;0, SUM(P113:S113), 0)</f>
        <v>7</v>
      </c>
      <c r="U113" s="6"/>
      <c r="V113" s="1">
        <v>0.89425623158242273</v>
      </c>
      <c r="W113" s="1">
        <v>0.98239127154346595</v>
      </c>
      <c r="X113" s="1">
        <v>0.84865377234695005</v>
      </c>
      <c r="Y113" s="1">
        <v>0.5</v>
      </c>
      <c r="Z113" s="1">
        <v>-210</v>
      </c>
      <c r="AA113" s="1">
        <v>240</v>
      </c>
      <c r="AB113" s="1">
        <v>0.1</v>
      </c>
      <c r="AC113" s="2">
        <f>Y113</f>
        <v>0.5</v>
      </c>
      <c r="AD113" s="2">
        <f>V113-AC113</f>
        <v>0.39425623158242273</v>
      </c>
      <c r="AE113" s="2" t="str">
        <f>IF(AD113 &lt; 0, "Under", "Over")</f>
        <v>Over</v>
      </c>
      <c r="AF113" s="1">
        <v>0.9</v>
      </c>
      <c r="AG113" s="1">
        <v>0.8</v>
      </c>
      <c r="AH113" s="2">
        <f>IF(
    AND(AE113="Over", COUNTIF(V113:X113, "&gt;"&amp;AC113) = 3),
    3,
    IF(
        AND(AE113="Under", COUNTIF(V113:X113, "&lt;"&amp;AC113) = 3),
        3,
        IF(
            AND(AE113="Over", COUNTIF(V113:X113, "&gt;"&amp;AC113) = 2),
            2,
            IF(
                AND(AE113="Under", COUNTIF(V113:X113, "&lt;"&amp;AC113) = 2),
                2,
                IF(
                    AND(AE113="Over", OR(V113&gt;AC113, W113&gt;AC113, X113&gt;AC113)),
                    1,
                    IF(
                        AND(AE113="Under", OR(V113&lt;AC113, W113&lt;AC113, X113&lt;AC113)),
                        1,
                        0
                    )
                )
            )
        )
    )
)</f>
        <v>3</v>
      </c>
      <c r="AI113" s="2">
        <f>IF(OR(AD113&gt;0.75,AD113&lt;-0.75),5,
IF(OR(AND(AD113&lt;=0.75,AD113&gt;0.5),AND(AD113&gt;=-0.75,AD113&lt;-0.5)),4,
IF(OR(AND(AD113&lt;=0.5,AD113&gt;0.25),AND(AD113&gt;=-0.5,AD113&lt;-0.25)),3,
IF(OR(AND(AD113&lt;=0.25,AD113&gt;0.1),AND(AD113&gt;=-0.25,AD113&lt;-0.1)),2,
IF(OR(AD113&lt;=0.1,AD113&gt;=-0.1),1,"")
)
)
))</f>
        <v>3</v>
      </c>
      <c r="AJ113" s="2">
        <f>IF(AND(AE113="Over", AF113&gt;AC113), 1, IF(AND(AE113="Under", AF113&lt;=AC113), 1, 0))</f>
        <v>1</v>
      </c>
      <c r="AK113" s="2">
        <f>IF(AND(AE113="Over", AG113&gt;0.5), 1, IF(AND(AE113="Under", AG113&lt;=0.5), 1, 0))</f>
        <v>1</v>
      </c>
      <c r="AL113" s="2">
        <f>IF(AC113&lt;&gt;0, SUM(AH113:AK113), 0)</f>
        <v>8</v>
      </c>
      <c r="AM113" s="6"/>
      <c r="AN113">
        <v>0.1011082361832894</v>
      </c>
      <c r="AO113">
        <v>0.17299066186588</v>
      </c>
      <c r="AP113">
        <v>-7.4549922313782199E-5</v>
      </c>
      <c r="AQ113" t="s">
        <v>46</v>
      </c>
      <c r="AR113">
        <v>0.5</v>
      </c>
      <c r="AS113">
        <v>630</v>
      </c>
      <c r="AT113" t="s">
        <v>46</v>
      </c>
      <c r="AU113" s="6">
        <f>AR113</f>
        <v>0.5</v>
      </c>
      <c r="AV113" s="6">
        <f>AN113-AU113</f>
        <v>-0.3988917638167106</v>
      </c>
      <c r="AW113" s="6" t="str">
        <f>IF(AV113 &lt; 0, "Under", "Over")</f>
        <v>Under</v>
      </c>
      <c r="AX113">
        <v>0.2</v>
      </c>
      <c r="AY113">
        <v>0.2</v>
      </c>
      <c r="AZ113" s="6">
        <f>IF(
    AND(AW113="Over", COUNTIF(AN113:AP113, "&gt;"&amp;AU113) = 3),
    3,
    IF(
        AND(AW113="Under", COUNTIF(AN113:AP113, "&lt;"&amp;AU113) = 3),
        3,
        IF(
            AND(AW113="Over", COUNTIF(AN113:AP113, "&gt;"&amp;AU113) = 2),
            2,
            IF(
                AND(AW113="Under", COUNTIF(AN113:AP113, "&lt;"&amp;AU113) = 2),
                2,
                IF(
                    AND(AW113="Over", OR(AN113&gt;AU113, AO113&gt;AU113, AP113&gt;AU113)),
                    1,
                    IF(
                        AND(AW113="Under", OR(AN113&lt;AU113, AO113&lt;AU113, AP113&lt;AU113)),
                        1,
                        0
                    )
                )
            )
        )
    )
)</f>
        <v>3</v>
      </c>
      <c r="BA113" s="6">
        <f>IF(OR(AV113&gt;0.1),5,
IF(OR(AND(AV113&lt;=0.1,AV113&gt;0.08)),4,
IF(OR(AND(AV113&lt;=0.08,AV113&gt;0.06)),3,
IF(OR(AND(AV113&lt;=0.06,AV113&gt;0.03)),2,
IF(OR(AV113&lt;=0.03),1,"")
)
)
))</f>
        <v>1</v>
      </c>
      <c r="BB113" s="6">
        <f>IF(AND(AW113="Over", AX113&gt;AU113), 1, IF(AND(AW113="Under", AX113&lt;=AU113), 0, 0))</f>
        <v>0</v>
      </c>
      <c r="BC113" s="6">
        <f>IF(AND(AW113="Over", AY113&gt;=0.5), 1, IF(AND(AW113="Under", AY113&lt;0.5), 0, 0))</f>
        <v>0</v>
      </c>
      <c r="BD113" s="6">
        <f>IF(AU113&lt;&gt;0, SUM(AZ113:BC113), 0)</f>
        <v>4</v>
      </c>
      <c r="BE113" s="6"/>
      <c r="BF113">
        <v>0.46365977133139241</v>
      </c>
      <c r="BG113">
        <v>1.0796489162996099</v>
      </c>
      <c r="BH113">
        <v>0.11799999999999999</v>
      </c>
      <c r="BI113" t="s">
        <v>46</v>
      </c>
      <c r="BJ113">
        <v>0.5</v>
      </c>
      <c r="BK113">
        <v>230</v>
      </c>
      <c r="BL113" t="s">
        <v>46</v>
      </c>
      <c r="BM113" s="6">
        <f>BJ113</f>
        <v>0.5</v>
      </c>
      <c r="BN113" s="6">
        <f>BF113-BM113</f>
        <v>-3.6340228668607588E-2</v>
      </c>
      <c r="BO113" s="6" t="str">
        <f>IF(BN113 &lt; 0, "Under", "Over")</f>
        <v>Under</v>
      </c>
      <c r="BP113">
        <v>0.6</v>
      </c>
      <c r="BQ113">
        <v>0.3</v>
      </c>
      <c r="BR113" s="6">
        <f>IF(
    AND(BO113="Over", COUNTIF(BF113:BH113, "&gt;"&amp;BM113) = 3),
    3,
    IF(
        AND(BO113="Under", COUNTIF(BF113:BH113, "&lt;"&amp;BM113) = 3),
        3,
        IF(
            AND(BO113="Over", COUNTIF(BF113:BH113, "&gt;"&amp;BM113) = 2),
            2,
            IF(
                AND(BO113="Under", COUNTIF(BF113:BH113, "&lt;"&amp;BM113) = 2),
                2,
                IF(
                    AND(BO113="Over", OR(BF113&gt;BM113, BG113&gt;BM113, BH113&gt;BM113)),
                    1,
                    IF(
                        AND(BO113="Under", OR(BF113&lt;BM113, BG113&lt;BM113, BH113&lt;BM113)),
                        1,
                        0
                    )
                )
            )
        )
    )
)</f>
        <v>2</v>
      </c>
      <c r="BS113" s="6">
        <f>IF(OR(BN113&gt;0.5),5,
IF(OR(AND(BN113&lt;=0.5,BN113&gt;0.25)),4,
IF(OR(AND(BN113&lt;=0.25,BN113&gt;0.15)),3,
IF(OR(AND(BN113&lt;=0.15,BN113&gt;0.075)),2,
IF(OR(BN113&lt;=0.075),1,"")
)
)
))</f>
        <v>1</v>
      </c>
      <c r="BT113" s="6">
        <f>IF(AND(BO113="Over", BP113&gt;BM113), 1, IF(AND(BO113="Under", BP113&lt;=BM113), 1, 0))</f>
        <v>0</v>
      </c>
      <c r="BU113" s="6">
        <f>IF(AND(BO113="Over", BQ113&gt;0.5), 1, IF(AND(BO113="Under", BQ113&lt;=0.5), 1, 0))</f>
        <v>1</v>
      </c>
      <c r="BV113" s="6">
        <f>IF(BM113&lt;&gt;0, SUM(BR113:BU113), 0)</f>
        <v>4</v>
      </c>
      <c r="BW113" s="6"/>
      <c r="BX113">
        <v>0.1225974388029557</v>
      </c>
      <c r="BY113">
        <v>0.45365901572884598</v>
      </c>
      <c r="BZ113">
        <v>8.0094642803311203E-3</v>
      </c>
      <c r="CA113" t="s">
        <v>46</v>
      </c>
      <c r="CB113">
        <v>0.5</v>
      </c>
      <c r="CC113">
        <v>320</v>
      </c>
      <c r="CD113" t="s">
        <v>46</v>
      </c>
      <c r="CE113" s="6">
        <f>CB113</f>
        <v>0.5</v>
      </c>
      <c r="CF113" s="6">
        <f>BX113-CE113</f>
        <v>-0.3774025611970443</v>
      </c>
      <c r="CG113" s="6" t="str">
        <f>IF(CF113 &lt; 0, "Under", "Over")</f>
        <v>Under</v>
      </c>
      <c r="CH113">
        <v>0.1</v>
      </c>
      <c r="CI113">
        <v>0.1</v>
      </c>
      <c r="CJ113" s="6">
        <f>IF(
    AND(CG113="Over", COUNTIF(BX113:BZ113, "&gt;"&amp;CE113) = 3),
    3,
    IF(
        AND(CG113="Under", COUNTIF(BX113:BZ113, "&lt;"&amp;CE113) = 3),
        3,
        IF(
            AND(CG113="Over", COUNTIF(BX113:BZ113, "&gt;"&amp;CE113) = 2),
            2,
            IF(
                AND(CG113="Under", COUNTIF(BX113:BZ113, "&lt;"&amp;CE113) = 2),
                2,
                IF(
                    AND(CG113="Over", OR(BX113&gt;CE113, BY113&gt;CE113, BZ113&gt;CE113)),
                    1,
                    IF(
                        AND(CG113="Under", OR(BX113&lt;CE113, BY113&lt;CE113, BZ113&lt;CE113)),
                        1,
                        0
                    )
                )
            )
        )
    )
)</f>
        <v>3</v>
      </c>
      <c r="CK113" s="6">
        <f>IF(OR(CF113&gt;0.25),5,
IF(OR(AND(CF113&lt;=0.25,CF113&gt;0.15)),4,
IF(OR(AND(CF113&lt;=0.15,CF113&gt;0.1)),3,
IF(OR(AND(CF113&lt;=0.1,CF113&gt;0.05)),2,
IF(OR(CF113&lt;=0.05),1,"")
)
)
))</f>
        <v>1</v>
      </c>
      <c r="CL113" s="6">
        <f>IF(AND(CG113="Over", CH113&gt;CE113), 1, IF(AND(CG113="Under", CH113&lt;=CE113), 1, 0))</f>
        <v>1</v>
      </c>
      <c r="CM113" s="6">
        <f>IF(AND(CG113="Over", CI113&gt;0.5), 1, IF(AND(CG113="Under", CI113&lt;=0.5), 1, 0))</f>
        <v>1</v>
      </c>
      <c r="CN113" s="6">
        <f>IF(CE113&lt;&gt;0, SUM(CJ113:CM113), 0)</f>
        <v>6</v>
      </c>
      <c r="CO113" s="6"/>
      <c r="CP113" s="1">
        <v>1.6576410004479281</v>
      </c>
      <c r="CQ113" s="1">
        <v>1.8126986109656</v>
      </c>
      <c r="CR113" s="1">
        <v>1.5919294916259099</v>
      </c>
      <c r="CS113" s="1">
        <v>0.5</v>
      </c>
      <c r="CT113" s="1" t="s">
        <v>46</v>
      </c>
      <c r="CU113" s="1">
        <v>0.5</v>
      </c>
      <c r="CV113" s="1">
        <v>1.5</v>
      </c>
      <c r="CW113" s="2">
        <f>IF(CP113&gt;MIN(CS113:CV113),MIN(CS113:CV113),MAX(CS113:CV113))</f>
        <v>0.5</v>
      </c>
      <c r="CX113" s="2">
        <f>CP113-CW113</f>
        <v>1.1576410004479281</v>
      </c>
      <c r="CY113" s="2" t="str">
        <f>IF(CX113 &lt; 0, "Under", "Over")</f>
        <v>Over</v>
      </c>
      <c r="CZ113" s="1">
        <v>1.7</v>
      </c>
      <c r="DA113" s="1">
        <v>0.8</v>
      </c>
      <c r="DB113" s="2">
        <f>IF(
    AND(CY113="Over", COUNTIF(CP113:CR113, "&gt;"&amp;CW113) = 3),
    3,
    IF(
        AND(CY113="Under", COUNTIF(CP113:CR113, "&lt;"&amp;CW113) = 3),
        3,
        IF(
            AND(CY113="Over", COUNTIF(CP113:CR113, "&gt;"&amp;CW113) = 2),
            2,
            IF(
                AND(CY113="Under", COUNTIF(CP113:CR113, "&lt;"&amp;CW113) = 2),
                2,
                IF(
                    AND(CY113="Over", OR(CP113&gt;CW113, CQ113&gt;CW113, CR113&gt;CW113)),
                    1,
                    IF(
                        AND(CY113="Under", OR(CP113&lt;CW113, CQ113&lt;CW113, CR113&lt;CW113)),
                        1,
                        0
                    )
                )
            )
        )
    )
)</f>
        <v>3</v>
      </c>
      <c r="DC113" s="2">
        <f>IF(OR(CX113&gt;2,CX113&lt;-2),5,
IF(OR(AND(CX113&lt;=2,CX113&gt;1.5),AND(CX113&gt;=-2,CX113&lt;-1.5)),4,
IF(OR(AND(CX113&lt;=1.5,CX113&gt;1),AND(CX113&gt;=-1.5,CX113&lt;-1)),3,
IF(OR(AND(CX113&lt;=1,CX113&gt;0.5),AND(CX113&gt;=1,CX113&lt;-0.5)),2,
IF(OR(CX113&lt;=0.5,CX113&gt;=-0.5),1,"")
)
)
))</f>
        <v>3</v>
      </c>
      <c r="DD113" s="2">
        <f>IF(AND(CY113="Over", CZ113&gt;CW113), 1, IF(AND(CY113="Under", CZ113&lt;=CW113), 1, 0))</f>
        <v>1</v>
      </c>
      <c r="DE113" s="2">
        <f>IF(AND(CY113="Over", DA113&gt;0.5), 1, IF(AND(CY113="Under", DA113&lt;=0.5), 1, 0))</f>
        <v>1</v>
      </c>
      <c r="DF113" s="2">
        <f>IF(CW113&lt;&gt;0, SUM(DB113:DE113), 0)</f>
        <v>8</v>
      </c>
      <c r="DG113" s="6"/>
    </row>
    <row r="114" spans="1:111" x14ac:dyDescent="0.3">
      <c r="A114" t="s">
        <v>214</v>
      </c>
      <c r="B114" t="s">
        <v>109</v>
      </c>
      <c r="C114" t="s">
        <v>102</v>
      </c>
      <c r="D114" s="1">
        <v>0.28139489808864587</v>
      </c>
      <c r="E114" s="1">
        <v>0.46832672736604802</v>
      </c>
      <c r="F114" s="1">
        <v>0.21574708194568501</v>
      </c>
      <c r="G114" s="1" t="s">
        <v>46</v>
      </c>
      <c r="H114" s="1" t="s">
        <v>46</v>
      </c>
      <c r="I114" s="1">
        <v>0.5</v>
      </c>
      <c r="J114" s="1">
        <v>0.5</v>
      </c>
      <c r="K114" s="2">
        <f>IF(D114&gt;MIN(G114:J114),MIN(G114:J114),MAX(G114:J114))</f>
        <v>0.5</v>
      </c>
      <c r="L114" s="2">
        <f>D114-K114</f>
        <v>-0.21860510191135413</v>
      </c>
      <c r="M114" s="2" t="str">
        <f>IF(L114 &lt; 0, "Under", "Over")</f>
        <v>Under</v>
      </c>
      <c r="N114" s="1">
        <v>0.2</v>
      </c>
      <c r="O114" s="1">
        <v>0.2</v>
      </c>
      <c r="P114" s="2">
        <f>IF(
    AND(M114="Over", COUNTIF(D114:F114, "&gt;"&amp;K114) = 3),
    3,
    IF(
        AND(M114="Under", COUNTIF(D114:F114, "&lt;"&amp;K114) = 3),
        3,
        IF(
            AND(M114="Over", COUNTIF(D114:F114, "&gt;"&amp;K114) = 2),
            2,
            IF(
                AND(M114="Under", COUNTIF(D114:F114, "&lt;"&amp;K114) = 2),
                2,
                IF(
                    AND(M114="Over", OR(D114&gt;K114, E114&gt;K114, F114&gt;K114)),
                    1,
                    IF(
                        AND(M114="Under", OR(D114&lt;K114, E114&lt;K114, F114&lt;K114)),
                        1,
                        0
                    )
                )
            )
        )
    )
)</f>
        <v>3</v>
      </c>
      <c r="Q114" s="2">
        <f>IF(OR(L114 &gt; 0.5, L114 &lt; -0.5), 5,
    IF(OR(AND(L114 &lt;= 0.5, L114 &gt; 0.25), AND(L114 &gt;= -0.5, L114 &lt; -0.25)), 4,
        IF(OR(AND(L114 &lt;= 0.25, L114 &gt; 0.15), AND(L114 &gt;= -0.25, L114 &lt; -0.15)), 3,
            IF(OR(AND(L114 &lt;= 0.15, L114 &gt; 0.05), AND(L114 &gt;= -0.15, L114 &lt; -0.05)), 2,
                IF(OR(L114 &lt;= 0.05, L114 &gt;= -0.05), 1, "")
            )
        )
    )
)</f>
        <v>3</v>
      </c>
      <c r="R114" s="2">
        <f>IF(AND(M114="Over", N114&gt;K114), 1, IF(AND(M114="Under", N114&lt;=K114), 1, 0))</f>
        <v>1</v>
      </c>
      <c r="S114" s="2">
        <f>IF(AND(M114="Over", O114&gt;0.5), 1, IF(AND(M114="Under", O114&lt;=0.5), 1, 0))</f>
        <v>1</v>
      </c>
      <c r="T114" s="2">
        <f>IF(K114&lt;&gt;0, SUM(P114:S114), 0)</f>
        <v>8</v>
      </c>
      <c r="V114">
        <v>0.61395386211921055</v>
      </c>
      <c r="W114">
        <v>0.97655119630333198</v>
      </c>
      <c r="X114">
        <v>0.48800298882003201</v>
      </c>
      <c r="Y114">
        <v>0.5</v>
      </c>
      <c r="Z114" t="s">
        <v>46</v>
      </c>
      <c r="AA114" t="s">
        <v>46</v>
      </c>
      <c r="AB114">
        <v>0.1</v>
      </c>
      <c r="AC114" s="6">
        <f>Y114</f>
        <v>0.5</v>
      </c>
      <c r="AD114" s="6">
        <f>V114-AC114</f>
        <v>0.11395386211921055</v>
      </c>
      <c r="AE114" s="6" t="str">
        <f>IF(AD114 &lt; 0, "Under", "Over")</f>
        <v>Over</v>
      </c>
      <c r="AF114">
        <v>0.5</v>
      </c>
      <c r="AG114">
        <v>0.4</v>
      </c>
      <c r="AH114" s="6">
        <f>IF(
    AND(AE114="Over", COUNTIF(V114:X114, "&gt;"&amp;AC114) = 3),
    3,
    IF(
        AND(AE114="Under", COUNTIF(V114:X114, "&lt;"&amp;AC114) = 3),
        3,
        IF(
            AND(AE114="Over", COUNTIF(V114:X114, "&gt;"&amp;AC114) = 2),
            2,
            IF(
                AND(AE114="Under", COUNTIF(V114:X114, "&lt;"&amp;AC114) = 2),
                2,
                IF(
                    AND(AE114="Over", OR(V114&gt;AC114, W114&gt;AC114, X114&gt;AC114)),
                    1,
                    IF(
                        AND(AE114="Under", OR(V114&lt;AC114, W114&lt;AC114, X114&lt;AC114)),
                        1,
                        0
                    )
                )
            )
        )
    )
)</f>
        <v>2</v>
      </c>
      <c r="AI114" s="6">
        <f>IF(OR(AD114&gt;0.75,AD114&lt;-0.75),5,
IF(OR(AND(AD114&lt;=0.75,AD114&gt;0.5),AND(AD114&gt;=-0.75,AD114&lt;-0.5)),4,
IF(OR(AND(AD114&lt;=0.5,AD114&gt;0.25),AND(AD114&gt;=-0.5,AD114&lt;-0.25)),3,
IF(OR(AND(AD114&lt;=0.25,AD114&gt;0.1),AND(AD114&gt;=-0.25,AD114&lt;-0.1)),2,
IF(OR(AD114&lt;=0.1,AD114&gt;=-0.1),1,"")
)
)
))</f>
        <v>2</v>
      </c>
      <c r="AJ114" s="6">
        <f>IF(AND(AE114="Over", AF114&gt;AC114), 1, IF(AND(AE114="Under", AF114&lt;=AC114), 1, 0))</f>
        <v>0</v>
      </c>
      <c r="AK114" s="6">
        <f>IF(AND(AE114="Over", AG114&gt;0.5), 1, IF(AND(AE114="Under", AG114&lt;=0.5), 1, 0))</f>
        <v>0</v>
      </c>
      <c r="AL114" s="6">
        <f>IF(AC114&lt;&gt;0, SUM(AH114:AK114), 0)</f>
        <v>4</v>
      </c>
      <c r="AN114">
        <v>8.7191209790748025E-3</v>
      </c>
      <c r="AO114">
        <v>7.5406929530152406E-2</v>
      </c>
      <c r="AP114">
        <v>-1.19970111799645E-2</v>
      </c>
      <c r="AQ114" t="s">
        <v>46</v>
      </c>
      <c r="AR114">
        <v>0.5</v>
      </c>
      <c r="AS114" t="s">
        <v>46</v>
      </c>
      <c r="AT114" t="s">
        <v>46</v>
      </c>
      <c r="AU114" s="6">
        <f>AR114</f>
        <v>0.5</v>
      </c>
      <c r="AV114" s="6">
        <f>AN114-AU114</f>
        <v>-0.49128087902092521</v>
      </c>
      <c r="AW114" s="6" t="str">
        <f>IF(AV114 &lt; 0, "Under", "Over")</f>
        <v>Under</v>
      </c>
      <c r="AX114">
        <v>0</v>
      </c>
      <c r="AY114">
        <v>0</v>
      </c>
      <c r="AZ114" s="6">
        <f>IF(
    AND(AW114="Over", COUNTIF(AN114:AP114, "&gt;"&amp;AU114) = 3),
    3,
    IF(
        AND(AW114="Under", COUNTIF(AN114:AP114, "&lt;"&amp;AU114) = 3),
        3,
        IF(
            AND(AW114="Over", COUNTIF(AN114:AP114, "&gt;"&amp;AU114) = 2),
            2,
            IF(
                AND(AW114="Under", COUNTIF(AN114:AP114, "&lt;"&amp;AU114) = 2),
                2,
                IF(
                    AND(AW114="Over", OR(AN114&gt;AU114, AO114&gt;AU114, AP114&gt;AU114)),
                    1,
                    IF(
                        AND(AW114="Under", OR(AN114&lt;AU114, AO114&lt;AU114, AP114&lt;AU114)),
                        1,
                        0
                    )
                )
            )
        )
    )
)</f>
        <v>3</v>
      </c>
      <c r="BA114" s="6">
        <f>IF(OR(AV114&gt;0.1),5,
IF(OR(AND(AV114&lt;=0.1,AV114&gt;0.08)),4,
IF(OR(AND(AV114&lt;=0.08,AV114&gt;0.06)),3,
IF(OR(AND(AV114&lt;=0.06,AV114&gt;0.03)),2,
IF(OR(AV114&lt;=0.03),1,"")
)
)
))</f>
        <v>1</v>
      </c>
      <c r="BB114" s="6">
        <f>IF(AND(AW114="Over", AX114&gt;AU114), 1, IF(AND(AW114="Under", AX114&lt;=AU114), 0, 0))</f>
        <v>0</v>
      </c>
      <c r="BC114" s="6">
        <f>IF(AND(AW114="Over", AY114&gt;=0.5), 1, IF(AND(AW114="Under", AY114&lt;0.5), 0, 0))</f>
        <v>0</v>
      </c>
      <c r="BD114" s="6">
        <f>IF(AU114&lt;&gt;0, SUM(AZ114:BC114), 0)</f>
        <v>4</v>
      </c>
      <c r="BF114">
        <v>0.2603354725400574</v>
      </c>
      <c r="BG114">
        <v>0.65217924174877095</v>
      </c>
      <c r="BH114">
        <v>0.159289085066459</v>
      </c>
      <c r="BI114" t="s">
        <v>46</v>
      </c>
      <c r="BJ114">
        <v>0.5</v>
      </c>
      <c r="BK114" t="s">
        <v>46</v>
      </c>
      <c r="BL114" t="s">
        <v>46</v>
      </c>
      <c r="BM114" s="6">
        <f>BJ114</f>
        <v>0.5</v>
      </c>
      <c r="BN114" s="6">
        <f>BF114-BM114</f>
        <v>-0.2396645274599426</v>
      </c>
      <c r="BO114" s="6" t="str">
        <f>IF(BN114 &lt; 0, "Under", "Over")</f>
        <v>Under</v>
      </c>
      <c r="BP114">
        <v>0</v>
      </c>
      <c r="BQ114">
        <v>0</v>
      </c>
      <c r="BR114" s="6">
        <f>IF(
    AND(BO114="Over", COUNTIF(BF114:BH114, "&gt;"&amp;BM114) = 3),
    3,
    IF(
        AND(BO114="Under", COUNTIF(BF114:BH114, "&lt;"&amp;BM114) = 3),
        3,
        IF(
            AND(BO114="Over", COUNTIF(BF114:BH114, "&gt;"&amp;BM114) = 2),
            2,
            IF(
                AND(BO114="Under", COUNTIF(BF114:BH114, "&lt;"&amp;BM114) = 2),
                2,
                IF(
                    AND(BO114="Over", OR(BF114&gt;BM114, BG114&gt;BM114, BH114&gt;BM114)),
                    1,
                    IF(
                        AND(BO114="Under", OR(BF114&lt;BM114, BG114&lt;BM114, BH114&lt;BM114)),
                        1,
                        0
                    )
                )
            )
        )
    )
)</f>
        <v>2</v>
      </c>
      <c r="BS114" s="6">
        <f>IF(OR(BN114&gt;0.5),5,
IF(OR(AND(BN114&lt;=0.5,BN114&gt;0.25)),4,
IF(OR(AND(BN114&lt;=0.25,BN114&gt;0.15)),3,
IF(OR(AND(BN114&lt;=0.15,BN114&gt;0.075)),2,
IF(OR(BN114&lt;=0.075),1,"")
)
)
))</f>
        <v>1</v>
      </c>
      <c r="BT114" s="6">
        <f>IF(AND(BO114="Over", BP114&gt;BM114), 1, IF(AND(BO114="Under", BP114&lt;=BM114), 1, 0))</f>
        <v>1</v>
      </c>
      <c r="BU114" s="6">
        <f>IF(AND(BO114="Over", BQ114&gt;0.5), 1, IF(AND(BO114="Under", BQ114&lt;=0.5), 1, 0))</f>
        <v>1</v>
      </c>
      <c r="BV114" s="6">
        <f>IF(BM114&lt;&gt;0, SUM(BR114:BU114), 0)</f>
        <v>5</v>
      </c>
      <c r="BX114">
        <v>0.16020963060572971</v>
      </c>
      <c r="BY114">
        <v>0.48747177790349899</v>
      </c>
      <c r="BZ114">
        <v>1.9328069111055501E-2</v>
      </c>
      <c r="CA114" t="s">
        <v>46</v>
      </c>
      <c r="CB114">
        <v>0.5</v>
      </c>
      <c r="CC114" t="s">
        <v>46</v>
      </c>
      <c r="CD114" t="s">
        <v>46</v>
      </c>
      <c r="CE114" s="6">
        <f>CB114</f>
        <v>0.5</v>
      </c>
      <c r="CF114" s="6">
        <f>BX114-CE114</f>
        <v>-0.33979036939427032</v>
      </c>
      <c r="CG114" s="6" t="str">
        <f>IF(CF114 &lt; 0, "Under", "Over")</f>
        <v>Under</v>
      </c>
      <c r="CH114">
        <v>0</v>
      </c>
      <c r="CI114">
        <v>0</v>
      </c>
      <c r="CJ114" s="6">
        <f>IF(
    AND(CG114="Over", COUNTIF(BX114:BZ114, "&gt;"&amp;CE114) = 3),
    3,
    IF(
        AND(CG114="Under", COUNTIF(BX114:BZ114, "&lt;"&amp;CE114) = 3),
        3,
        IF(
            AND(CG114="Over", COUNTIF(BX114:BZ114, "&gt;"&amp;CE114) = 2),
            2,
            IF(
                AND(CG114="Under", COUNTIF(BX114:BZ114, "&lt;"&amp;CE114) = 2),
                2,
                IF(
                    AND(CG114="Over", OR(BX114&gt;CE114, BY114&gt;CE114, BZ114&gt;CE114)),
                    1,
                    IF(
                        AND(CG114="Under", OR(BX114&lt;CE114, BY114&lt;CE114, BZ114&lt;CE114)),
                        1,
                        0
                    )
                )
            )
        )
    )
)</f>
        <v>3</v>
      </c>
      <c r="CK114" s="6">
        <f>IF(OR(CF114&gt;0.25),5,
IF(OR(AND(CF114&lt;=0.25,CF114&gt;0.15)),4,
IF(OR(AND(CF114&lt;=0.15,CF114&gt;0.1)),3,
IF(OR(AND(CF114&lt;=0.1,CF114&gt;0.05)),2,
IF(OR(CF114&lt;=0.05),1,"")
)
)
))</f>
        <v>1</v>
      </c>
      <c r="CL114" s="6">
        <f>IF(AND(CG114="Over", CH114&gt;CE114), 1, IF(AND(CG114="Under", CH114&lt;=CE114), 1, 0))</f>
        <v>1</v>
      </c>
      <c r="CM114" s="6">
        <f>IF(AND(CG114="Over", CI114&gt;0.5), 1, IF(AND(CG114="Under", CI114&lt;=0.5), 1, 0))</f>
        <v>1</v>
      </c>
      <c r="CN114" s="6">
        <f>IF(CE114&lt;&gt;0, SUM(CJ114:CM114), 0)</f>
        <v>6</v>
      </c>
      <c r="CP114">
        <v>0.84598153268547494</v>
      </c>
      <c r="CQ114">
        <v>1.3850545467477799</v>
      </c>
      <c r="CR114">
        <v>0.652011955280139</v>
      </c>
      <c r="CS114">
        <v>0.5</v>
      </c>
      <c r="CT114" t="s">
        <v>46</v>
      </c>
      <c r="CU114">
        <v>0.5</v>
      </c>
      <c r="CV114">
        <v>1.5</v>
      </c>
      <c r="CW114" s="6">
        <f>IF(CP114&gt;MIN(CS114:CV114),MIN(CS114:CV114),MAX(CS114:CV114))</f>
        <v>0.5</v>
      </c>
      <c r="CX114" s="6">
        <f>CP114-CW114</f>
        <v>0.34598153268547494</v>
      </c>
      <c r="CY114" s="6" t="str">
        <f>IF(CX114 &lt; 0, "Under", "Over")</f>
        <v>Over</v>
      </c>
      <c r="CZ114">
        <v>0.7</v>
      </c>
      <c r="DA114">
        <v>0.4</v>
      </c>
      <c r="DB114" s="6">
        <f>IF(
    AND(CY114="Over", COUNTIF(CP114:CR114, "&gt;"&amp;CW114) = 3),
    3,
    IF(
        AND(CY114="Under", COUNTIF(CP114:CR114, "&lt;"&amp;CW114) = 3),
        3,
        IF(
            AND(CY114="Over", COUNTIF(CP114:CR114, "&gt;"&amp;CW114) = 2),
            2,
            IF(
                AND(CY114="Under", COUNTIF(CP114:CR114, "&lt;"&amp;CW114) = 2),
                2,
                IF(
                    AND(CY114="Over", OR(CP114&gt;CW114, CQ114&gt;CW114, CR114&gt;CW114)),
                    1,
                    IF(
                        AND(CY114="Under", OR(CP114&lt;CW114, CQ114&lt;CW114, CR114&lt;CW114)),
                        1,
                        0
                    )
                )
            )
        )
    )
)</f>
        <v>3</v>
      </c>
      <c r="DC114" s="6">
        <f>IF(OR(CX114&gt;2,CX114&lt;-2),5,
IF(OR(AND(CX114&lt;=2,CX114&gt;1.5),AND(CX114&gt;=-2,CX114&lt;-1.5)),4,
IF(OR(AND(CX114&lt;=1.5,CX114&gt;1),AND(CX114&gt;=-1.5,CX114&lt;-1)),3,
IF(OR(AND(CX114&lt;=1,CX114&gt;0.5),AND(CX114&gt;=1,CX114&lt;-0.5)),2,
IF(OR(CX114&lt;=0.5,CX114&gt;=-0.5),1,"")
)
)
))</f>
        <v>1</v>
      </c>
      <c r="DD114" s="6">
        <f>IF(AND(CY114="Over", CZ114&gt;CW114), 1, IF(AND(CY114="Under", CZ114&lt;=CW114), 1, 0))</f>
        <v>1</v>
      </c>
      <c r="DE114" s="6">
        <f>IF(AND(CY114="Over", DA114&gt;0.5), 1, IF(AND(CY114="Under", DA114&lt;=0.5), 1, 0))</f>
        <v>0</v>
      </c>
      <c r="DF114" s="6">
        <f>IF(CW114&lt;&gt;0, SUM(DB114:DE114), 0)</f>
        <v>5</v>
      </c>
    </row>
    <row r="115" spans="1:111" x14ac:dyDescent="0.3">
      <c r="A115" t="s">
        <v>110</v>
      </c>
      <c r="B115" t="s">
        <v>109</v>
      </c>
      <c r="C115" t="s">
        <v>102</v>
      </c>
      <c r="D115" s="1">
        <v>0.93795205831448081</v>
      </c>
      <c r="E115" s="1">
        <v>1.2010000000000001</v>
      </c>
      <c r="F115" s="1">
        <v>0.74601616575223395</v>
      </c>
      <c r="G115" s="1" t="s">
        <v>46</v>
      </c>
      <c r="H115" s="1" t="s">
        <v>46</v>
      </c>
      <c r="I115" s="1">
        <v>0.5</v>
      </c>
      <c r="J115" s="1">
        <v>0.5</v>
      </c>
      <c r="K115" s="2">
        <f>IF(D115&gt;MIN(G115:J115),MIN(G115:J115),MAX(G115:J115))</f>
        <v>0.5</v>
      </c>
      <c r="L115" s="2">
        <f>D115-K115</f>
        <v>0.43795205831448081</v>
      </c>
      <c r="M115" s="2" t="str">
        <f>IF(L115 &lt; 0, "Under", "Over")</f>
        <v>Over</v>
      </c>
      <c r="N115" s="1">
        <v>0.8</v>
      </c>
      <c r="O115" s="1">
        <v>0.6</v>
      </c>
      <c r="P115" s="2">
        <f>IF(
    AND(M115="Over", COUNTIF(D115:F115, "&gt;"&amp;K115) = 3),
    3,
    IF(
        AND(M115="Under", COUNTIF(D115:F115, "&lt;"&amp;K115) = 3),
        3,
        IF(
            AND(M115="Over", COUNTIF(D115:F115, "&gt;"&amp;K115) = 2),
            2,
            IF(
                AND(M115="Under", COUNTIF(D115:F115, "&lt;"&amp;K115) = 2),
                2,
                IF(
                    AND(M115="Over", OR(D115&gt;K115, E115&gt;K115, F115&gt;K115)),
                    1,
                    IF(
                        AND(M115="Under", OR(D115&lt;K115, E115&lt;K115, F115&lt;K115)),
                        1,
                        0
                    )
                )
            )
        )
    )
)</f>
        <v>3</v>
      </c>
      <c r="Q115" s="2">
        <f>IF(OR(L115 &gt; 0.5, L115 &lt; -0.5), 5,
    IF(OR(AND(L115 &lt;= 0.5, L115 &gt; 0.25), AND(L115 &gt;= -0.5, L115 &lt; -0.25)), 4,
        IF(OR(AND(L115 &lt;= 0.25, L115 &gt; 0.15), AND(L115 &gt;= -0.25, L115 &lt; -0.15)), 3,
            IF(OR(AND(L115 &lt;= 0.15, L115 &gt; 0.05), AND(L115 &gt;= -0.15, L115 &lt; -0.05)), 2,
                IF(OR(L115 &lt;= 0.05, L115 &gt;= -0.05), 1, "")
            )
        )
    )
)</f>
        <v>4</v>
      </c>
      <c r="R115" s="2">
        <f>IF(AND(M115="Over", N115&gt;K115), 1, IF(AND(M115="Under", N115&lt;=K115), 1, 0))</f>
        <v>1</v>
      </c>
      <c r="S115" s="2">
        <f>IF(AND(M115="Over", O115&gt;0.5), 1, IF(AND(M115="Under", O115&lt;=0.5), 1, 0))</f>
        <v>1</v>
      </c>
      <c r="T115" s="2">
        <f>IF(K115&lt;&gt;0, SUM(P115:S115), 0)</f>
        <v>9</v>
      </c>
      <c r="U115" s="6"/>
      <c r="V115" s="1">
        <v>1.664152573635032</v>
      </c>
      <c r="W115" s="1">
        <v>1.9208503804614001</v>
      </c>
      <c r="X115" s="1">
        <v>1.5662607211536701</v>
      </c>
      <c r="Y115" s="1">
        <v>0.5</v>
      </c>
      <c r="Z115" s="1">
        <v>-280</v>
      </c>
      <c r="AA115" s="1">
        <v>190</v>
      </c>
      <c r="AB115" s="1">
        <v>0.6</v>
      </c>
      <c r="AC115" s="2">
        <f>Y115</f>
        <v>0.5</v>
      </c>
      <c r="AD115" s="2">
        <f>V115-AC115</f>
        <v>1.164152573635032</v>
      </c>
      <c r="AE115" s="2" t="str">
        <f>IF(AD115 &lt; 0, "Under", "Over")</f>
        <v>Over</v>
      </c>
      <c r="AF115" s="1">
        <v>1.6</v>
      </c>
      <c r="AG115" s="1">
        <v>1</v>
      </c>
      <c r="AH115" s="2">
        <f>IF(
    AND(AE115="Over", COUNTIF(V115:X115, "&gt;"&amp;AC115) = 3),
    3,
    IF(
        AND(AE115="Under", COUNTIF(V115:X115, "&lt;"&amp;AC115) = 3),
        3,
        IF(
            AND(AE115="Over", COUNTIF(V115:X115, "&gt;"&amp;AC115) = 2),
            2,
            IF(
                AND(AE115="Under", COUNTIF(V115:X115, "&lt;"&amp;AC115) = 2),
                2,
                IF(
                    AND(AE115="Over", OR(V115&gt;AC115, W115&gt;AC115, X115&gt;AC115)),
                    1,
                    IF(
                        AND(AE115="Under", OR(V115&lt;AC115, W115&lt;AC115, X115&lt;AC115)),
                        1,
                        0
                    )
                )
            )
        )
    )
)</f>
        <v>3</v>
      </c>
      <c r="AI115" s="2">
        <f>IF(OR(AD115&gt;0.75,AD115&lt;-0.75),5,
IF(OR(AND(AD115&lt;=0.75,AD115&gt;0.5),AND(AD115&gt;=-0.75,AD115&lt;-0.5)),4,
IF(OR(AND(AD115&lt;=0.5,AD115&gt;0.25),AND(AD115&gt;=-0.5,AD115&lt;-0.25)),3,
IF(OR(AND(AD115&lt;=0.25,AD115&gt;0.1),AND(AD115&gt;=-0.25,AD115&lt;-0.1)),2,
IF(OR(AD115&lt;=0.1,AD115&gt;=-0.1),1,"")
)
)
))</f>
        <v>5</v>
      </c>
      <c r="AJ115" s="2">
        <f>IF(AND(AE115="Over", AF115&gt;AC115), 1, IF(AND(AE115="Under", AF115&lt;=AC115), 1, 0))</f>
        <v>1</v>
      </c>
      <c r="AK115" s="2">
        <f>IF(AND(AE115="Over", AG115&gt;0.5), 1, IF(AND(AE115="Under", AG115&lt;=0.5), 1, 0))</f>
        <v>1</v>
      </c>
      <c r="AL115" s="2">
        <f>IF(AC115&lt;&gt;0, SUM(AH115:AK115), 0)</f>
        <v>10</v>
      </c>
      <c r="AM115" s="6"/>
      <c r="AN115">
        <v>0.1377901981135688</v>
      </c>
      <c r="AO115">
        <v>0.27191097397462999</v>
      </c>
      <c r="AP115">
        <v>0</v>
      </c>
      <c r="AQ115" t="s">
        <v>46</v>
      </c>
      <c r="AR115">
        <v>0.5</v>
      </c>
      <c r="AS115">
        <v>370</v>
      </c>
      <c r="AT115" t="s">
        <v>46</v>
      </c>
      <c r="AU115" s="6">
        <f>AR115</f>
        <v>0.5</v>
      </c>
      <c r="AV115" s="6">
        <f>AN115-AU115</f>
        <v>-0.3622098018864312</v>
      </c>
      <c r="AW115" s="6" t="str">
        <f>IF(AV115 &lt; 0, "Under", "Over")</f>
        <v>Under</v>
      </c>
      <c r="AX115">
        <v>0.2</v>
      </c>
      <c r="AY115">
        <v>0.2</v>
      </c>
      <c r="AZ115" s="6">
        <f>IF(
    AND(AW115="Over", COUNTIF(AN115:AP115, "&gt;"&amp;AU115) = 3),
    3,
    IF(
        AND(AW115="Under", COUNTIF(AN115:AP115, "&lt;"&amp;AU115) = 3),
        3,
        IF(
            AND(AW115="Over", COUNTIF(AN115:AP115, "&gt;"&amp;AU115) = 2),
            2,
            IF(
                AND(AW115="Under", COUNTIF(AN115:AP115, "&lt;"&amp;AU115) = 2),
                2,
                IF(
                    AND(AW115="Over", OR(AN115&gt;AU115, AO115&gt;AU115, AP115&gt;AU115)),
                    1,
                    IF(
                        AND(AW115="Under", OR(AN115&lt;AU115, AO115&lt;AU115, AP115&lt;AU115)),
                        1,
                        0
                    )
                )
            )
        )
    )
)</f>
        <v>3</v>
      </c>
      <c r="BA115" s="6">
        <f>IF(OR(AV115&gt;0.1),5,
IF(OR(AND(AV115&lt;=0.1,AV115&gt;0.08)),4,
IF(OR(AND(AV115&lt;=0.08,AV115&gt;0.06)),3,
IF(OR(AND(AV115&lt;=0.06,AV115&gt;0.03)),2,
IF(OR(AV115&lt;=0.03),1,"")
)
)
))</f>
        <v>1</v>
      </c>
      <c r="BB115" s="6">
        <f>IF(AND(AW115="Over", AX115&gt;AU115), 1, IF(AND(AW115="Under", AX115&lt;=AU115), 0, 0))</f>
        <v>0</v>
      </c>
      <c r="BC115" s="6">
        <f>IF(AND(AW115="Over", AY115&gt;=0.5), 1, IF(AND(AW115="Under", AY115&lt;0.5), 0, 0))</f>
        <v>0</v>
      </c>
      <c r="BD115" s="6">
        <f>IF(AU115&lt;&gt;0, SUM(AZ115:BC115), 0)</f>
        <v>4</v>
      </c>
      <c r="BE115" s="6"/>
      <c r="BF115">
        <v>0.73806906735891864</v>
      </c>
      <c r="BG115">
        <v>1.15346029885783</v>
      </c>
      <c r="BH115">
        <v>0.46799999999999897</v>
      </c>
      <c r="BI115" t="s">
        <v>46</v>
      </c>
      <c r="BJ115">
        <v>0.5</v>
      </c>
      <c r="BK115">
        <v>145</v>
      </c>
      <c r="BL115" t="s">
        <v>46</v>
      </c>
      <c r="BM115" s="6">
        <f>BJ115</f>
        <v>0.5</v>
      </c>
      <c r="BN115" s="6">
        <f>BF115-BM115</f>
        <v>0.23806906735891864</v>
      </c>
      <c r="BO115" s="6" t="str">
        <f>IF(BN115 &lt; 0, "Under", "Over")</f>
        <v>Over</v>
      </c>
      <c r="BP115">
        <v>0.6</v>
      </c>
      <c r="BQ115">
        <v>0.5</v>
      </c>
      <c r="BR115" s="6">
        <f>IF(
    AND(BO115="Over", COUNTIF(BF115:BH115, "&gt;"&amp;BM115) = 3),
    3,
    IF(
        AND(BO115="Under", COUNTIF(BF115:BH115, "&lt;"&amp;BM115) = 3),
        3,
        IF(
            AND(BO115="Over", COUNTIF(BF115:BH115, "&gt;"&amp;BM115) = 2),
            2,
            IF(
                AND(BO115="Under", COUNTIF(BF115:BH115, "&lt;"&amp;BM115) = 2),
                2,
                IF(
                    AND(BO115="Over", OR(BF115&gt;BM115, BG115&gt;BM115, BH115&gt;BM115)),
                    1,
                    IF(
                        AND(BO115="Under", OR(BF115&lt;BM115, BG115&lt;BM115, BH115&lt;BM115)),
                        1,
                        0
                    )
                )
            )
        )
    )
)</f>
        <v>2</v>
      </c>
      <c r="BS115" s="6">
        <f>IF(OR(BN115&gt;0.5),5,
IF(OR(AND(BN115&lt;=0.5,BN115&gt;0.25)),4,
IF(OR(AND(BN115&lt;=0.25,BN115&gt;0.15)),3,
IF(OR(AND(BN115&lt;=0.15,BN115&gt;0.075)),2,
IF(OR(BN115&lt;=0.075),1,"")
)
)
))</f>
        <v>3</v>
      </c>
      <c r="BT115" s="6">
        <f>IF(AND(BO115="Over", BP115&gt;BM115), 1, IF(AND(BO115="Under", BP115&lt;=BM115), 1, 0))</f>
        <v>1</v>
      </c>
      <c r="BU115" s="6">
        <f>IF(AND(BO115="Over", BQ115&gt;0.5), 1, IF(AND(BO115="Under", BQ115&lt;=0.5), 1, 0))</f>
        <v>0</v>
      </c>
      <c r="BV115" s="6">
        <f>IF(BM115&lt;&gt;0, SUM(BR115:BU115), 0)</f>
        <v>6</v>
      </c>
      <c r="BW115" s="6"/>
      <c r="BX115">
        <v>0.21129289365709239</v>
      </c>
      <c r="BY115">
        <v>0.60130488486464295</v>
      </c>
      <c r="BZ115">
        <v>7.8E-2</v>
      </c>
      <c r="CA115" t="s">
        <v>46</v>
      </c>
      <c r="CB115">
        <v>0.5</v>
      </c>
      <c r="CC115">
        <v>390</v>
      </c>
      <c r="CD115" t="s">
        <v>46</v>
      </c>
      <c r="CE115" s="6">
        <f>CB115</f>
        <v>0.5</v>
      </c>
      <c r="CF115" s="6">
        <f>BX115-CE115</f>
        <v>-0.28870710634290764</v>
      </c>
      <c r="CG115" s="6" t="str">
        <f>IF(CF115 &lt; 0, "Under", "Over")</f>
        <v>Under</v>
      </c>
      <c r="CH115">
        <v>0</v>
      </c>
      <c r="CI115">
        <v>0</v>
      </c>
      <c r="CJ115" s="6">
        <f>IF(
    AND(CG115="Over", COUNTIF(BX115:BZ115, "&gt;"&amp;CE115) = 3),
    3,
    IF(
        AND(CG115="Under", COUNTIF(BX115:BZ115, "&lt;"&amp;CE115) = 3),
        3,
        IF(
            AND(CG115="Over", COUNTIF(BX115:BZ115, "&gt;"&amp;CE115) = 2),
            2,
            IF(
                AND(CG115="Under", COUNTIF(BX115:BZ115, "&lt;"&amp;CE115) = 2),
                2,
                IF(
                    AND(CG115="Over", OR(BX115&gt;CE115, BY115&gt;CE115, BZ115&gt;CE115)),
                    1,
                    IF(
                        AND(CG115="Under", OR(BX115&lt;CE115, BY115&lt;CE115, BZ115&lt;CE115)),
                        1,
                        0
                    )
                )
            )
        )
    )
)</f>
        <v>2</v>
      </c>
      <c r="CK115" s="6">
        <f>IF(OR(CF115&gt;0.25),5,
IF(OR(AND(CF115&lt;=0.25,CF115&gt;0.15)),4,
IF(OR(AND(CF115&lt;=0.15,CF115&gt;0.1)),3,
IF(OR(AND(CF115&lt;=0.1,CF115&gt;0.05)),2,
IF(OR(CF115&lt;=0.05),1,"")
)
)
))</f>
        <v>1</v>
      </c>
      <c r="CL115" s="6">
        <f>IF(AND(CG115="Over", CH115&gt;CE115), 1, IF(AND(CG115="Under", CH115&lt;=CE115), 1, 0))</f>
        <v>1</v>
      </c>
      <c r="CM115" s="6">
        <f>IF(AND(CG115="Over", CI115&gt;0.5), 1, IF(AND(CG115="Under", CI115&lt;=0.5), 1, 0))</f>
        <v>1</v>
      </c>
      <c r="CN115" s="6">
        <f>IF(CE115&lt;&gt;0, SUM(CJ115:CM115), 0)</f>
        <v>5</v>
      </c>
      <c r="CO115" s="6"/>
      <c r="CP115" s="1">
        <v>2.77914747358076</v>
      </c>
      <c r="CQ115" s="1">
        <v>3.17951303251259</v>
      </c>
      <c r="CR115" s="1">
        <v>2.6389100045605698</v>
      </c>
      <c r="CS115" s="1">
        <v>1.5</v>
      </c>
      <c r="CT115" s="1" t="s">
        <v>46</v>
      </c>
      <c r="CU115" s="1">
        <v>1.5</v>
      </c>
      <c r="CV115" s="1">
        <v>1.5</v>
      </c>
      <c r="CW115" s="2">
        <f>IF(CP115&gt;MIN(CS115:CV115),MIN(CS115:CV115),MAX(CS115:CV115))</f>
        <v>1.5</v>
      </c>
      <c r="CX115" s="2">
        <f>CP115-CW115</f>
        <v>1.27914747358076</v>
      </c>
      <c r="CY115" s="2" t="str">
        <f>IF(CX115 &lt; 0, "Under", "Over")</f>
        <v>Over</v>
      </c>
      <c r="CZ115" s="1">
        <v>2.7</v>
      </c>
      <c r="DA115" s="1">
        <v>0.7</v>
      </c>
      <c r="DB115" s="2">
        <f>IF(
    AND(CY115="Over", COUNTIF(CP115:CR115, "&gt;"&amp;CW115) = 3),
    3,
    IF(
        AND(CY115="Under", COUNTIF(CP115:CR115, "&lt;"&amp;CW115) = 3),
        3,
        IF(
            AND(CY115="Over", COUNTIF(CP115:CR115, "&gt;"&amp;CW115) = 2),
            2,
            IF(
                AND(CY115="Under", COUNTIF(CP115:CR115, "&lt;"&amp;CW115) = 2),
                2,
                IF(
                    AND(CY115="Over", OR(CP115&gt;CW115, CQ115&gt;CW115, CR115&gt;CW115)),
                    1,
                    IF(
                        AND(CY115="Under", OR(CP115&lt;CW115, CQ115&lt;CW115, CR115&lt;CW115)),
                        1,
                        0
                    )
                )
            )
        )
    )
)</f>
        <v>3</v>
      </c>
      <c r="DC115" s="2">
        <f>IF(OR(CX115&gt;2,CX115&lt;-2),5,
IF(OR(AND(CX115&lt;=2,CX115&gt;1.5),AND(CX115&gt;=-2,CX115&lt;-1.5)),4,
IF(OR(AND(CX115&lt;=1.5,CX115&gt;1),AND(CX115&gt;=-1.5,CX115&lt;-1)),3,
IF(OR(AND(CX115&lt;=1,CX115&gt;0.5),AND(CX115&gt;=1,CX115&lt;-0.5)),2,
IF(OR(CX115&lt;=0.5,CX115&gt;=-0.5),1,"")
)
)
))</f>
        <v>3</v>
      </c>
      <c r="DD115" s="2">
        <f>IF(AND(CY115="Over", CZ115&gt;CW115), 1, IF(AND(CY115="Under", CZ115&lt;=CW115), 1, 0))</f>
        <v>1</v>
      </c>
      <c r="DE115" s="2">
        <f>IF(AND(CY115="Over", DA115&gt;0.5), 1, IF(AND(CY115="Under", DA115&lt;=0.5), 1, 0))</f>
        <v>1</v>
      </c>
      <c r="DF115" s="2">
        <f>IF(CW115&lt;&gt;0, SUM(DB115:DE115), 0)</f>
        <v>8</v>
      </c>
      <c r="DG115" s="6"/>
    </row>
    <row r="116" spans="1:111" x14ac:dyDescent="0.3">
      <c r="A116" t="s">
        <v>111</v>
      </c>
      <c r="B116" t="s">
        <v>109</v>
      </c>
      <c r="C116" t="s">
        <v>102</v>
      </c>
      <c r="D116">
        <v>0.28540487040350399</v>
      </c>
      <c r="E116">
        <v>0.51200000000000001</v>
      </c>
      <c r="F116">
        <v>0.17187447449030999</v>
      </c>
      <c r="G116" t="s">
        <v>46</v>
      </c>
      <c r="H116" t="s">
        <v>46</v>
      </c>
      <c r="I116">
        <v>0.5</v>
      </c>
      <c r="J116" t="s">
        <v>46</v>
      </c>
      <c r="K116" s="6">
        <f>IF(D116&gt;MIN(G116:J116),MIN(G116:J116),MAX(G116:J116))</f>
        <v>0.5</v>
      </c>
      <c r="L116" s="6">
        <f>D116-K116</f>
        <v>-0.21459512959649601</v>
      </c>
      <c r="M116" s="6" t="str">
        <f>IF(L116 &lt; 0, "Under", "Over")</f>
        <v>Under</v>
      </c>
      <c r="N116">
        <v>0.4</v>
      </c>
      <c r="O116">
        <v>0.4</v>
      </c>
      <c r="P116" s="6">
        <f>IF(
    AND(M116="Over", COUNTIF(D116:F116, "&gt;"&amp;K116) = 3),
    3,
    IF(
        AND(M116="Under", COUNTIF(D116:F116, "&lt;"&amp;K116) = 3),
        3,
        IF(
            AND(M116="Over", COUNTIF(D116:F116, "&gt;"&amp;K116) = 2),
            2,
            IF(
                AND(M116="Under", COUNTIF(D116:F116, "&lt;"&amp;K116) = 2),
                2,
                IF(
                    AND(M116="Over", OR(D116&gt;K116, E116&gt;K116, F116&gt;K116)),
                    1,
                    IF(
                        AND(M116="Under", OR(D116&lt;K116, E116&lt;K116, F116&lt;K116)),
                        1,
                        0
                    )
                )
            )
        )
    )
)</f>
        <v>2</v>
      </c>
      <c r="Q116" s="6">
        <f>IF(OR(L116 &gt; 0.5, L116 &lt; -0.5), 5,
    IF(OR(AND(L116 &lt;= 0.5, L116 &gt; 0.25), AND(L116 &gt;= -0.5, L116 &lt; -0.25)), 4,
        IF(OR(AND(L116 &lt;= 0.25, L116 &gt; 0.15), AND(L116 &gt;= -0.25, L116 &lt; -0.15)), 3,
            IF(OR(AND(L116 &lt;= 0.15, L116 &gt; 0.05), AND(L116 &gt;= -0.15, L116 &lt; -0.05)), 2,
                IF(OR(L116 &lt;= 0.05, L116 &gt;= -0.05), 1, "")
            )
        )
    )
)</f>
        <v>3</v>
      </c>
      <c r="R116" s="6">
        <f>IF(AND(M116="Over", N116&gt;K116), 1, IF(AND(M116="Under", N116&lt;=K116), 1, 0))</f>
        <v>1</v>
      </c>
      <c r="S116" s="6">
        <f>IF(AND(M116="Over", O116&gt;0.5), 1, IF(AND(M116="Under", O116&lt;=0.5), 1, 0))</f>
        <v>1</v>
      </c>
      <c r="T116" s="6">
        <f>IF(K116&lt;&gt;0, SUM(P116:S116), 0)</f>
        <v>7</v>
      </c>
      <c r="U116" s="6"/>
      <c r="V116">
        <v>0.42092612526561168</v>
      </c>
      <c r="W116">
        <v>0.83984610561079198</v>
      </c>
      <c r="X116">
        <v>0.27935149708993601</v>
      </c>
      <c r="Y116">
        <v>0.5</v>
      </c>
      <c r="Z116">
        <v>-165</v>
      </c>
      <c r="AA116">
        <v>370</v>
      </c>
      <c r="AB116">
        <v>0</v>
      </c>
      <c r="AC116" s="6">
        <f>Y116</f>
        <v>0.5</v>
      </c>
      <c r="AD116" s="6">
        <f>V116-AC116</f>
        <v>-7.9073874734388316E-2</v>
      </c>
      <c r="AE116" s="6" t="str">
        <f>IF(AD116 &lt; 0, "Under", "Over")</f>
        <v>Under</v>
      </c>
      <c r="AF116">
        <v>0.3</v>
      </c>
      <c r="AG116">
        <v>0.3</v>
      </c>
      <c r="AH116" s="6">
        <f>IF(
    AND(AE116="Over", COUNTIF(V116:X116, "&gt;"&amp;AC116) = 3),
    3,
    IF(
        AND(AE116="Under", COUNTIF(V116:X116, "&lt;"&amp;AC116) = 3),
        3,
        IF(
            AND(AE116="Over", COUNTIF(V116:X116, "&gt;"&amp;AC116) = 2),
            2,
            IF(
                AND(AE116="Under", COUNTIF(V116:X116, "&lt;"&amp;AC116) = 2),
                2,
                IF(
                    AND(AE116="Over", OR(V116&gt;AC116, W116&gt;AC116, X116&gt;AC116)),
                    1,
                    IF(
                        AND(AE116="Under", OR(V116&lt;AC116, W116&lt;AC116, X116&lt;AC116)),
                        1,
                        0
                    )
                )
            )
        )
    )
)</f>
        <v>2</v>
      </c>
      <c r="AI116" s="6">
        <f>IF(OR(AD116&gt;0.75,AD116&lt;-0.75),5,
IF(OR(AND(AD116&lt;=0.75,AD116&gt;0.5),AND(AD116&gt;=-0.75,AD116&lt;-0.5)),4,
IF(OR(AND(AD116&lt;=0.5,AD116&gt;0.25),AND(AD116&gt;=-0.5,AD116&lt;-0.25)),3,
IF(OR(AND(AD116&lt;=0.25,AD116&gt;0.1),AND(AD116&gt;=-0.25,AD116&lt;-0.1)),2,
IF(OR(AD116&lt;=0.1,AD116&gt;=-0.1),1,"")
)
)
))</f>
        <v>1</v>
      </c>
      <c r="AJ116" s="6">
        <f>IF(AND(AE116="Over", AF116&gt;AC116), 1, IF(AND(AE116="Under", AF116&lt;=AC116), 1, 0))</f>
        <v>1</v>
      </c>
      <c r="AK116" s="6">
        <f>IF(AND(AE116="Over", AG116&gt;0.5), 1, IF(AND(AE116="Under", AG116&lt;=0.5), 1, 0))</f>
        <v>1</v>
      </c>
      <c r="AL116" s="6">
        <f>IF(AC116&lt;&gt;0, SUM(AH116:AK116), 0)</f>
        <v>5</v>
      </c>
      <c r="AM116" s="6"/>
      <c r="AN116">
        <v>-4.3389786824629814E-3</v>
      </c>
      <c r="AO116">
        <v>3.6309227504139202E-2</v>
      </c>
      <c r="AP116">
        <v>-2.1215952370513099E-2</v>
      </c>
      <c r="AQ116" t="s">
        <v>46</v>
      </c>
      <c r="AR116">
        <v>0.5</v>
      </c>
      <c r="AS116">
        <v>680</v>
      </c>
      <c r="AT116" t="s">
        <v>46</v>
      </c>
      <c r="AU116" s="6">
        <f>AR116</f>
        <v>0.5</v>
      </c>
      <c r="AV116" s="6">
        <f>AN116-AU116</f>
        <v>-0.50433897868246302</v>
      </c>
      <c r="AW116" s="6" t="str">
        <f>IF(AV116 &lt; 0, "Under", "Over")</f>
        <v>Under</v>
      </c>
      <c r="AX116">
        <v>0</v>
      </c>
      <c r="AY116">
        <v>0</v>
      </c>
      <c r="AZ116" s="6">
        <f>IF(
    AND(AW116="Over", COUNTIF(AN116:AP116, "&gt;"&amp;AU116) = 3),
    3,
    IF(
        AND(AW116="Under", COUNTIF(AN116:AP116, "&lt;"&amp;AU116) = 3),
        3,
        IF(
            AND(AW116="Over", COUNTIF(AN116:AP116, "&gt;"&amp;AU116) = 2),
            2,
            IF(
                AND(AW116="Under", COUNTIF(AN116:AP116, "&lt;"&amp;AU116) = 2),
                2,
                IF(
                    AND(AW116="Over", OR(AN116&gt;AU116, AO116&gt;AU116, AP116&gt;AU116)),
                    1,
                    IF(
                        AND(AW116="Under", OR(AN116&lt;AU116, AO116&lt;AU116, AP116&lt;AU116)),
                        1,
                        0
                    )
                )
            )
        )
    )
)</f>
        <v>3</v>
      </c>
      <c r="BA116" s="6">
        <f>IF(OR(AV116&gt;0.1),5,
IF(OR(AND(AV116&lt;=0.1,AV116&gt;0.08)),4,
IF(OR(AND(AV116&lt;=0.08,AV116&gt;0.06)),3,
IF(OR(AND(AV116&lt;=0.06,AV116&gt;0.03)),2,
IF(OR(AV116&lt;=0.03),1,"")
)
)
))</f>
        <v>1</v>
      </c>
      <c r="BB116" s="6">
        <f>IF(AND(AW116="Over", AX116&gt;AU116), 1, IF(AND(AW116="Under", AX116&lt;=AU116), 0, 0))</f>
        <v>0</v>
      </c>
      <c r="BC116" s="6">
        <f>IF(AND(AW116="Over", AY116&gt;=0.5), 1, IF(AND(AW116="Under", AY116&lt;0.5), 0, 0))</f>
        <v>0</v>
      </c>
      <c r="BD116" s="6">
        <f>IF(AU116&lt;&gt;0, SUM(AZ116:BC116), 0)</f>
        <v>4</v>
      </c>
      <c r="BE116" s="6"/>
      <c r="BF116">
        <v>0.2296275076744263</v>
      </c>
      <c r="BG116">
        <v>0.65217924174877095</v>
      </c>
      <c r="BH116">
        <v>7.1508483748872795E-2</v>
      </c>
      <c r="BI116" t="s">
        <v>46</v>
      </c>
      <c r="BJ116">
        <v>0.5</v>
      </c>
      <c r="BK116">
        <v>195</v>
      </c>
      <c r="BL116" t="s">
        <v>46</v>
      </c>
      <c r="BM116" s="6">
        <f>BJ116</f>
        <v>0.5</v>
      </c>
      <c r="BN116" s="6">
        <f>BF116-BM116</f>
        <v>-0.2703724923255737</v>
      </c>
      <c r="BO116" s="6" t="str">
        <f>IF(BN116 &lt; 0, "Under", "Over")</f>
        <v>Under</v>
      </c>
      <c r="BP116">
        <v>0</v>
      </c>
      <c r="BQ116">
        <v>0</v>
      </c>
      <c r="BR116" s="6">
        <f>IF(
    AND(BO116="Over", COUNTIF(BF116:BH116, "&gt;"&amp;BM116) = 3),
    3,
    IF(
        AND(BO116="Under", COUNTIF(BF116:BH116, "&lt;"&amp;BM116) = 3),
        3,
        IF(
            AND(BO116="Over", COUNTIF(BF116:BH116, "&gt;"&amp;BM116) = 2),
            2,
            IF(
                AND(BO116="Under", COUNTIF(BF116:BH116, "&lt;"&amp;BM116) = 2),
                2,
                IF(
                    AND(BO116="Over", OR(BF116&gt;BM116, BG116&gt;BM116, BH116&gt;BM116)),
                    1,
                    IF(
                        AND(BO116="Under", OR(BF116&lt;BM116, BG116&lt;BM116, BH116&lt;BM116)),
                        1,
                        0
                    )
                )
            )
        )
    )
)</f>
        <v>2</v>
      </c>
      <c r="BS116" s="6">
        <f>IF(OR(BN116&gt;0.5),5,
IF(OR(AND(BN116&lt;=0.5,BN116&gt;0.25)),4,
IF(OR(AND(BN116&lt;=0.25,BN116&gt;0.15)),3,
IF(OR(AND(BN116&lt;=0.15,BN116&gt;0.075)),2,
IF(OR(BN116&lt;=0.075),1,"")
)
)
))</f>
        <v>1</v>
      </c>
      <c r="BT116" s="6">
        <f>IF(AND(BO116="Over", BP116&gt;BM116), 1, IF(AND(BO116="Under", BP116&lt;=BM116), 1, 0))</f>
        <v>1</v>
      </c>
      <c r="BU116" s="6">
        <f>IF(AND(BO116="Over", BQ116&gt;0.5), 1, IF(AND(BO116="Under", BQ116&lt;=0.5), 1, 0))</f>
        <v>1</v>
      </c>
      <c r="BV116" s="6">
        <f>IF(BM116&lt;&gt;0, SUM(BR116:BU116), 0)</f>
        <v>5</v>
      </c>
      <c r="BW116" s="6"/>
      <c r="BX116">
        <v>0.19204688161034811</v>
      </c>
      <c r="BY116">
        <v>0.48914333532349002</v>
      </c>
      <c r="BZ116">
        <v>1.9328069111055501E-2</v>
      </c>
      <c r="CA116" t="s">
        <v>46</v>
      </c>
      <c r="CB116">
        <v>0.5</v>
      </c>
      <c r="CC116">
        <v>390</v>
      </c>
      <c r="CD116" t="s">
        <v>46</v>
      </c>
      <c r="CE116" s="6">
        <f>CB116</f>
        <v>0.5</v>
      </c>
      <c r="CF116" s="6">
        <f>BX116-CE116</f>
        <v>-0.30795311838965189</v>
      </c>
      <c r="CG116" s="6" t="str">
        <f>IF(CF116 &lt; 0, "Under", "Over")</f>
        <v>Under</v>
      </c>
      <c r="CH116">
        <v>0</v>
      </c>
      <c r="CI116">
        <v>0</v>
      </c>
      <c r="CJ116" s="6">
        <f>IF(
    AND(CG116="Over", COUNTIF(BX116:BZ116, "&gt;"&amp;CE116) = 3),
    3,
    IF(
        AND(CG116="Under", COUNTIF(BX116:BZ116, "&lt;"&amp;CE116) = 3),
        3,
        IF(
            AND(CG116="Over", COUNTIF(BX116:BZ116, "&gt;"&amp;CE116) = 2),
            2,
            IF(
                AND(CG116="Under", COUNTIF(BX116:BZ116, "&lt;"&amp;CE116) = 2),
                2,
                IF(
                    AND(CG116="Over", OR(BX116&gt;CE116, BY116&gt;CE116, BZ116&gt;CE116)),
                    1,
                    IF(
                        AND(CG116="Under", OR(BX116&lt;CE116, BY116&lt;CE116, BZ116&lt;CE116)),
                        1,
                        0
                    )
                )
            )
        )
    )
)</f>
        <v>3</v>
      </c>
      <c r="CK116" s="6">
        <f>IF(OR(CF116&gt;0.25),5,
IF(OR(AND(CF116&lt;=0.25,CF116&gt;0.15)),4,
IF(OR(AND(CF116&lt;=0.15,CF116&gt;0.1)),3,
IF(OR(AND(CF116&lt;=0.1,CF116&gt;0.05)),2,
IF(OR(CF116&lt;=0.05),1,"")
)
)
))</f>
        <v>1</v>
      </c>
      <c r="CL116" s="6">
        <f>IF(AND(CG116="Over", CH116&gt;CE116), 1, IF(AND(CG116="Under", CH116&lt;=CE116), 1, 0))</f>
        <v>1</v>
      </c>
      <c r="CM116" s="6">
        <f>IF(AND(CG116="Over", CI116&gt;0.5), 1, IF(AND(CG116="Under", CI116&lt;=0.5), 1, 0))</f>
        <v>1</v>
      </c>
      <c r="CN116" s="6">
        <f>IF(CE116&lt;&gt;0, SUM(CJ116:CM116), 0)</f>
        <v>6</v>
      </c>
      <c r="CO116" s="6"/>
      <c r="CP116">
        <v>0.51449693840272248</v>
      </c>
      <c r="CQ116">
        <v>1.38549163280143</v>
      </c>
      <c r="CR116">
        <v>0.217405988359752</v>
      </c>
      <c r="CS116">
        <v>0.5</v>
      </c>
      <c r="CT116" t="s">
        <v>46</v>
      </c>
      <c r="CU116">
        <v>0.5</v>
      </c>
      <c r="CV116" t="s">
        <v>46</v>
      </c>
      <c r="CW116" s="6">
        <f>IF(CP116&gt;MIN(CS116:CV116),MIN(CS116:CV116),MAX(CS116:CV116))</f>
        <v>0.5</v>
      </c>
      <c r="CX116" s="6">
        <f>CP116-CW116</f>
        <v>1.4496938402722481E-2</v>
      </c>
      <c r="CY116" s="6" t="str">
        <f>IF(CX116 &lt; 0, "Under", "Over")</f>
        <v>Over</v>
      </c>
      <c r="CZ116">
        <v>0.3</v>
      </c>
      <c r="DA116">
        <v>0.3</v>
      </c>
      <c r="DB116" s="6">
        <f>IF(
    AND(CY116="Over", COUNTIF(CP116:CR116, "&gt;"&amp;CW116) = 3),
    3,
    IF(
        AND(CY116="Under", COUNTIF(CP116:CR116, "&lt;"&amp;CW116) = 3),
        3,
        IF(
            AND(CY116="Over", COUNTIF(CP116:CR116, "&gt;"&amp;CW116) = 2),
            2,
            IF(
                AND(CY116="Under", COUNTIF(CP116:CR116, "&lt;"&amp;CW116) = 2),
                2,
                IF(
                    AND(CY116="Over", OR(CP116&gt;CW116, CQ116&gt;CW116, CR116&gt;CW116)),
                    1,
                    IF(
                        AND(CY116="Under", OR(CP116&lt;CW116, CQ116&lt;CW116, CR116&lt;CW116)),
                        1,
                        0
                    )
                )
            )
        )
    )
)</f>
        <v>2</v>
      </c>
      <c r="DC116" s="6">
        <f>IF(OR(CX116&gt;2,CX116&lt;-2),5,
IF(OR(AND(CX116&lt;=2,CX116&gt;1.5),AND(CX116&gt;=-2,CX116&lt;-1.5)),4,
IF(OR(AND(CX116&lt;=1.5,CX116&gt;1),AND(CX116&gt;=-1.5,CX116&lt;-1)),3,
IF(OR(AND(CX116&lt;=1,CX116&gt;0.5),AND(CX116&gt;=1,CX116&lt;-0.5)),2,
IF(OR(CX116&lt;=0.5,CX116&gt;=-0.5),1,"")
)
)
))</f>
        <v>1</v>
      </c>
      <c r="DD116" s="6">
        <f>IF(AND(CY116="Over", CZ116&gt;CW116), 1, IF(AND(CY116="Under", CZ116&lt;=CW116), 1, 0))</f>
        <v>0</v>
      </c>
      <c r="DE116" s="6">
        <f>IF(AND(CY116="Over", DA116&gt;0.5), 1, IF(AND(CY116="Under", DA116&lt;=0.5), 1, 0))</f>
        <v>0</v>
      </c>
      <c r="DF116" s="6">
        <f>IF(CW116&lt;&gt;0, SUM(DB116:DE116), 0)</f>
        <v>3</v>
      </c>
      <c r="DG116" s="6"/>
    </row>
    <row r="117" spans="1:111" x14ac:dyDescent="0.3">
      <c r="A117" t="s">
        <v>124</v>
      </c>
      <c r="B117" t="s">
        <v>109</v>
      </c>
      <c r="C117" t="s">
        <v>102</v>
      </c>
      <c r="D117">
        <v>0.48257117673865813</v>
      </c>
      <c r="E117">
        <v>0.77664653652625903</v>
      </c>
      <c r="F117">
        <v>0.39500000000000002</v>
      </c>
      <c r="G117" t="s">
        <v>46</v>
      </c>
      <c r="H117" t="s">
        <v>46</v>
      </c>
      <c r="I117">
        <v>0.5</v>
      </c>
      <c r="J117" t="s">
        <v>46</v>
      </c>
      <c r="K117" s="6">
        <f>IF(D117&gt;MIN(G117:J117),MIN(G117:J117),MAX(G117:J117))</f>
        <v>0.5</v>
      </c>
      <c r="L117" s="6">
        <f>D117-K117</f>
        <v>-1.7428823261341875E-2</v>
      </c>
      <c r="M117" s="6" t="str">
        <f>IF(L117 &lt; 0, "Under", "Over")</f>
        <v>Under</v>
      </c>
      <c r="N117">
        <v>0.4</v>
      </c>
      <c r="O117">
        <v>0.4</v>
      </c>
      <c r="P117" s="6">
        <f>IF(
    AND(M117="Over", COUNTIF(D117:F117, "&gt;"&amp;K117) = 3),
    3,
    IF(
        AND(M117="Under", COUNTIF(D117:F117, "&lt;"&amp;K117) = 3),
        3,
        IF(
            AND(M117="Over", COUNTIF(D117:F117, "&gt;"&amp;K117) = 2),
            2,
            IF(
                AND(M117="Under", COUNTIF(D117:F117, "&lt;"&amp;K117) = 2),
                2,
                IF(
                    AND(M117="Over", OR(D117&gt;K117, E117&gt;K117, F117&gt;K117)),
                    1,
                    IF(
                        AND(M117="Under", OR(D117&lt;K117, E117&lt;K117, F117&lt;K117)),
                        1,
                        0
                    )
                )
            )
        )
    )
)</f>
        <v>2</v>
      </c>
      <c r="Q117" s="6">
        <f>IF(OR(L117 &gt; 0.5, L117 &lt; -0.5), 5,
    IF(OR(AND(L117 &lt;= 0.5, L117 &gt; 0.25), AND(L117 &gt;= -0.5, L117 &lt; -0.25)), 4,
        IF(OR(AND(L117 &lt;= 0.25, L117 &gt; 0.15), AND(L117 &gt;= -0.25, L117 &lt; -0.15)), 3,
            IF(OR(AND(L117 &lt;= 0.15, L117 &gt; 0.05), AND(L117 &gt;= -0.15, L117 &lt; -0.05)), 2,
                IF(OR(L117 &lt;= 0.05, L117 &gt;= -0.05), 1, "")
            )
        )
    )
)</f>
        <v>1</v>
      </c>
      <c r="R117" s="6">
        <f>IF(AND(M117="Over", N117&gt;K117), 1, IF(AND(M117="Under", N117&lt;=K117), 1, 0))</f>
        <v>1</v>
      </c>
      <c r="S117" s="6">
        <f>IF(AND(M117="Over", O117&gt;0.5), 1, IF(AND(M117="Under", O117&lt;=0.5), 1, 0))</f>
        <v>1</v>
      </c>
      <c r="T117" s="6">
        <f>IF(K117&lt;&gt;0, SUM(P117:S117), 0)</f>
        <v>5</v>
      </c>
      <c r="U117" s="6"/>
      <c r="V117">
        <v>0.74616566359713277</v>
      </c>
      <c r="W117">
        <v>0.84043109903525304</v>
      </c>
      <c r="X117">
        <v>0.71147369158245599</v>
      </c>
      <c r="Y117">
        <v>0.5</v>
      </c>
      <c r="Z117">
        <v>-195</v>
      </c>
      <c r="AA117">
        <v>290</v>
      </c>
      <c r="AB117">
        <v>0.1</v>
      </c>
      <c r="AC117" s="6">
        <f>Y117</f>
        <v>0.5</v>
      </c>
      <c r="AD117" s="6">
        <f>V117-AC117</f>
        <v>0.24616566359713277</v>
      </c>
      <c r="AE117" s="6" t="str">
        <f>IF(AD117 &lt; 0, "Under", "Over")</f>
        <v>Over</v>
      </c>
      <c r="AF117">
        <v>0.7</v>
      </c>
      <c r="AG117">
        <v>0.6</v>
      </c>
      <c r="AH117" s="6">
        <f>IF(
    AND(AE117="Over", COUNTIF(V117:X117, "&gt;"&amp;AC117) = 3),
    3,
    IF(
        AND(AE117="Under", COUNTIF(V117:X117, "&lt;"&amp;AC117) = 3),
        3,
        IF(
            AND(AE117="Over", COUNTIF(V117:X117, "&gt;"&amp;AC117) = 2),
            2,
            IF(
                AND(AE117="Under", COUNTIF(V117:X117, "&lt;"&amp;AC117) = 2),
                2,
                IF(
                    AND(AE117="Over", OR(V117&gt;AC117, W117&gt;AC117, X117&gt;AC117)),
                    1,
                    IF(
                        AND(AE117="Under", OR(V117&lt;AC117, W117&lt;AC117, X117&lt;AC117)),
                        1,
                        0
                    )
                )
            )
        )
    )
)</f>
        <v>3</v>
      </c>
      <c r="AI117" s="6">
        <f>IF(OR(AD117&gt;0.75,AD117&lt;-0.75),5,
IF(OR(AND(AD117&lt;=0.75,AD117&gt;0.5),AND(AD117&gt;=-0.75,AD117&lt;-0.5)),4,
IF(OR(AND(AD117&lt;=0.5,AD117&gt;0.25),AND(AD117&gt;=-0.5,AD117&lt;-0.25)),3,
IF(OR(AND(AD117&lt;=0.25,AD117&gt;0.1),AND(AD117&gt;=-0.25,AD117&lt;-0.1)),2,
IF(OR(AD117&lt;=0.1,AD117&gt;=-0.1),1,"")
)
)
))</f>
        <v>2</v>
      </c>
      <c r="AJ117" s="6">
        <f>IF(AND(AE117="Over", AF117&gt;AC117), 1, IF(AND(AE117="Under", AF117&lt;=AC117), 1, 0))</f>
        <v>1</v>
      </c>
      <c r="AK117" s="6">
        <f>IF(AND(AE117="Over", AG117&gt;0.5), 1, IF(AND(AE117="Under", AG117&lt;=0.5), 1, 0))</f>
        <v>1</v>
      </c>
      <c r="AL117" s="6">
        <f>IF(AC117&lt;&gt;0, SUM(AH117:AK117), 0)</f>
        <v>7</v>
      </c>
      <c r="AM117" s="6"/>
      <c r="AN117">
        <v>1.9049554282484789E-2</v>
      </c>
      <c r="AO117">
        <v>7.5406929530152406E-2</v>
      </c>
      <c r="AP117">
        <v>0</v>
      </c>
      <c r="AQ117" t="s">
        <v>46</v>
      </c>
      <c r="AR117">
        <v>0.5</v>
      </c>
      <c r="AS117">
        <v>430</v>
      </c>
      <c r="AT117" t="s">
        <v>46</v>
      </c>
      <c r="AU117" s="6">
        <f>AR117</f>
        <v>0.5</v>
      </c>
      <c r="AV117" s="6">
        <f>AN117-AU117</f>
        <v>-0.48095044571751522</v>
      </c>
      <c r="AW117" s="6" t="str">
        <f>IF(AV117 &lt; 0, "Under", "Over")</f>
        <v>Under</v>
      </c>
      <c r="AX117">
        <v>0</v>
      </c>
      <c r="AY117">
        <v>0</v>
      </c>
      <c r="AZ117" s="6">
        <f>IF(
    AND(AW117="Over", COUNTIF(AN117:AP117, "&gt;"&amp;AU117) = 3),
    3,
    IF(
        AND(AW117="Under", COUNTIF(AN117:AP117, "&lt;"&amp;AU117) = 3),
        3,
        IF(
            AND(AW117="Over", COUNTIF(AN117:AP117, "&gt;"&amp;AU117) = 2),
            2,
            IF(
                AND(AW117="Under", COUNTIF(AN117:AP117, "&lt;"&amp;AU117) = 2),
                2,
                IF(
                    AND(AW117="Over", OR(AN117&gt;AU117, AO117&gt;AU117, AP117&gt;AU117)),
                    1,
                    IF(
                        AND(AW117="Under", OR(AN117&lt;AU117, AO117&lt;AU117, AP117&lt;AU117)),
                        1,
                        0
                    )
                )
            )
        )
    )
)</f>
        <v>3</v>
      </c>
      <c r="BA117" s="6">
        <f>IF(OR(AV117&gt;0.1),5,
IF(OR(AND(AV117&lt;=0.1,AV117&gt;0.08)),4,
IF(OR(AND(AV117&lt;=0.08,AV117&gt;0.06)),3,
IF(OR(AND(AV117&lt;=0.06,AV117&gt;0.03)),2,
IF(OR(AV117&lt;=0.03),1,"")
)
)
))</f>
        <v>1</v>
      </c>
      <c r="BB117" s="6">
        <f>IF(AND(AW117="Over", AX117&gt;AU117), 1, IF(AND(AW117="Under", AX117&lt;=AU117), 0, 0))</f>
        <v>0</v>
      </c>
      <c r="BC117" s="6">
        <f>IF(AND(AW117="Over", AY117&gt;=0.5), 1, IF(AND(AW117="Under", AY117&lt;0.5), 0, 0))</f>
        <v>0</v>
      </c>
      <c r="BD117" s="6">
        <f>IF(AU117&lt;&gt;0, SUM(AZ117:BC117), 0)</f>
        <v>4</v>
      </c>
      <c r="BE117" s="6"/>
      <c r="BF117">
        <v>0.35166914286982109</v>
      </c>
      <c r="BG117">
        <v>0.70525345296325603</v>
      </c>
      <c r="BH117">
        <v>0.22542648761332401</v>
      </c>
      <c r="BI117" t="s">
        <v>46</v>
      </c>
      <c r="BJ117">
        <v>0.5</v>
      </c>
      <c r="BK117">
        <v>155</v>
      </c>
      <c r="BL117" t="s">
        <v>46</v>
      </c>
      <c r="BM117" s="6">
        <f>BJ117</f>
        <v>0.5</v>
      </c>
      <c r="BN117" s="6">
        <f>BF117-BM117</f>
        <v>-0.14833085713017891</v>
      </c>
      <c r="BO117" s="6" t="str">
        <f>IF(BN117 &lt; 0, "Under", "Over")</f>
        <v>Under</v>
      </c>
      <c r="BP117">
        <v>0.3</v>
      </c>
      <c r="BQ117">
        <v>0.3</v>
      </c>
      <c r="BR117" s="6">
        <f>IF(
    AND(BO117="Over", COUNTIF(BF117:BH117, "&gt;"&amp;BM117) = 3),
    3,
    IF(
        AND(BO117="Under", COUNTIF(BF117:BH117, "&lt;"&amp;BM117) = 3),
        3,
        IF(
            AND(BO117="Over", COUNTIF(BF117:BH117, "&gt;"&amp;BM117) = 2),
            2,
            IF(
                AND(BO117="Under", COUNTIF(BF117:BH117, "&lt;"&amp;BM117) = 2),
                2,
                IF(
                    AND(BO117="Over", OR(BF117&gt;BM117, BG117&gt;BM117, BH117&gt;BM117)),
                    1,
                    IF(
                        AND(BO117="Under", OR(BF117&lt;BM117, BG117&lt;BM117, BH117&lt;BM117)),
                        1,
                        0
                    )
                )
            )
        )
    )
)</f>
        <v>2</v>
      </c>
      <c r="BS117" s="6">
        <f>IF(OR(BN117&gt;0.5),5,
IF(OR(AND(BN117&lt;=0.5,BN117&gt;0.25)),4,
IF(OR(AND(BN117&lt;=0.25,BN117&gt;0.15)),3,
IF(OR(AND(BN117&lt;=0.15,BN117&gt;0.075)),2,
IF(OR(BN117&lt;=0.075),1,"")
)
)
))</f>
        <v>1</v>
      </c>
      <c r="BT117" s="6">
        <f>IF(AND(BO117="Over", BP117&gt;BM117), 1, IF(AND(BO117="Under", BP117&lt;=BM117), 1, 0))</f>
        <v>1</v>
      </c>
      <c r="BU117" s="6">
        <f>IF(AND(BO117="Over", BQ117&gt;0.5), 1, IF(AND(BO117="Under", BQ117&lt;=0.5), 1, 0))</f>
        <v>1</v>
      </c>
      <c r="BV117" s="6">
        <f>IF(BM117&lt;&gt;0, SUM(BR117:BU117), 0)</f>
        <v>5</v>
      </c>
      <c r="BW117" s="6"/>
      <c r="BX117">
        <v>0.15569963398225969</v>
      </c>
      <c r="BY117">
        <v>0.52684205810326401</v>
      </c>
      <c r="BZ117">
        <v>2.8296085433181298E-2</v>
      </c>
      <c r="CA117" t="s">
        <v>46</v>
      </c>
      <c r="CB117">
        <v>0.5</v>
      </c>
      <c r="CC117" t="s">
        <v>46</v>
      </c>
      <c r="CD117" t="s">
        <v>46</v>
      </c>
      <c r="CE117" s="6">
        <f>CB117</f>
        <v>0.5</v>
      </c>
      <c r="CF117" s="6">
        <f>BX117-CE117</f>
        <v>-0.34430036601774028</v>
      </c>
      <c r="CG117" s="6" t="str">
        <f>IF(CF117 &lt; 0, "Under", "Over")</f>
        <v>Under</v>
      </c>
      <c r="CH117">
        <v>0</v>
      </c>
      <c r="CI117">
        <v>0</v>
      </c>
      <c r="CJ117" s="6">
        <f>IF(
    AND(CG117="Over", COUNTIF(BX117:BZ117, "&gt;"&amp;CE117) = 3),
    3,
    IF(
        AND(CG117="Under", COUNTIF(BX117:BZ117, "&lt;"&amp;CE117) = 3),
        3,
        IF(
            AND(CG117="Over", COUNTIF(BX117:BZ117, "&gt;"&amp;CE117) = 2),
            2,
            IF(
                AND(CG117="Under", COUNTIF(BX117:BZ117, "&lt;"&amp;CE117) = 2),
                2,
                IF(
                    AND(CG117="Over", OR(BX117&gt;CE117, BY117&gt;CE117, BZ117&gt;CE117)),
                    1,
                    IF(
                        AND(CG117="Under", OR(BX117&lt;CE117, BY117&lt;CE117, BZ117&lt;CE117)),
                        1,
                        0
                    )
                )
            )
        )
    )
)</f>
        <v>2</v>
      </c>
      <c r="CK117" s="6">
        <f>IF(OR(CF117&gt;0.25),5,
IF(OR(AND(CF117&lt;=0.25,CF117&gt;0.15)),4,
IF(OR(AND(CF117&lt;=0.15,CF117&gt;0.1)),3,
IF(OR(AND(CF117&lt;=0.1,CF117&gt;0.05)),2,
IF(OR(CF117&lt;=0.05),1,"")
)
)
))</f>
        <v>1</v>
      </c>
      <c r="CL117" s="6">
        <f>IF(AND(CG117="Over", CH117&gt;CE117), 1, IF(AND(CG117="Under", CH117&lt;=CE117), 1, 0))</f>
        <v>1</v>
      </c>
      <c r="CM117" s="6">
        <f>IF(AND(CG117="Over", CI117&gt;0.5), 1, IF(AND(CG117="Under", CI117&lt;=0.5), 1, 0))</f>
        <v>1</v>
      </c>
      <c r="CN117" s="6">
        <f>IF(CE117&lt;&gt;0, SUM(CJ117:CM117), 0)</f>
        <v>5</v>
      </c>
      <c r="CO117" s="6"/>
      <c r="CP117">
        <v>1.2078742337157149</v>
      </c>
      <c r="CQ117">
        <v>1.37001340737152</v>
      </c>
      <c r="CR117">
        <v>1.1456454789541299</v>
      </c>
      <c r="CS117">
        <v>1.5</v>
      </c>
      <c r="CT117" t="s">
        <v>46</v>
      </c>
      <c r="CU117">
        <v>1.5</v>
      </c>
      <c r="CV117">
        <v>1.5</v>
      </c>
      <c r="CW117" s="6">
        <f>IF(CP117&gt;MIN(CS117:CV117),MIN(CS117:CV117),MAX(CS117:CV117))</f>
        <v>1.5</v>
      </c>
      <c r="CX117" s="6">
        <f>CP117-CW117</f>
        <v>-0.2921257662842851</v>
      </c>
      <c r="CY117" s="6" t="str">
        <f>IF(CX117 &lt; 0, "Under", "Over")</f>
        <v>Under</v>
      </c>
      <c r="CZ117">
        <v>1.1000000000000001</v>
      </c>
      <c r="DA117">
        <v>0.4</v>
      </c>
      <c r="DB117" s="6">
        <f>IF(
    AND(CY117="Over", COUNTIF(CP117:CR117, "&gt;"&amp;CW117) = 3),
    3,
    IF(
        AND(CY117="Under", COUNTIF(CP117:CR117, "&lt;"&amp;CW117) = 3),
        3,
        IF(
            AND(CY117="Over", COUNTIF(CP117:CR117, "&gt;"&amp;CW117) = 2),
            2,
            IF(
                AND(CY117="Under", COUNTIF(CP117:CR117, "&lt;"&amp;CW117) = 2),
                2,
                IF(
                    AND(CY117="Over", OR(CP117&gt;CW117, CQ117&gt;CW117, CR117&gt;CW117)),
                    1,
                    IF(
                        AND(CY117="Under", OR(CP117&lt;CW117, CQ117&lt;CW117, CR117&lt;CW117)),
                        1,
                        0
                    )
                )
            )
        )
    )
)</f>
        <v>3</v>
      </c>
      <c r="DC117" s="6">
        <f>IF(OR(CX117&gt;2,CX117&lt;-2),5,
IF(OR(AND(CX117&lt;=2,CX117&gt;1.5),AND(CX117&gt;=-2,CX117&lt;-1.5)),4,
IF(OR(AND(CX117&lt;=1.5,CX117&gt;1),AND(CX117&gt;=-1.5,CX117&lt;-1)),3,
IF(OR(AND(CX117&lt;=1,CX117&gt;0.5),AND(CX117&gt;=1,CX117&lt;-0.5)),2,
IF(OR(CX117&lt;=0.5,CX117&gt;=-0.5),1,"")
)
)
))</f>
        <v>1</v>
      </c>
      <c r="DD117" s="6">
        <f>IF(AND(CY117="Over", CZ117&gt;CW117), 1, IF(AND(CY117="Under", CZ117&lt;=CW117), 1, 0))</f>
        <v>1</v>
      </c>
      <c r="DE117" s="6">
        <f>IF(AND(CY117="Over", DA117&gt;0.5), 1, IF(AND(CY117="Under", DA117&lt;=0.5), 1, 0))</f>
        <v>1</v>
      </c>
      <c r="DF117" s="6">
        <f>IF(CW117&lt;&gt;0, SUM(DB117:DE117), 0)</f>
        <v>6</v>
      </c>
      <c r="DG117" s="6"/>
    </row>
    <row r="118" spans="1:111" x14ac:dyDescent="0.3">
      <c r="A118" t="s">
        <v>112</v>
      </c>
      <c r="B118" t="s">
        <v>109</v>
      </c>
      <c r="C118" t="s">
        <v>102</v>
      </c>
      <c r="D118">
        <v>0.56749833594603794</v>
      </c>
      <c r="E118">
        <v>0.74146415892937301</v>
      </c>
      <c r="F118">
        <v>0.45599999999999902</v>
      </c>
      <c r="G118" t="s">
        <v>46</v>
      </c>
      <c r="H118" t="s">
        <v>46</v>
      </c>
      <c r="I118" t="s">
        <v>46</v>
      </c>
      <c r="J118" t="s">
        <v>46</v>
      </c>
      <c r="K118" s="6">
        <f>IF(D118&gt;MIN(G118:J118),MIN(G118:J118),MAX(G118:J118))</f>
        <v>0</v>
      </c>
      <c r="L118" s="6">
        <f>D118-K118</f>
        <v>0.56749833594603794</v>
      </c>
      <c r="M118" s="6" t="str">
        <f>IF(L118 &lt; 0, "Under", "Over")</f>
        <v>Over</v>
      </c>
      <c r="N118">
        <v>0.2</v>
      </c>
      <c r="O118">
        <v>0.2</v>
      </c>
      <c r="P118" s="6">
        <f>IF(
    AND(M118="Over", COUNTIF(D118:F118, "&gt;"&amp;K118) = 3),
    3,
    IF(
        AND(M118="Under", COUNTIF(D118:F118, "&lt;"&amp;K118) = 3),
        3,
        IF(
            AND(M118="Over", COUNTIF(D118:F118, "&gt;"&amp;K118) = 2),
            2,
            IF(
                AND(M118="Under", COUNTIF(D118:F118, "&lt;"&amp;K118) = 2),
                2,
                IF(
                    AND(M118="Over", OR(D118&gt;K118, E118&gt;K118, F118&gt;K118)),
                    1,
                    IF(
                        AND(M118="Under", OR(D118&lt;K118, E118&lt;K118, F118&lt;K118)),
                        1,
                        0
                    )
                )
            )
        )
    )
)</f>
        <v>3</v>
      </c>
      <c r="Q118" s="6">
        <f>IF(OR(L118 &gt; 0.5, L118 &lt; -0.5), 5,
    IF(OR(AND(L118 &lt;= 0.5, L118 &gt; 0.25), AND(L118 &gt;= -0.5, L118 &lt; -0.25)), 4,
        IF(OR(AND(L118 &lt;= 0.25, L118 &gt; 0.15), AND(L118 &gt;= -0.25, L118 &lt; -0.15)), 3,
            IF(OR(AND(L118 &lt;= 0.15, L118 &gt; 0.05), AND(L118 &gt;= -0.15, L118 &lt; -0.05)), 2,
                IF(OR(L118 &lt;= 0.05, L118 &gt;= -0.05), 1, "")
            )
        )
    )
)</f>
        <v>5</v>
      </c>
      <c r="R118" s="6">
        <f>IF(AND(M118="Over", N118&gt;K118), 1, IF(AND(M118="Under", N118&lt;=K118), 1, 0))</f>
        <v>1</v>
      </c>
      <c r="S118" s="6">
        <f>IF(AND(M118="Over", O118&gt;0.5), 1, IF(AND(M118="Under", O118&lt;=0.5), 1, 0))</f>
        <v>0</v>
      </c>
      <c r="T118" s="6">
        <f>IF(K118&lt;&gt;0, SUM(P118:S118), 0)</f>
        <v>0</v>
      </c>
      <c r="U118" s="6"/>
      <c r="V118" s="1">
        <v>0.8343483635187785</v>
      </c>
      <c r="W118" s="1">
        <v>0.97713618972779404</v>
      </c>
      <c r="X118" s="1">
        <v>0.78578309737866703</v>
      </c>
      <c r="Y118" s="1">
        <v>0.5</v>
      </c>
      <c r="Z118" s="1">
        <v>-240</v>
      </c>
      <c r="AA118" s="1">
        <v>240</v>
      </c>
      <c r="AB118" s="1">
        <v>0.2</v>
      </c>
      <c r="AC118" s="2">
        <f>Y118</f>
        <v>0.5</v>
      </c>
      <c r="AD118" s="2">
        <f>V118-AC118</f>
        <v>0.3343483635187785</v>
      </c>
      <c r="AE118" s="2" t="str">
        <f>IF(AD118 &lt; 0, "Under", "Over")</f>
        <v>Over</v>
      </c>
      <c r="AF118" s="1">
        <v>0.8</v>
      </c>
      <c r="AG118" s="1">
        <v>0.6</v>
      </c>
      <c r="AH118" s="2">
        <f>IF(
    AND(AE118="Over", COUNTIF(V118:X118, "&gt;"&amp;AC118) = 3),
    3,
    IF(
        AND(AE118="Under", COUNTIF(V118:X118, "&lt;"&amp;AC118) = 3),
        3,
        IF(
            AND(AE118="Over", COUNTIF(V118:X118, "&gt;"&amp;AC118) = 2),
            2,
            IF(
                AND(AE118="Under", COUNTIF(V118:X118, "&lt;"&amp;AC118) = 2),
                2,
                IF(
                    AND(AE118="Over", OR(V118&gt;AC118, W118&gt;AC118, X118&gt;AC118)),
                    1,
                    IF(
                        AND(AE118="Under", OR(V118&lt;AC118, W118&lt;AC118, X118&lt;AC118)),
                        1,
                        0
                    )
                )
            )
        )
    )
)</f>
        <v>3</v>
      </c>
      <c r="AI118" s="2">
        <f>IF(OR(AD118&gt;0.75,AD118&lt;-0.75),5,
IF(OR(AND(AD118&lt;=0.75,AD118&gt;0.5),AND(AD118&gt;=-0.75,AD118&lt;-0.5)),4,
IF(OR(AND(AD118&lt;=0.5,AD118&gt;0.25),AND(AD118&gt;=-0.5,AD118&lt;-0.25)),3,
IF(OR(AND(AD118&lt;=0.25,AD118&gt;0.1),AND(AD118&gt;=-0.25,AD118&lt;-0.1)),2,
IF(OR(AD118&lt;=0.1,AD118&gt;=-0.1),1,"")
)
)
))</f>
        <v>3</v>
      </c>
      <c r="AJ118" s="2">
        <f>IF(AND(AE118="Over", AF118&gt;AC118), 1, IF(AND(AE118="Under", AF118&lt;=AC118), 1, 0))</f>
        <v>1</v>
      </c>
      <c r="AK118" s="2">
        <f>IF(AND(AE118="Over", AG118&gt;0.5), 1, IF(AND(AE118="Under", AG118&lt;=0.5), 1, 0))</f>
        <v>1</v>
      </c>
      <c r="AL118" s="2">
        <f>IF(AC118&lt;&gt;0, SUM(AH118:AK118), 0)</f>
        <v>8</v>
      </c>
      <c r="AM118" s="6"/>
      <c r="AN118">
        <v>0.1112969628477663</v>
      </c>
      <c r="AO118">
        <v>0.18780627740330399</v>
      </c>
      <c r="AP118">
        <v>6.5239954569508104E-5</v>
      </c>
      <c r="AQ118" t="s">
        <v>46</v>
      </c>
      <c r="AR118">
        <v>0.5</v>
      </c>
      <c r="AS118">
        <v>750</v>
      </c>
      <c r="AT118" t="s">
        <v>46</v>
      </c>
      <c r="AU118" s="6">
        <f>AR118</f>
        <v>0.5</v>
      </c>
      <c r="AV118" s="6">
        <f>AN118-AU118</f>
        <v>-0.3887030371522337</v>
      </c>
      <c r="AW118" s="6" t="str">
        <f>IF(AV118 &lt; 0, "Under", "Over")</f>
        <v>Under</v>
      </c>
      <c r="AX118">
        <v>0.2</v>
      </c>
      <c r="AY118">
        <v>0.2</v>
      </c>
      <c r="AZ118" s="6">
        <f>IF(
    AND(AW118="Over", COUNTIF(AN118:AP118, "&gt;"&amp;AU118) = 3),
    3,
    IF(
        AND(AW118="Under", COUNTIF(AN118:AP118, "&lt;"&amp;AU118) = 3),
        3,
        IF(
            AND(AW118="Over", COUNTIF(AN118:AP118, "&gt;"&amp;AU118) = 2),
            2,
            IF(
                AND(AW118="Under", COUNTIF(AN118:AP118, "&lt;"&amp;AU118) = 2),
                2,
                IF(
                    AND(AW118="Over", OR(AN118&gt;AU118, AO118&gt;AU118, AP118&gt;AU118)),
                    1,
                    IF(
                        AND(AW118="Under", OR(AN118&lt;AU118, AO118&lt;AU118, AP118&lt;AU118)),
                        1,
                        0
                    )
                )
            )
        )
    )
)</f>
        <v>3</v>
      </c>
      <c r="BA118" s="6">
        <f>IF(OR(AV118&gt;0.1),5,
IF(OR(AND(AV118&lt;=0.1,AV118&gt;0.08)),4,
IF(OR(AND(AV118&lt;=0.08,AV118&gt;0.06)),3,
IF(OR(AND(AV118&lt;=0.06,AV118&gt;0.03)),2,
IF(OR(AV118&lt;=0.03),1,"")
)
)
))</f>
        <v>1</v>
      </c>
      <c r="BB118" s="6">
        <f>IF(AND(AW118="Over", AX118&gt;AU118), 1, IF(AND(AW118="Under", AX118&lt;=AU118), 0, 0))</f>
        <v>0</v>
      </c>
      <c r="BC118" s="6">
        <f>IF(AND(AW118="Over", AY118&gt;=0.5), 1, IF(AND(AW118="Under", AY118&lt;0.5), 0, 0))</f>
        <v>0</v>
      </c>
      <c r="BD118" s="6">
        <f>IF(AU118&lt;&gt;0, SUM(AZ118:BC118), 0)</f>
        <v>4</v>
      </c>
      <c r="BE118" s="6"/>
      <c r="BF118">
        <v>0.56319875828446353</v>
      </c>
      <c r="BG118">
        <v>1.1113206279376999</v>
      </c>
      <c r="BH118">
        <v>0.34940917294161</v>
      </c>
      <c r="BI118" t="s">
        <v>46</v>
      </c>
      <c r="BJ118">
        <v>0.5</v>
      </c>
      <c r="BK118">
        <v>180</v>
      </c>
      <c r="BL118" t="s">
        <v>46</v>
      </c>
      <c r="BM118" s="6">
        <f>BJ118</f>
        <v>0.5</v>
      </c>
      <c r="BN118" s="6">
        <f>BF118-BM118</f>
        <v>6.319875828446353E-2</v>
      </c>
      <c r="BO118" s="6" t="str">
        <f>IF(BN118 &lt; 0, "Under", "Over")</f>
        <v>Over</v>
      </c>
      <c r="BP118">
        <v>0.3</v>
      </c>
      <c r="BQ118">
        <v>0.2</v>
      </c>
      <c r="BR118" s="6">
        <f>IF(
    AND(BO118="Over", COUNTIF(BF118:BH118, "&gt;"&amp;BM118) = 3),
    3,
    IF(
        AND(BO118="Under", COUNTIF(BF118:BH118, "&lt;"&amp;BM118) = 3),
        3,
        IF(
            AND(BO118="Over", COUNTIF(BF118:BH118, "&gt;"&amp;BM118) = 2),
            2,
            IF(
                AND(BO118="Under", COUNTIF(BF118:BH118, "&lt;"&amp;BM118) = 2),
                2,
                IF(
                    AND(BO118="Over", OR(BF118&gt;BM118, BG118&gt;BM118, BH118&gt;BM118)),
                    1,
                    IF(
                        AND(BO118="Under", OR(BF118&lt;BM118, BG118&lt;BM118, BH118&lt;BM118)),
                        1,
                        0
                    )
                )
            )
        )
    )
)</f>
        <v>2</v>
      </c>
      <c r="BS118" s="6">
        <f>IF(OR(BN118&gt;0.5),5,
IF(OR(AND(BN118&lt;=0.5,BN118&gt;0.25)),4,
IF(OR(AND(BN118&lt;=0.25,BN118&gt;0.15)),3,
IF(OR(AND(BN118&lt;=0.15,BN118&gt;0.075)),2,
IF(OR(BN118&lt;=0.075),1,"")
)
)
))</f>
        <v>1</v>
      </c>
      <c r="BT118" s="6">
        <f>IF(AND(BO118="Over", BP118&gt;BM118), 1, IF(AND(BO118="Under", BP118&lt;=BM118), 1, 0))</f>
        <v>0</v>
      </c>
      <c r="BU118" s="6">
        <f>IF(AND(BO118="Over", BQ118&gt;0.5), 1, IF(AND(BO118="Under", BQ118&lt;=0.5), 1, 0))</f>
        <v>0</v>
      </c>
      <c r="BV118" s="6">
        <f>IF(BM118&lt;&gt;0, SUM(BR118:BU118), 0)</f>
        <v>3</v>
      </c>
      <c r="BW118" s="6"/>
      <c r="BX118">
        <v>0.1754624010523633</v>
      </c>
      <c r="BY118">
        <v>0.53616536833758299</v>
      </c>
      <c r="BZ118">
        <v>4.2991195450441902E-2</v>
      </c>
      <c r="CA118" t="s">
        <v>46</v>
      </c>
      <c r="CB118">
        <v>0.5</v>
      </c>
      <c r="CC118" t="s">
        <v>46</v>
      </c>
      <c r="CD118" t="s">
        <v>46</v>
      </c>
      <c r="CE118" s="6">
        <f>CB118</f>
        <v>0.5</v>
      </c>
      <c r="CF118" s="6">
        <f>BX118-CE118</f>
        <v>-0.32453759894763667</v>
      </c>
      <c r="CG118" s="6" t="str">
        <f>IF(CF118 &lt; 0, "Under", "Over")</f>
        <v>Under</v>
      </c>
      <c r="CH118">
        <v>0</v>
      </c>
      <c r="CI118">
        <v>0</v>
      </c>
      <c r="CJ118" s="6">
        <f>IF(
    AND(CG118="Over", COUNTIF(BX118:BZ118, "&gt;"&amp;CE118) = 3),
    3,
    IF(
        AND(CG118="Under", COUNTIF(BX118:BZ118, "&lt;"&amp;CE118) = 3),
        3,
        IF(
            AND(CG118="Over", COUNTIF(BX118:BZ118, "&gt;"&amp;CE118) = 2),
            2,
            IF(
                AND(CG118="Under", COUNTIF(BX118:BZ118, "&lt;"&amp;CE118) = 2),
                2,
                IF(
                    AND(CG118="Over", OR(BX118&gt;CE118, BY118&gt;CE118, BZ118&gt;CE118)),
                    1,
                    IF(
                        AND(CG118="Under", OR(BX118&lt;CE118, BY118&lt;CE118, BZ118&lt;CE118)),
                        1,
                        0
                    )
                )
            )
        )
    )
)</f>
        <v>2</v>
      </c>
      <c r="CK118" s="6">
        <f>IF(OR(CF118&gt;0.25),5,
IF(OR(AND(CF118&lt;=0.25,CF118&gt;0.15)),4,
IF(OR(AND(CF118&lt;=0.15,CF118&gt;0.1)),3,
IF(OR(AND(CF118&lt;=0.1,CF118&gt;0.05)),2,
IF(OR(CF118&lt;=0.05),1,"")
)
)
))</f>
        <v>1</v>
      </c>
      <c r="CL118" s="6">
        <f>IF(AND(CG118="Over", CH118&gt;CE118), 1, IF(AND(CG118="Under", CH118&lt;=CE118), 1, 0))</f>
        <v>1</v>
      </c>
      <c r="CM118" s="6">
        <f>IF(AND(CG118="Over", CI118&gt;0.5), 1, IF(AND(CG118="Under", CI118&lt;=0.5), 1, 0))</f>
        <v>1</v>
      </c>
      <c r="CN118" s="6">
        <f>IF(CE118&lt;&gt;0, SUM(CJ118:CM118), 0)</f>
        <v>5</v>
      </c>
      <c r="CO118" s="6"/>
      <c r="CP118">
        <v>1.80098557990764</v>
      </c>
      <c r="CQ118">
        <v>1.88667298568027</v>
      </c>
      <c r="CR118">
        <v>1.7489200460730101</v>
      </c>
      <c r="CS118" t="s">
        <v>46</v>
      </c>
      <c r="CT118" t="s">
        <v>46</v>
      </c>
      <c r="CU118" t="s">
        <v>46</v>
      </c>
      <c r="CV118" t="s">
        <v>46</v>
      </c>
      <c r="CW118" s="6">
        <f>IF(CP118&gt;MIN(CS118:CV118),MIN(CS118:CV118),MAX(CS118:CV118))</f>
        <v>0</v>
      </c>
      <c r="CX118" s="6">
        <f>CP118-CW118</f>
        <v>1.80098557990764</v>
      </c>
      <c r="CY118" s="6" t="str">
        <f>IF(CX118 &lt; 0, "Under", "Over")</f>
        <v>Over</v>
      </c>
      <c r="CZ118">
        <v>1.8</v>
      </c>
      <c r="DA118">
        <v>0.6</v>
      </c>
      <c r="DB118" s="6">
        <f>IF(
    AND(CY118="Over", COUNTIF(CP118:CR118, "&gt;"&amp;CW118) = 3),
    3,
    IF(
        AND(CY118="Under", COUNTIF(CP118:CR118, "&lt;"&amp;CW118) = 3),
        3,
        IF(
            AND(CY118="Over", COUNTIF(CP118:CR118, "&gt;"&amp;CW118) = 2),
            2,
            IF(
                AND(CY118="Under", COUNTIF(CP118:CR118, "&lt;"&amp;CW118) = 2),
                2,
                IF(
                    AND(CY118="Over", OR(CP118&gt;CW118, CQ118&gt;CW118, CR118&gt;CW118)),
                    1,
                    IF(
                        AND(CY118="Under", OR(CP118&lt;CW118, CQ118&lt;CW118, CR118&lt;CW118)),
                        1,
                        0
                    )
                )
            )
        )
    )
)</f>
        <v>3</v>
      </c>
      <c r="DC118" s="6">
        <f>IF(OR(CX118&gt;2,CX118&lt;-2),5,
IF(OR(AND(CX118&lt;=2,CX118&gt;1.5),AND(CX118&gt;=-2,CX118&lt;-1.5)),4,
IF(OR(AND(CX118&lt;=1.5,CX118&gt;1),AND(CX118&gt;=-1.5,CX118&lt;-1)),3,
IF(OR(AND(CX118&lt;=1,CX118&gt;0.5),AND(CX118&gt;=1,CX118&lt;-0.5)),2,
IF(OR(CX118&lt;=0.5,CX118&gt;=-0.5),1,"")
)
)
))</f>
        <v>4</v>
      </c>
      <c r="DD118" s="6">
        <f>IF(AND(CY118="Over", CZ118&gt;CW118), 1, IF(AND(CY118="Under", CZ118&lt;=CW118), 1, 0))</f>
        <v>1</v>
      </c>
      <c r="DE118" s="6">
        <f>IF(AND(CY118="Over", DA118&gt;0.5), 1, IF(AND(CY118="Under", DA118&lt;=0.5), 1, 0))</f>
        <v>1</v>
      </c>
      <c r="DF118" s="6">
        <f>IF(CW118&lt;&gt;0, SUM(DB118:DE118), 0)</f>
        <v>0</v>
      </c>
      <c r="DG118" s="6"/>
    </row>
    <row r="119" spans="1:111" x14ac:dyDescent="0.3">
      <c r="A119" t="s">
        <v>304</v>
      </c>
      <c r="B119" t="s">
        <v>109</v>
      </c>
      <c r="C119" t="s">
        <v>102</v>
      </c>
      <c r="D119">
        <v>0.55065414701092152</v>
      </c>
      <c r="E119">
        <v>0.78542610698790205</v>
      </c>
      <c r="F119">
        <v>0.47885624923205899</v>
      </c>
      <c r="G119" t="s">
        <v>46</v>
      </c>
      <c r="H119" t="s">
        <v>46</v>
      </c>
      <c r="I119">
        <v>0.5</v>
      </c>
      <c r="J119" t="s">
        <v>46</v>
      </c>
      <c r="K119" s="6">
        <f>IF(D119&gt;MIN(G119:J119),MIN(G119:J119),MAX(G119:J119))</f>
        <v>0.5</v>
      </c>
      <c r="L119" s="6">
        <f>D119-K119</f>
        <v>5.0654147010921524E-2</v>
      </c>
      <c r="M119" s="6" t="str">
        <f>IF(L119 &lt; 0, "Under", "Over")</f>
        <v>Over</v>
      </c>
      <c r="N119">
        <v>0.4</v>
      </c>
      <c r="O119">
        <v>0.4</v>
      </c>
      <c r="P119" s="6">
        <f>IF(
    AND(M119="Over", COUNTIF(D119:F119, "&gt;"&amp;K119) = 3),
    3,
    IF(
        AND(M119="Under", COUNTIF(D119:F119, "&lt;"&amp;K119) = 3),
        3,
        IF(
            AND(M119="Over", COUNTIF(D119:F119, "&gt;"&amp;K119) = 2),
            2,
            IF(
                AND(M119="Under", COUNTIF(D119:F119, "&lt;"&amp;K119) = 2),
                2,
                IF(
                    AND(M119="Over", OR(D119&gt;K119, E119&gt;K119, F119&gt;K119)),
                    1,
                    IF(
                        AND(M119="Under", OR(D119&lt;K119, E119&lt;K119, F119&lt;K119)),
                        1,
                        0
                    )
                )
            )
        )
    )
)</f>
        <v>2</v>
      </c>
      <c r="Q119" s="6">
        <f>IF(OR(L119 &gt; 0.5, L119 &lt; -0.5), 5,
    IF(OR(AND(L119 &lt;= 0.5, L119 &gt; 0.25), AND(L119 &gt;= -0.5, L119 &lt; -0.25)), 4,
        IF(OR(AND(L119 &lt;= 0.25, L119 &gt; 0.15), AND(L119 &gt;= -0.25, L119 &lt; -0.15)), 3,
            IF(OR(AND(L119 &lt;= 0.15, L119 &gt; 0.05), AND(L119 &gt;= -0.15, L119 &lt; -0.05)), 2,
                IF(OR(L119 &lt;= 0.05, L119 &gt;= -0.05), 1, "")
            )
        )
    )
)</f>
        <v>2</v>
      </c>
      <c r="R119" s="6">
        <f>IF(AND(M119="Over", N119&gt;K119), 1, IF(AND(M119="Under", N119&lt;=K119), 1, 0))</f>
        <v>0</v>
      </c>
      <c r="S119" s="6">
        <f>IF(AND(M119="Over", O119&gt;0.5), 1, IF(AND(M119="Under", O119&lt;=0.5), 1, 0))</f>
        <v>0</v>
      </c>
      <c r="T119" s="6">
        <f>IF(K119&lt;&gt;0, SUM(P119:S119), 0)</f>
        <v>4</v>
      </c>
      <c r="U119" s="6"/>
      <c r="V119" s="1">
        <v>1.149735721792646</v>
      </c>
      <c r="W119" s="1">
        <v>1.2028795271172199</v>
      </c>
      <c r="X119" s="1">
        <v>0.99513306596923301</v>
      </c>
      <c r="Y119" s="1">
        <v>0.5</v>
      </c>
      <c r="Z119" s="1">
        <v>-290</v>
      </c>
      <c r="AA119" s="1">
        <v>190</v>
      </c>
      <c r="AB119" s="1">
        <v>0.4</v>
      </c>
      <c r="AC119" s="2">
        <f>Y119</f>
        <v>0.5</v>
      </c>
      <c r="AD119" s="2">
        <f>V119-AC119</f>
        <v>0.64973572179264605</v>
      </c>
      <c r="AE119" s="2" t="str">
        <f>IF(AD119 &lt; 0, "Under", "Over")</f>
        <v>Over</v>
      </c>
      <c r="AF119" s="1">
        <v>1.2</v>
      </c>
      <c r="AG119" s="1">
        <v>0.8</v>
      </c>
      <c r="AH119" s="2">
        <f>IF(
    AND(AE119="Over", COUNTIF(V119:X119, "&gt;"&amp;AC119) = 3),
    3,
    IF(
        AND(AE119="Under", COUNTIF(V119:X119, "&lt;"&amp;AC119) = 3),
        3,
        IF(
            AND(AE119="Over", COUNTIF(V119:X119, "&gt;"&amp;AC119) = 2),
            2,
            IF(
                AND(AE119="Under", COUNTIF(V119:X119, "&lt;"&amp;AC119) = 2),
                2,
                IF(
                    AND(AE119="Over", OR(V119&gt;AC119, W119&gt;AC119, X119&gt;AC119)),
                    1,
                    IF(
                        AND(AE119="Under", OR(V119&lt;AC119, W119&lt;AC119, X119&lt;AC119)),
                        1,
                        0
                    )
                )
            )
        )
    )
)</f>
        <v>3</v>
      </c>
      <c r="AI119" s="2">
        <f>IF(OR(AD119&gt;0.75,AD119&lt;-0.75),5,
IF(OR(AND(AD119&lt;=0.75,AD119&gt;0.5),AND(AD119&gt;=-0.75,AD119&lt;-0.5)),4,
IF(OR(AND(AD119&lt;=0.5,AD119&gt;0.25),AND(AD119&gt;=-0.5,AD119&lt;-0.25)),3,
IF(OR(AND(AD119&lt;=0.25,AD119&gt;0.1),AND(AD119&gt;=-0.25,AD119&lt;-0.1)),2,
IF(OR(AD119&lt;=0.1,AD119&gt;=-0.1),1,"")
)
)
))</f>
        <v>4</v>
      </c>
      <c r="AJ119" s="2">
        <f>IF(AND(AE119="Over", AF119&gt;AC119), 1, IF(AND(AE119="Under", AF119&lt;=AC119), 1, 0))</f>
        <v>1</v>
      </c>
      <c r="AK119" s="2">
        <f>IF(AND(AE119="Over", AG119&gt;0.5), 1, IF(AND(AE119="Under", AG119&lt;=0.5), 1, 0))</f>
        <v>1</v>
      </c>
      <c r="AL119" s="2">
        <f>IF(AC119&lt;&gt;0, SUM(AH119:AK119), 0)</f>
        <v>9</v>
      </c>
      <c r="AM119" s="6"/>
      <c r="AN119">
        <v>1.258322856693217E-2</v>
      </c>
      <c r="AO119">
        <v>7.4789559402800396E-2</v>
      </c>
      <c r="AP119">
        <v>-5.0893925719156501E-3</v>
      </c>
      <c r="AQ119" t="s">
        <v>46</v>
      </c>
      <c r="AR119">
        <v>0.5</v>
      </c>
      <c r="AS119">
        <v>870</v>
      </c>
      <c r="AT119" t="s">
        <v>46</v>
      </c>
      <c r="AU119" s="6">
        <f>AR119</f>
        <v>0.5</v>
      </c>
      <c r="AV119" s="6">
        <f>AN119-AU119</f>
        <v>-0.48741677143306783</v>
      </c>
      <c r="AW119" s="6" t="str">
        <f>IF(AV119 &lt; 0, "Under", "Over")</f>
        <v>Under</v>
      </c>
      <c r="AX119">
        <v>0</v>
      </c>
      <c r="AY119">
        <v>0</v>
      </c>
      <c r="AZ119" s="6">
        <f>IF(
    AND(AW119="Over", COUNTIF(AN119:AP119, "&gt;"&amp;AU119) = 3),
    3,
    IF(
        AND(AW119="Under", COUNTIF(AN119:AP119, "&lt;"&amp;AU119) = 3),
        3,
        IF(
            AND(AW119="Over", COUNTIF(AN119:AP119, "&gt;"&amp;AU119) = 2),
            2,
            IF(
                AND(AW119="Under", COUNTIF(AN119:AP119, "&lt;"&amp;AU119) = 2),
                2,
                IF(
                    AND(AW119="Over", OR(AN119&gt;AU119, AO119&gt;AU119, AP119&gt;AU119)),
                    1,
                    IF(
                        AND(AW119="Under", OR(AN119&lt;AU119, AO119&lt;AU119, AP119&lt;AU119)),
                        1,
                        0
                    )
                )
            )
        )
    )
)</f>
        <v>3</v>
      </c>
      <c r="BA119" s="6">
        <f>IF(OR(AV119&gt;0.1),5,
IF(OR(AND(AV119&lt;=0.1,AV119&gt;0.08)),4,
IF(OR(AND(AV119&lt;=0.08,AV119&gt;0.06)),3,
IF(OR(AND(AV119&lt;=0.06,AV119&gt;0.03)),2,
IF(OR(AV119&lt;=0.03),1,"")
)
)
))</f>
        <v>1</v>
      </c>
      <c r="BB119" s="6">
        <f>IF(AND(AW119="Over", AX119&gt;AU119), 1, IF(AND(AW119="Under", AX119&lt;=AU119), 0, 0))</f>
        <v>0</v>
      </c>
      <c r="BC119" s="6">
        <f>IF(AND(AW119="Over", AY119&gt;=0.5), 1, IF(AND(AW119="Under", AY119&lt;0.5), 0, 0))</f>
        <v>0</v>
      </c>
      <c r="BD119" s="6">
        <f>IF(AU119&lt;&gt;0, SUM(AZ119:BC119), 0)</f>
        <v>4</v>
      </c>
      <c r="BE119" s="6"/>
      <c r="BF119">
        <v>0.67971868624221321</v>
      </c>
      <c r="BG119">
        <v>1.5902283425789401</v>
      </c>
      <c r="BH119">
        <v>0.34940917294161</v>
      </c>
      <c r="BI119" t="s">
        <v>46</v>
      </c>
      <c r="BJ119">
        <v>0.5</v>
      </c>
      <c r="BK119">
        <v>200</v>
      </c>
      <c r="BL119" t="s">
        <v>46</v>
      </c>
      <c r="BM119" s="6">
        <f>BJ119</f>
        <v>0.5</v>
      </c>
      <c r="BN119" s="6">
        <f>BF119-BM119</f>
        <v>0.17971868624221321</v>
      </c>
      <c r="BO119" s="6" t="str">
        <f>IF(BN119 &lt; 0, "Under", "Over")</f>
        <v>Over</v>
      </c>
      <c r="BP119">
        <v>0.3</v>
      </c>
      <c r="BQ119">
        <v>0.2</v>
      </c>
      <c r="BR119" s="6">
        <f>IF(
    AND(BO119="Over", COUNTIF(BF119:BH119, "&gt;"&amp;BM119) = 3),
    3,
    IF(
        AND(BO119="Under", COUNTIF(BF119:BH119, "&lt;"&amp;BM119) = 3),
        3,
        IF(
            AND(BO119="Over", COUNTIF(BF119:BH119, "&gt;"&amp;BM119) = 2),
            2,
            IF(
                AND(BO119="Under", COUNTIF(BF119:BH119, "&lt;"&amp;BM119) = 2),
                2,
                IF(
                    AND(BO119="Over", OR(BF119&gt;BM119, BG119&gt;BM119, BH119&gt;BM119)),
                    1,
                    IF(
                        AND(BO119="Under", OR(BF119&lt;BM119, BG119&lt;BM119, BH119&lt;BM119)),
                        1,
                        0
                    )
                )
            )
        )
    )
)</f>
        <v>2</v>
      </c>
      <c r="BS119" s="6">
        <f>IF(OR(BN119&gt;0.5),5,
IF(OR(AND(BN119&lt;=0.5,BN119&gt;0.25)),4,
IF(OR(AND(BN119&lt;=0.25,BN119&gt;0.15)),3,
IF(OR(AND(BN119&lt;=0.15,BN119&gt;0.075)),2,
IF(OR(BN119&lt;=0.075),1,"")
)
)
))</f>
        <v>3</v>
      </c>
      <c r="BT119" s="6">
        <f>IF(AND(BO119="Over", BP119&gt;BM119), 1, IF(AND(BO119="Under", BP119&lt;=BM119), 1, 0))</f>
        <v>0</v>
      </c>
      <c r="BU119" s="6">
        <f>IF(AND(BO119="Over", BQ119&gt;0.5), 1, IF(AND(BO119="Under", BQ119&lt;=0.5), 1, 0))</f>
        <v>0</v>
      </c>
      <c r="BV119" s="6">
        <f>IF(BM119&lt;&gt;0, SUM(BR119:BU119), 0)</f>
        <v>5</v>
      </c>
      <c r="BW119" s="6"/>
      <c r="BX119">
        <v>0.20523819300990201</v>
      </c>
      <c r="BY119">
        <v>0.58380344638047199</v>
      </c>
      <c r="BZ119">
        <v>9.1755151394896095E-2</v>
      </c>
      <c r="CA119" t="s">
        <v>46</v>
      </c>
      <c r="CB119">
        <v>0.5</v>
      </c>
      <c r="CC119">
        <v>1000</v>
      </c>
      <c r="CD119" t="s">
        <v>46</v>
      </c>
      <c r="CE119" s="6">
        <f>CB119</f>
        <v>0.5</v>
      </c>
      <c r="CF119" s="6">
        <f>BX119-CE119</f>
        <v>-0.29476180699009802</v>
      </c>
      <c r="CG119" s="6" t="str">
        <f>IF(CF119 &lt; 0, "Under", "Over")</f>
        <v>Under</v>
      </c>
      <c r="CH119">
        <v>0</v>
      </c>
      <c r="CI119">
        <v>0</v>
      </c>
      <c r="CJ119" s="6">
        <f>IF(
    AND(CG119="Over", COUNTIF(BX119:BZ119, "&gt;"&amp;CE119) = 3),
    3,
    IF(
        AND(CG119="Under", COUNTIF(BX119:BZ119, "&lt;"&amp;CE119) = 3),
        3,
        IF(
            AND(CG119="Over", COUNTIF(BX119:BZ119, "&gt;"&amp;CE119) = 2),
            2,
            IF(
                AND(CG119="Under", COUNTIF(BX119:BZ119, "&lt;"&amp;CE119) = 2),
                2,
                IF(
                    AND(CG119="Over", OR(BX119&gt;CE119, BY119&gt;CE119, BZ119&gt;CE119)),
                    1,
                    IF(
                        AND(CG119="Under", OR(BX119&lt;CE119, BY119&lt;CE119, BZ119&lt;CE119)),
                        1,
                        0
                    )
                )
            )
        )
    )
)</f>
        <v>2</v>
      </c>
      <c r="CK119" s="6">
        <f>IF(OR(CF119&gt;0.25),5,
IF(OR(AND(CF119&lt;=0.25,CF119&gt;0.15)),4,
IF(OR(AND(CF119&lt;=0.15,CF119&gt;0.1)),3,
IF(OR(AND(CF119&lt;=0.1,CF119&gt;0.05)),2,
IF(OR(CF119&lt;=0.05),1,"")
)
)
))</f>
        <v>1</v>
      </c>
      <c r="CL119" s="6">
        <f>IF(AND(CG119="Over", CH119&gt;CE119), 1, IF(AND(CG119="Under", CH119&lt;=CE119), 1, 0))</f>
        <v>1</v>
      </c>
      <c r="CM119" s="6">
        <f>IF(AND(CG119="Over", CI119&gt;0.5), 1, IF(AND(CG119="Under", CI119&lt;=0.5), 1, 0))</f>
        <v>1</v>
      </c>
      <c r="CN119" s="6">
        <f>IF(CE119&lt;&gt;0, SUM(CJ119:CM119), 0)</f>
        <v>5</v>
      </c>
      <c r="CO119" s="6"/>
      <c r="CP119">
        <v>1.5006451945371331</v>
      </c>
      <c r="CQ119">
        <v>1.7722708223779</v>
      </c>
      <c r="CR119">
        <v>1.4073862883241199</v>
      </c>
      <c r="CS119">
        <v>1.5</v>
      </c>
      <c r="CT119" t="s">
        <v>46</v>
      </c>
      <c r="CU119">
        <v>1.5</v>
      </c>
      <c r="CV119">
        <v>1.5</v>
      </c>
      <c r="CW119" s="6">
        <f>IF(CP119&gt;MIN(CS119:CV119),MIN(CS119:CV119),MAX(CS119:CV119))</f>
        <v>1.5</v>
      </c>
      <c r="CX119" s="6">
        <f>CP119-CW119</f>
        <v>6.4519453713307584E-4</v>
      </c>
      <c r="CY119" s="6" t="str">
        <f>IF(CX119 &lt; 0, "Under", "Over")</f>
        <v>Over</v>
      </c>
      <c r="CZ119">
        <v>1.4</v>
      </c>
      <c r="DA119">
        <v>0.6</v>
      </c>
      <c r="DB119" s="6">
        <f>IF(
    AND(CY119="Over", COUNTIF(CP119:CR119, "&gt;"&amp;CW119) = 3),
    3,
    IF(
        AND(CY119="Under", COUNTIF(CP119:CR119, "&lt;"&amp;CW119) = 3),
        3,
        IF(
            AND(CY119="Over", COUNTIF(CP119:CR119, "&gt;"&amp;CW119) = 2),
            2,
            IF(
                AND(CY119="Under", COUNTIF(CP119:CR119, "&lt;"&amp;CW119) = 2),
                2,
                IF(
                    AND(CY119="Over", OR(CP119&gt;CW119, CQ119&gt;CW119, CR119&gt;CW119)),
                    1,
                    IF(
                        AND(CY119="Under", OR(CP119&lt;CW119, CQ119&lt;CW119, CR119&lt;CW119)),
                        1,
                        0
                    )
                )
            )
        )
    )
)</f>
        <v>2</v>
      </c>
      <c r="DC119" s="6">
        <f>IF(OR(CX119&gt;2,CX119&lt;-2),5,
IF(OR(AND(CX119&lt;=2,CX119&gt;1.5),AND(CX119&gt;=-2,CX119&lt;-1.5)),4,
IF(OR(AND(CX119&lt;=1.5,CX119&gt;1),AND(CX119&gt;=-1.5,CX119&lt;-1)),3,
IF(OR(AND(CX119&lt;=1,CX119&gt;0.5),AND(CX119&gt;=1,CX119&lt;-0.5)),2,
IF(OR(CX119&lt;=0.5,CX119&gt;=-0.5),1,"")
)
)
))</f>
        <v>1</v>
      </c>
      <c r="DD119" s="6">
        <f>IF(AND(CY119="Over", CZ119&gt;CW119), 1, IF(AND(CY119="Under", CZ119&lt;=CW119), 1, 0))</f>
        <v>0</v>
      </c>
      <c r="DE119" s="6">
        <f>IF(AND(CY119="Over", DA119&gt;0.5), 1, IF(AND(CY119="Under", DA119&lt;=0.5), 1, 0))</f>
        <v>1</v>
      </c>
      <c r="DF119" s="6">
        <f>IF(CW119&lt;&gt;0, SUM(DB119:DE119), 0)</f>
        <v>4</v>
      </c>
      <c r="DG119" s="6"/>
    </row>
    <row r="120" spans="1:111" x14ac:dyDescent="0.3">
      <c r="A120" t="s">
        <v>305</v>
      </c>
      <c r="B120" t="s">
        <v>109</v>
      </c>
      <c r="C120" t="s">
        <v>102</v>
      </c>
      <c r="D120">
        <v>0.30938910269624198</v>
      </c>
      <c r="E120">
        <v>0.46832672736604802</v>
      </c>
      <c r="F120">
        <v>0.21592869799769801</v>
      </c>
      <c r="G120" t="s">
        <v>46</v>
      </c>
      <c r="H120" t="s">
        <v>46</v>
      </c>
      <c r="I120" t="s">
        <v>46</v>
      </c>
      <c r="J120" t="s">
        <v>46</v>
      </c>
      <c r="K120" s="6">
        <f>IF(D120&gt;MIN(G120:J120),MIN(G120:J120),MAX(G120:J120))</f>
        <v>0</v>
      </c>
      <c r="L120" s="6">
        <f>D120-K120</f>
        <v>0.30938910269624198</v>
      </c>
      <c r="M120" s="6" t="str">
        <f>IF(L120 &lt; 0, "Under", "Over")</f>
        <v>Over</v>
      </c>
      <c r="N120">
        <v>0.2</v>
      </c>
      <c r="O120">
        <v>0.2</v>
      </c>
      <c r="P120" s="6">
        <f>IF(
    AND(M120="Over", COUNTIF(D120:F120, "&gt;"&amp;K120) = 3),
    3,
    IF(
        AND(M120="Under", COUNTIF(D120:F120, "&lt;"&amp;K120) = 3),
        3,
        IF(
            AND(M120="Over", COUNTIF(D120:F120, "&gt;"&amp;K120) = 2),
            2,
            IF(
                AND(M120="Under", COUNTIF(D120:F120, "&lt;"&amp;K120) = 2),
                2,
                IF(
                    AND(M120="Over", OR(D120&gt;K120, E120&gt;K120, F120&gt;K120)),
                    1,
                    IF(
                        AND(M120="Under", OR(D120&lt;K120, E120&lt;K120, F120&lt;K120)),
                        1,
                        0
                    )
                )
            )
        )
    )
)</f>
        <v>3</v>
      </c>
      <c r="Q120" s="6">
        <f>IF(OR(L120 &gt; 0.5, L120 &lt; -0.5), 5,
    IF(OR(AND(L120 &lt;= 0.5, L120 &gt; 0.25), AND(L120 &gt;= -0.5, L120 &lt; -0.25)), 4,
        IF(OR(AND(L120 &lt;= 0.25, L120 &gt; 0.15), AND(L120 &gt;= -0.25, L120 &lt; -0.15)), 3,
            IF(OR(AND(L120 &lt;= 0.15, L120 &gt; 0.05), AND(L120 &gt;= -0.15, L120 &lt; -0.05)), 2,
                IF(OR(L120 &lt;= 0.05, L120 &gt;= -0.05), 1, "")
            )
        )
    )
)</f>
        <v>4</v>
      </c>
      <c r="R120" s="6">
        <f>IF(AND(M120="Over", N120&gt;K120), 1, IF(AND(M120="Under", N120&lt;=K120), 1, 0))</f>
        <v>1</v>
      </c>
      <c r="S120" s="6">
        <f>IF(AND(M120="Over", O120&gt;0.5), 1, IF(AND(M120="Under", O120&lt;=0.5), 1, 0))</f>
        <v>0</v>
      </c>
      <c r="T120" s="6">
        <f>IF(K120&lt;&gt;0, SUM(P120:S120), 0)</f>
        <v>0</v>
      </c>
      <c r="V120">
        <v>0.76491235520955658</v>
      </c>
      <c r="W120">
        <v>0.99454807254477195</v>
      </c>
      <c r="X120">
        <v>0.68496487073708001</v>
      </c>
      <c r="Y120">
        <v>0.5</v>
      </c>
      <c r="Z120">
        <v>-240</v>
      </c>
      <c r="AA120">
        <v>230</v>
      </c>
      <c r="AB120">
        <v>0.1</v>
      </c>
      <c r="AC120" s="6">
        <f>Y120</f>
        <v>0.5</v>
      </c>
      <c r="AD120" s="6">
        <f>V120-AC120</f>
        <v>0.26491235520955658</v>
      </c>
      <c r="AE120" s="6" t="str">
        <f>IF(AD120 &lt; 0, "Under", "Over")</f>
        <v>Over</v>
      </c>
      <c r="AF120">
        <v>0.7</v>
      </c>
      <c r="AG120">
        <v>0.5</v>
      </c>
      <c r="AH120" s="6">
        <f>IF(
    AND(AE120="Over", COUNTIF(V120:X120, "&gt;"&amp;AC120) = 3),
    3,
    IF(
        AND(AE120="Under", COUNTIF(V120:X120, "&lt;"&amp;AC120) = 3),
        3,
        IF(
            AND(AE120="Over", COUNTIF(V120:X120, "&gt;"&amp;AC120) = 2),
            2,
            IF(
                AND(AE120="Under", COUNTIF(V120:X120, "&lt;"&amp;AC120) = 2),
                2,
                IF(
                    AND(AE120="Over", OR(V120&gt;AC120, W120&gt;AC120, X120&gt;AC120)),
                    1,
                    IF(
                        AND(AE120="Under", OR(V120&lt;AC120, W120&lt;AC120, X120&lt;AC120)),
                        1,
                        0
                    )
                )
            )
        )
    )
)</f>
        <v>3</v>
      </c>
      <c r="AI120" s="6">
        <f>IF(OR(AD120&gt;0.75,AD120&lt;-0.75),5,
IF(OR(AND(AD120&lt;=0.75,AD120&gt;0.5),AND(AD120&gt;=-0.75,AD120&lt;-0.5)),4,
IF(OR(AND(AD120&lt;=0.5,AD120&gt;0.25),AND(AD120&gt;=-0.5,AD120&lt;-0.25)),3,
IF(OR(AND(AD120&lt;=0.25,AD120&gt;0.1),AND(AD120&gt;=-0.25,AD120&lt;-0.1)),2,
IF(OR(AD120&lt;=0.1,AD120&gt;=-0.1),1,"")
)
)
))</f>
        <v>3</v>
      </c>
      <c r="AJ120" s="6">
        <f>IF(AND(AE120="Over", AF120&gt;AC120), 1, IF(AND(AE120="Under", AF120&lt;=AC120), 1, 0))</f>
        <v>1</v>
      </c>
      <c r="AK120" s="6">
        <f>IF(AND(AE120="Over", AG120&gt;0.5), 1, IF(AND(AE120="Under", AG120&lt;=0.5), 1, 0))</f>
        <v>0</v>
      </c>
      <c r="AL120" s="6">
        <f>IF(AC120&lt;&gt;0, SUM(AH120:AK120), 0)</f>
        <v>7</v>
      </c>
      <c r="AN120">
        <v>5.9476278894705879E-3</v>
      </c>
      <c r="AO120">
        <v>7.4789559402800396E-2</v>
      </c>
      <c r="AP120">
        <v>-1.5035129262916299E-2</v>
      </c>
      <c r="AQ120" t="s">
        <v>46</v>
      </c>
      <c r="AR120">
        <v>0.5</v>
      </c>
      <c r="AS120">
        <v>600</v>
      </c>
      <c r="AT120" t="s">
        <v>46</v>
      </c>
      <c r="AU120" s="6">
        <f>AR120</f>
        <v>0.5</v>
      </c>
      <c r="AV120" s="6">
        <f>AN120-AU120</f>
        <v>-0.49405237211052944</v>
      </c>
      <c r="AW120" s="6" t="str">
        <f>IF(AV120 &lt; 0, "Under", "Over")</f>
        <v>Under</v>
      </c>
      <c r="AX120">
        <v>0</v>
      </c>
      <c r="AY120">
        <v>0</v>
      </c>
      <c r="AZ120" s="6">
        <f>IF(
    AND(AW120="Over", COUNTIF(AN120:AP120, "&gt;"&amp;AU120) = 3),
    3,
    IF(
        AND(AW120="Under", COUNTIF(AN120:AP120, "&lt;"&amp;AU120) = 3),
        3,
        IF(
            AND(AW120="Over", COUNTIF(AN120:AP120, "&gt;"&amp;AU120) = 2),
            2,
            IF(
                AND(AW120="Under", COUNTIF(AN120:AP120, "&lt;"&amp;AU120) = 2),
                2,
                IF(
                    AND(AW120="Over", OR(AN120&gt;AU120, AO120&gt;AU120, AP120&gt;AU120)),
                    1,
                    IF(
                        AND(AW120="Under", OR(AN120&lt;AU120, AO120&lt;AU120, AP120&lt;AU120)),
                        1,
                        0
                    )
                )
            )
        )
    )
)</f>
        <v>3</v>
      </c>
      <c r="BA120" s="6">
        <f>IF(OR(AV120&gt;0.1),5,
IF(OR(AND(AV120&lt;=0.1,AV120&gt;0.08)),4,
IF(OR(AND(AV120&lt;=0.08,AV120&gt;0.06)),3,
IF(OR(AND(AV120&lt;=0.06,AV120&gt;0.03)),2,
IF(OR(AV120&lt;=0.03),1,"")
)
)
))</f>
        <v>1</v>
      </c>
      <c r="BB120" s="6">
        <f>IF(AND(AW120="Over", AX120&gt;AU120), 1, IF(AND(AW120="Under", AX120&lt;=AU120), 0, 0))</f>
        <v>0</v>
      </c>
      <c r="BC120" s="6">
        <f>IF(AND(AW120="Over", AY120&gt;=0.5), 1, IF(AND(AW120="Under", AY120&lt;0.5), 0, 0))</f>
        <v>0</v>
      </c>
      <c r="BD120" s="6">
        <f>IF(AU120&lt;&gt;0, SUM(AZ120:BC120), 0)</f>
        <v>4</v>
      </c>
      <c r="BF120">
        <v>0.28143824796538891</v>
      </c>
      <c r="BG120">
        <v>0.658080645752946</v>
      </c>
      <c r="BH120">
        <v>0.18876517753331901</v>
      </c>
      <c r="BI120" t="s">
        <v>46</v>
      </c>
      <c r="BJ120">
        <v>0.5</v>
      </c>
      <c r="BK120">
        <v>180</v>
      </c>
      <c r="BL120" t="s">
        <v>46</v>
      </c>
      <c r="BM120" s="6">
        <f>BJ120</f>
        <v>0.5</v>
      </c>
      <c r="BN120" s="6">
        <f>BF120-BM120</f>
        <v>-0.21856175203461109</v>
      </c>
      <c r="BO120" s="6" t="str">
        <f>IF(BN120 &lt; 0, "Under", "Over")</f>
        <v>Under</v>
      </c>
      <c r="BP120">
        <v>0.5</v>
      </c>
      <c r="BQ120">
        <v>0.2</v>
      </c>
      <c r="BR120" s="6">
        <f>IF(
    AND(BO120="Over", COUNTIF(BF120:BH120, "&gt;"&amp;BM120) = 3),
    3,
    IF(
        AND(BO120="Under", COUNTIF(BF120:BH120, "&lt;"&amp;BM120) = 3),
        3,
        IF(
            AND(BO120="Over", COUNTIF(BF120:BH120, "&gt;"&amp;BM120) = 2),
            2,
            IF(
                AND(BO120="Under", COUNTIF(BF120:BH120, "&lt;"&amp;BM120) = 2),
                2,
                IF(
                    AND(BO120="Over", OR(BF120&gt;BM120, BG120&gt;BM120, BH120&gt;BM120)),
                    1,
                    IF(
                        AND(BO120="Under", OR(BF120&lt;BM120, BG120&lt;BM120, BH120&lt;BM120)),
                        1,
                        0
                    )
                )
            )
        )
    )
)</f>
        <v>2</v>
      </c>
      <c r="BS120" s="6">
        <f>IF(OR(BN120&gt;0.5),5,
IF(OR(AND(BN120&lt;=0.5,BN120&gt;0.25)),4,
IF(OR(AND(BN120&lt;=0.25,BN120&gt;0.15)),3,
IF(OR(AND(BN120&lt;=0.15,BN120&gt;0.075)),2,
IF(OR(BN120&lt;=0.075),1,"")
)
)
))</f>
        <v>1</v>
      </c>
      <c r="BT120" s="6">
        <f>IF(AND(BO120="Over", BP120&gt;BM120), 1, IF(AND(BO120="Under", BP120&lt;=BM120), 1, 0))</f>
        <v>1</v>
      </c>
      <c r="BU120" s="6">
        <f>IF(AND(BO120="Over", BQ120&gt;0.5), 1, IF(AND(BO120="Under", BQ120&lt;=0.5), 1, 0))</f>
        <v>1</v>
      </c>
      <c r="BV120" s="6">
        <f>IF(BM120&lt;&gt;0, SUM(BR120:BU120), 0)</f>
        <v>5</v>
      </c>
      <c r="BX120">
        <v>0.2211096476256405</v>
      </c>
      <c r="BY120">
        <v>0.55465916060293896</v>
      </c>
      <c r="BZ120">
        <v>7.4708610098713796E-2</v>
      </c>
      <c r="CA120" t="s">
        <v>46</v>
      </c>
      <c r="CB120">
        <v>0.5</v>
      </c>
      <c r="CC120" t="s">
        <v>46</v>
      </c>
      <c r="CD120" t="s">
        <v>46</v>
      </c>
      <c r="CE120" s="6">
        <f>CB120</f>
        <v>0.5</v>
      </c>
      <c r="CF120" s="6">
        <f>BX120-CE120</f>
        <v>-0.2788903523743595</v>
      </c>
      <c r="CG120" s="6" t="str">
        <f>IF(CF120 &lt; 0, "Under", "Over")</f>
        <v>Under</v>
      </c>
      <c r="CH120">
        <v>0</v>
      </c>
      <c r="CI120">
        <v>0</v>
      </c>
      <c r="CJ120" s="6">
        <f>IF(
    AND(CG120="Over", COUNTIF(BX120:BZ120, "&gt;"&amp;CE120) = 3),
    3,
    IF(
        AND(CG120="Under", COUNTIF(BX120:BZ120, "&lt;"&amp;CE120) = 3),
        3,
        IF(
            AND(CG120="Over", COUNTIF(BX120:BZ120, "&gt;"&amp;CE120) = 2),
            2,
            IF(
                AND(CG120="Under", COUNTIF(BX120:BZ120, "&lt;"&amp;CE120) = 2),
                2,
                IF(
                    AND(CG120="Over", OR(BX120&gt;CE120, BY120&gt;CE120, BZ120&gt;CE120)),
                    1,
                    IF(
                        AND(CG120="Under", OR(BX120&lt;CE120, BY120&lt;CE120, BZ120&lt;CE120)),
                        1,
                        0
                    )
                )
            )
        )
    )
)</f>
        <v>2</v>
      </c>
      <c r="CK120" s="6">
        <f>IF(OR(CF120&gt;0.25),5,
IF(OR(AND(CF120&lt;=0.25,CF120&gt;0.15)),4,
IF(OR(AND(CF120&lt;=0.15,CF120&gt;0.1)),3,
IF(OR(AND(CF120&lt;=0.1,CF120&gt;0.05)),2,
IF(OR(CF120&lt;=0.05),1,"")
)
)
))</f>
        <v>1</v>
      </c>
      <c r="CL120" s="6">
        <f>IF(AND(CG120="Over", CH120&gt;CE120), 1, IF(AND(CG120="Under", CH120&lt;=CE120), 1, 0))</f>
        <v>1</v>
      </c>
      <c r="CM120" s="6">
        <f>IF(AND(CG120="Over", CI120&gt;0.5), 1, IF(AND(CG120="Under", CI120&lt;=0.5), 1, 0))</f>
        <v>1</v>
      </c>
      <c r="CN120" s="6">
        <f>IF(CE120&lt;&gt;0, SUM(CJ120:CM120), 0)</f>
        <v>5</v>
      </c>
      <c r="CP120">
        <v>0.89807896822919919</v>
      </c>
      <c r="CQ120">
        <v>1.35771601520309</v>
      </c>
      <c r="CR120">
        <v>0.73985948294833204</v>
      </c>
      <c r="CS120" t="s">
        <v>46</v>
      </c>
      <c r="CT120" t="s">
        <v>46</v>
      </c>
      <c r="CU120" t="s">
        <v>46</v>
      </c>
      <c r="CV120" t="s">
        <v>46</v>
      </c>
      <c r="CW120" s="6">
        <f>IF(CP120&gt;MIN(CS120:CV120),MIN(CS120:CV120),MAX(CS120:CV120))</f>
        <v>0</v>
      </c>
      <c r="CX120" s="6">
        <f>CP120-CW120</f>
        <v>0.89807896822919919</v>
      </c>
      <c r="CY120" s="6" t="str">
        <f>IF(CX120 &lt; 0, "Under", "Over")</f>
        <v>Over</v>
      </c>
      <c r="CZ120">
        <v>0.8</v>
      </c>
      <c r="DA120">
        <v>0.5</v>
      </c>
      <c r="DB120" s="6">
        <f>IF(
    AND(CY120="Over", COUNTIF(CP120:CR120, "&gt;"&amp;CW120) = 3),
    3,
    IF(
        AND(CY120="Under", COUNTIF(CP120:CR120, "&lt;"&amp;CW120) = 3),
        3,
        IF(
            AND(CY120="Over", COUNTIF(CP120:CR120, "&gt;"&amp;CW120) = 2),
            2,
            IF(
                AND(CY120="Under", COUNTIF(CP120:CR120, "&lt;"&amp;CW120) = 2),
                2,
                IF(
                    AND(CY120="Over", OR(CP120&gt;CW120, CQ120&gt;CW120, CR120&gt;CW120)),
                    1,
                    IF(
                        AND(CY120="Under", OR(CP120&lt;CW120, CQ120&lt;CW120, CR120&lt;CW120)),
                        1,
                        0
                    )
                )
            )
        )
    )
)</f>
        <v>3</v>
      </c>
      <c r="DC120" s="6">
        <f>IF(OR(CX120&gt;2,CX120&lt;-2),5,
IF(OR(AND(CX120&lt;=2,CX120&gt;1.5),AND(CX120&gt;=-2,CX120&lt;-1.5)),4,
IF(OR(AND(CX120&lt;=1.5,CX120&gt;1),AND(CX120&gt;=-1.5,CX120&lt;-1)),3,
IF(OR(AND(CX120&lt;=1,CX120&gt;0.5),AND(CX120&gt;=1,CX120&lt;-0.5)),2,
IF(OR(CX120&lt;=0.5,CX120&gt;=-0.5),1,"")
)
)
))</f>
        <v>2</v>
      </c>
      <c r="DD120" s="6">
        <f>IF(AND(CY120="Over", CZ120&gt;CW120), 1, IF(AND(CY120="Under", CZ120&lt;=CW120), 1, 0))</f>
        <v>1</v>
      </c>
      <c r="DE120" s="6">
        <f>IF(AND(CY120="Over", DA120&gt;0.5), 1, IF(AND(CY120="Under", DA120&lt;=0.5), 1, 0))</f>
        <v>0</v>
      </c>
      <c r="DF120" s="6">
        <f>IF(CW120&lt;&gt;0, SUM(DB120:DE120), 0)</f>
        <v>0</v>
      </c>
    </row>
    <row r="121" spans="1:111" x14ac:dyDescent="0.3">
      <c r="A121" t="s">
        <v>113</v>
      </c>
      <c r="B121" t="s">
        <v>109</v>
      </c>
      <c r="C121" t="s">
        <v>102</v>
      </c>
      <c r="D121">
        <v>0.52238989184730344</v>
      </c>
      <c r="E121">
        <v>0.60613286601619898</v>
      </c>
      <c r="F121">
        <v>0.40115132101037698</v>
      </c>
      <c r="G121" t="s">
        <v>46</v>
      </c>
      <c r="H121" t="s">
        <v>46</v>
      </c>
      <c r="I121">
        <v>0.5</v>
      </c>
      <c r="J121">
        <v>0.5</v>
      </c>
      <c r="K121" s="6">
        <f>IF(D121&gt;MIN(G121:J121),MIN(G121:J121),MAX(G121:J121))</f>
        <v>0.5</v>
      </c>
      <c r="L121" s="6">
        <f>D121-K121</f>
        <v>2.2389891847303445E-2</v>
      </c>
      <c r="M121" s="6" t="str">
        <f>IF(L121 &lt; 0, "Under", "Over")</f>
        <v>Over</v>
      </c>
      <c r="N121">
        <v>0.5</v>
      </c>
      <c r="O121">
        <v>0.4</v>
      </c>
      <c r="P121" s="6">
        <f>IF(
    AND(M121="Over", COUNTIF(D121:F121, "&gt;"&amp;K121) = 3),
    3,
    IF(
        AND(M121="Under", COUNTIF(D121:F121, "&lt;"&amp;K121) = 3),
        3,
        IF(
            AND(M121="Over", COUNTIF(D121:F121, "&gt;"&amp;K121) = 2),
            2,
            IF(
                AND(M121="Under", COUNTIF(D121:F121, "&lt;"&amp;K121) = 2),
                2,
                IF(
                    AND(M121="Over", OR(D121&gt;K121, E121&gt;K121, F121&gt;K121)),
                    1,
                    IF(
                        AND(M121="Under", OR(D121&lt;K121, E121&lt;K121, F121&lt;K121)),
                        1,
                        0
                    )
                )
            )
        )
    )
)</f>
        <v>2</v>
      </c>
      <c r="Q121" s="6">
        <f>IF(OR(L121 &gt; 0.5, L121 &lt; -0.5), 5,
    IF(OR(AND(L121 &lt;= 0.5, L121 &gt; 0.25), AND(L121 &gt;= -0.5, L121 &lt; -0.25)), 4,
        IF(OR(AND(L121 &lt;= 0.25, L121 &gt; 0.15), AND(L121 &gt;= -0.25, L121 &lt; -0.15)), 3,
            IF(OR(AND(L121 &lt;= 0.15, L121 &gt; 0.05), AND(L121 &gt;= -0.15, L121 &lt; -0.05)), 2,
                IF(OR(L121 &lt;= 0.05, L121 &gt;= -0.05), 1, "")
            )
        )
    )
)</f>
        <v>1</v>
      </c>
      <c r="R121" s="6">
        <f>IF(AND(M121="Over", N121&gt;K121), 1, IF(AND(M121="Under", N121&lt;=K121), 1, 0))</f>
        <v>0</v>
      </c>
      <c r="S121" s="6">
        <f>IF(AND(M121="Over", O121&gt;0.5), 1, IF(AND(M121="Under", O121&lt;=0.5), 1, 0))</f>
        <v>0</v>
      </c>
      <c r="T121" s="6">
        <f>IF(K121&lt;&gt;0, SUM(P121:S121), 0)</f>
        <v>3</v>
      </c>
      <c r="V121" s="1">
        <v>0.92083345697346375</v>
      </c>
      <c r="W121" s="1">
        <v>0.982976264967927</v>
      </c>
      <c r="X121" s="1">
        <v>0.89357874509150903</v>
      </c>
      <c r="Y121" s="1">
        <v>0.5</v>
      </c>
      <c r="Z121" s="1">
        <v>-240</v>
      </c>
      <c r="AA121" s="1">
        <v>240</v>
      </c>
      <c r="AB121" s="1">
        <v>0.3</v>
      </c>
      <c r="AC121" s="2">
        <f>Y121</f>
        <v>0.5</v>
      </c>
      <c r="AD121" s="2">
        <f>V121-AC121</f>
        <v>0.42083345697346375</v>
      </c>
      <c r="AE121" s="2" t="str">
        <f>IF(AD121 &lt; 0, "Under", "Over")</f>
        <v>Over</v>
      </c>
      <c r="AF121" s="1">
        <v>1</v>
      </c>
      <c r="AG121" s="1">
        <v>0.8</v>
      </c>
      <c r="AH121" s="2">
        <f>IF(
    AND(AE121="Over", COUNTIF(V121:X121, "&gt;"&amp;AC121) = 3),
    3,
    IF(
        AND(AE121="Under", COUNTIF(V121:X121, "&lt;"&amp;AC121) = 3),
        3,
        IF(
            AND(AE121="Over", COUNTIF(V121:X121, "&gt;"&amp;AC121) = 2),
            2,
            IF(
                AND(AE121="Under", COUNTIF(V121:X121, "&lt;"&amp;AC121) = 2),
                2,
                IF(
                    AND(AE121="Over", OR(V121&gt;AC121, W121&gt;AC121, X121&gt;AC121)),
                    1,
                    IF(
                        AND(AE121="Under", OR(V121&lt;AC121, W121&lt;AC121, X121&lt;AC121)),
                        1,
                        0
                    )
                )
            )
        )
    )
)</f>
        <v>3</v>
      </c>
      <c r="AI121" s="2">
        <f>IF(OR(AD121&gt;0.75,AD121&lt;-0.75),5,
IF(OR(AND(AD121&lt;=0.75,AD121&gt;0.5),AND(AD121&gt;=-0.75,AD121&lt;-0.5)),4,
IF(OR(AND(AD121&lt;=0.5,AD121&gt;0.25),AND(AD121&gt;=-0.5,AD121&lt;-0.25)),3,
IF(OR(AND(AD121&lt;=0.25,AD121&gt;0.1),AND(AD121&gt;=-0.25,AD121&lt;-0.1)),2,
IF(OR(AD121&lt;=0.1,AD121&gt;=-0.1),1,"")
)
)
))</f>
        <v>3</v>
      </c>
      <c r="AJ121" s="2">
        <f>IF(AND(AE121="Over", AF121&gt;AC121), 1, IF(AND(AE121="Under", AF121&lt;=AC121), 1, 0))</f>
        <v>1</v>
      </c>
      <c r="AK121" s="2">
        <f>IF(AND(AE121="Over", AG121&gt;0.5), 1, IF(AND(AE121="Under", AG121&lt;=0.5), 1, 0))</f>
        <v>1</v>
      </c>
      <c r="AL121" s="2">
        <f>IF(AC121&lt;&gt;0, SUM(AH121:AK121), 0)</f>
        <v>8</v>
      </c>
      <c r="AN121">
        <v>0.11887431700080391</v>
      </c>
      <c r="AO121">
        <v>0.20338449653837501</v>
      </c>
      <c r="AP121">
        <v>-7.4549922313782199E-5</v>
      </c>
      <c r="AQ121" t="s">
        <v>46</v>
      </c>
      <c r="AR121">
        <v>0.5</v>
      </c>
      <c r="AS121">
        <v>350</v>
      </c>
      <c r="AT121" t="s">
        <v>46</v>
      </c>
      <c r="AU121" s="6">
        <f>AR121</f>
        <v>0.5</v>
      </c>
      <c r="AV121" s="6">
        <f>AN121-AU121</f>
        <v>-0.38112568299919608</v>
      </c>
      <c r="AW121" s="6" t="str">
        <f>IF(AV121 &lt; 0, "Under", "Over")</f>
        <v>Under</v>
      </c>
      <c r="AX121">
        <v>0.3</v>
      </c>
      <c r="AY121">
        <v>0.2</v>
      </c>
      <c r="AZ121" s="6">
        <f>IF(
    AND(AW121="Over", COUNTIF(AN121:AP121, "&gt;"&amp;AU121) = 3),
    3,
    IF(
        AND(AW121="Under", COUNTIF(AN121:AP121, "&lt;"&amp;AU121) = 3),
        3,
        IF(
            AND(AW121="Over", COUNTIF(AN121:AP121, "&gt;"&amp;AU121) = 2),
            2,
            IF(
                AND(AW121="Under", COUNTIF(AN121:AP121, "&lt;"&amp;AU121) = 2),
                2,
                IF(
                    AND(AW121="Over", OR(AN121&gt;AU121, AO121&gt;AU121, AP121&gt;AU121)),
                    1,
                    IF(
                        AND(AW121="Under", OR(AN121&lt;AU121, AO121&lt;AU121, AP121&lt;AU121)),
                        1,
                        0
                    )
                )
            )
        )
    )
)</f>
        <v>3</v>
      </c>
      <c r="BA121" s="6">
        <f>IF(OR(AV121&gt;0.1),5,
IF(OR(AND(AV121&lt;=0.1,AV121&gt;0.08)),4,
IF(OR(AND(AV121&lt;=0.08,AV121&gt;0.06)),3,
IF(OR(AND(AV121&lt;=0.06,AV121&gt;0.03)),2,
IF(OR(AV121&lt;=0.03),1,"")
)
)
))</f>
        <v>1</v>
      </c>
      <c r="BB121" s="6">
        <f>IF(AND(AW121="Over", AX121&gt;AU121), 1, IF(AND(AW121="Under", AX121&lt;=AU121), 0, 0))</f>
        <v>0</v>
      </c>
      <c r="BC121" s="6">
        <f>IF(AND(AW121="Over", AY121&gt;=0.5), 1, IF(AND(AW121="Under", AY121&lt;0.5), 0, 0))</f>
        <v>0</v>
      </c>
      <c r="BD121" s="6">
        <f>IF(AU121&lt;&gt;0, SUM(AZ121:BC121), 0)</f>
        <v>4</v>
      </c>
      <c r="BF121">
        <v>0.58228633790567463</v>
      </c>
      <c r="BG121">
        <v>1.0801124914365301</v>
      </c>
      <c r="BH121">
        <v>0.34799999999999998</v>
      </c>
      <c r="BI121" t="s">
        <v>46</v>
      </c>
      <c r="BJ121">
        <v>0.5</v>
      </c>
      <c r="BK121">
        <v>130</v>
      </c>
      <c r="BL121" t="s">
        <v>46</v>
      </c>
      <c r="BM121" s="6">
        <f>BJ121</f>
        <v>0.5</v>
      </c>
      <c r="BN121" s="6">
        <f>BF121-BM121</f>
        <v>8.2286337905674634E-2</v>
      </c>
      <c r="BO121" s="6" t="str">
        <f>IF(BN121 &lt; 0, "Under", "Over")</f>
        <v>Over</v>
      </c>
      <c r="BP121">
        <v>0.7</v>
      </c>
      <c r="BQ121">
        <v>0.4</v>
      </c>
      <c r="BR121" s="6">
        <f>IF(
    AND(BO121="Over", COUNTIF(BF121:BH121, "&gt;"&amp;BM121) = 3),
    3,
    IF(
        AND(BO121="Under", COUNTIF(BF121:BH121, "&lt;"&amp;BM121) = 3),
        3,
        IF(
            AND(BO121="Over", COUNTIF(BF121:BH121, "&gt;"&amp;BM121) = 2),
            2,
            IF(
                AND(BO121="Under", COUNTIF(BF121:BH121, "&lt;"&amp;BM121) = 2),
                2,
                IF(
                    AND(BO121="Over", OR(BF121&gt;BM121, BG121&gt;BM121, BH121&gt;BM121)),
                    1,
                    IF(
                        AND(BO121="Under", OR(BF121&lt;BM121, BG121&lt;BM121, BH121&lt;BM121)),
                        1,
                        0
                    )
                )
            )
        )
    )
)</f>
        <v>2</v>
      </c>
      <c r="BS121" s="6">
        <f>IF(OR(BN121&gt;0.5),5,
IF(OR(AND(BN121&lt;=0.5,BN121&gt;0.25)),4,
IF(OR(AND(BN121&lt;=0.25,BN121&gt;0.15)),3,
IF(OR(AND(BN121&lt;=0.15,BN121&gt;0.075)),2,
IF(OR(BN121&lt;=0.075),1,"")
)
)
))</f>
        <v>2</v>
      </c>
      <c r="BT121" s="6">
        <f>IF(AND(BO121="Over", BP121&gt;BM121), 1, IF(AND(BO121="Under", BP121&lt;=BM121), 1, 0))</f>
        <v>1</v>
      </c>
      <c r="BU121" s="6">
        <f>IF(AND(BO121="Over", BQ121&gt;0.5), 1, IF(AND(BO121="Under", BQ121&lt;=0.5), 1, 0))</f>
        <v>0</v>
      </c>
      <c r="BV121" s="6">
        <f>IF(BM121&lt;&gt;0, SUM(BR121:BU121), 0)</f>
        <v>5</v>
      </c>
      <c r="BX121">
        <v>0.14412339133220001</v>
      </c>
      <c r="BY121">
        <v>0.47169750456441001</v>
      </c>
      <c r="BZ121">
        <v>1.29484201857315E-2</v>
      </c>
      <c r="CA121" t="s">
        <v>46</v>
      </c>
      <c r="CB121">
        <v>0.5</v>
      </c>
      <c r="CC121" t="s">
        <v>46</v>
      </c>
      <c r="CD121" t="s">
        <v>46</v>
      </c>
      <c r="CE121" s="6">
        <f>CB121</f>
        <v>0.5</v>
      </c>
      <c r="CF121" s="6">
        <f>BX121-CE121</f>
        <v>-0.35587660866780002</v>
      </c>
      <c r="CG121" s="6" t="str">
        <f>IF(CF121 &lt; 0, "Under", "Over")</f>
        <v>Under</v>
      </c>
      <c r="CH121">
        <v>0</v>
      </c>
      <c r="CI121">
        <v>0</v>
      </c>
      <c r="CJ121" s="6">
        <f>IF(
    AND(CG121="Over", COUNTIF(BX121:BZ121, "&gt;"&amp;CE121) = 3),
    3,
    IF(
        AND(CG121="Under", COUNTIF(BX121:BZ121, "&lt;"&amp;CE121) = 3),
        3,
        IF(
            AND(CG121="Over", COUNTIF(BX121:BZ121, "&gt;"&amp;CE121) = 2),
            2,
            IF(
                AND(CG121="Under", COUNTIF(BX121:BZ121, "&lt;"&amp;CE121) = 2),
                2,
                IF(
                    AND(CG121="Over", OR(BX121&gt;CE121, BY121&gt;CE121, BZ121&gt;CE121)),
                    1,
                    IF(
                        AND(CG121="Under", OR(BX121&lt;CE121, BY121&lt;CE121, BZ121&lt;CE121)),
                        1,
                        0
                    )
                )
            )
        )
    )
)</f>
        <v>3</v>
      </c>
      <c r="CK121" s="6">
        <f>IF(OR(CF121&gt;0.25),5,
IF(OR(AND(CF121&lt;=0.25,CF121&gt;0.15)),4,
IF(OR(AND(CF121&lt;=0.15,CF121&gt;0.1)),3,
IF(OR(AND(CF121&lt;=0.1,CF121&gt;0.05)),2,
IF(OR(CF121&lt;=0.05),1,"")
)
)
))</f>
        <v>1</v>
      </c>
      <c r="CL121" s="6">
        <f>IF(AND(CG121="Over", CH121&gt;CE121), 1, IF(AND(CG121="Under", CH121&lt;=CE121), 1, 0))</f>
        <v>1</v>
      </c>
      <c r="CM121" s="6">
        <f>IF(AND(CG121="Over", CI121&gt;0.5), 1, IF(AND(CG121="Under", CI121&lt;=0.5), 1, 0))</f>
        <v>1</v>
      </c>
      <c r="CN121" s="6">
        <f>IF(CE121&lt;&gt;0, SUM(CJ121:CM121), 0)</f>
        <v>6</v>
      </c>
      <c r="CP121">
        <v>1.8365103638718101</v>
      </c>
      <c r="CQ121">
        <v>1.87999550878886</v>
      </c>
      <c r="CR121">
        <v>1.8135379861534999</v>
      </c>
      <c r="CS121">
        <v>1.5</v>
      </c>
      <c r="CT121" t="s">
        <v>46</v>
      </c>
      <c r="CU121">
        <v>1.5</v>
      </c>
      <c r="CV121">
        <v>1.5</v>
      </c>
      <c r="CW121" s="6">
        <f>IF(CP121&gt;MIN(CS121:CV121),MIN(CS121:CV121),MAX(CS121:CV121))</f>
        <v>1.5</v>
      </c>
      <c r="CX121" s="6">
        <f>CP121-CW121</f>
        <v>0.3365103638718101</v>
      </c>
      <c r="CY121" s="6" t="str">
        <f>IF(CX121 &lt; 0, "Under", "Over")</f>
        <v>Over</v>
      </c>
      <c r="CZ121">
        <v>2.2000000000000002</v>
      </c>
      <c r="DA121">
        <v>0.5</v>
      </c>
      <c r="DB121" s="6">
        <f>IF(
    AND(CY121="Over", COUNTIF(CP121:CR121, "&gt;"&amp;CW121) = 3),
    3,
    IF(
        AND(CY121="Under", COUNTIF(CP121:CR121, "&lt;"&amp;CW121) = 3),
        3,
        IF(
            AND(CY121="Over", COUNTIF(CP121:CR121, "&gt;"&amp;CW121) = 2),
            2,
            IF(
                AND(CY121="Under", COUNTIF(CP121:CR121, "&lt;"&amp;CW121) = 2),
                2,
                IF(
                    AND(CY121="Over", OR(CP121&gt;CW121, CQ121&gt;CW121, CR121&gt;CW121)),
                    1,
                    IF(
                        AND(CY121="Under", OR(CP121&lt;CW121, CQ121&lt;CW121, CR121&lt;CW121)),
                        1,
                        0
                    )
                )
            )
        )
    )
)</f>
        <v>3</v>
      </c>
      <c r="DC121" s="6">
        <f>IF(OR(CX121&gt;2,CX121&lt;-2),5,
IF(OR(AND(CX121&lt;=2,CX121&gt;1.5),AND(CX121&gt;=-2,CX121&lt;-1.5)),4,
IF(OR(AND(CX121&lt;=1.5,CX121&gt;1),AND(CX121&gt;=-1.5,CX121&lt;-1)),3,
IF(OR(AND(CX121&lt;=1,CX121&gt;0.5),AND(CX121&gt;=1,CX121&lt;-0.5)),2,
IF(OR(CX121&lt;=0.5,CX121&gt;=-0.5),1,"")
)
)
))</f>
        <v>1</v>
      </c>
      <c r="DD121" s="6">
        <f>IF(AND(CY121="Over", CZ121&gt;CW121), 1, IF(AND(CY121="Under", CZ121&lt;=CW121), 1, 0))</f>
        <v>1</v>
      </c>
      <c r="DE121" s="6">
        <f>IF(AND(CY121="Over", DA121&gt;0.5), 1, IF(AND(CY121="Under", DA121&lt;=0.5), 1, 0))</f>
        <v>0</v>
      </c>
      <c r="DF121" s="6">
        <f>IF(CW121&lt;&gt;0, SUM(DB121:DE121), 0)</f>
        <v>5</v>
      </c>
    </row>
    <row r="122" spans="1:111" x14ac:dyDescent="0.3">
      <c r="A122" t="s">
        <v>114</v>
      </c>
      <c r="B122" t="s">
        <v>109</v>
      </c>
      <c r="C122" t="s">
        <v>102</v>
      </c>
      <c r="D122">
        <v>0.52455610348571569</v>
      </c>
      <c r="E122">
        <v>0.60586007599824399</v>
      </c>
      <c r="F122">
        <v>0.42331407855676201</v>
      </c>
      <c r="G122" t="s">
        <v>46</v>
      </c>
      <c r="H122" t="s">
        <v>46</v>
      </c>
      <c r="I122">
        <v>0.5</v>
      </c>
      <c r="J122" t="s">
        <v>46</v>
      </c>
      <c r="K122" s="6">
        <f>IF(D122&gt;MIN(G122:J122),MIN(G122:J122),MAX(G122:J122))</f>
        <v>0.5</v>
      </c>
      <c r="L122" s="6">
        <f>D122-K122</f>
        <v>2.4556103485715686E-2</v>
      </c>
      <c r="M122" s="6" t="str">
        <f>IF(L122 &lt; 0, "Under", "Over")</f>
        <v>Over</v>
      </c>
      <c r="N122">
        <v>0.7</v>
      </c>
      <c r="O122">
        <v>0.4</v>
      </c>
      <c r="P122" s="6">
        <f>IF(
    AND(M122="Over", COUNTIF(D122:F122, "&gt;"&amp;K122) = 3),
    3,
    IF(
        AND(M122="Under", COUNTIF(D122:F122, "&lt;"&amp;K122) = 3),
        3,
        IF(
            AND(M122="Over", COUNTIF(D122:F122, "&gt;"&amp;K122) = 2),
            2,
            IF(
                AND(M122="Under", COUNTIF(D122:F122, "&lt;"&amp;K122) = 2),
                2,
                IF(
                    AND(M122="Over", OR(D122&gt;K122, E122&gt;K122, F122&gt;K122)),
                    1,
                    IF(
                        AND(M122="Under", OR(D122&lt;K122, E122&lt;K122, F122&lt;K122)),
                        1,
                        0
                    )
                )
            )
        )
    )
)</f>
        <v>2</v>
      </c>
      <c r="Q122" s="6">
        <f>IF(OR(L122 &gt; 0.5, L122 &lt; -0.5), 5,
    IF(OR(AND(L122 &lt;= 0.5, L122 &gt; 0.25), AND(L122 &gt;= -0.5, L122 &lt; -0.25)), 4,
        IF(OR(AND(L122 &lt;= 0.25, L122 &gt; 0.15), AND(L122 &gt;= -0.25, L122 &lt; -0.15)), 3,
            IF(OR(AND(L122 &lt;= 0.15, L122 &gt; 0.05), AND(L122 &gt;= -0.15, L122 &lt; -0.05)), 2,
                IF(OR(L122 &lt;= 0.05, L122 &gt;= -0.05), 1, "")
            )
        )
    )
)</f>
        <v>1</v>
      </c>
      <c r="R122" s="6">
        <f>IF(AND(M122="Over", N122&gt;K122), 1, IF(AND(M122="Under", N122&lt;=K122), 1, 0))</f>
        <v>1</v>
      </c>
      <c r="S122" s="6">
        <f>IF(AND(M122="Over", O122&gt;0.5), 1, IF(AND(M122="Under", O122&lt;=0.5), 1, 0))</f>
        <v>0</v>
      </c>
      <c r="T122" s="6">
        <f>IF(K122&lt;&gt;0, SUM(P122:S122), 0)</f>
        <v>4</v>
      </c>
      <c r="V122">
        <v>0.91764584920412573</v>
      </c>
      <c r="W122">
        <v>0.982976264967927</v>
      </c>
      <c r="X122">
        <v>0.89332508453277604</v>
      </c>
      <c r="Y122">
        <v>0.5</v>
      </c>
      <c r="Z122">
        <v>-195</v>
      </c>
      <c r="AA122">
        <v>310</v>
      </c>
      <c r="AB122">
        <v>0.2</v>
      </c>
      <c r="AC122" s="6">
        <f>Y122</f>
        <v>0.5</v>
      </c>
      <c r="AD122" s="6">
        <f>V122-AC122</f>
        <v>0.41764584920412573</v>
      </c>
      <c r="AE122" s="6" t="str">
        <f>IF(AD122 &lt; 0, "Under", "Over")</f>
        <v>Over</v>
      </c>
      <c r="AF122">
        <v>1</v>
      </c>
      <c r="AG122">
        <v>0.5</v>
      </c>
      <c r="AH122" s="6">
        <f>IF(
    AND(AE122="Over", COUNTIF(V122:X122, "&gt;"&amp;AC122) = 3),
    3,
    IF(
        AND(AE122="Under", COUNTIF(V122:X122, "&lt;"&amp;AC122) = 3),
        3,
        IF(
            AND(AE122="Over", COUNTIF(V122:X122, "&gt;"&amp;AC122) = 2),
            2,
            IF(
                AND(AE122="Under", COUNTIF(V122:X122, "&lt;"&amp;AC122) = 2),
                2,
                IF(
                    AND(AE122="Over", OR(V122&gt;AC122, W122&gt;AC122, X122&gt;AC122)),
                    1,
                    IF(
                        AND(AE122="Under", OR(V122&lt;AC122, W122&lt;AC122, X122&lt;AC122)),
                        1,
                        0
                    )
                )
            )
        )
    )
)</f>
        <v>3</v>
      </c>
      <c r="AI122" s="6">
        <f>IF(OR(AD122&gt;0.75,AD122&lt;-0.75),5,
IF(OR(AND(AD122&lt;=0.75,AD122&gt;0.5),AND(AD122&gt;=-0.75,AD122&lt;-0.5)),4,
IF(OR(AND(AD122&lt;=0.5,AD122&gt;0.25),AND(AD122&gt;=-0.5,AD122&lt;-0.25)),3,
IF(OR(AND(AD122&lt;=0.25,AD122&gt;0.1),AND(AD122&gt;=-0.25,AD122&lt;-0.1)),2,
IF(OR(AD122&lt;=0.1,AD122&gt;=-0.1),1,"")
)
)
))</f>
        <v>3</v>
      </c>
      <c r="AJ122" s="6">
        <f>IF(AND(AE122="Over", AF122&gt;AC122), 1, IF(AND(AE122="Under", AF122&lt;=AC122), 1, 0))</f>
        <v>1</v>
      </c>
      <c r="AK122" s="6">
        <f>IF(AND(AE122="Over", AG122&gt;0.5), 1, IF(AND(AE122="Under", AG122&lt;=0.5), 1, 0))</f>
        <v>0</v>
      </c>
      <c r="AL122" s="6">
        <f>IF(AC122&lt;&gt;0, SUM(AH122:AK122), 0)</f>
        <v>7</v>
      </c>
      <c r="AN122">
        <v>0.16704310466752009</v>
      </c>
      <c r="AO122">
        <v>0.29714301128021398</v>
      </c>
      <c r="AP122">
        <v>-7.4549922313782199E-5</v>
      </c>
      <c r="AQ122" t="s">
        <v>46</v>
      </c>
      <c r="AR122">
        <v>0.5</v>
      </c>
      <c r="AS122">
        <v>350</v>
      </c>
      <c r="AT122" t="s">
        <v>46</v>
      </c>
      <c r="AU122" s="6">
        <f>AR122</f>
        <v>0.5</v>
      </c>
      <c r="AV122" s="6">
        <f>AN122-AU122</f>
        <v>-0.33295689533247991</v>
      </c>
      <c r="AW122" s="6" t="str">
        <f>IF(AV122 &lt; 0, "Under", "Over")</f>
        <v>Under</v>
      </c>
      <c r="AX122">
        <v>0.4</v>
      </c>
      <c r="AY122">
        <v>0.3</v>
      </c>
      <c r="AZ122" s="6">
        <f>IF(
    AND(AW122="Over", COUNTIF(AN122:AP122, "&gt;"&amp;AU122) = 3),
    3,
    IF(
        AND(AW122="Under", COUNTIF(AN122:AP122, "&lt;"&amp;AU122) = 3),
        3,
        IF(
            AND(AW122="Over", COUNTIF(AN122:AP122, "&gt;"&amp;AU122) = 2),
            2,
            IF(
                AND(AW122="Under", COUNTIF(AN122:AP122, "&lt;"&amp;AU122) = 2),
                2,
                IF(
                    AND(AW122="Over", OR(AN122&gt;AU122, AO122&gt;AU122, AP122&gt;AU122)),
                    1,
                    IF(
                        AND(AW122="Under", OR(AN122&lt;AU122, AO122&lt;AU122, AP122&lt;AU122)),
                        1,
                        0
                    )
                )
            )
        )
    )
)</f>
        <v>3</v>
      </c>
      <c r="BA122" s="6">
        <f>IF(OR(AV122&gt;0.1),5,
IF(OR(AND(AV122&lt;=0.1,AV122&gt;0.08)),4,
IF(OR(AND(AV122&lt;=0.08,AV122&gt;0.06)),3,
IF(OR(AND(AV122&lt;=0.06,AV122&gt;0.03)),2,
IF(OR(AV122&lt;=0.03),1,"")
)
)
))</f>
        <v>1</v>
      </c>
      <c r="BB122" s="6">
        <f>IF(AND(AW122="Over", AX122&gt;AU122), 1, IF(AND(AW122="Under", AX122&lt;=AU122), 0, 0))</f>
        <v>0</v>
      </c>
      <c r="BC122" s="6">
        <f>IF(AND(AW122="Over", AY122&gt;=0.5), 1, IF(AND(AW122="Under", AY122&lt;0.5), 0, 0))</f>
        <v>0</v>
      </c>
      <c r="BD122" s="6">
        <f>IF(AU122&lt;&gt;0, SUM(AZ122:BC122), 0)</f>
        <v>4</v>
      </c>
      <c r="BF122">
        <v>0.61990199220090203</v>
      </c>
      <c r="BG122">
        <v>1.0801124914365301</v>
      </c>
      <c r="BH122">
        <v>0.35199999999999998</v>
      </c>
      <c r="BI122" t="s">
        <v>46</v>
      </c>
      <c r="BJ122">
        <v>0.5</v>
      </c>
      <c r="BK122">
        <v>135</v>
      </c>
      <c r="BL122" t="s">
        <v>46</v>
      </c>
      <c r="BM122" s="6">
        <f>BJ122</f>
        <v>0.5</v>
      </c>
      <c r="BN122" s="6">
        <f>BF122-BM122</f>
        <v>0.11990199220090203</v>
      </c>
      <c r="BO122" s="6" t="str">
        <f>IF(BN122 &lt; 0, "Under", "Over")</f>
        <v>Over</v>
      </c>
      <c r="BP122">
        <v>0.9</v>
      </c>
      <c r="BQ122">
        <v>0.4</v>
      </c>
      <c r="BR122" s="6">
        <f>IF(
    AND(BO122="Over", COUNTIF(BF122:BH122, "&gt;"&amp;BM122) = 3),
    3,
    IF(
        AND(BO122="Under", COUNTIF(BF122:BH122, "&lt;"&amp;BM122) = 3),
        3,
        IF(
            AND(BO122="Over", COUNTIF(BF122:BH122, "&gt;"&amp;BM122) = 2),
            2,
            IF(
                AND(BO122="Under", COUNTIF(BF122:BH122, "&lt;"&amp;BM122) = 2),
                2,
                IF(
                    AND(BO122="Over", OR(BF122&gt;BM122, BG122&gt;BM122, BH122&gt;BM122)),
                    1,
                    IF(
                        AND(BO122="Under", OR(BF122&lt;BM122, BG122&lt;BM122, BH122&lt;BM122)),
                        1,
                        0
                    )
                )
            )
        )
    )
)</f>
        <v>2</v>
      </c>
      <c r="BS122" s="6">
        <f>IF(OR(BN122&gt;0.5),5,
IF(OR(AND(BN122&lt;=0.5,BN122&gt;0.25)),4,
IF(OR(AND(BN122&lt;=0.25,BN122&gt;0.15)),3,
IF(OR(AND(BN122&lt;=0.15,BN122&gt;0.075)),2,
IF(OR(BN122&lt;=0.075),1,"")
)
)
))</f>
        <v>2</v>
      </c>
      <c r="BT122" s="6">
        <f>IF(AND(BO122="Over", BP122&gt;BM122), 1, IF(AND(BO122="Under", BP122&lt;=BM122), 1, 0))</f>
        <v>1</v>
      </c>
      <c r="BU122" s="6">
        <f>IF(AND(BO122="Over", BQ122&gt;0.5), 1, IF(AND(BO122="Under", BQ122&lt;=0.5), 1, 0))</f>
        <v>0</v>
      </c>
      <c r="BV122" s="6">
        <f>IF(BM122&lt;&gt;0, SUM(BR122:BU122), 0)</f>
        <v>5</v>
      </c>
      <c r="BX122">
        <v>0.14398499737119549</v>
      </c>
      <c r="BY122">
        <v>0.47169750456441001</v>
      </c>
      <c r="BZ122">
        <v>1.29484201857315E-2</v>
      </c>
      <c r="CA122" t="s">
        <v>46</v>
      </c>
      <c r="CB122">
        <v>0.5</v>
      </c>
      <c r="CC122" t="s">
        <v>46</v>
      </c>
      <c r="CD122" t="s">
        <v>46</v>
      </c>
      <c r="CE122" s="6">
        <f>CB122</f>
        <v>0.5</v>
      </c>
      <c r="CF122" s="6">
        <f>BX122-CE122</f>
        <v>-0.35601500262880448</v>
      </c>
      <c r="CG122" s="6" t="str">
        <f>IF(CF122 &lt; 0, "Under", "Over")</f>
        <v>Under</v>
      </c>
      <c r="CH122">
        <v>0</v>
      </c>
      <c r="CI122">
        <v>0</v>
      </c>
      <c r="CJ122" s="6">
        <f>IF(
    AND(CG122="Over", COUNTIF(BX122:BZ122, "&gt;"&amp;CE122) = 3),
    3,
    IF(
        AND(CG122="Under", COUNTIF(BX122:BZ122, "&lt;"&amp;CE122) = 3),
        3,
        IF(
            AND(CG122="Over", COUNTIF(BX122:BZ122, "&gt;"&amp;CE122) = 2),
            2,
            IF(
                AND(CG122="Under", COUNTIF(BX122:BZ122, "&lt;"&amp;CE122) = 2),
                2,
                IF(
                    AND(CG122="Over", OR(BX122&gt;CE122, BY122&gt;CE122, BZ122&gt;CE122)),
                    1,
                    IF(
                        AND(CG122="Under", OR(BX122&lt;CE122, BY122&lt;CE122, BZ122&lt;CE122)),
                        1,
                        0
                    )
                )
            )
        )
    )
)</f>
        <v>3</v>
      </c>
      <c r="CK122" s="6">
        <f>IF(OR(CF122&gt;0.25),5,
IF(OR(AND(CF122&lt;=0.25,CF122&gt;0.15)),4,
IF(OR(AND(CF122&lt;=0.15,CF122&gt;0.1)),3,
IF(OR(AND(CF122&lt;=0.1,CF122&gt;0.05)),2,
IF(OR(CF122&lt;=0.05),1,"")
)
)
))</f>
        <v>1</v>
      </c>
      <c r="CL122" s="6">
        <f>IF(AND(CG122="Over", CH122&gt;CE122), 1, IF(AND(CG122="Under", CH122&lt;=CE122), 1, 0))</f>
        <v>1</v>
      </c>
      <c r="CM122" s="6">
        <f>IF(AND(CG122="Over", CI122&gt;0.5), 1, IF(AND(CG122="Under", CI122&lt;=0.5), 1, 0))</f>
        <v>1</v>
      </c>
      <c r="CN122" s="6">
        <f>IF(CE122&lt;&gt;0, SUM(CJ122:CM122), 0)</f>
        <v>6</v>
      </c>
      <c r="CP122">
        <v>1.895228553151513</v>
      </c>
      <c r="CQ122">
        <v>1.9238291291957501</v>
      </c>
      <c r="CR122">
        <v>1.87999550878886</v>
      </c>
      <c r="CS122">
        <v>1.5</v>
      </c>
      <c r="CT122" t="s">
        <v>46</v>
      </c>
      <c r="CU122">
        <v>1.5</v>
      </c>
      <c r="CV122">
        <v>1.5</v>
      </c>
      <c r="CW122" s="6">
        <f>IF(CP122&gt;MIN(CS122:CV122),MIN(CS122:CV122),MAX(CS122:CV122))</f>
        <v>1.5</v>
      </c>
      <c r="CX122" s="6">
        <f>CP122-CW122</f>
        <v>0.39522855315151295</v>
      </c>
      <c r="CY122" s="6" t="str">
        <f>IF(CX122 &lt; 0, "Under", "Over")</f>
        <v>Over</v>
      </c>
      <c r="CZ122">
        <v>2.2999999999999998</v>
      </c>
      <c r="DA122">
        <v>0.3</v>
      </c>
      <c r="DB122" s="6">
        <f>IF(
    AND(CY122="Over", COUNTIF(CP122:CR122, "&gt;"&amp;CW122) = 3),
    3,
    IF(
        AND(CY122="Under", COUNTIF(CP122:CR122, "&lt;"&amp;CW122) = 3),
        3,
        IF(
            AND(CY122="Over", COUNTIF(CP122:CR122, "&gt;"&amp;CW122) = 2),
            2,
            IF(
                AND(CY122="Under", COUNTIF(CP122:CR122, "&lt;"&amp;CW122) = 2),
                2,
                IF(
                    AND(CY122="Over", OR(CP122&gt;CW122, CQ122&gt;CW122, CR122&gt;CW122)),
                    1,
                    IF(
                        AND(CY122="Under", OR(CP122&lt;CW122, CQ122&lt;CW122, CR122&lt;CW122)),
                        1,
                        0
                    )
                )
            )
        )
    )
)</f>
        <v>3</v>
      </c>
      <c r="DC122" s="6">
        <f>IF(OR(CX122&gt;2,CX122&lt;-2),5,
IF(OR(AND(CX122&lt;=2,CX122&gt;1.5),AND(CX122&gt;=-2,CX122&lt;-1.5)),4,
IF(OR(AND(CX122&lt;=1.5,CX122&gt;1),AND(CX122&gt;=-1.5,CX122&lt;-1)),3,
IF(OR(AND(CX122&lt;=1,CX122&gt;0.5),AND(CX122&gt;=1,CX122&lt;-0.5)),2,
IF(OR(CX122&lt;=0.5,CX122&gt;=-0.5),1,"")
)
)
))</f>
        <v>1</v>
      </c>
      <c r="DD122" s="6">
        <f>IF(AND(CY122="Over", CZ122&gt;CW122), 1, IF(AND(CY122="Under", CZ122&lt;=CW122), 1, 0))</f>
        <v>1</v>
      </c>
      <c r="DE122" s="6">
        <f>IF(AND(CY122="Over", DA122&gt;0.5), 1, IF(AND(CY122="Under", DA122&lt;=0.5), 1, 0))</f>
        <v>0</v>
      </c>
      <c r="DF122" s="6">
        <f>IF(CW122&lt;&gt;0, SUM(DB122:DE122), 0)</f>
        <v>5</v>
      </c>
    </row>
    <row r="123" spans="1:111" x14ac:dyDescent="0.3">
      <c r="A123" t="s">
        <v>306</v>
      </c>
      <c r="B123" t="s">
        <v>109</v>
      </c>
      <c r="C123" t="s">
        <v>102</v>
      </c>
      <c r="D123">
        <v>0.40349046919560783</v>
      </c>
      <c r="E123">
        <v>0.47398526945085001</v>
      </c>
      <c r="F123">
        <v>0.2992017249585</v>
      </c>
      <c r="G123" t="s">
        <v>46</v>
      </c>
      <c r="H123" t="s">
        <v>46</v>
      </c>
      <c r="I123">
        <v>0.5</v>
      </c>
      <c r="J123" t="s">
        <v>46</v>
      </c>
      <c r="K123" s="6">
        <f>IF(D123&gt;MIN(G123:J123),MIN(G123:J123),MAX(G123:J123))</f>
        <v>0.5</v>
      </c>
      <c r="L123" s="6">
        <f>D123-K123</f>
        <v>-9.6509530804392174E-2</v>
      </c>
      <c r="M123" s="6" t="str">
        <f>IF(L123 &lt; 0, "Under", "Over")</f>
        <v>Under</v>
      </c>
      <c r="N123">
        <v>0.6</v>
      </c>
      <c r="O123">
        <v>0.4</v>
      </c>
      <c r="P123" s="6">
        <f>IF(
    AND(M123="Over", COUNTIF(D123:F123, "&gt;"&amp;K123) = 3),
    3,
    IF(
        AND(M123="Under", COUNTIF(D123:F123, "&lt;"&amp;K123) = 3),
        3,
        IF(
            AND(M123="Over", COUNTIF(D123:F123, "&gt;"&amp;K123) = 2),
            2,
            IF(
                AND(M123="Under", COUNTIF(D123:F123, "&lt;"&amp;K123) = 2),
                2,
                IF(
                    AND(M123="Over", OR(D123&gt;K123, E123&gt;K123, F123&gt;K123)),
                    1,
                    IF(
                        AND(M123="Under", OR(D123&lt;K123, E123&lt;K123, F123&lt;K123)),
                        1,
                        0
                    )
                )
            )
        )
    )
)</f>
        <v>3</v>
      </c>
      <c r="Q123" s="6">
        <f>IF(OR(L123 &gt; 0.5, L123 &lt; -0.5), 5,
    IF(OR(AND(L123 &lt;= 0.5, L123 &gt; 0.25), AND(L123 &gt;= -0.5, L123 &lt; -0.25)), 4,
        IF(OR(AND(L123 &lt;= 0.25, L123 &gt; 0.15), AND(L123 &gt;= -0.25, L123 &lt; -0.15)), 3,
            IF(OR(AND(L123 &lt;= 0.15, L123 &gt; 0.05), AND(L123 &gt;= -0.15, L123 &lt; -0.05)), 2,
                IF(OR(L123 &lt;= 0.05, L123 &gt;= -0.05), 1, "")
            )
        )
    )
)</f>
        <v>2</v>
      </c>
      <c r="R123" s="6">
        <f>IF(AND(M123="Over", N123&gt;K123), 1, IF(AND(M123="Under", N123&lt;=K123), 1, 0))</f>
        <v>0</v>
      </c>
      <c r="S123" s="6">
        <f>IF(AND(M123="Over", O123&gt;0.5), 1, IF(AND(M123="Under", O123&lt;=0.5), 1, 0))</f>
        <v>1</v>
      </c>
      <c r="T123" s="6">
        <f>IF(K123&lt;&gt;0, SUM(P123:S123), 0)</f>
        <v>6</v>
      </c>
      <c r="U123" s="6"/>
      <c r="V123" s="1">
        <v>0.91901838461283791</v>
      </c>
      <c r="W123" s="1">
        <v>0.99454807254477195</v>
      </c>
      <c r="X123" s="1">
        <v>0.89225604580101803</v>
      </c>
      <c r="Y123" s="1">
        <v>0.5</v>
      </c>
      <c r="Z123" s="1" t="s">
        <v>46</v>
      </c>
      <c r="AA123" s="1" t="s">
        <v>46</v>
      </c>
      <c r="AB123" s="1">
        <v>0.2</v>
      </c>
      <c r="AC123" s="2">
        <f>Y123</f>
        <v>0.5</v>
      </c>
      <c r="AD123" s="2">
        <f>V123-AC123</f>
        <v>0.41901838461283791</v>
      </c>
      <c r="AE123" s="2" t="str">
        <f>IF(AD123 &lt; 0, "Under", "Over")</f>
        <v>Over</v>
      </c>
      <c r="AF123" s="1">
        <v>0.9</v>
      </c>
      <c r="AG123" s="1">
        <v>0.7</v>
      </c>
      <c r="AH123" s="2">
        <f>IF(
    AND(AE123="Over", COUNTIF(V123:X123, "&gt;"&amp;AC123) = 3),
    3,
    IF(
        AND(AE123="Under", COUNTIF(V123:X123, "&lt;"&amp;AC123) = 3),
        3,
        IF(
            AND(AE123="Over", COUNTIF(V123:X123, "&gt;"&amp;AC123) = 2),
            2,
            IF(
                AND(AE123="Under", COUNTIF(V123:X123, "&lt;"&amp;AC123) = 2),
                2,
                IF(
                    AND(AE123="Over", OR(V123&gt;AC123, W123&gt;AC123, X123&gt;AC123)),
                    1,
                    IF(
                        AND(AE123="Under", OR(V123&lt;AC123, W123&lt;AC123, X123&lt;AC123)),
                        1,
                        0
                    )
                )
            )
        )
    )
)</f>
        <v>3</v>
      </c>
      <c r="AI123" s="2">
        <f>IF(OR(AD123&gt;0.75,AD123&lt;-0.75),5,
IF(OR(AND(AD123&lt;=0.75,AD123&gt;0.5),AND(AD123&gt;=-0.75,AD123&lt;-0.5)),4,
IF(OR(AND(AD123&lt;=0.5,AD123&gt;0.25),AND(AD123&gt;=-0.5,AD123&lt;-0.25)),3,
IF(OR(AND(AD123&lt;=0.25,AD123&gt;0.1),AND(AD123&gt;=-0.25,AD123&lt;-0.1)),2,
IF(OR(AD123&lt;=0.1,AD123&gt;=-0.1),1,"")
)
)
))</f>
        <v>3</v>
      </c>
      <c r="AJ123" s="2">
        <f>IF(AND(AE123="Over", AF123&gt;AC123), 1, IF(AND(AE123="Under", AF123&lt;=AC123), 1, 0))</f>
        <v>1</v>
      </c>
      <c r="AK123" s="2">
        <f>IF(AND(AE123="Over", AG123&gt;0.5), 1, IF(AND(AE123="Under", AG123&lt;=0.5), 1, 0))</f>
        <v>1</v>
      </c>
      <c r="AL123" s="2">
        <f>IF(AC123&lt;&gt;0, SUM(AH123:AK123), 0)</f>
        <v>8</v>
      </c>
      <c r="AM123" s="6"/>
      <c r="AN123">
        <v>5.918804976592134E-2</v>
      </c>
      <c r="AO123">
        <v>9.5748489445151602E-2</v>
      </c>
      <c r="AP123">
        <v>0</v>
      </c>
      <c r="AQ123" t="s">
        <v>46</v>
      </c>
      <c r="AR123">
        <v>0.5</v>
      </c>
      <c r="AS123" t="s">
        <v>46</v>
      </c>
      <c r="AT123" t="s">
        <v>46</v>
      </c>
      <c r="AU123" s="6">
        <f>AR123</f>
        <v>0.5</v>
      </c>
      <c r="AV123" s="6">
        <f>AN123-AU123</f>
        <v>-0.44081195023407865</v>
      </c>
      <c r="AW123" s="6" t="str">
        <f>IF(AV123 &lt; 0, "Under", "Over")</f>
        <v>Under</v>
      </c>
      <c r="AX123">
        <v>0.1</v>
      </c>
      <c r="AY123">
        <v>0.1</v>
      </c>
      <c r="AZ123" s="6">
        <f>IF(
    AND(AW123="Over", COUNTIF(AN123:AP123, "&gt;"&amp;AU123) = 3),
    3,
    IF(
        AND(AW123="Under", COUNTIF(AN123:AP123, "&lt;"&amp;AU123) = 3),
        3,
        IF(
            AND(AW123="Over", COUNTIF(AN123:AP123, "&gt;"&amp;AU123) = 2),
            2,
            IF(
                AND(AW123="Under", COUNTIF(AN123:AP123, "&lt;"&amp;AU123) = 2),
                2,
                IF(
                    AND(AW123="Over", OR(AN123&gt;AU123, AO123&gt;AU123, AP123&gt;AU123)),
                    1,
                    IF(
                        AND(AW123="Under", OR(AN123&lt;AU123, AO123&lt;AU123, AP123&lt;AU123)),
                        1,
                        0
                    )
                )
            )
        )
    )
)</f>
        <v>3</v>
      </c>
      <c r="BA123" s="6">
        <f>IF(OR(AV123&gt;0.1),5,
IF(OR(AND(AV123&lt;=0.1,AV123&gt;0.08)),4,
IF(OR(AND(AV123&lt;=0.08,AV123&gt;0.06)),3,
IF(OR(AND(AV123&lt;=0.06,AV123&gt;0.03)),2,
IF(OR(AV123&lt;=0.03),1,"")
)
)
))</f>
        <v>1</v>
      </c>
      <c r="BB123" s="6">
        <f>IF(AND(AW123="Over", AX123&gt;AU123), 1, IF(AND(AW123="Under", AX123&lt;=AU123), 0, 0))</f>
        <v>0</v>
      </c>
      <c r="BC123" s="6">
        <f>IF(AND(AW123="Over", AY123&gt;=0.5), 1, IF(AND(AW123="Under", AY123&lt;0.5), 0, 0))</f>
        <v>0</v>
      </c>
      <c r="BD123" s="6">
        <f>IF(AU123&lt;&gt;0, SUM(AZ123:BC123), 0)</f>
        <v>4</v>
      </c>
      <c r="BE123" s="6"/>
      <c r="BF123">
        <v>0.37817147725239358</v>
      </c>
      <c r="BG123">
        <v>0.72060520253138205</v>
      </c>
      <c r="BH123">
        <v>0.225181208818826</v>
      </c>
      <c r="BI123" t="s">
        <v>46</v>
      </c>
      <c r="BJ123">
        <v>0.5</v>
      </c>
      <c r="BK123" t="s">
        <v>46</v>
      </c>
      <c r="BL123" t="s">
        <v>46</v>
      </c>
      <c r="BM123" s="6">
        <f>BJ123</f>
        <v>0.5</v>
      </c>
      <c r="BN123" s="6">
        <f>BF123-BM123</f>
        <v>-0.12182852274760642</v>
      </c>
      <c r="BO123" s="6" t="str">
        <f>IF(BN123 &lt; 0, "Under", "Over")</f>
        <v>Under</v>
      </c>
      <c r="BP123">
        <v>0.4</v>
      </c>
      <c r="BQ123">
        <v>0.3</v>
      </c>
      <c r="BR123" s="6">
        <f>IF(
    AND(BO123="Over", COUNTIF(BF123:BH123, "&gt;"&amp;BM123) = 3),
    3,
    IF(
        AND(BO123="Under", COUNTIF(BF123:BH123, "&lt;"&amp;BM123) = 3),
        3,
        IF(
            AND(BO123="Over", COUNTIF(BF123:BH123, "&gt;"&amp;BM123) = 2),
            2,
            IF(
                AND(BO123="Under", COUNTIF(BF123:BH123, "&lt;"&amp;BM123) = 2),
                2,
                IF(
                    AND(BO123="Over", OR(BF123&gt;BM123, BG123&gt;BM123, BH123&gt;BM123)),
                    1,
                    IF(
                        AND(BO123="Under", OR(BF123&lt;BM123, BG123&lt;BM123, BH123&lt;BM123)),
                        1,
                        0
                    )
                )
            )
        )
    )
)</f>
        <v>2</v>
      </c>
      <c r="BS123" s="6">
        <f>IF(OR(BN123&gt;0.5),5,
IF(OR(AND(BN123&lt;=0.5,BN123&gt;0.25)),4,
IF(OR(AND(BN123&lt;=0.25,BN123&gt;0.15)),3,
IF(OR(AND(BN123&lt;=0.15,BN123&gt;0.075)),2,
IF(OR(BN123&lt;=0.075),1,"")
)
)
))</f>
        <v>1</v>
      </c>
      <c r="BT123" s="6">
        <f>IF(AND(BO123="Over", BP123&gt;BM123), 1, IF(AND(BO123="Under", BP123&lt;=BM123), 1, 0))</f>
        <v>1</v>
      </c>
      <c r="BU123" s="6">
        <f>IF(AND(BO123="Over", BQ123&gt;0.5), 1, IF(AND(BO123="Under", BQ123&lt;=0.5), 1, 0))</f>
        <v>1</v>
      </c>
      <c r="BV123" s="6">
        <f>IF(BM123&lt;&gt;0, SUM(BR123:BU123), 0)</f>
        <v>5</v>
      </c>
      <c r="BW123" s="6"/>
      <c r="BX123">
        <v>0.17261317038692189</v>
      </c>
      <c r="BY123">
        <v>0.54114767398048502</v>
      </c>
      <c r="BZ123">
        <v>6.4296930745193506E-2</v>
      </c>
      <c r="CA123" t="s">
        <v>46</v>
      </c>
      <c r="CB123">
        <v>0.5</v>
      </c>
      <c r="CC123" t="s">
        <v>46</v>
      </c>
      <c r="CD123" t="s">
        <v>46</v>
      </c>
      <c r="CE123" s="6">
        <f>CB123</f>
        <v>0.5</v>
      </c>
      <c r="CF123" s="6">
        <f>BX123-CE123</f>
        <v>-0.32738682961307808</v>
      </c>
      <c r="CG123" s="6" t="str">
        <f>IF(CF123 &lt; 0, "Under", "Over")</f>
        <v>Under</v>
      </c>
      <c r="CH123">
        <v>0.2</v>
      </c>
      <c r="CI123">
        <v>0.2</v>
      </c>
      <c r="CJ123" s="6">
        <f>IF(
    AND(CG123="Over", COUNTIF(BX123:BZ123, "&gt;"&amp;CE123) = 3),
    3,
    IF(
        AND(CG123="Under", COUNTIF(BX123:BZ123, "&lt;"&amp;CE123) = 3),
        3,
        IF(
            AND(CG123="Over", COUNTIF(BX123:BZ123, "&gt;"&amp;CE123) = 2),
            2,
            IF(
                AND(CG123="Under", COUNTIF(BX123:BZ123, "&lt;"&amp;CE123) = 2),
                2,
                IF(
                    AND(CG123="Over", OR(BX123&gt;CE123, BY123&gt;CE123, BZ123&gt;CE123)),
                    1,
                    IF(
                        AND(CG123="Under", OR(BX123&lt;CE123, BY123&lt;CE123, BZ123&lt;CE123)),
                        1,
                        0
                    )
                )
            )
        )
    )
)</f>
        <v>2</v>
      </c>
      <c r="CK123" s="6">
        <f>IF(OR(CF123&gt;0.25),5,
IF(OR(AND(CF123&lt;=0.25,CF123&gt;0.15)),4,
IF(OR(AND(CF123&lt;=0.15,CF123&gt;0.1)),3,
IF(OR(AND(CF123&lt;=0.1,CF123&gt;0.05)),2,
IF(OR(CF123&lt;=0.05),1,"")
)
)
))</f>
        <v>1</v>
      </c>
      <c r="CL123" s="6">
        <f>IF(AND(CG123="Over", CH123&gt;CE123), 1, IF(AND(CG123="Under", CH123&lt;=CE123), 1, 0))</f>
        <v>1</v>
      </c>
      <c r="CM123" s="6">
        <f>IF(AND(CG123="Over", CI123&gt;0.5), 1, IF(AND(CG123="Under", CI123&lt;=0.5), 1, 0))</f>
        <v>1</v>
      </c>
      <c r="CN123" s="6">
        <f>IF(CE123&lt;&gt;0, SUM(CJ123:CM123), 0)</f>
        <v>5</v>
      </c>
      <c r="CO123" s="6"/>
      <c r="CP123">
        <v>1.3040211066759331</v>
      </c>
      <c r="CQ123">
        <v>1.3926938043777899</v>
      </c>
      <c r="CR123">
        <v>1.2690330735033299</v>
      </c>
      <c r="CS123">
        <v>1.5</v>
      </c>
      <c r="CT123" t="s">
        <v>46</v>
      </c>
      <c r="CU123">
        <v>1.5</v>
      </c>
      <c r="CV123">
        <v>1.5</v>
      </c>
      <c r="CW123" s="6">
        <f>IF(CP123&gt;MIN(CS123:CV123),MIN(CS123:CV123),MAX(CS123:CV123))</f>
        <v>1.5</v>
      </c>
      <c r="CX123" s="6">
        <f>CP123-CW123</f>
        <v>-0.19597889332406693</v>
      </c>
      <c r="CY123" s="6" t="str">
        <f>IF(CX123 &lt; 0, "Under", "Over")</f>
        <v>Under</v>
      </c>
      <c r="CZ123">
        <v>1.3</v>
      </c>
      <c r="DA123">
        <v>0.3</v>
      </c>
      <c r="DB123" s="6">
        <f>IF(
    AND(CY123="Over", COUNTIF(CP123:CR123, "&gt;"&amp;CW123) = 3),
    3,
    IF(
        AND(CY123="Under", COUNTIF(CP123:CR123, "&lt;"&amp;CW123) = 3),
        3,
        IF(
            AND(CY123="Over", COUNTIF(CP123:CR123, "&gt;"&amp;CW123) = 2),
            2,
            IF(
                AND(CY123="Under", COUNTIF(CP123:CR123, "&lt;"&amp;CW123) = 2),
                2,
                IF(
                    AND(CY123="Over", OR(CP123&gt;CW123, CQ123&gt;CW123, CR123&gt;CW123)),
                    1,
                    IF(
                        AND(CY123="Under", OR(CP123&lt;CW123, CQ123&lt;CW123, CR123&lt;CW123)),
                        1,
                        0
                    )
                )
            )
        )
    )
)</f>
        <v>3</v>
      </c>
      <c r="DC123" s="6">
        <f>IF(OR(CX123&gt;2,CX123&lt;-2),5,
IF(OR(AND(CX123&lt;=2,CX123&gt;1.5),AND(CX123&gt;=-2,CX123&lt;-1.5)),4,
IF(OR(AND(CX123&lt;=1.5,CX123&gt;1),AND(CX123&gt;=-1.5,CX123&lt;-1)),3,
IF(OR(AND(CX123&lt;=1,CX123&gt;0.5),AND(CX123&gt;=1,CX123&lt;-0.5)),2,
IF(OR(CX123&lt;=0.5,CX123&gt;=-0.5),1,"")
)
)
))</f>
        <v>1</v>
      </c>
      <c r="DD123" s="6">
        <f>IF(AND(CY123="Over", CZ123&gt;CW123), 1, IF(AND(CY123="Under", CZ123&lt;=CW123), 1, 0))</f>
        <v>1</v>
      </c>
      <c r="DE123" s="6">
        <f>IF(AND(CY123="Over", DA123&gt;0.5), 1, IF(AND(CY123="Under", DA123&lt;=0.5), 1, 0))</f>
        <v>1</v>
      </c>
      <c r="DF123" s="6">
        <f>IF(CW123&lt;&gt;0, SUM(DB123:DE123), 0)</f>
        <v>6</v>
      </c>
      <c r="DG123" s="6"/>
    </row>
    <row r="124" spans="1:111" x14ac:dyDescent="0.3">
      <c r="A124" t="s">
        <v>307</v>
      </c>
      <c r="B124" t="s">
        <v>109</v>
      </c>
      <c r="C124" t="s">
        <v>102</v>
      </c>
      <c r="D124" s="1">
        <v>0.31408936840597751</v>
      </c>
      <c r="E124" s="1">
        <v>0.46832672736604802</v>
      </c>
      <c r="F124" s="1">
        <v>0.22353506897272299</v>
      </c>
      <c r="G124" s="1" t="s">
        <v>46</v>
      </c>
      <c r="H124" s="1" t="s">
        <v>46</v>
      </c>
      <c r="I124" s="1">
        <v>0.5</v>
      </c>
      <c r="J124" s="1" t="s">
        <v>46</v>
      </c>
      <c r="K124" s="2">
        <f>IF(D124&gt;MIN(G124:J124),MIN(G124:J124),MAX(G124:J124))</f>
        <v>0.5</v>
      </c>
      <c r="L124" s="2">
        <f>D124-K124</f>
        <v>-0.18591063159402249</v>
      </c>
      <c r="M124" s="2" t="str">
        <f>IF(L124 &lt; 0, "Under", "Over")</f>
        <v>Under</v>
      </c>
      <c r="N124" s="1">
        <v>0.3</v>
      </c>
      <c r="O124" s="1">
        <v>0.3</v>
      </c>
      <c r="P124" s="2">
        <f>IF(
    AND(M124="Over", COUNTIF(D124:F124, "&gt;"&amp;K124) = 3),
    3,
    IF(
        AND(M124="Under", COUNTIF(D124:F124, "&lt;"&amp;K124) = 3),
        3,
        IF(
            AND(M124="Over", COUNTIF(D124:F124, "&gt;"&amp;K124) = 2),
            2,
            IF(
                AND(M124="Under", COUNTIF(D124:F124, "&lt;"&amp;K124) = 2),
                2,
                IF(
                    AND(M124="Over", OR(D124&gt;K124, E124&gt;K124, F124&gt;K124)),
                    1,
                    IF(
                        AND(M124="Under", OR(D124&lt;K124, E124&lt;K124, F124&lt;K124)),
                        1,
                        0
                    )
                )
            )
        )
    )
)</f>
        <v>3</v>
      </c>
      <c r="Q124" s="2">
        <f>IF(OR(L124 &gt; 0.5, L124 &lt; -0.5), 5,
    IF(OR(AND(L124 &lt;= 0.5, L124 &gt; 0.25), AND(L124 &gt;= -0.5, L124 &lt; -0.25)), 4,
        IF(OR(AND(L124 &lt;= 0.25, L124 &gt; 0.15), AND(L124 &gt;= -0.25, L124 &lt; -0.15)), 3,
            IF(OR(AND(L124 &lt;= 0.15, L124 &gt; 0.05), AND(L124 &gt;= -0.15, L124 &lt; -0.05)), 2,
                IF(OR(L124 &lt;= 0.05, L124 &gt;= -0.05), 1, "")
            )
        )
    )
)</f>
        <v>3</v>
      </c>
      <c r="R124" s="2">
        <f>IF(AND(M124="Over", N124&gt;K124), 1, IF(AND(M124="Under", N124&lt;=K124), 1, 0))</f>
        <v>1</v>
      </c>
      <c r="S124" s="2">
        <f>IF(AND(M124="Over", O124&gt;0.5), 1, IF(AND(M124="Under", O124&lt;=0.5), 1, 0))</f>
        <v>1</v>
      </c>
      <c r="T124" s="2">
        <f>IF(K124&lt;&gt;0, SUM(P124:S124), 0)</f>
        <v>8</v>
      </c>
      <c r="U124" s="6"/>
      <c r="V124">
        <v>0.73066306883306975</v>
      </c>
      <c r="W124">
        <v>0.91162577006830803</v>
      </c>
      <c r="X124">
        <v>0.66785585845353201</v>
      </c>
      <c r="Y124">
        <v>0.5</v>
      </c>
      <c r="Z124">
        <v>-185</v>
      </c>
      <c r="AA124">
        <v>300</v>
      </c>
      <c r="AB124">
        <v>0.1</v>
      </c>
      <c r="AC124" s="6">
        <f>Y124</f>
        <v>0.5</v>
      </c>
      <c r="AD124" s="6">
        <f>V124-AC124</f>
        <v>0.23066306883306975</v>
      </c>
      <c r="AE124" s="6" t="str">
        <f>IF(AD124 &lt; 0, "Under", "Over")</f>
        <v>Over</v>
      </c>
      <c r="AF124">
        <v>0.7</v>
      </c>
      <c r="AG124">
        <v>0.6</v>
      </c>
      <c r="AH124" s="6">
        <f>IF(
    AND(AE124="Over", COUNTIF(V124:X124, "&gt;"&amp;AC124) = 3),
    3,
    IF(
        AND(AE124="Under", COUNTIF(V124:X124, "&lt;"&amp;AC124) = 3),
        3,
        IF(
            AND(AE124="Over", COUNTIF(V124:X124, "&gt;"&amp;AC124) = 2),
            2,
            IF(
                AND(AE124="Under", COUNTIF(V124:X124, "&lt;"&amp;AC124) = 2),
                2,
                IF(
                    AND(AE124="Over", OR(V124&gt;AC124, W124&gt;AC124, X124&gt;AC124)),
                    1,
                    IF(
                        AND(AE124="Under", OR(V124&lt;AC124, W124&lt;AC124, X124&lt;AC124)),
                        1,
                        0
                    )
                )
            )
        )
    )
)</f>
        <v>3</v>
      </c>
      <c r="AI124" s="6">
        <f>IF(OR(AD124&gt;0.75,AD124&lt;-0.75),5,
IF(OR(AND(AD124&lt;=0.75,AD124&gt;0.5),AND(AD124&gt;=-0.75,AD124&lt;-0.5)),4,
IF(OR(AND(AD124&lt;=0.5,AD124&gt;0.25),AND(AD124&gt;=-0.5,AD124&lt;-0.25)),3,
IF(OR(AND(AD124&lt;=0.25,AD124&gt;0.1),AND(AD124&gt;=-0.25,AD124&lt;-0.1)),2,
IF(OR(AD124&lt;=0.1,AD124&gt;=-0.1),1,"")
)
)
))</f>
        <v>2</v>
      </c>
      <c r="AJ124" s="6">
        <f>IF(AND(AE124="Over", AF124&gt;AC124), 1, IF(AND(AE124="Under", AF124&lt;=AC124), 1, 0))</f>
        <v>1</v>
      </c>
      <c r="AK124" s="6">
        <f>IF(AND(AE124="Over", AG124&gt;0.5), 1, IF(AND(AE124="Under", AG124&lt;=0.5), 1, 0))</f>
        <v>1</v>
      </c>
      <c r="AL124" s="6">
        <f>IF(AC124&lt;&gt;0, SUM(AH124:AK124), 0)</f>
        <v>7</v>
      </c>
      <c r="AM124" s="6"/>
      <c r="AN124">
        <v>-9.8739082981658469E-3</v>
      </c>
      <c r="AO124">
        <v>3.6309227504139202E-2</v>
      </c>
      <c r="AP124">
        <v>-3.8807550820096397E-2</v>
      </c>
      <c r="AQ124" t="s">
        <v>46</v>
      </c>
      <c r="AR124">
        <v>0.5</v>
      </c>
      <c r="AS124">
        <v>500</v>
      </c>
      <c r="AT124" t="s">
        <v>46</v>
      </c>
      <c r="AU124" s="6">
        <f>AR124</f>
        <v>0.5</v>
      </c>
      <c r="AV124" s="6">
        <f>AN124-AU124</f>
        <v>-0.50987390829816581</v>
      </c>
      <c r="AW124" s="6" t="str">
        <f>IF(AV124 &lt; 0, "Under", "Over")</f>
        <v>Under</v>
      </c>
      <c r="AX124">
        <v>0</v>
      </c>
      <c r="AY124">
        <v>0</v>
      </c>
      <c r="AZ124" s="6">
        <f>IF(
    AND(AW124="Over", COUNTIF(AN124:AP124, "&gt;"&amp;AU124) = 3),
    3,
    IF(
        AND(AW124="Under", COUNTIF(AN124:AP124, "&lt;"&amp;AU124) = 3),
        3,
        IF(
            AND(AW124="Over", COUNTIF(AN124:AP124, "&gt;"&amp;AU124) = 2),
            2,
            IF(
                AND(AW124="Under", COUNTIF(AN124:AP124, "&lt;"&amp;AU124) = 2),
                2,
                IF(
                    AND(AW124="Over", OR(AN124&gt;AU124, AO124&gt;AU124, AP124&gt;AU124)),
                    1,
                    IF(
                        AND(AW124="Under", OR(AN124&lt;AU124, AO124&lt;AU124, AP124&lt;AU124)),
                        1,
                        0
                    )
                )
            )
        )
    )
)</f>
        <v>3</v>
      </c>
      <c r="BA124" s="6">
        <f>IF(OR(AV124&gt;0.1),5,
IF(OR(AND(AV124&lt;=0.1,AV124&gt;0.08)),4,
IF(OR(AND(AV124&lt;=0.08,AV124&gt;0.06)),3,
IF(OR(AND(AV124&lt;=0.06,AV124&gt;0.03)),2,
IF(OR(AV124&lt;=0.03),1,"")
)
)
))</f>
        <v>1</v>
      </c>
      <c r="BB124" s="6">
        <f>IF(AND(AW124="Over", AX124&gt;AU124), 1, IF(AND(AW124="Under", AX124&lt;=AU124), 0, 0))</f>
        <v>0</v>
      </c>
      <c r="BC124" s="6">
        <f>IF(AND(AW124="Over", AY124&gt;=0.5), 1, IF(AND(AW124="Under", AY124&lt;0.5), 0, 0))</f>
        <v>0</v>
      </c>
      <c r="BD124" s="6">
        <f>IF(AU124&lt;&gt;0, SUM(AZ124:BC124), 0)</f>
        <v>4</v>
      </c>
      <c r="BE124" s="6"/>
      <c r="BF124">
        <v>0.26719891197845191</v>
      </c>
      <c r="BG124">
        <v>0.65217924174877095</v>
      </c>
      <c r="BH124">
        <v>0.17829636764665799</v>
      </c>
      <c r="BI124" t="s">
        <v>46</v>
      </c>
      <c r="BJ124">
        <v>0.5</v>
      </c>
      <c r="BK124">
        <v>170</v>
      </c>
      <c r="BL124" t="s">
        <v>46</v>
      </c>
      <c r="BM124" s="6">
        <f>BJ124</f>
        <v>0.5</v>
      </c>
      <c r="BN124" s="6">
        <f>BF124-BM124</f>
        <v>-0.23280108802154809</v>
      </c>
      <c r="BO124" s="6" t="str">
        <f>IF(BN124 &lt; 0, "Under", "Over")</f>
        <v>Under</v>
      </c>
      <c r="BP124">
        <v>0.3</v>
      </c>
      <c r="BQ124">
        <v>0.1</v>
      </c>
      <c r="BR124" s="6">
        <f>IF(
    AND(BO124="Over", COUNTIF(BF124:BH124, "&gt;"&amp;BM124) = 3),
    3,
    IF(
        AND(BO124="Under", COUNTIF(BF124:BH124, "&lt;"&amp;BM124) = 3),
        3,
        IF(
            AND(BO124="Over", COUNTIF(BF124:BH124, "&gt;"&amp;BM124) = 2),
            2,
            IF(
                AND(BO124="Under", COUNTIF(BF124:BH124, "&lt;"&amp;BM124) = 2),
                2,
                IF(
                    AND(BO124="Over", OR(BF124&gt;BM124, BG124&gt;BM124, BH124&gt;BM124)),
                    1,
                    IF(
                        AND(BO124="Under", OR(BF124&lt;BM124, BG124&lt;BM124, BH124&lt;BM124)),
                        1,
                        0
                    )
                )
            )
        )
    )
)</f>
        <v>2</v>
      </c>
      <c r="BS124" s="6">
        <f>IF(OR(BN124&gt;0.5),5,
IF(OR(AND(BN124&lt;=0.5,BN124&gt;0.25)),4,
IF(OR(AND(BN124&lt;=0.25,BN124&gt;0.15)),3,
IF(OR(AND(BN124&lt;=0.15,BN124&gt;0.075)),2,
IF(OR(BN124&lt;=0.075),1,"")
)
)
))</f>
        <v>1</v>
      </c>
      <c r="BT124" s="6">
        <f>IF(AND(BO124="Over", BP124&gt;BM124), 1, IF(AND(BO124="Under", BP124&lt;=BM124), 1, 0))</f>
        <v>1</v>
      </c>
      <c r="BU124" s="6">
        <f>IF(AND(BO124="Over", BQ124&gt;0.5), 1, IF(AND(BO124="Under", BQ124&lt;=0.5), 1, 0))</f>
        <v>1</v>
      </c>
      <c r="BV124" s="6">
        <f>IF(BM124&lt;&gt;0, SUM(BR124:BU124), 0)</f>
        <v>5</v>
      </c>
      <c r="BW124" s="6"/>
      <c r="BX124">
        <v>0.16784344867966691</v>
      </c>
      <c r="BY124">
        <v>0.48747177790349899</v>
      </c>
      <c r="BZ124">
        <v>1.8984559474251799E-2</v>
      </c>
      <c r="CA124" t="s">
        <v>46</v>
      </c>
      <c r="CB124">
        <v>0.5</v>
      </c>
      <c r="CC124">
        <v>750</v>
      </c>
      <c r="CD124" t="s">
        <v>46</v>
      </c>
      <c r="CE124" s="6">
        <f>CB124</f>
        <v>0.5</v>
      </c>
      <c r="CF124" s="6">
        <f>BX124-CE124</f>
        <v>-0.33215655132033306</v>
      </c>
      <c r="CG124" s="6" t="str">
        <f>IF(CF124 &lt; 0, "Under", "Over")</f>
        <v>Under</v>
      </c>
      <c r="CH124">
        <v>0.1</v>
      </c>
      <c r="CI124">
        <v>0.1</v>
      </c>
      <c r="CJ124" s="6">
        <f>IF(
    AND(CG124="Over", COUNTIF(BX124:BZ124, "&gt;"&amp;CE124) = 3),
    3,
    IF(
        AND(CG124="Under", COUNTIF(BX124:BZ124, "&lt;"&amp;CE124) = 3),
        3,
        IF(
            AND(CG124="Over", COUNTIF(BX124:BZ124, "&gt;"&amp;CE124) = 2),
            2,
            IF(
                AND(CG124="Under", COUNTIF(BX124:BZ124, "&lt;"&amp;CE124) = 2),
                2,
                IF(
                    AND(CG124="Over", OR(BX124&gt;CE124, BY124&gt;CE124, BZ124&gt;CE124)),
                    1,
                    IF(
                        AND(CG124="Under", OR(BX124&lt;CE124, BY124&lt;CE124, BZ124&lt;CE124)),
                        1,
                        0
                    )
                )
            )
        )
    )
)</f>
        <v>3</v>
      </c>
      <c r="CK124" s="6">
        <f>IF(OR(CF124&gt;0.25),5,
IF(OR(AND(CF124&lt;=0.25,CF124&gt;0.15)),4,
IF(OR(AND(CF124&lt;=0.15,CF124&gt;0.1)),3,
IF(OR(AND(CF124&lt;=0.1,CF124&gt;0.05)),2,
IF(OR(CF124&lt;=0.05),1,"")
)
)
))</f>
        <v>1</v>
      </c>
      <c r="CL124" s="6">
        <f>IF(AND(CG124="Over", CH124&gt;CE124), 1, IF(AND(CG124="Under", CH124&lt;=CE124), 1, 0))</f>
        <v>1</v>
      </c>
      <c r="CM124" s="6">
        <f>IF(AND(CG124="Over", CI124&gt;0.5), 1, IF(AND(CG124="Under", CI124&lt;=0.5), 1, 0))</f>
        <v>1</v>
      </c>
      <c r="CN124" s="6">
        <f>IF(CE124&lt;&gt;0, SUM(CJ124:CM124), 0)</f>
        <v>6</v>
      </c>
      <c r="CO124" s="6"/>
      <c r="CP124">
        <v>1.019206658544535</v>
      </c>
      <c r="CQ124">
        <v>1.4153887704516701</v>
      </c>
      <c r="CR124">
        <v>0.88629466908499599</v>
      </c>
      <c r="CS124">
        <v>1.5</v>
      </c>
      <c r="CT124" t="s">
        <v>46</v>
      </c>
      <c r="CU124">
        <v>1.5</v>
      </c>
      <c r="CV124" t="s">
        <v>46</v>
      </c>
      <c r="CW124" s="6">
        <f>IF(CP124&gt;MIN(CS124:CV124),MIN(CS124:CV124),MAX(CS124:CV124))</f>
        <v>1.5</v>
      </c>
      <c r="CX124" s="6">
        <f>CP124-CW124</f>
        <v>-0.48079334145546504</v>
      </c>
      <c r="CY124" s="6" t="str">
        <f>IF(CX124 &lt; 0, "Under", "Over")</f>
        <v>Under</v>
      </c>
      <c r="CZ124">
        <v>1</v>
      </c>
      <c r="DA124">
        <v>0.3</v>
      </c>
      <c r="DB124" s="6">
        <f>IF(
    AND(CY124="Over", COUNTIF(CP124:CR124, "&gt;"&amp;CW124) = 3),
    3,
    IF(
        AND(CY124="Under", COUNTIF(CP124:CR124, "&lt;"&amp;CW124) = 3),
        3,
        IF(
            AND(CY124="Over", COUNTIF(CP124:CR124, "&gt;"&amp;CW124) = 2),
            2,
            IF(
                AND(CY124="Under", COUNTIF(CP124:CR124, "&lt;"&amp;CW124) = 2),
                2,
                IF(
                    AND(CY124="Over", OR(CP124&gt;CW124, CQ124&gt;CW124, CR124&gt;CW124)),
                    1,
                    IF(
                        AND(CY124="Under", OR(CP124&lt;CW124, CQ124&lt;CW124, CR124&lt;CW124)),
                        1,
                        0
                    )
                )
            )
        )
    )
)</f>
        <v>3</v>
      </c>
      <c r="DC124" s="6">
        <f>IF(OR(CX124&gt;2,CX124&lt;-2),5,
IF(OR(AND(CX124&lt;=2,CX124&gt;1.5),AND(CX124&gt;=-2,CX124&lt;-1.5)),4,
IF(OR(AND(CX124&lt;=1.5,CX124&gt;1),AND(CX124&gt;=-1.5,CX124&lt;-1)),3,
IF(OR(AND(CX124&lt;=1,CX124&gt;0.5),AND(CX124&gt;=1,CX124&lt;-0.5)),2,
IF(OR(CX124&lt;=0.5,CX124&gt;=-0.5),1,"")
)
)
))</f>
        <v>1</v>
      </c>
      <c r="DD124" s="6">
        <f>IF(AND(CY124="Over", CZ124&gt;CW124), 1, IF(AND(CY124="Under", CZ124&lt;=CW124), 1, 0))</f>
        <v>1</v>
      </c>
      <c r="DE124" s="6">
        <f>IF(AND(CY124="Over", DA124&gt;0.5), 1, IF(AND(CY124="Under", DA124&lt;=0.5), 1, 0))</f>
        <v>1</v>
      </c>
      <c r="DF124" s="6">
        <f>IF(CW124&lt;&gt;0, SUM(DB124:DE124), 0)</f>
        <v>6</v>
      </c>
      <c r="DG124" s="6"/>
    </row>
    <row r="125" spans="1:111" x14ac:dyDescent="0.3">
      <c r="A125" t="s">
        <v>278</v>
      </c>
      <c r="B125" t="s">
        <v>229</v>
      </c>
      <c r="C125" t="s">
        <v>45</v>
      </c>
      <c r="D125" s="1">
        <v>0.28373124500154878</v>
      </c>
      <c r="E125" s="1">
        <v>0.45109764230549498</v>
      </c>
      <c r="F125" s="1">
        <v>0.19129796976469901</v>
      </c>
      <c r="G125" s="1" t="s">
        <v>46</v>
      </c>
      <c r="H125" s="1" t="s">
        <v>46</v>
      </c>
      <c r="I125" s="1">
        <v>0.5</v>
      </c>
      <c r="J125" s="1" t="s">
        <v>46</v>
      </c>
      <c r="K125" s="2">
        <f>IF(D125&gt;MIN(G125:J125),MIN(G125:J125),MAX(G125:J125))</f>
        <v>0.5</v>
      </c>
      <c r="L125" s="2">
        <f>D125-K125</f>
        <v>-0.21626875499845122</v>
      </c>
      <c r="M125" s="2" t="str">
        <f>IF(L125 &lt; 0, "Under", "Over")</f>
        <v>Under</v>
      </c>
      <c r="N125" s="1">
        <v>0.1</v>
      </c>
      <c r="O125" s="1">
        <v>0.1</v>
      </c>
      <c r="P125" s="2">
        <f>IF(
    AND(M125="Over", COUNTIF(D125:F125, "&gt;"&amp;K125) = 3),
    3,
    IF(
        AND(M125="Under", COUNTIF(D125:F125, "&lt;"&amp;K125) = 3),
        3,
        IF(
            AND(M125="Over", COUNTIF(D125:F125, "&gt;"&amp;K125) = 2),
            2,
            IF(
                AND(M125="Under", COUNTIF(D125:F125, "&lt;"&amp;K125) = 2),
                2,
                IF(
                    AND(M125="Over", OR(D125&gt;K125, E125&gt;K125, F125&gt;K125)),
                    1,
                    IF(
                        AND(M125="Under", OR(D125&lt;K125, E125&lt;K125, F125&lt;K125)),
                        1,
                        0
                    )
                )
            )
        )
    )
)</f>
        <v>3</v>
      </c>
      <c r="Q125" s="2">
        <f>IF(OR(L125 &gt; 0.5, L125 &lt; -0.5), 5,
    IF(OR(AND(L125 &lt;= 0.5, L125 &gt; 0.25), AND(L125 &gt;= -0.5, L125 &lt; -0.25)), 4,
        IF(OR(AND(L125 &lt;= 0.25, L125 &gt; 0.15), AND(L125 &gt;= -0.25, L125 &lt; -0.15)), 3,
            IF(OR(AND(L125 &lt;= 0.15, L125 &gt; 0.05), AND(L125 &gt;= -0.15, L125 &lt; -0.05)), 2,
                IF(OR(L125 &lt;= 0.05, L125 &gt;= -0.05), 1, "")
            )
        )
    )
)</f>
        <v>3</v>
      </c>
      <c r="R125" s="2">
        <f>IF(AND(M125="Over", N125&gt;K125), 1, IF(AND(M125="Under", N125&lt;=K125), 1, 0))</f>
        <v>1</v>
      </c>
      <c r="S125" s="2">
        <f>IF(AND(M125="Over", O125&gt;0.5), 1, IF(AND(M125="Under", O125&lt;=0.5), 1, 0))</f>
        <v>1</v>
      </c>
      <c r="T125" s="2">
        <f>IF(K125&lt;&gt;0, SUM(P125:S125), 0)</f>
        <v>8</v>
      </c>
      <c r="U125" s="6"/>
      <c r="V125">
        <v>0.44859573595440899</v>
      </c>
      <c r="W125">
        <v>0.83984610561079198</v>
      </c>
      <c r="X125">
        <v>0.31785072146668097</v>
      </c>
      <c r="Y125">
        <v>0.5</v>
      </c>
      <c r="Z125">
        <v>-180</v>
      </c>
      <c r="AA125">
        <v>310</v>
      </c>
      <c r="AB125">
        <v>0</v>
      </c>
      <c r="AC125" s="6">
        <f>Y125</f>
        <v>0.5</v>
      </c>
      <c r="AD125" s="6">
        <f>V125-AC125</f>
        <v>-5.1404264045591008E-2</v>
      </c>
      <c r="AE125" s="6" t="str">
        <f>IF(AD125 &lt; 0, "Under", "Over")</f>
        <v>Under</v>
      </c>
      <c r="AF125">
        <v>0.3</v>
      </c>
      <c r="AG125">
        <v>0.3</v>
      </c>
      <c r="AH125" s="6">
        <f>IF(
    AND(AE125="Over", COUNTIF(V125:X125, "&gt;"&amp;AC125) = 3),
    3,
    IF(
        AND(AE125="Under", COUNTIF(V125:X125, "&lt;"&amp;AC125) = 3),
        3,
        IF(
            AND(AE125="Over", COUNTIF(V125:X125, "&gt;"&amp;AC125) = 2),
            2,
            IF(
                AND(AE125="Under", COUNTIF(V125:X125, "&lt;"&amp;AC125) = 2),
                2,
                IF(
                    AND(AE125="Over", OR(V125&gt;AC125, W125&gt;AC125, X125&gt;AC125)),
                    1,
                    IF(
                        AND(AE125="Under", OR(V125&lt;AC125, W125&lt;AC125, X125&lt;AC125)),
                        1,
                        0
                    )
                )
            )
        )
    )
)</f>
        <v>2</v>
      </c>
      <c r="AI125" s="6">
        <f>IF(OR(AD125&gt;0.75,AD125&lt;-0.75),5,
IF(OR(AND(AD125&lt;=0.75,AD125&gt;0.5),AND(AD125&gt;=-0.75,AD125&lt;-0.5)),4,
IF(OR(AND(AD125&lt;=0.5,AD125&gt;0.25),AND(AD125&gt;=-0.5,AD125&lt;-0.25)),3,
IF(OR(AND(AD125&lt;=0.25,AD125&gt;0.1),AND(AD125&gt;=-0.25,AD125&lt;-0.1)),2,
IF(OR(AD125&lt;=0.1,AD125&gt;=-0.1),1,"")
)
)
))</f>
        <v>1</v>
      </c>
      <c r="AJ125" s="6">
        <f>IF(AND(AE125="Over", AF125&gt;AC125), 1, IF(AND(AE125="Under", AF125&lt;=AC125), 1, 0))</f>
        <v>1</v>
      </c>
      <c r="AK125" s="6">
        <f>IF(AND(AE125="Over", AG125&gt;0.5), 1, IF(AND(AE125="Under", AG125&lt;=0.5), 1, 0))</f>
        <v>1</v>
      </c>
      <c r="AL125" s="6">
        <f>IF(AC125&lt;&gt;0, SUM(AH125:AK125), 0)</f>
        <v>5</v>
      </c>
      <c r="AM125" s="6"/>
      <c r="AN125">
        <v>2.091406199143352E-2</v>
      </c>
      <c r="AO125">
        <v>7.5406929530152406E-2</v>
      </c>
      <c r="AP125">
        <v>0</v>
      </c>
      <c r="AQ125" t="s">
        <v>46</v>
      </c>
      <c r="AR125">
        <v>0.5</v>
      </c>
      <c r="AS125">
        <v>870</v>
      </c>
      <c r="AT125" t="s">
        <v>46</v>
      </c>
      <c r="AU125" s="6">
        <f>AR125</f>
        <v>0.5</v>
      </c>
      <c r="AV125" s="6">
        <f>AN125-AU125</f>
        <v>-0.47908593800856647</v>
      </c>
      <c r="AW125" s="6" t="str">
        <f>IF(AV125 &lt; 0, "Under", "Over")</f>
        <v>Under</v>
      </c>
      <c r="AX125">
        <v>0</v>
      </c>
      <c r="AY125">
        <v>0</v>
      </c>
      <c r="AZ125" s="6">
        <f>IF(
    AND(AW125="Over", COUNTIF(AN125:AP125, "&gt;"&amp;AU125) = 3),
    3,
    IF(
        AND(AW125="Under", COUNTIF(AN125:AP125, "&lt;"&amp;AU125) = 3),
        3,
        IF(
            AND(AW125="Over", COUNTIF(AN125:AP125, "&gt;"&amp;AU125) = 2),
            2,
            IF(
                AND(AW125="Under", COUNTIF(AN125:AP125, "&lt;"&amp;AU125) = 2),
                2,
                IF(
                    AND(AW125="Over", OR(AN125&gt;AU125, AO125&gt;AU125, AP125&gt;AU125)),
                    1,
                    IF(
                        AND(AW125="Under", OR(AN125&lt;AU125, AO125&lt;AU125, AP125&lt;AU125)),
                        1,
                        0
                    )
                )
            )
        )
    )
)</f>
        <v>3</v>
      </c>
      <c r="BA125" s="6">
        <f>IF(OR(AV125&gt;0.1),5,
IF(OR(AND(AV125&lt;=0.1,AV125&gt;0.08)),4,
IF(OR(AND(AV125&lt;=0.08,AV125&gt;0.06)),3,
IF(OR(AND(AV125&lt;=0.06,AV125&gt;0.03)),2,
IF(OR(AV125&lt;=0.03),1,"")
)
)
))</f>
        <v>1</v>
      </c>
      <c r="BB125" s="6">
        <f>IF(AND(AW125="Over", AX125&gt;AU125), 1, IF(AND(AW125="Under", AX125&lt;=AU125), 0, 0))</f>
        <v>0</v>
      </c>
      <c r="BC125" s="6">
        <f>IF(AND(AW125="Over", AY125&gt;=0.5), 1, IF(AND(AW125="Under", AY125&lt;0.5), 0, 0))</f>
        <v>0</v>
      </c>
      <c r="BD125" s="6">
        <f>IF(AU125&lt;&gt;0, SUM(AZ125:BC125), 0)</f>
        <v>4</v>
      </c>
      <c r="BE125" s="6"/>
      <c r="BF125">
        <v>0.26374940258769719</v>
      </c>
      <c r="BG125">
        <v>0.65217924174877095</v>
      </c>
      <c r="BH125">
        <v>0.14899999999999899</v>
      </c>
      <c r="BI125" t="s">
        <v>46</v>
      </c>
      <c r="BJ125">
        <v>0.5</v>
      </c>
      <c r="BK125">
        <v>200</v>
      </c>
      <c r="BL125" t="s">
        <v>46</v>
      </c>
      <c r="BM125" s="6">
        <f>BJ125</f>
        <v>0.5</v>
      </c>
      <c r="BN125" s="6">
        <f>BF125-BM125</f>
        <v>-0.23625059741230281</v>
      </c>
      <c r="BO125" s="6" t="str">
        <f>IF(BN125 &lt; 0, "Under", "Over")</f>
        <v>Under</v>
      </c>
      <c r="BP125">
        <v>0</v>
      </c>
      <c r="BQ125">
        <v>0</v>
      </c>
      <c r="BR125" s="6">
        <f>IF(
    AND(BO125="Over", COUNTIF(BF125:BH125, "&gt;"&amp;BM125) = 3),
    3,
    IF(
        AND(BO125="Under", COUNTIF(BF125:BH125, "&lt;"&amp;BM125) = 3),
        3,
        IF(
            AND(BO125="Over", COUNTIF(BF125:BH125, "&gt;"&amp;BM125) = 2),
            2,
            IF(
                AND(BO125="Under", COUNTIF(BF125:BH125, "&lt;"&amp;BM125) = 2),
                2,
                IF(
                    AND(BO125="Over", OR(BF125&gt;BM125, BG125&gt;BM125, BH125&gt;BM125)),
                    1,
                    IF(
                        AND(BO125="Under", OR(BF125&lt;BM125, BG125&lt;BM125, BH125&lt;BM125)),
                        1,
                        0
                    )
                )
            )
        )
    )
)</f>
        <v>2</v>
      </c>
      <c r="BS125" s="6">
        <f>IF(OR(BN125&gt;0.5),5,
IF(OR(AND(BN125&lt;=0.5,BN125&gt;0.25)),4,
IF(OR(AND(BN125&lt;=0.25,BN125&gt;0.15)),3,
IF(OR(AND(BN125&lt;=0.15,BN125&gt;0.075)),2,
IF(OR(BN125&lt;=0.075),1,"")
)
)
))</f>
        <v>1</v>
      </c>
      <c r="BT125" s="6">
        <f>IF(AND(BO125="Over", BP125&gt;BM125), 1, IF(AND(BO125="Under", BP125&lt;=BM125), 1, 0))</f>
        <v>1</v>
      </c>
      <c r="BU125" s="6">
        <f>IF(AND(BO125="Over", BQ125&gt;0.5), 1, IF(AND(BO125="Under", BQ125&lt;=0.5), 1, 0))</f>
        <v>1</v>
      </c>
      <c r="BV125" s="6">
        <f>IF(BM125&lt;&gt;0, SUM(BR125:BU125), 0)</f>
        <v>5</v>
      </c>
      <c r="BW125" s="6"/>
      <c r="BX125">
        <v>0.13287533908367249</v>
      </c>
      <c r="BY125">
        <v>0.492477319441531</v>
      </c>
      <c r="BZ125">
        <v>6.9850560735505397E-3</v>
      </c>
      <c r="CA125" t="s">
        <v>46</v>
      </c>
      <c r="CB125">
        <v>0.5</v>
      </c>
      <c r="CC125" t="s">
        <v>46</v>
      </c>
      <c r="CD125" t="s">
        <v>46</v>
      </c>
      <c r="CE125" s="6">
        <f>CB125</f>
        <v>0.5</v>
      </c>
      <c r="CF125" s="6">
        <f>BX125-CE125</f>
        <v>-0.36712466091632751</v>
      </c>
      <c r="CG125" s="6" t="str">
        <f>IF(CF125 &lt; 0, "Under", "Over")</f>
        <v>Under</v>
      </c>
      <c r="CH125">
        <v>0</v>
      </c>
      <c r="CI125">
        <v>0</v>
      </c>
      <c r="CJ125" s="6">
        <f>IF(
    AND(CG125="Over", COUNTIF(BX125:BZ125, "&gt;"&amp;CE125) = 3),
    3,
    IF(
        AND(CG125="Under", COUNTIF(BX125:BZ125, "&lt;"&amp;CE125) = 3),
        3,
        IF(
            AND(CG125="Over", COUNTIF(BX125:BZ125, "&gt;"&amp;CE125) = 2),
            2,
            IF(
                AND(CG125="Under", COUNTIF(BX125:BZ125, "&lt;"&amp;CE125) = 2),
                2,
                IF(
                    AND(CG125="Over", OR(BX125&gt;CE125, BY125&gt;CE125, BZ125&gt;CE125)),
                    1,
                    IF(
                        AND(CG125="Under", OR(BX125&lt;CE125, BY125&lt;CE125, BZ125&lt;CE125)),
                        1,
                        0
                    )
                )
            )
        )
    )
)</f>
        <v>3</v>
      </c>
      <c r="CK125" s="6">
        <f>IF(OR(CF125&gt;0.25),5,
IF(OR(AND(CF125&lt;=0.25,CF125&gt;0.15)),4,
IF(OR(AND(CF125&lt;=0.15,CF125&gt;0.1)),3,
IF(OR(AND(CF125&lt;=0.1,CF125&gt;0.05)),2,
IF(OR(CF125&lt;=0.05),1,"")
)
)
))</f>
        <v>1</v>
      </c>
      <c r="CL125" s="6">
        <f>IF(AND(CG125="Over", CH125&gt;CE125), 1, IF(AND(CG125="Under", CH125&lt;=CE125), 1, 0))</f>
        <v>1</v>
      </c>
      <c r="CM125" s="6">
        <f>IF(AND(CG125="Over", CI125&gt;0.5), 1, IF(AND(CG125="Under", CI125&lt;=0.5), 1, 0))</f>
        <v>1</v>
      </c>
      <c r="CN125" s="6">
        <f>IF(CE125&lt;&gt;0, SUM(CJ125:CM125), 0)</f>
        <v>6</v>
      </c>
      <c r="CO125" s="6"/>
      <c r="CP125">
        <v>0.77127398438098649</v>
      </c>
      <c r="CQ125">
        <v>1.35771601520309</v>
      </c>
      <c r="CR125">
        <v>0.571304463680674</v>
      </c>
      <c r="CS125">
        <v>0.5</v>
      </c>
      <c r="CT125" t="s">
        <v>46</v>
      </c>
      <c r="CU125">
        <v>0.5</v>
      </c>
      <c r="CV125" t="s">
        <v>46</v>
      </c>
      <c r="CW125" s="6">
        <f>IF(CP125&gt;MIN(CS125:CV125),MIN(CS125:CV125),MAX(CS125:CV125))</f>
        <v>0.5</v>
      </c>
      <c r="CX125" s="6">
        <f>CP125-CW125</f>
        <v>0.27127398438098649</v>
      </c>
      <c r="CY125" s="6" t="str">
        <f>IF(CX125 &lt; 0, "Under", "Over")</f>
        <v>Over</v>
      </c>
      <c r="CZ125">
        <v>0.5</v>
      </c>
      <c r="DA125">
        <v>0.3</v>
      </c>
      <c r="DB125" s="6">
        <f>IF(
    AND(CY125="Over", COUNTIF(CP125:CR125, "&gt;"&amp;CW125) = 3),
    3,
    IF(
        AND(CY125="Under", COUNTIF(CP125:CR125, "&lt;"&amp;CW125) = 3),
        3,
        IF(
            AND(CY125="Over", COUNTIF(CP125:CR125, "&gt;"&amp;CW125) = 2),
            2,
            IF(
                AND(CY125="Under", COUNTIF(CP125:CR125, "&lt;"&amp;CW125) = 2),
                2,
                IF(
                    AND(CY125="Over", OR(CP125&gt;CW125, CQ125&gt;CW125, CR125&gt;CW125)),
                    1,
                    IF(
                        AND(CY125="Under", OR(CP125&lt;CW125, CQ125&lt;CW125, CR125&lt;CW125)),
                        1,
                        0
                    )
                )
            )
        )
    )
)</f>
        <v>3</v>
      </c>
      <c r="DC125" s="6">
        <f>IF(OR(CX125&gt;2,CX125&lt;-2),5,
IF(OR(AND(CX125&lt;=2,CX125&gt;1.5),AND(CX125&gt;=-2,CX125&lt;-1.5)),4,
IF(OR(AND(CX125&lt;=1.5,CX125&gt;1),AND(CX125&gt;=-1.5,CX125&lt;-1)),3,
IF(OR(AND(CX125&lt;=1,CX125&gt;0.5),AND(CX125&gt;=1,CX125&lt;-0.5)),2,
IF(OR(CX125&lt;=0.5,CX125&gt;=-0.5),1,"")
)
)
))</f>
        <v>1</v>
      </c>
      <c r="DD125" s="6">
        <f>IF(AND(CY125="Over", CZ125&gt;CW125), 1, IF(AND(CY125="Under", CZ125&lt;=CW125), 1, 0))</f>
        <v>0</v>
      </c>
      <c r="DE125" s="6">
        <f>IF(AND(CY125="Over", DA125&gt;0.5), 1, IF(AND(CY125="Under", DA125&lt;=0.5), 1, 0))</f>
        <v>0</v>
      </c>
      <c r="DF125" s="6">
        <f>IF(CW125&lt;&gt;0, SUM(DB125:DE125), 0)</f>
        <v>4</v>
      </c>
      <c r="DG125" s="6"/>
    </row>
    <row r="126" spans="1:111" x14ac:dyDescent="0.3">
      <c r="A126" t="s">
        <v>228</v>
      </c>
      <c r="B126" t="s">
        <v>229</v>
      </c>
      <c r="C126" t="s">
        <v>45</v>
      </c>
      <c r="D126">
        <v>0.57149949690583701</v>
      </c>
      <c r="E126">
        <v>0.76832135363374998</v>
      </c>
      <c r="F126">
        <v>0.43</v>
      </c>
      <c r="G126" t="s">
        <v>46</v>
      </c>
      <c r="H126" t="s">
        <v>46</v>
      </c>
      <c r="I126">
        <v>0.5</v>
      </c>
      <c r="J126">
        <v>0.5</v>
      </c>
      <c r="K126" s="6">
        <f>IF(D126&gt;MIN(G126:J126),MIN(G126:J126),MAX(G126:J126))</f>
        <v>0.5</v>
      </c>
      <c r="L126" s="6">
        <f>D126-K126</f>
        <v>7.1499496905837012E-2</v>
      </c>
      <c r="M126" s="6" t="str">
        <f>IF(L126 &lt; 0, "Under", "Over")</f>
        <v>Over</v>
      </c>
      <c r="N126">
        <v>0.7</v>
      </c>
      <c r="O126">
        <v>0.5</v>
      </c>
      <c r="P126" s="6">
        <f>IF(
    AND(M126="Over", COUNTIF(D126:F126, "&gt;"&amp;K126) = 3),
    3,
    IF(
        AND(M126="Under", COUNTIF(D126:F126, "&lt;"&amp;K126) = 3),
        3,
        IF(
            AND(M126="Over", COUNTIF(D126:F126, "&gt;"&amp;K126) = 2),
            2,
            IF(
                AND(M126="Under", COUNTIF(D126:F126, "&lt;"&amp;K126) = 2),
                2,
                IF(
                    AND(M126="Over", OR(D126&gt;K126, E126&gt;K126, F126&gt;K126)),
                    1,
                    IF(
                        AND(M126="Under", OR(D126&lt;K126, E126&lt;K126, F126&lt;K126)),
                        1,
                        0
                    )
                )
            )
        )
    )
)</f>
        <v>2</v>
      </c>
      <c r="Q126" s="6">
        <f>IF(OR(L126 &gt; 0.5, L126 &lt; -0.5), 5,
    IF(OR(AND(L126 &lt;= 0.5, L126 &gt; 0.25), AND(L126 &gt;= -0.5, L126 &lt; -0.25)), 4,
        IF(OR(AND(L126 &lt;= 0.25, L126 &gt; 0.15), AND(L126 &gt;= -0.25, L126 &lt; -0.15)), 3,
            IF(OR(AND(L126 &lt;= 0.15, L126 &gt; 0.05), AND(L126 &gt;= -0.15, L126 &lt; -0.05)), 2,
                IF(OR(L126 &lt;= 0.05, L126 &gt;= -0.05), 1, "")
            )
        )
    )
)</f>
        <v>2</v>
      </c>
      <c r="R126" s="6">
        <f>IF(AND(M126="Over", N126&gt;K126), 1, IF(AND(M126="Under", N126&lt;=K126), 1, 0))</f>
        <v>1</v>
      </c>
      <c r="S126" s="6">
        <f>IF(AND(M126="Over", O126&gt;0.5), 1, IF(AND(M126="Under", O126&lt;=0.5), 1, 0))</f>
        <v>0</v>
      </c>
      <c r="T126" s="6">
        <f>IF(K126&lt;&gt;0, SUM(P126:S126), 0)</f>
        <v>5</v>
      </c>
      <c r="U126" s="6"/>
      <c r="V126" s="1">
        <v>1.1351118979930701</v>
      </c>
      <c r="W126" s="1">
        <v>1.1856569038711899</v>
      </c>
      <c r="X126" s="1">
        <v>1.0009731412093601</v>
      </c>
      <c r="Y126" s="1">
        <v>0.5</v>
      </c>
      <c r="Z126" s="1">
        <v>-185</v>
      </c>
      <c r="AA126" s="1">
        <v>340</v>
      </c>
      <c r="AB126" s="1">
        <v>0.5</v>
      </c>
      <c r="AC126" s="2">
        <f>Y126</f>
        <v>0.5</v>
      </c>
      <c r="AD126" s="2">
        <f>V126-AC126</f>
        <v>0.63511189799307011</v>
      </c>
      <c r="AE126" s="2" t="str">
        <f>IF(AD126 &lt; 0, "Under", "Over")</f>
        <v>Over</v>
      </c>
      <c r="AF126" s="1">
        <v>1.2</v>
      </c>
      <c r="AG126" s="1">
        <v>0.7</v>
      </c>
      <c r="AH126" s="2">
        <f>IF(
    AND(AE126="Over", COUNTIF(V126:X126, "&gt;"&amp;AC126) = 3),
    3,
    IF(
        AND(AE126="Under", COUNTIF(V126:X126, "&lt;"&amp;AC126) = 3),
        3,
        IF(
            AND(AE126="Over", COUNTIF(V126:X126, "&gt;"&amp;AC126) = 2),
            2,
            IF(
                AND(AE126="Under", COUNTIF(V126:X126, "&lt;"&amp;AC126) = 2),
                2,
                IF(
                    AND(AE126="Over", OR(V126&gt;AC126, W126&gt;AC126, X126&gt;AC126)),
                    1,
                    IF(
                        AND(AE126="Under", OR(V126&lt;AC126, W126&lt;AC126, X126&lt;AC126)),
                        1,
                        0
                    )
                )
            )
        )
    )
)</f>
        <v>3</v>
      </c>
      <c r="AI126" s="2">
        <f>IF(OR(AD126&gt;0.75,AD126&lt;-0.75),5,
IF(OR(AND(AD126&lt;=0.75,AD126&gt;0.5),AND(AD126&gt;=-0.75,AD126&lt;-0.5)),4,
IF(OR(AND(AD126&lt;=0.5,AD126&gt;0.25),AND(AD126&gt;=-0.5,AD126&lt;-0.25)),3,
IF(OR(AND(AD126&lt;=0.25,AD126&gt;0.1),AND(AD126&gt;=-0.25,AD126&lt;-0.1)),2,
IF(OR(AD126&lt;=0.1,AD126&gt;=-0.1),1,"")
)
)
))</f>
        <v>4</v>
      </c>
      <c r="AJ126" s="2">
        <f>IF(AND(AE126="Over", AF126&gt;AC126), 1, IF(AND(AE126="Under", AF126&lt;=AC126), 1, 0))</f>
        <v>1</v>
      </c>
      <c r="AK126" s="2">
        <f>IF(AND(AE126="Over", AG126&gt;0.5), 1, IF(AND(AE126="Under", AG126&lt;=0.5), 1, 0))</f>
        <v>1</v>
      </c>
      <c r="AL126" s="2">
        <f>IF(AC126&lt;&gt;0, SUM(AH126:AK126), 0)</f>
        <v>9</v>
      </c>
      <c r="AM126" s="6"/>
      <c r="AN126">
        <v>0.10401909834403759</v>
      </c>
      <c r="AO126">
        <v>0.18565690387119199</v>
      </c>
      <c r="AP126">
        <v>-7.4549922313782199E-5</v>
      </c>
      <c r="AQ126" t="s">
        <v>46</v>
      </c>
      <c r="AR126">
        <v>0.5</v>
      </c>
      <c r="AS126">
        <v>420</v>
      </c>
      <c r="AT126" t="s">
        <v>46</v>
      </c>
      <c r="AU126" s="6">
        <f>AR126</f>
        <v>0.5</v>
      </c>
      <c r="AV126" s="6">
        <f>AN126-AU126</f>
        <v>-0.39598090165596239</v>
      </c>
      <c r="AW126" s="6" t="str">
        <f>IF(AV126 &lt; 0, "Under", "Over")</f>
        <v>Under</v>
      </c>
      <c r="AX126">
        <v>0.2</v>
      </c>
      <c r="AY126">
        <v>0.2</v>
      </c>
      <c r="AZ126" s="6">
        <f>IF(
    AND(AW126="Over", COUNTIF(AN126:AP126, "&gt;"&amp;AU126) = 3),
    3,
    IF(
        AND(AW126="Under", COUNTIF(AN126:AP126, "&lt;"&amp;AU126) = 3),
        3,
        IF(
            AND(AW126="Over", COUNTIF(AN126:AP126, "&gt;"&amp;AU126) = 2),
            2,
            IF(
                AND(AW126="Under", COUNTIF(AN126:AP126, "&lt;"&amp;AU126) = 2),
                2,
                IF(
                    AND(AW126="Over", OR(AN126&gt;AU126, AO126&gt;AU126, AP126&gt;AU126)),
                    1,
                    IF(
                        AND(AW126="Under", OR(AN126&lt;AU126, AO126&lt;AU126, AP126&lt;AU126)),
                        1,
                        0
                    )
                )
            )
        )
    )
)</f>
        <v>3</v>
      </c>
      <c r="BA126" s="6">
        <f>IF(OR(AV126&gt;0.1),5,
IF(OR(AND(AV126&lt;=0.1,AV126&gt;0.08)),4,
IF(OR(AND(AV126&lt;=0.08,AV126&gt;0.06)),3,
IF(OR(AND(AV126&lt;=0.06,AV126&gt;0.03)),2,
IF(OR(AV126&lt;=0.03),1,"")
)
)
))</f>
        <v>1</v>
      </c>
      <c r="BB126" s="6">
        <f>IF(AND(AW126="Over", AX126&gt;AU126), 1, IF(AND(AW126="Under", AX126&lt;=AU126), 0, 0))</f>
        <v>0</v>
      </c>
      <c r="BC126" s="6">
        <f>IF(AND(AW126="Over", AY126&gt;=0.5), 1, IF(AND(AW126="Under", AY126&lt;0.5), 0, 0))</f>
        <v>0</v>
      </c>
      <c r="BD126" s="6">
        <f>IF(AU126&lt;&gt;0, SUM(AZ126:BC126), 0)</f>
        <v>4</v>
      </c>
      <c r="BE126" s="6"/>
      <c r="BF126">
        <v>0.54047422430273218</v>
      </c>
      <c r="BG126">
        <v>1.0362432006012701</v>
      </c>
      <c r="BH126">
        <v>0.23599999999999999</v>
      </c>
      <c r="BI126" t="s">
        <v>46</v>
      </c>
      <c r="BJ126">
        <v>0.5</v>
      </c>
      <c r="BK126">
        <v>145</v>
      </c>
      <c r="BL126" t="s">
        <v>46</v>
      </c>
      <c r="BM126" s="6">
        <f>BJ126</f>
        <v>0.5</v>
      </c>
      <c r="BN126" s="6">
        <f>BF126-BM126</f>
        <v>4.0474224302732176E-2</v>
      </c>
      <c r="BO126" s="6" t="str">
        <f>IF(BN126 &lt; 0, "Under", "Over")</f>
        <v>Over</v>
      </c>
      <c r="BP126">
        <v>0.4</v>
      </c>
      <c r="BQ126">
        <v>0.3</v>
      </c>
      <c r="BR126" s="6">
        <f>IF(
    AND(BO126="Over", COUNTIF(BF126:BH126, "&gt;"&amp;BM126) = 3),
    3,
    IF(
        AND(BO126="Under", COUNTIF(BF126:BH126, "&lt;"&amp;BM126) = 3),
        3,
        IF(
            AND(BO126="Over", COUNTIF(BF126:BH126, "&gt;"&amp;BM126) = 2),
            2,
            IF(
                AND(BO126="Under", COUNTIF(BF126:BH126, "&lt;"&amp;BM126) = 2),
                2,
                IF(
                    AND(BO126="Over", OR(BF126&gt;BM126, BG126&gt;BM126, BH126&gt;BM126)),
                    1,
                    IF(
                        AND(BO126="Under", OR(BF126&lt;BM126, BG126&lt;BM126, BH126&lt;BM126)),
                        1,
                        0
                    )
                )
            )
        )
    )
)</f>
        <v>2</v>
      </c>
      <c r="BS126" s="6">
        <f>IF(OR(BN126&gt;0.5),5,
IF(OR(AND(BN126&lt;=0.5,BN126&gt;0.25)),4,
IF(OR(AND(BN126&lt;=0.25,BN126&gt;0.15)),3,
IF(OR(AND(BN126&lt;=0.15,BN126&gt;0.075)),2,
IF(OR(BN126&lt;=0.075),1,"")
)
)
))</f>
        <v>1</v>
      </c>
      <c r="BT126" s="6">
        <f>IF(AND(BO126="Over", BP126&gt;BM126), 1, IF(AND(BO126="Under", BP126&lt;=BM126), 1, 0))</f>
        <v>0</v>
      </c>
      <c r="BU126" s="6">
        <f>IF(AND(BO126="Over", BQ126&gt;0.5), 1, IF(AND(BO126="Under", BQ126&lt;=0.5), 1, 0))</f>
        <v>0</v>
      </c>
      <c r="BV126" s="6">
        <f>IF(BM126&lt;&gt;0, SUM(BR126:BU126), 0)</f>
        <v>3</v>
      </c>
      <c r="BW126" s="6"/>
      <c r="BX126">
        <v>0.18737720665982169</v>
      </c>
      <c r="BY126">
        <v>0.59324466047539004</v>
      </c>
      <c r="BZ126">
        <v>6.3E-2</v>
      </c>
      <c r="CA126" t="s">
        <v>46</v>
      </c>
      <c r="CB126">
        <v>0.5</v>
      </c>
      <c r="CC126" t="s">
        <v>46</v>
      </c>
      <c r="CD126" t="s">
        <v>46</v>
      </c>
      <c r="CE126" s="6">
        <f>CB126</f>
        <v>0.5</v>
      </c>
      <c r="CF126" s="6">
        <f>BX126-CE126</f>
        <v>-0.31262279334017828</v>
      </c>
      <c r="CG126" s="6" t="str">
        <f>IF(CF126 &lt; 0, "Under", "Over")</f>
        <v>Under</v>
      </c>
      <c r="CH126">
        <v>0</v>
      </c>
      <c r="CI126">
        <v>0</v>
      </c>
      <c r="CJ126" s="6">
        <f>IF(
    AND(CG126="Over", COUNTIF(BX126:BZ126, "&gt;"&amp;CE126) = 3),
    3,
    IF(
        AND(CG126="Under", COUNTIF(BX126:BZ126, "&lt;"&amp;CE126) = 3),
        3,
        IF(
            AND(CG126="Over", COUNTIF(BX126:BZ126, "&gt;"&amp;CE126) = 2),
            2,
            IF(
                AND(CG126="Under", COUNTIF(BX126:BZ126, "&lt;"&amp;CE126) = 2),
                2,
                IF(
                    AND(CG126="Over", OR(BX126&gt;CE126, BY126&gt;CE126, BZ126&gt;CE126)),
                    1,
                    IF(
                        AND(CG126="Under", OR(BX126&lt;CE126, BY126&lt;CE126, BZ126&lt;CE126)),
                        1,
                        0
                    )
                )
            )
        )
    )
)</f>
        <v>2</v>
      </c>
      <c r="CK126" s="6">
        <f>IF(OR(CF126&gt;0.25),5,
IF(OR(AND(CF126&lt;=0.25,CF126&gt;0.15)),4,
IF(OR(AND(CF126&lt;=0.15,CF126&gt;0.1)),3,
IF(OR(AND(CF126&lt;=0.1,CF126&gt;0.05)),2,
IF(OR(CF126&lt;=0.05),1,"")
)
)
))</f>
        <v>1</v>
      </c>
      <c r="CL126" s="6">
        <f>IF(AND(CG126="Over", CH126&gt;CE126), 1, IF(AND(CG126="Under", CH126&lt;=CE126), 1, 0))</f>
        <v>1</v>
      </c>
      <c r="CM126" s="6">
        <f>IF(AND(CG126="Over", CI126&gt;0.5), 1, IF(AND(CG126="Under", CI126&lt;=0.5), 1, 0))</f>
        <v>1</v>
      </c>
      <c r="CN126" s="6">
        <f>IF(CE126&lt;&gt;0, SUM(CJ126:CM126), 0)</f>
        <v>5</v>
      </c>
      <c r="CO126" s="6"/>
      <c r="CP126" s="1">
        <v>1.8542035254514051</v>
      </c>
      <c r="CQ126" s="1">
        <v>1.87999550878886</v>
      </c>
      <c r="CR126" s="1">
        <v>1.84258732630322</v>
      </c>
      <c r="CS126" s="1">
        <v>0.5</v>
      </c>
      <c r="CT126" s="1" t="s">
        <v>46</v>
      </c>
      <c r="CU126" s="1">
        <v>0.5</v>
      </c>
      <c r="CV126" s="1">
        <v>1.5</v>
      </c>
      <c r="CW126" s="2">
        <f>IF(CP126&gt;MIN(CS126:CV126),MIN(CS126:CV126),MAX(CS126:CV126))</f>
        <v>0.5</v>
      </c>
      <c r="CX126" s="2">
        <f>CP126-CW126</f>
        <v>1.3542035254514051</v>
      </c>
      <c r="CY126" s="2" t="str">
        <f>IF(CX126 &lt; 0, "Under", "Over")</f>
        <v>Over</v>
      </c>
      <c r="CZ126" s="1">
        <v>1.9</v>
      </c>
      <c r="DA126" s="1">
        <v>0.7</v>
      </c>
      <c r="DB126" s="2">
        <f>IF(
    AND(CY126="Over", COUNTIF(CP126:CR126, "&gt;"&amp;CW126) = 3),
    3,
    IF(
        AND(CY126="Under", COUNTIF(CP126:CR126, "&lt;"&amp;CW126) = 3),
        3,
        IF(
            AND(CY126="Over", COUNTIF(CP126:CR126, "&gt;"&amp;CW126) = 2),
            2,
            IF(
                AND(CY126="Under", COUNTIF(CP126:CR126, "&lt;"&amp;CW126) = 2),
                2,
                IF(
                    AND(CY126="Over", OR(CP126&gt;CW126, CQ126&gt;CW126, CR126&gt;CW126)),
                    1,
                    IF(
                        AND(CY126="Under", OR(CP126&lt;CW126, CQ126&lt;CW126, CR126&lt;CW126)),
                        1,
                        0
                    )
                )
            )
        )
    )
)</f>
        <v>3</v>
      </c>
      <c r="DC126" s="2">
        <f>IF(OR(CX126&gt;2,CX126&lt;-2),5,
IF(OR(AND(CX126&lt;=2,CX126&gt;1.5),AND(CX126&gt;=-2,CX126&lt;-1.5)),4,
IF(OR(AND(CX126&lt;=1.5,CX126&gt;1),AND(CX126&gt;=-1.5,CX126&lt;-1)),3,
IF(OR(AND(CX126&lt;=1,CX126&gt;0.5),AND(CX126&gt;=1,CX126&lt;-0.5)),2,
IF(OR(CX126&lt;=0.5,CX126&gt;=-0.5),1,"")
)
)
))</f>
        <v>3</v>
      </c>
      <c r="DD126" s="2">
        <f>IF(AND(CY126="Over", CZ126&gt;CW126), 1, IF(AND(CY126="Under", CZ126&lt;=CW126), 1, 0))</f>
        <v>1</v>
      </c>
      <c r="DE126" s="2">
        <f>IF(AND(CY126="Over", DA126&gt;0.5), 1, IF(AND(CY126="Under", DA126&lt;=0.5), 1, 0))</f>
        <v>1</v>
      </c>
      <c r="DF126" s="2">
        <f>IF(CW126&lt;&gt;0, SUM(DB126:DE126), 0)</f>
        <v>8</v>
      </c>
      <c r="DG126" s="6"/>
    </row>
    <row r="127" spans="1:111" x14ac:dyDescent="0.3">
      <c r="A127" t="s">
        <v>230</v>
      </c>
      <c r="B127" t="s">
        <v>229</v>
      </c>
      <c r="C127" t="s">
        <v>45</v>
      </c>
      <c r="D127">
        <v>0.46542053338032757</v>
      </c>
      <c r="E127">
        <v>0.57439781493855502</v>
      </c>
      <c r="F127">
        <v>0.14987020302919901</v>
      </c>
      <c r="G127" t="s">
        <v>46</v>
      </c>
      <c r="H127" t="s">
        <v>46</v>
      </c>
      <c r="I127">
        <v>0.5</v>
      </c>
      <c r="J127">
        <v>0.5</v>
      </c>
      <c r="K127" s="6">
        <f>IF(D127&gt;MIN(G127:J127),MIN(G127:J127),MAX(G127:J127))</f>
        <v>0.5</v>
      </c>
      <c r="L127" s="6">
        <f>D127-K127</f>
        <v>-3.4579466619672428E-2</v>
      </c>
      <c r="M127" s="6" t="str">
        <f>IF(L127 &lt; 0, "Under", "Over")</f>
        <v>Under</v>
      </c>
      <c r="N127">
        <v>0.6</v>
      </c>
      <c r="O127">
        <v>0.3</v>
      </c>
      <c r="P127" s="6">
        <f>IF(
    AND(M127="Over", COUNTIF(D127:F127, "&gt;"&amp;K127) = 3),
    3,
    IF(
        AND(M127="Under", COUNTIF(D127:F127, "&lt;"&amp;K127) = 3),
        3,
        IF(
            AND(M127="Over", COUNTIF(D127:F127, "&gt;"&amp;K127) = 2),
            2,
            IF(
                AND(M127="Under", COUNTIF(D127:F127, "&lt;"&amp;K127) = 2),
                2,
                IF(
                    AND(M127="Over", OR(D127&gt;K127, E127&gt;K127, F127&gt;K127)),
                    1,
                    IF(
                        AND(M127="Under", OR(D127&lt;K127, E127&lt;K127, F127&lt;K127)),
                        1,
                        0
                    )
                )
            )
        )
    )
)</f>
        <v>2</v>
      </c>
      <c r="Q127" s="6">
        <f>IF(OR(L127 &gt; 0.5, L127 &lt; -0.5), 5,
    IF(OR(AND(L127 &lt;= 0.5, L127 &gt; 0.25), AND(L127 &gt;= -0.5, L127 &lt; -0.25)), 4,
        IF(OR(AND(L127 &lt;= 0.25, L127 &gt; 0.15), AND(L127 &gt;= -0.25, L127 &lt; -0.15)), 3,
            IF(OR(AND(L127 &lt;= 0.15, L127 &gt; 0.05), AND(L127 &gt;= -0.15, L127 &lt; -0.05)), 2,
                IF(OR(L127 &lt;= 0.05, L127 &gt;= -0.05), 1, "")
            )
        )
    )
)</f>
        <v>1</v>
      </c>
      <c r="R127" s="6">
        <f>IF(AND(M127="Over", N127&gt;K127), 1, IF(AND(M127="Under", N127&lt;=K127), 1, 0))</f>
        <v>0</v>
      </c>
      <c r="S127" s="6">
        <f>IF(AND(M127="Over", O127&gt;0.5), 1, IF(AND(M127="Under", O127&lt;=0.5), 1, 0))</f>
        <v>1</v>
      </c>
      <c r="T127" s="6">
        <f>IF(K127&lt;&gt;0, SUM(P127:S127), 0)</f>
        <v>4</v>
      </c>
      <c r="U127" s="6"/>
      <c r="V127" s="1">
        <v>0.97737542455721083</v>
      </c>
      <c r="W127" s="1">
        <v>1.0009731412093601</v>
      </c>
      <c r="X127" s="1">
        <v>0.96771212780467897</v>
      </c>
      <c r="Y127" s="1">
        <v>0.5</v>
      </c>
      <c r="Z127" s="1">
        <v>-175</v>
      </c>
      <c r="AA127" s="1">
        <v>330</v>
      </c>
      <c r="AB127" s="1">
        <v>0.2</v>
      </c>
      <c r="AC127" s="2">
        <f>Y127</f>
        <v>0.5</v>
      </c>
      <c r="AD127" s="2">
        <f>V127-AC127</f>
        <v>0.47737542455721083</v>
      </c>
      <c r="AE127" s="2" t="str">
        <f>IF(AD127 &lt; 0, "Under", "Over")</f>
        <v>Over</v>
      </c>
      <c r="AF127" s="1">
        <v>1</v>
      </c>
      <c r="AG127" s="1">
        <v>0.6</v>
      </c>
      <c r="AH127" s="2">
        <f>IF(
    AND(AE127="Over", COUNTIF(V127:X127, "&gt;"&amp;AC127) = 3),
    3,
    IF(
        AND(AE127="Under", COUNTIF(V127:X127, "&lt;"&amp;AC127) = 3),
        3,
        IF(
            AND(AE127="Over", COUNTIF(V127:X127, "&gt;"&amp;AC127) = 2),
            2,
            IF(
                AND(AE127="Under", COUNTIF(V127:X127, "&lt;"&amp;AC127) = 2),
                2,
                IF(
                    AND(AE127="Over", OR(V127&gt;AC127, W127&gt;AC127, X127&gt;AC127)),
                    1,
                    IF(
                        AND(AE127="Under", OR(V127&lt;AC127, W127&lt;AC127, X127&lt;AC127)),
                        1,
                        0
                    )
                )
            )
        )
    )
)</f>
        <v>3</v>
      </c>
      <c r="AI127" s="2">
        <f>IF(OR(AD127&gt;0.75,AD127&lt;-0.75),5,
IF(OR(AND(AD127&lt;=0.75,AD127&gt;0.5),AND(AD127&gt;=-0.75,AD127&lt;-0.5)),4,
IF(OR(AND(AD127&lt;=0.5,AD127&gt;0.25),AND(AD127&gt;=-0.5,AD127&lt;-0.25)),3,
IF(OR(AND(AD127&lt;=0.25,AD127&gt;0.1),AND(AD127&gt;=-0.25,AD127&lt;-0.1)),2,
IF(OR(AD127&lt;=0.1,AD127&gt;=-0.1),1,"")
)
)
))</f>
        <v>3</v>
      </c>
      <c r="AJ127" s="2">
        <f>IF(AND(AE127="Over", AF127&gt;AC127), 1, IF(AND(AE127="Under", AF127&lt;=AC127), 1, 0))</f>
        <v>1</v>
      </c>
      <c r="AK127" s="2">
        <f>IF(AND(AE127="Over", AG127&gt;0.5), 1, IF(AND(AE127="Under", AG127&lt;=0.5), 1, 0))</f>
        <v>1</v>
      </c>
      <c r="AL127" s="2">
        <f>IF(AC127&lt;&gt;0, SUM(AH127:AK127), 0)</f>
        <v>8</v>
      </c>
      <c r="AM127" s="6"/>
      <c r="AN127">
        <v>9.7567391867064937E-2</v>
      </c>
      <c r="AO127">
        <v>0.17041498182460499</v>
      </c>
      <c r="AP127">
        <v>-7.4549922313782199E-5</v>
      </c>
      <c r="AQ127" t="s">
        <v>46</v>
      </c>
      <c r="AR127">
        <v>0.5</v>
      </c>
      <c r="AS127">
        <v>750</v>
      </c>
      <c r="AT127" t="s">
        <v>46</v>
      </c>
      <c r="AU127" s="6">
        <f>AR127</f>
        <v>0.5</v>
      </c>
      <c r="AV127" s="6">
        <f>AN127-AU127</f>
        <v>-0.40243260813293508</v>
      </c>
      <c r="AW127" s="6" t="str">
        <f>IF(AV127 &lt; 0, "Under", "Over")</f>
        <v>Under</v>
      </c>
      <c r="AX127">
        <v>0.2</v>
      </c>
      <c r="AY127">
        <v>0.2</v>
      </c>
      <c r="AZ127" s="6">
        <f>IF(
    AND(AW127="Over", COUNTIF(AN127:AP127, "&gt;"&amp;AU127) = 3),
    3,
    IF(
        AND(AW127="Under", COUNTIF(AN127:AP127, "&lt;"&amp;AU127) = 3),
        3,
        IF(
            AND(AW127="Over", COUNTIF(AN127:AP127, "&gt;"&amp;AU127) = 2),
            2,
            IF(
                AND(AW127="Under", COUNTIF(AN127:AP127, "&lt;"&amp;AU127) = 2),
                2,
                IF(
                    AND(AW127="Over", OR(AN127&gt;AU127, AO127&gt;AU127, AP127&gt;AU127)),
                    1,
                    IF(
                        AND(AW127="Under", OR(AN127&lt;AU127, AO127&lt;AU127, AP127&lt;AU127)),
                        1,
                        0
                    )
                )
            )
        )
    )
)</f>
        <v>3</v>
      </c>
      <c r="BA127" s="6">
        <f>IF(OR(AV127&gt;0.1),5,
IF(OR(AND(AV127&lt;=0.1,AV127&gt;0.08)),4,
IF(OR(AND(AV127&lt;=0.08,AV127&gt;0.06)),3,
IF(OR(AND(AV127&lt;=0.06,AV127&gt;0.03)),2,
IF(OR(AV127&lt;=0.03),1,"")
)
)
))</f>
        <v>1</v>
      </c>
      <c r="BB127" s="6">
        <f>IF(AND(AW127="Over", AX127&gt;AU127), 1, IF(AND(AW127="Under", AX127&lt;=AU127), 0, 0))</f>
        <v>0</v>
      </c>
      <c r="BC127" s="6">
        <f>IF(AND(AW127="Over", AY127&gt;=0.5), 1, IF(AND(AW127="Under", AY127&lt;0.5), 0, 0))</f>
        <v>0</v>
      </c>
      <c r="BD127" s="6">
        <f>IF(AU127&lt;&gt;0, SUM(AZ127:BC127), 0)</f>
        <v>4</v>
      </c>
      <c r="BE127" s="6"/>
      <c r="BF127">
        <v>0.49361008369452802</v>
      </c>
      <c r="BG127">
        <v>1.0362432006012701</v>
      </c>
      <c r="BH127">
        <v>0.106</v>
      </c>
      <c r="BI127" t="s">
        <v>46</v>
      </c>
      <c r="BJ127">
        <v>0.5</v>
      </c>
      <c r="BK127">
        <v>190</v>
      </c>
      <c r="BL127" t="s">
        <v>46</v>
      </c>
      <c r="BM127" s="6">
        <f>BJ127</f>
        <v>0.5</v>
      </c>
      <c r="BN127" s="6">
        <f>BF127-BM127</f>
        <v>-6.3899163054719765E-3</v>
      </c>
      <c r="BO127" s="6" t="str">
        <f>IF(BN127 &lt; 0, "Under", "Over")</f>
        <v>Under</v>
      </c>
      <c r="BP127">
        <v>0.7</v>
      </c>
      <c r="BQ127">
        <v>0.2</v>
      </c>
      <c r="BR127" s="6">
        <f>IF(
    AND(BO127="Over", COUNTIF(BF127:BH127, "&gt;"&amp;BM127) = 3),
    3,
    IF(
        AND(BO127="Under", COUNTIF(BF127:BH127, "&lt;"&amp;BM127) = 3),
        3,
        IF(
            AND(BO127="Over", COUNTIF(BF127:BH127, "&gt;"&amp;BM127) = 2),
            2,
            IF(
                AND(BO127="Under", COUNTIF(BF127:BH127, "&lt;"&amp;BM127) = 2),
                2,
                IF(
                    AND(BO127="Over", OR(BF127&gt;BM127, BG127&gt;BM127, BH127&gt;BM127)),
                    1,
                    IF(
                        AND(BO127="Under", OR(BF127&lt;BM127, BG127&lt;BM127, BH127&lt;BM127)),
                        1,
                        0
                    )
                )
            )
        )
    )
)</f>
        <v>2</v>
      </c>
      <c r="BS127" s="6">
        <f>IF(OR(BN127&gt;0.5),5,
IF(OR(AND(BN127&lt;=0.5,BN127&gt;0.25)),4,
IF(OR(AND(BN127&lt;=0.25,BN127&gt;0.15)),3,
IF(OR(AND(BN127&lt;=0.15,BN127&gt;0.075)),2,
IF(OR(BN127&lt;=0.075),1,"")
)
)
))</f>
        <v>1</v>
      </c>
      <c r="BT127" s="6">
        <f>IF(AND(BO127="Over", BP127&gt;BM127), 1, IF(AND(BO127="Under", BP127&lt;=BM127), 1, 0))</f>
        <v>0</v>
      </c>
      <c r="BU127" s="6">
        <f>IF(AND(BO127="Over", BQ127&gt;0.5), 1, IF(AND(BO127="Under", BQ127&lt;=0.5), 1, 0))</f>
        <v>1</v>
      </c>
      <c r="BV127" s="6">
        <f>IF(BM127&lt;&gt;0, SUM(BR127:BU127), 0)</f>
        <v>4</v>
      </c>
      <c r="BW127" s="6"/>
      <c r="BX127">
        <v>0.20654735328776219</v>
      </c>
      <c r="BY127">
        <v>0.59773877715039603</v>
      </c>
      <c r="BZ127">
        <v>0.102740959862008</v>
      </c>
      <c r="CA127" t="s">
        <v>46</v>
      </c>
      <c r="CB127">
        <v>0.5</v>
      </c>
      <c r="CC127" t="s">
        <v>46</v>
      </c>
      <c r="CD127" t="s">
        <v>46</v>
      </c>
      <c r="CE127" s="6">
        <f>CB127</f>
        <v>0.5</v>
      </c>
      <c r="CF127" s="6">
        <f>BX127-CE127</f>
        <v>-0.29345264671223781</v>
      </c>
      <c r="CG127" s="6" t="str">
        <f>IF(CF127 &lt; 0, "Under", "Over")</f>
        <v>Under</v>
      </c>
      <c r="CH127">
        <v>0.1</v>
      </c>
      <c r="CI127">
        <v>0.1</v>
      </c>
      <c r="CJ127" s="6">
        <f>IF(
    AND(CG127="Over", COUNTIF(BX127:BZ127, "&gt;"&amp;CE127) = 3),
    3,
    IF(
        AND(CG127="Under", COUNTIF(BX127:BZ127, "&lt;"&amp;CE127) = 3),
        3,
        IF(
            AND(CG127="Over", COUNTIF(BX127:BZ127, "&gt;"&amp;CE127) = 2),
            2,
            IF(
                AND(CG127="Under", COUNTIF(BX127:BZ127, "&lt;"&amp;CE127) = 2),
                2,
                IF(
                    AND(CG127="Over", OR(BX127&gt;CE127, BY127&gt;CE127, BZ127&gt;CE127)),
                    1,
                    IF(
                        AND(CG127="Under", OR(BX127&lt;CE127, BY127&lt;CE127, BZ127&lt;CE127)),
                        1,
                        0
                    )
                )
            )
        )
    )
)</f>
        <v>2</v>
      </c>
      <c r="CK127" s="6">
        <f>IF(OR(CF127&gt;0.25),5,
IF(OR(AND(CF127&lt;=0.25,CF127&gt;0.15)),4,
IF(OR(AND(CF127&lt;=0.15,CF127&gt;0.1)),3,
IF(OR(AND(CF127&lt;=0.1,CF127&gt;0.05)),2,
IF(OR(CF127&lt;=0.05),1,"")
)
)
))</f>
        <v>1</v>
      </c>
      <c r="CL127" s="6">
        <f>IF(AND(CG127="Over", CH127&gt;CE127), 1, IF(AND(CG127="Under", CH127&lt;=CE127), 1, 0))</f>
        <v>1</v>
      </c>
      <c r="CM127" s="6">
        <f>IF(AND(CG127="Over", CI127&gt;0.5), 1, IF(AND(CG127="Under", CI127&lt;=0.5), 1, 0))</f>
        <v>1</v>
      </c>
      <c r="CN127" s="6">
        <f>IF(CE127&lt;&gt;0, SUM(CJ127:CM127), 0)</f>
        <v>5</v>
      </c>
      <c r="CO127" s="6"/>
      <c r="CP127" s="1">
        <v>1.656564177381328</v>
      </c>
      <c r="CQ127" s="1">
        <v>1.87999550878886</v>
      </c>
      <c r="CR127" s="1">
        <v>1.5815180285614201</v>
      </c>
      <c r="CS127" s="1">
        <v>0.5</v>
      </c>
      <c r="CT127" s="1" t="s">
        <v>46</v>
      </c>
      <c r="CU127" s="1">
        <v>0.5</v>
      </c>
      <c r="CV127" s="1">
        <v>1.5</v>
      </c>
      <c r="CW127" s="2">
        <f>IF(CP127&gt;MIN(CS127:CV127),MIN(CS127:CV127),MAX(CS127:CV127))</f>
        <v>0.5</v>
      </c>
      <c r="CX127" s="2">
        <f>CP127-CW127</f>
        <v>1.156564177381328</v>
      </c>
      <c r="CY127" s="2" t="str">
        <f>IF(CX127 &lt; 0, "Under", "Over")</f>
        <v>Over</v>
      </c>
      <c r="CZ127" s="1">
        <v>1.7</v>
      </c>
      <c r="DA127" s="1">
        <v>0.6</v>
      </c>
      <c r="DB127" s="2">
        <f>IF(
    AND(CY127="Over", COUNTIF(CP127:CR127, "&gt;"&amp;CW127) = 3),
    3,
    IF(
        AND(CY127="Under", COUNTIF(CP127:CR127, "&lt;"&amp;CW127) = 3),
        3,
        IF(
            AND(CY127="Over", COUNTIF(CP127:CR127, "&gt;"&amp;CW127) = 2),
            2,
            IF(
                AND(CY127="Under", COUNTIF(CP127:CR127, "&lt;"&amp;CW127) = 2),
                2,
                IF(
                    AND(CY127="Over", OR(CP127&gt;CW127, CQ127&gt;CW127, CR127&gt;CW127)),
                    1,
                    IF(
                        AND(CY127="Under", OR(CP127&lt;CW127, CQ127&lt;CW127, CR127&lt;CW127)),
                        1,
                        0
                    )
                )
            )
        )
    )
)</f>
        <v>3</v>
      </c>
      <c r="DC127" s="2">
        <f>IF(OR(CX127&gt;2,CX127&lt;-2),5,
IF(OR(AND(CX127&lt;=2,CX127&gt;1.5),AND(CX127&gt;=-2,CX127&lt;-1.5)),4,
IF(OR(AND(CX127&lt;=1.5,CX127&gt;1),AND(CX127&gt;=-1.5,CX127&lt;-1)),3,
IF(OR(AND(CX127&lt;=1,CX127&gt;0.5),AND(CX127&gt;=1,CX127&lt;-0.5)),2,
IF(OR(CX127&lt;=0.5,CX127&gt;=-0.5),1,"")
)
)
))</f>
        <v>3</v>
      </c>
      <c r="DD127" s="2">
        <f>IF(AND(CY127="Over", CZ127&gt;CW127), 1, IF(AND(CY127="Under", CZ127&lt;=CW127), 1, 0))</f>
        <v>1</v>
      </c>
      <c r="DE127" s="2">
        <f>IF(AND(CY127="Over", DA127&gt;0.5), 1, IF(AND(CY127="Under", DA127&lt;=0.5), 1, 0))</f>
        <v>1</v>
      </c>
      <c r="DF127" s="2">
        <f>IF(CW127&lt;&gt;0, SUM(DB127:DE127), 0)</f>
        <v>8</v>
      </c>
      <c r="DG127" s="6"/>
    </row>
    <row r="128" spans="1:111" x14ac:dyDescent="0.3">
      <c r="A128" t="s">
        <v>231</v>
      </c>
      <c r="B128" t="s">
        <v>229</v>
      </c>
      <c r="C128" t="s">
        <v>45</v>
      </c>
      <c r="D128" s="1">
        <v>0.33474283710753799</v>
      </c>
      <c r="E128" s="1">
        <v>0.47766923884717399</v>
      </c>
      <c r="F128" s="1">
        <v>0.20799999999999999</v>
      </c>
      <c r="G128" s="1" t="s">
        <v>46</v>
      </c>
      <c r="H128" s="1" t="s">
        <v>46</v>
      </c>
      <c r="I128" s="1">
        <v>0.5</v>
      </c>
      <c r="J128" s="1">
        <v>0.5</v>
      </c>
      <c r="K128" s="2">
        <f>IF(D128&gt;MIN(G128:J128),MIN(G128:J128),MAX(G128:J128))</f>
        <v>0.5</v>
      </c>
      <c r="L128" s="2">
        <f>D128-K128</f>
        <v>-0.16525716289246201</v>
      </c>
      <c r="M128" s="2" t="str">
        <f>IF(L128 &lt; 0, "Under", "Over")</f>
        <v>Under</v>
      </c>
      <c r="N128" s="1">
        <v>0.3</v>
      </c>
      <c r="O128" s="1">
        <v>0.2</v>
      </c>
      <c r="P128" s="2">
        <f>IF(
    AND(M128="Over", COUNTIF(D128:F128, "&gt;"&amp;K128) = 3),
    3,
    IF(
        AND(M128="Under", COUNTIF(D128:F128, "&lt;"&amp;K128) = 3),
        3,
        IF(
            AND(M128="Over", COUNTIF(D128:F128, "&gt;"&amp;K128) = 2),
            2,
            IF(
                AND(M128="Under", COUNTIF(D128:F128, "&lt;"&amp;K128) = 2),
                2,
                IF(
                    AND(M128="Over", OR(D128&gt;K128, E128&gt;K128, F128&gt;K128)),
                    1,
                    IF(
                        AND(M128="Under", OR(D128&lt;K128, E128&lt;K128, F128&lt;K128)),
                        1,
                        0
                    )
                )
            )
        )
    )
)</f>
        <v>3</v>
      </c>
      <c r="Q128" s="2">
        <f>IF(OR(L128 &gt; 0.5, L128 &lt; -0.5), 5,
    IF(OR(AND(L128 &lt;= 0.5, L128 &gt; 0.25), AND(L128 &gt;= -0.5, L128 &lt; -0.25)), 4,
        IF(OR(AND(L128 &lt;= 0.25, L128 &gt; 0.15), AND(L128 &gt;= -0.25, L128 &lt; -0.15)), 3,
            IF(OR(AND(L128 &lt;= 0.15, L128 &gt; 0.05), AND(L128 &gt;= -0.15, L128 &lt; -0.05)), 2,
                IF(OR(L128 &lt;= 0.05, L128 &gt;= -0.05), 1, "")
            )
        )
    )
)</f>
        <v>3</v>
      </c>
      <c r="R128" s="2">
        <f>IF(AND(M128="Over", N128&gt;K128), 1, IF(AND(M128="Under", N128&lt;=K128), 1, 0))</f>
        <v>1</v>
      </c>
      <c r="S128" s="2">
        <f>IF(AND(M128="Over", O128&gt;0.5), 1, IF(AND(M128="Under", O128&lt;=0.5), 1, 0))</f>
        <v>1</v>
      </c>
      <c r="T128" s="2">
        <f>IF(K128&lt;&gt;0, SUM(P128:S128), 0)</f>
        <v>8</v>
      </c>
      <c r="U128" s="6"/>
      <c r="V128">
        <v>0.67483476809653653</v>
      </c>
      <c r="W128">
        <v>0.83984610561079198</v>
      </c>
      <c r="X128">
        <v>0.61421379816414101</v>
      </c>
      <c r="Y128">
        <v>0.5</v>
      </c>
      <c r="Z128">
        <v>-175</v>
      </c>
      <c r="AA128">
        <v>320</v>
      </c>
      <c r="AB128">
        <v>0.1</v>
      </c>
      <c r="AC128" s="6">
        <f>Y128</f>
        <v>0.5</v>
      </c>
      <c r="AD128" s="6">
        <f>V128-AC128</f>
        <v>0.17483476809653653</v>
      </c>
      <c r="AE128" s="6" t="str">
        <f>IF(AD128 &lt; 0, "Under", "Over")</f>
        <v>Over</v>
      </c>
      <c r="AF128">
        <v>0.6</v>
      </c>
      <c r="AG128">
        <v>0.4</v>
      </c>
      <c r="AH128" s="6">
        <f>IF(
    AND(AE128="Over", COUNTIF(V128:X128, "&gt;"&amp;AC128) = 3),
    3,
    IF(
        AND(AE128="Under", COUNTIF(V128:X128, "&lt;"&amp;AC128) = 3),
        3,
        IF(
            AND(AE128="Over", COUNTIF(V128:X128, "&gt;"&amp;AC128) = 2),
            2,
            IF(
                AND(AE128="Under", COUNTIF(V128:X128, "&lt;"&amp;AC128) = 2),
                2,
                IF(
                    AND(AE128="Over", OR(V128&gt;AC128, W128&gt;AC128, X128&gt;AC128)),
                    1,
                    IF(
                        AND(AE128="Under", OR(V128&lt;AC128, W128&lt;AC128, X128&lt;AC128)),
                        1,
                        0
                    )
                )
            )
        )
    )
)</f>
        <v>3</v>
      </c>
      <c r="AI128" s="6">
        <f>IF(OR(AD128&gt;0.75,AD128&lt;-0.75),5,
IF(OR(AND(AD128&lt;=0.75,AD128&gt;0.5),AND(AD128&gt;=-0.75,AD128&lt;-0.5)),4,
IF(OR(AND(AD128&lt;=0.5,AD128&gt;0.25),AND(AD128&gt;=-0.5,AD128&lt;-0.25)),3,
IF(OR(AND(AD128&lt;=0.25,AD128&gt;0.1),AND(AD128&gt;=-0.25,AD128&lt;-0.1)),2,
IF(OR(AD128&lt;=0.1,AD128&gt;=-0.1),1,"")
)
)
))</f>
        <v>2</v>
      </c>
      <c r="AJ128" s="6">
        <f>IF(AND(AE128="Over", AF128&gt;AC128), 1, IF(AND(AE128="Under", AF128&lt;=AC128), 1, 0))</f>
        <v>1</v>
      </c>
      <c r="AK128" s="6">
        <f>IF(AND(AE128="Over", AG128&gt;0.5), 1, IF(AND(AE128="Under", AG128&lt;=0.5), 1, 0))</f>
        <v>0</v>
      </c>
      <c r="AL128" s="6">
        <f>IF(AC128&lt;&gt;0, SUM(AH128:AK128), 0)</f>
        <v>6</v>
      </c>
      <c r="AM128" s="6"/>
      <c r="AN128">
        <v>2.1301008196918839E-2</v>
      </c>
      <c r="AO128">
        <v>7.5406929530152406E-2</v>
      </c>
      <c r="AP128">
        <v>0</v>
      </c>
      <c r="AQ128" t="s">
        <v>46</v>
      </c>
      <c r="AR128">
        <v>0.5</v>
      </c>
      <c r="AS128">
        <v>600</v>
      </c>
      <c r="AT128" t="s">
        <v>46</v>
      </c>
      <c r="AU128" s="6">
        <f>AR128</f>
        <v>0.5</v>
      </c>
      <c r="AV128" s="6">
        <f>AN128-AU128</f>
        <v>-0.47869899180308118</v>
      </c>
      <c r="AW128" s="6" t="str">
        <f>IF(AV128 &lt; 0, "Under", "Over")</f>
        <v>Under</v>
      </c>
      <c r="AX128">
        <v>0</v>
      </c>
      <c r="AY128">
        <v>0</v>
      </c>
      <c r="AZ128" s="6">
        <f>IF(
    AND(AW128="Over", COUNTIF(AN128:AP128, "&gt;"&amp;AU128) = 3),
    3,
    IF(
        AND(AW128="Under", COUNTIF(AN128:AP128, "&lt;"&amp;AU128) = 3),
        3,
        IF(
            AND(AW128="Over", COUNTIF(AN128:AP128, "&gt;"&amp;AU128) = 2),
            2,
            IF(
                AND(AW128="Under", COUNTIF(AN128:AP128, "&lt;"&amp;AU128) = 2),
                2,
                IF(
                    AND(AW128="Over", OR(AN128&gt;AU128, AO128&gt;AU128, AP128&gt;AU128)),
                    1,
                    IF(
                        AND(AW128="Under", OR(AN128&lt;AU128, AO128&lt;AU128, AP128&lt;AU128)),
                        1,
                        0
                    )
                )
            )
        )
    )
)</f>
        <v>3</v>
      </c>
      <c r="BA128" s="6">
        <f>IF(OR(AV128&gt;0.1),5,
IF(OR(AND(AV128&lt;=0.1,AV128&gt;0.08)),4,
IF(OR(AND(AV128&lt;=0.08,AV128&gt;0.06)),3,
IF(OR(AND(AV128&lt;=0.06,AV128&gt;0.03)),2,
IF(OR(AV128&lt;=0.03),1,"")
)
)
))</f>
        <v>1</v>
      </c>
      <c r="BB128" s="6">
        <f>IF(AND(AW128="Over", AX128&gt;AU128), 1, IF(AND(AW128="Under", AX128&lt;=AU128), 0, 0))</f>
        <v>0</v>
      </c>
      <c r="BC128" s="6">
        <f>IF(AND(AW128="Over", AY128&gt;=0.5), 1, IF(AND(AW128="Under", AY128&lt;0.5), 0, 0))</f>
        <v>0</v>
      </c>
      <c r="BD128" s="6">
        <f>IF(AU128&lt;&gt;0, SUM(AZ128:BC128), 0)</f>
        <v>4</v>
      </c>
      <c r="BE128" s="6"/>
      <c r="BF128">
        <v>0.50010267810827258</v>
      </c>
      <c r="BG128">
        <v>1.13169877038817</v>
      </c>
      <c r="BH128">
        <v>0.17293891891322799</v>
      </c>
      <c r="BI128" t="s">
        <v>46</v>
      </c>
      <c r="BJ128">
        <v>0.5</v>
      </c>
      <c r="BK128">
        <v>210</v>
      </c>
      <c r="BL128" t="s">
        <v>46</v>
      </c>
      <c r="BM128" s="6">
        <f>BJ128</f>
        <v>0.5</v>
      </c>
      <c r="BN128" s="6">
        <f>BF128-BM128</f>
        <v>1.0267810827258028E-4</v>
      </c>
      <c r="BO128" s="6" t="str">
        <f>IF(BN128 &lt; 0, "Under", "Over")</f>
        <v>Over</v>
      </c>
      <c r="BP128">
        <v>0.3</v>
      </c>
      <c r="BQ128">
        <v>0.3</v>
      </c>
      <c r="BR128" s="6">
        <f>IF(
    AND(BO128="Over", COUNTIF(BF128:BH128, "&gt;"&amp;BM128) = 3),
    3,
    IF(
        AND(BO128="Under", COUNTIF(BF128:BH128, "&lt;"&amp;BM128) = 3),
        3,
        IF(
            AND(BO128="Over", COUNTIF(BF128:BH128, "&gt;"&amp;BM128) = 2),
            2,
            IF(
                AND(BO128="Under", COUNTIF(BF128:BH128, "&lt;"&amp;BM128) = 2),
                2,
                IF(
                    AND(BO128="Over", OR(BF128&gt;BM128, BG128&gt;BM128, BH128&gt;BM128)),
                    1,
                    IF(
                        AND(BO128="Under", OR(BF128&lt;BM128, BG128&lt;BM128, BH128&lt;BM128)),
                        1,
                        0
                    )
                )
            )
        )
    )
)</f>
        <v>2</v>
      </c>
      <c r="BS128" s="6">
        <f>IF(OR(BN128&gt;0.5),5,
IF(OR(AND(BN128&lt;=0.5,BN128&gt;0.25)),4,
IF(OR(AND(BN128&lt;=0.25,BN128&gt;0.15)),3,
IF(OR(AND(BN128&lt;=0.15,BN128&gt;0.075)),2,
IF(OR(BN128&lt;=0.075),1,"")
)
)
))</f>
        <v>1</v>
      </c>
      <c r="BT128" s="6">
        <f>IF(AND(BO128="Over", BP128&gt;BM128), 1, IF(AND(BO128="Under", BP128&lt;=BM128), 1, 0))</f>
        <v>0</v>
      </c>
      <c r="BU128" s="6">
        <f>IF(AND(BO128="Over", BQ128&gt;0.5), 1, IF(AND(BO128="Under", BQ128&lt;=0.5), 1, 0))</f>
        <v>0</v>
      </c>
      <c r="BV128" s="6">
        <f>IF(BM128&lt;&gt;0, SUM(BR128:BU128), 0)</f>
        <v>3</v>
      </c>
      <c r="BW128" s="6"/>
      <c r="BX128">
        <v>0.14019293986559739</v>
      </c>
      <c r="BY128">
        <v>0.49875248418582002</v>
      </c>
      <c r="BZ128">
        <v>1.67635327419942E-2</v>
      </c>
      <c r="CA128" t="s">
        <v>46</v>
      </c>
      <c r="CB128">
        <v>0.5</v>
      </c>
      <c r="CC128">
        <v>750</v>
      </c>
      <c r="CD128" t="s">
        <v>46</v>
      </c>
      <c r="CE128" s="6">
        <f>CB128</f>
        <v>0.5</v>
      </c>
      <c r="CF128" s="6">
        <f>BX128-CE128</f>
        <v>-0.35980706013440261</v>
      </c>
      <c r="CG128" s="6" t="str">
        <f>IF(CF128 &lt; 0, "Under", "Over")</f>
        <v>Under</v>
      </c>
      <c r="CH128">
        <v>0.1</v>
      </c>
      <c r="CI128">
        <v>0.1</v>
      </c>
      <c r="CJ128" s="6">
        <f>IF(
    AND(CG128="Over", COUNTIF(BX128:BZ128, "&gt;"&amp;CE128) = 3),
    3,
    IF(
        AND(CG128="Under", COUNTIF(BX128:BZ128, "&lt;"&amp;CE128) = 3),
        3,
        IF(
            AND(CG128="Over", COUNTIF(BX128:BZ128, "&gt;"&amp;CE128) = 2),
            2,
            IF(
                AND(CG128="Under", COUNTIF(BX128:BZ128, "&lt;"&amp;CE128) = 2),
                2,
                IF(
                    AND(CG128="Over", OR(BX128&gt;CE128, BY128&gt;CE128, BZ128&gt;CE128)),
                    1,
                    IF(
                        AND(CG128="Under", OR(BX128&lt;CE128, BY128&lt;CE128, BZ128&lt;CE128)),
                        1,
                        0
                    )
                )
            )
        )
    )
)</f>
        <v>3</v>
      </c>
      <c r="CK128" s="6">
        <f>IF(OR(CF128&gt;0.25),5,
IF(OR(AND(CF128&lt;=0.25,CF128&gt;0.15)),4,
IF(OR(AND(CF128&lt;=0.15,CF128&gt;0.1)),3,
IF(OR(AND(CF128&lt;=0.1,CF128&gt;0.05)),2,
IF(OR(CF128&lt;=0.05),1,"")
)
)
))</f>
        <v>1</v>
      </c>
      <c r="CL128" s="6">
        <f>IF(AND(CG128="Over", CH128&gt;CE128), 1, IF(AND(CG128="Under", CH128&lt;=CE128), 1, 0))</f>
        <v>1</v>
      </c>
      <c r="CM128" s="6">
        <f>IF(AND(CG128="Over", CI128&gt;0.5), 1, IF(AND(CG128="Under", CI128&lt;=0.5), 1, 0))</f>
        <v>1</v>
      </c>
      <c r="CN128" s="6">
        <f>IF(CE128&lt;&gt;0, SUM(CJ128:CM128), 0)</f>
        <v>6</v>
      </c>
      <c r="CO128" s="6"/>
      <c r="CP128">
        <v>1.078426851921398</v>
      </c>
      <c r="CQ128">
        <v>1.37001340737152</v>
      </c>
      <c r="CR128">
        <v>0.96251631820922401</v>
      </c>
      <c r="CS128">
        <v>0.5</v>
      </c>
      <c r="CT128" t="s">
        <v>46</v>
      </c>
      <c r="CU128">
        <v>0.5</v>
      </c>
      <c r="CV128">
        <v>1.5</v>
      </c>
      <c r="CW128" s="6">
        <f>IF(CP128&gt;MIN(CS128:CV128),MIN(CS128:CV128),MAX(CS128:CV128))</f>
        <v>0.5</v>
      </c>
      <c r="CX128" s="6">
        <f>CP128-CW128</f>
        <v>0.57842685192139798</v>
      </c>
      <c r="CY128" s="6" t="str">
        <f>IF(CX128 &lt; 0, "Under", "Over")</f>
        <v>Over</v>
      </c>
      <c r="CZ128">
        <v>0.9</v>
      </c>
      <c r="DA128">
        <v>0.4</v>
      </c>
      <c r="DB128" s="6">
        <f>IF(
    AND(CY128="Over", COUNTIF(CP128:CR128, "&gt;"&amp;CW128) = 3),
    3,
    IF(
        AND(CY128="Under", COUNTIF(CP128:CR128, "&lt;"&amp;CW128) = 3),
        3,
        IF(
            AND(CY128="Over", COUNTIF(CP128:CR128, "&gt;"&amp;CW128) = 2),
            2,
            IF(
                AND(CY128="Under", COUNTIF(CP128:CR128, "&lt;"&amp;CW128) = 2),
                2,
                IF(
                    AND(CY128="Over", OR(CP128&gt;CW128, CQ128&gt;CW128, CR128&gt;CW128)),
                    1,
                    IF(
                        AND(CY128="Under", OR(CP128&lt;CW128, CQ128&lt;CW128, CR128&lt;CW128)),
                        1,
                        0
                    )
                )
            )
        )
    )
)</f>
        <v>3</v>
      </c>
      <c r="DC128" s="6">
        <f>IF(OR(CX128&gt;2,CX128&lt;-2),5,
IF(OR(AND(CX128&lt;=2,CX128&gt;1.5),AND(CX128&gt;=-2,CX128&lt;-1.5)),4,
IF(OR(AND(CX128&lt;=1.5,CX128&gt;1),AND(CX128&gt;=-1.5,CX128&lt;-1)),3,
IF(OR(AND(CX128&lt;=1,CX128&gt;0.5),AND(CX128&gt;=1,CX128&lt;-0.5)),2,
IF(OR(CX128&lt;=0.5,CX128&gt;=-0.5),1,"")
)
)
))</f>
        <v>2</v>
      </c>
      <c r="DD128" s="6">
        <f>IF(AND(CY128="Over", CZ128&gt;CW128), 1, IF(AND(CY128="Under", CZ128&lt;=CW128), 1, 0))</f>
        <v>1</v>
      </c>
      <c r="DE128" s="6">
        <f>IF(AND(CY128="Over", DA128&gt;0.5), 1, IF(AND(CY128="Under", DA128&lt;=0.5), 1, 0))</f>
        <v>0</v>
      </c>
      <c r="DF128" s="6">
        <f>IF(CW128&lt;&gt;0, SUM(DB128:DE128), 0)</f>
        <v>6</v>
      </c>
      <c r="DG128" s="6"/>
    </row>
    <row r="129" spans="1:111" x14ac:dyDescent="0.3">
      <c r="A129" t="s">
        <v>232</v>
      </c>
      <c r="B129" t="s">
        <v>229</v>
      </c>
      <c r="C129" t="s">
        <v>45</v>
      </c>
      <c r="D129" s="1">
        <v>0.27603786812121073</v>
      </c>
      <c r="E129" s="1">
        <v>0.44390409964632799</v>
      </c>
      <c r="F129" s="1">
        <v>0.155999999999999</v>
      </c>
      <c r="G129" s="1" t="s">
        <v>46</v>
      </c>
      <c r="H129" s="1" t="s">
        <v>46</v>
      </c>
      <c r="I129" s="1">
        <v>0.5</v>
      </c>
      <c r="J129" s="1" t="s">
        <v>46</v>
      </c>
      <c r="K129" s="2">
        <f>IF(D129&gt;MIN(G129:J129),MIN(G129:J129),MAX(G129:J129))</f>
        <v>0.5</v>
      </c>
      <c r="L129" s="2">
        <f>D129-K129</f>
        <v>-0.22396213187878927</v>
      </c>
      <c r="M129" s="2" t="str">
        <f>IF(L129 &lt; 0, "Under", "Over")</f>
        <v>Under</v>
      </c>
      <c r="N129" s="1">
        <v>0.2</v>
      </c>
      <c r="O129" s="1">
        <v>0.2</v>
      </c>
      <c r="P129" s="2">
        <f>IF(
    AND(M129="Over", COUNTIF(D129:F129, "&gt;"&amp;K129) = 3),
    3,
    IF(
        AND(M129="Under", COUNTIF(D129:F129, "&lt;"&amp;K129) = 3),
        3,
        IF(
            AND(M129="Over", COUNTIF(D129:F129, "&gt;"&amp;K129) = 2),
            2,
            IF(
                AND(M129="Under", COUNTIF(D129:F129, "&lt;"&amp;K129) = 2),
                2,
                IF(
                    AND(M129="Over", OR(D129&gt;K129, E129&gt;K129, F129&gt;K129)),
                    1,
                    IF(
                        AND(M129="Under", OR(D129&lt;K129, E129&lt;K129, F129&lt;K129)),
                        1,
                        0
                    )
                )
            )
        )
    )
)</f>
        <v>3</v>
      </c>
      <c r="Q129" s="2">
        <f>IF(OR(L129 &gt; 0.5, L129 &lt; -0.5), 5,
    IF(OR(AND(L129 &lt;= 0.5, L129 &gt; 0.25), AND(L129 &gt;= -0.5, L129 &lt; -0.25)), 4,
        IF(OR(AND(L129 &lt;= 0.25, L129 &gt; 0.15), AND(L129 &gt;= -0.25, L129 &lt; -0.15)), 3,
            IF(OR(AND(L129 &lt;= 0.15, L129 &gt; 0.05), AND(L129 &gt;= -0.15, L129 &lt; -0.05)), 2,
                IF(OR(L129 &lt;= 0.05, L129 &gt;= -0.05), 1, "")
            )
        )
    )
)</f>
        <v>3</v>
      </c>
      <c r="R129" s="2">
        <f>IF(AND(M129="Over", N129&gt;K129), 1, IF(AND(M129="Under", N129&lt;=K129), 1, 0))</f>
        <v>1</v>
      </c>
      <c r="S129" s="2">
        <f>IF(AND(M129="Over", O129&gt;0.5), 1, IF(AND(M129="Under", O129&lt;=0.5), 1, 0))</f>
        <v>1</v>
      </c>
      <c r="T129" s="2">
        <f>IF(K129&lt;&gt;0, SUM(P129:S129), 0)</f>
        <v>8</v>
      </c>
      <c r="V129" s="1">
        <v>0.14926850143051709</v>
      </c>
      <c r="W129" s="1">
        <v>0.21203112407625499</v>
      </c>
      <c r="X129" s="1">
        <v>-1.0609865550594E-3</v>
      </c>
      <c r="Y129" s="1">
        <v>0.5</v>
      </c>
      <c r="Z129" s="1">
        <v>-115</v>
      </c>
      <c r="AA129" s="1">
        <v>600</v>
      </c>
      <c r="AB129" s="1">
        <v>0.3</v>
      </c>
      <c r="AC129" s="2">
        <f>Y129</f>
        <v>0.5</v>
      </c>
      <c r="AD129" s="2">
        <f>V129-AC129</f>
        <v>-0.35073149856948294</v>
      </c>
      <c r="AE129" s="2" t="str">
        <f>IF(AD129 &lt; 0, "Under", "Over")</f>
        <v>Under</v>
      </c>
      <c r="AF129" s="1">
        <v>0.2</v>
      </c>
      <c r="AG129" s="1">
        <v>0.2</v>
      </c>
      <c r="AH129" s="2">
        <f>IF(
    AND(AE129="Over", COUNTIF(V129:X129, "&gt;"&amp;AC129) = 3),
    3,
    IF(
        AND(AE129="Under", COUNTIF(V129:X129, "&lt;"&amp;AC129) = 3),
        3,
        IF(
            AND(AE129="Over", COUNTIF(V129:X129, "&gt;"&amp;AC129) = 2),
            2,
            IF(
                AND(AE129="Under", COUNTIF(V129:X129, "&lt;"&amp;AC129) = 2),
                2,
                IF(
                    AND(AE129="Over", OR(V129&gt;AC129, W129&gt;AC129, X129&gt;AC129)),
                    1,
                    IF(
                        AND(AE129="Under", OR(V129&lt;AC129, W129&lt;AC129, X129&lt;AC129)),
                        1,
                        0
                    )
                )
            )
        )
    )
)</f>
        <v>3</v>
      </c>
      <c r="AI129" s="2">
        <f>IF(OR(AD129&gt;0.75,AD129&lt;-0.75),5,
IF(OR(AND(AD129&lt;=0.75,AD129&gt;0.5),AND(AD129&gt;=-0.75,AD129&lt;-0.5)),4,
IF(OR(AND(AD129&lt;=0.5,AD129&gt;0.25),AND(AD129&gt;=-0.5,AD129&lt;-0.25)),3,
IF(OR(AND(AD129&lt;=0.25,AD129&gt;0.1),AND(AD129&gt;=-0.25,AD129&lt;-0.1)),2,
IF(OR(AD129&lt;=0.1,AD129&gt;=-0.1),1,"")
)
)
))</f>
        <v>3</v>
      </c>
      <c r="AJ129" s="2">
        <f>IF(AND(AE129="Over", AF129&gt;AC129), 1, IF(AND(AE129="Under", AF129&lt;=AC129), 1, 0))</f>
        <v>1</v>
      </c>
      <c r="AK129" s="2">
        <f>IF(AND(AE129="Over", AG129&gt;0.5), 1, IF(AND(AE129="Under", AG129&lt;=0.5), 1, 0))</f>
        <v>1</v>
      </c>
      <c r="AL129" s="2">
        <f>IF(AC129&lt;&gt;0, SUM(AH129:AK129), 0)</f>
        <v>8</v>
      </c>
      <c r="AN129">
        <v>5.3898819171158876E-3</v>
      </c>
      <c r="AO129">
        <v>3.6309227504139202E-2</v>
      </c>
      <c r="AP129">
        <v>-6.9646149240618202E-3</v>
      </c>
      <c r="AQ129" t="s">
        <v>46</v>
      </c>
      <c r="AR129">
        <v>0.5</v>
      </c>
      <c r="AS129">
        <v>1100</v>
      </c>
      <c r="AT129" t="s">
        <v>46</v>
      </c>
      <c r="AU129" s="6">
        <f>AR129</f>
        <v>0.5</v>
      </c>
      <c r="AV129" s="6">
        <f>AN129-AU129</f>
        <v>-0.49461011808288413</v>
      </c>
      <c r="AW129" s="6" t="str">
        <f>IF(AV129 &lt; 0, "Under", "Over")</f>
        <v>Under</v>
      </c>
      <c r="AX129">
        <v>0</v>
      </c>
      <c r="AY129">
        <v>0</v>
      </c>
      <c r="AZ129" s="6">
        <f>IF(
    AND(AW129="Over", COUNTIF(AN129:AP129, "&gt;"&amp;AU129) = 3),
    3,
    IF(
        AND(AW129="Under", COUNTIF(AN129:AP129, "&lt;"&amp;AU129) = 3),
        3,
        IF(
            AND(AW129="Over", COUNTIF(AN129:AP129, "&gt;"&amp;AU129) = 2),
            2,
            IF(
                AND(AW129="Under", COUNTIF(AN129:AP129, "&lt;"&amp;AU129) = 2),
                2,
                IF(
                    AND(AW129="Over", OR(AN129&gt;AU129, AO129&gt;AU129, AP129&gt;AU129)),
                    1,
                    IF(
                        AND(AW129="Under", OR(AN129&lt;AU129, AO129&lt;AU129, AP129&lt;AU129)),
                        1,
                        0
                    )
                )
            )
        )
    )
)</f>
        <v>3</v>
      </c>
      <c r="BA129" s="6">
        <f>IF(OR(AV129&gt;0.1),5,
IF(OR(AND(AV129&lt;=0.1,AV129&gt;0.08)),4,
IF(OR(AND(AV129&lt;=0.08,AV129&gt;0.06)),3,
IF(OR(AND(AV129&lt;=0.06,AV129&gt;0.03)),2,
IF(OR(AV129&lt;=0.03),1,"")
)
)
))</f>
        <v>1</v>
      </c>
      <c r="BB129" s="6">
        <f>IF(AND(AW129="Over", AX129&gt;AU129), 1, IF(AND(AW129="Under", AX129&lt;=AU129), 0, 0))</f>
        <v>0</v>
      </c>
      <c r="BC129" s="6">
        <f>IF(AND(AW129="Over", AY129&gt;=0.5), 1, IF(AND(AW129="Under", AY129&lt;0.5), 0, 0))</f>
        <v>0</v>
      </c>
      <c r="BD129" s="6">
        <f>IF(AU129&lt;&gt;0, SUM(AZ129:BC129), 0)</f>
        <v>4</v>
      </c>
      <c r="BF129">
        <v>9.5412643089455643E-2</v>
      </c>
      <c r="BG129">
        <v>0.31918453061845298</v>
      </c>
      <c r="BH129">
        <v>9.9999999999999898E-3</v>
      </c>
      <c r="BI129" t="s">
        <v>46</v>
      </c>
      <c r="BJ129">
        <v>0.5</v>
      </c>
      <c r="BK129">
        <v>300</v>
      </c>
      <c r="BL129" t="s">
        <v>46</v>
      </c>
      <c r="BM129" s="6">
        <f>BJ129</f>
        <v>0.5</v>
      </c>
      <c r="BN129" s="6">
        <f>BF129-BM129</f>
        <v>-0.40458735691054437</v>
      </c>
      <c r="BO129" s="6" t="str">
        <f>IF(BN129 &lt; 0, "Under", "Over")</f>
        <v>Under</v>
      </c>
      <c r="BP129">
        <v>0</v>
      </c>
      <c r="BQ129">
        <v>0</v>
      </c>
      <c r="BR129" s="6">
        <f>IF(
    AND(BO129="Over", COUNTIF(BF129:BH129, "&gt;"&amp;BM129) = 3),
    3,
    IF(
        AND(BO129="Under", COUNTIF(BF129:BH129, "&lt;"&amp;BM129) = 3),
        3,
        IF(
            AND(BO129="Over", COUNTIF(BF129:BH129, "&gt;"&amp;BM129) = 2),
            2,
            IF(
                AND(BO129="Under", COUNTIF(BF129:BH129, "&lt;"&amp;BM129) = 2),
                2,
                IF(
                    AND(BO129="Over", OR(BF129&gt;BM129, BG129&gt;BM129, BH129&gt;BM129)),
                    1,
                    IF(
                        AND(BO129="Under", OR(BF129&lt;BM129, BG129&lt;BM129, BH129&lt;BM129)),
                        1,
                        0
                    )
                )
            )
        )
    )
)</f>
        <v>3</v>
      </c>
      <c r="BS129" s="6">
        <f>IF(OR(BN129&gt;0.5),5,
IF(OR(AND(BN129&lt;=0.5,BN129&gt;0.25)),4,
IF(OR(AND(BN129&lt;=0.25,BN129&gt;0.15)),3,
IF(OR(AND(BN129&lt;=0.15,BN129&gt;0.075)),2,
IF(OR(BN129&lt;=0.075),1,"")
)
)
))</f>
        <v>1</v>
      </c>
      <c r="BT129" s="6">
        <f>IF(AND(BO129="Over", BP129&gt;BM129), 1, IF(AND(BO129="Under", BP129&lt;=BM129), 1, 0))</f>
        <v>1</v>
      </c>
      <c r="BU129" s="6">
        <f>IF(AND(BO129="Over", BQ129&gt;0.5), 1, IF(AND(BO129="Under", BQ129&lt;=0.5), 1, 0))</f>
        <v>1</v>
      </c>
      <c r="BV129" s="6">
        <f>IF(BM129&lt;&gt;0, SUM(BR129:BU129), 0)</f>
        <v>6</v>
      </c>
      <c r="BX129">
        <v>0.17334163689286869</v>
      </c>
      <c r="BY129">
        <v>0.52586608989684902</v>
      </c>
      <c r="BZ129">
        <v>7.2254452841851904E-2</v>
      </c>
      <c r="CA129" t="s">
        <v>46</v>
      </c>
      <c r="CB129">
        <v>0.5</v>
      </c>
      <c r="CC129">
        <v>750</v>
      </c>
      <c r="CD129" t="s">
        <v>46</v>
      </c>
      <c r="CE129" s="6">
        <f>CB129</f>
        <v>0.5</v>
      </c>
      <c r="CF129" s="6">
        <f>BX129-CE129</f>
        <v>-0.32665836310713131</v>
      </c>
      <c r="CG129" s="6" t="str">
        <f>IF(CF129 &lt; 0, "Under", "Over")</f>
        <v>Under</v>
      </c>
      <c r="CH129">
        <v>0</v>
      </c>
      <c r="CI129">
        <v>0</v>
      </c>
      <c r="CJ129" s="6">
        <f>IF(
    AND(CG129="Over", COUNTIF(BX129:BZ129, "&gt;"&amp;CE129) = 3),
    3,
    IF(
        AND(CG129="Under", COUNTIF(BX129:BZ129, "&lt;"&amp;CE129) = 3),
        3,
        IF(
            AND(CG129="Over", COUNTIF(BX129:BZ129, "&gt;"&amp;CE129) = 2),
            2,
            IF(
                AND(CG129="Under", COUNTIF(BX129:BZ129, "&lt;"&amp;CE129) = 2),
                2,
                IF(
                    AND(CG129="Over", OR(BX129&gt;CE129, BY129&gt;CE129, BZ129&gt;CE129)),
                    1,
                    IF(
                        AND(CG129="Under", OR(BX129&lt;CE129, BY129&lt;CE129, BZ129&lt;CE129)),
                        1,
                        0
                    )
                )
            )
        )
    )
)</f>
        <v>2</v>
      </c>
      <c r="CK129" s="6">
        <f>IF(OR(CF129&gt;0.25),5,
IF(OR(AND(CF129&lt;=0.25,CF129&gt;0.15)),4,
IF(OR(AND(CF129&lt;=0.15,CF129&gt;0.1)),3,
IF(OR(AND(CF129&lt;=0.1,CF129&gt;0.05)),2,
IF(OR(CF129&lt;=0.05),1,"")
)
)
))</f>
        <v>1</v>
      </c>
      <c r="CL129" s="6">
        <f>IF(AND(CG129="Over", CH129&gt;CE129), 1, IF(AND(CG129="Under", CH129&lt;=CE129), 1, 0))</f>
        <v>1</v>
      </c>
      <c r="CM129" s="6">
        <f>IF(AND(CG129="Over", CI129&gt;0.5), 1, IF(AND(CG129="Under", CI129&lt;=0.5), 1, 0))</f>
        <v>1</v>
      </c>
      <c r="CN129" s="6">
        <f>IF(CE129&lt;&gt;0, SUM(CJ129:CM129), 0)</f>
        <v>5</v>
      </c>
      <c r="CP129">
        <v>0.2281265808293525</v>
      </c>
      <c r="CQ129">
        <v>0.32542563475631497</v>
      </c>
      <c r="CR129">
        <v>0.17214154030375001</v>
      </c>
      <c r="CS129">
        <v>0.5</v>
      </c>
      <c r="CT129" t="s">
        <v>46</v>
      </c>
      <c r="CU129">
        <v>0.5</v>
      </c>
      <c r="CV129" t="s">
        <v>46</v>
      </c>
      <c r="CW129" s="6">
        <f>IF(CP129&gt;MIN(CS129:CV129),MIN(CS129:CV129),MAX(CS129:CV129))</f>
        <v>0.5</v>
      </c>
      <c r="CX129" s="6">
        <f>CP129-CW129</f>
        <v>-0.2718734191706475</v>
      </c>
      <c r="CY129" s="6" t="str">
        <f>IF(CX129 &lt; 0, "Under", "Over")</f>
        <v>Under</v>
      </c>
      <c r="CZ129">
        <v>0.2</v>
      </c>
      <c r="DA129">
        <v>0.2</v>
      </c>
      <c r="DB129" s="6">
        <f>IF(
    AND(CY129="Over", COUNTIF(CP129:CR129, "&gt;"&amp;CW129) = 3),
    3,
    IF(
        AND(CY129="Under", COUNTIF(CP129:CR129, "&lt;"&amp;CW129) = 3),
        3,
        IF(
            AND(CY129="Over", COUNTIF(CP129:CR129, "&gt;"&amp;CW129) = 2),
            2,
            IF(
                AND(CY129="Under", COUNTIF(CP129:CR129, "&lt;"&amp;CW129) = 2),
                2,
                IF(
                    AND(CY129="Over", OR(CP129&gt;CW129, CQ129&gt;CW129, CR129&gt;CW129)),
                    1,
                    IF(
                        AND(CY129="Under", OR(CP129&lt;CW129, CQ129&lt;CW129, CR129&lt;CW129)),
                        1,
                        0
                    )
                )
            )
        )
    )
)</f>
        <v>3</v>
      </c>
      <c r="DC129" s="6">
        <f>IF(OR(CX129&gt;2,CX129&lt;-2),5,
IF(OR(AND(CX129&lt;=2,CX129&gt;1.5),AND(CX129&gt;=-2,CX129&lt;-1.5)),4,
IF(OR(AND(CX129&lt;=1.5,CX129&gt;1),AND(CX129&gt;=-1.5,CX129&lt;-1)),3,
IF(OR(AND(CX129&lt;=1,CX129&gt;0.5),AND(CX129&gt;=1,CX129&lt;-0.5)),2,
IF(OR(CX129&lt;=0.5,CX129&gt;=-0.5),1,"")
)
)
))</f>
        <v>1</v>
      </c>
      <c r="DD129" s="6">
        <f>IF(AND(CY129="Over", CZ129&gt;CW129), 1, IF(AND(CY129="Under", CZ129&lt;=CW129), 1, 0))</f>
        <v>1</v>
      </c>
      <c r="DE129" s="6">
        <f>IF(AND(CY129="Over", DA129&gt;0.5), 1, IF(AND(CY129="Under", DA129&lt;=0.5), 1, 0))</f>
        <v>1</v>
      </c>
      <c r="DF129" s="6">
        <f>IF(CW129&lt;&gt;0, SUM(DB129:DE129), 0)</f>
        <v>6</v>
      </c>
    </row>
    <row r="130" spans="1:111" x14ac:dyDescent="0.3">
      <c r="A130" t="s">
        <v>233</v>
      </c>
      <c r="B130" t="s">
        <v>229</v>
      </c>
      <c r="C130" t="s">
        <v>45</v>
      </c>
      <c r="D130">
        <v>0.40619220474130979</v>
      </c>
      <c r="E130">
        <v>0.50817900450022202</v>
      </c>
      <c r="F130">
        <v>0.24322979115728199</v>
      </c>
      <c r="G130" t="s">
        <v>46</v>
      </c>
      <c r="H130" t="s">
        <v>46</v>
      </c>
      <c r="I130">
        <v>0.5</v>
      </c>
      <c r="J130">
        <v>0.5</v>
      </c>
      <c r="K130" s="6">
        <f>IF(D130&gt;MIN(G130:J130),MIN(G130:J130),MAX(G130:J130))</f>
        <v>0.5</v>
      </c>
      <c r="L130" s="6">
        <f>D130-K130</f>
        <v>-9.3807795258690208E-2</v>
      </c>
      <c r="M130" s="6" t="str">
        <f>IF(L130 &lt; 0, "Under", "Over")</f>
        <v>Under</v>
      </c>
      <c r="N130">
        <v>0.4</v>
      </c>
      <c r="O130">
        <v>0.4</v>
      </c>
      <c r="P130" s="6">
        <f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2</v>
      </c>
      <c r="Q130" s="6">
        <f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2</v>
      </c>
      <c r="R130" s="6">
        <f>IF(AND(M130="Over", N130&gt;K130), 1, IF(AND(M130="Under", N130&lt;=K130), 1, 0))</f>
        <v>1</v>
      </c>
      <c r="S130" s="6">
        <f>IF(AND(M130="Over", O130&gt;0.5), 1, IF(AND(M130="Under", O130&lt;=0.5), 1, 0))</f>
        <v>1</v>
      </c>
      <c r="T130" s="6">
        <f>IF(K130&lt;&gt;0, SUM(P130:S130), 0)</f>
        <v>6</v>
      </c>
      <c r="V130">
        <v>0.87565045727261381</v>
      </c>
      <c r="W130">
        <v>1.0009731412093601</v>
      </c>
      <c r="X130">
        <v>0.81701665398151202</v>
      </c>
      <c r="Y130">
        <v>0.5</v>
      </c>
      <c r="Z130">
        <v>-240</v>
      </c>
      <c r="AA130">
        <v>230</v>
      </c>
      <c r="AB130">
        <v>0.4</v>
      </c>
      <c r="AC130" s="6">
        <f>Y130</f>
        <v>0.5</v>
      </c>
      <c r="AD130" s="6">
        <f>V130-AC130</f>
        <v>0.37565045727261381</v>
      </c>
      <c r="AE130" s="6" t="str">
        <f>IF(AD130 &lt; 0, "Under", "Over")</f>
        <v>Over</v>
      </c>
      <c r="AF130">
        <v>0.8</v>
      </c>
      <c r="AG130">
        <v>0.5</v>
      </c>
      <c r="AH130" s="6">
        <f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6">
        <f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3</v>
      </c>
      <c r="AJ130" s="6">
        <f>IF(AND(AE130="Over", AF130&gt;AC130), 1, IF(AND(AE130="Under", AF130&lt;=AC130), 1, 0))</f>
        <v>1</v>
      </c>
      <c r="AK130" s="6">
        <f>IF(AND(AE130="Over", AG130&gt;0.5), 1, IF(AND(AE130="Under", AG130&lt;=0.5), 1, 0))</f>
        <v>0</v>
      </c>
      <c r="AL130" s="6">
        <f>IF(AC130&lt;&gt;0, SUM(AH130:AK130), 0)</f>
        <v>7</v>
      </c>
      <c r="AN130">
        <v>3.024500963696887E-2</v>
      </c>
      <c r="AO130">
        <v>8.0700956655393397E-2</v>
      </c>
      <c r="AP130">
        <v>-7.4549922313782199E-5</v>
      </c>
      <c r="AQ130" t="s">
        <v>46</v>
      </c>
      <c r="AR130">
        <v>0.5</v>
      </c>
      <c r="AS130">
        <v>900</v>
      </c>
      <c r="AT130" t="s">
        <v>46</v>
      </c>
      <c r="AU130" s="6">
        <f>AR130</f>
        <v>0.5</v>
      </c>
      <c r="AV130" s="6">
        <f>AN130-AU130</f>
        <v>-0.46975499036303114</v>
      </c>
      <c r="AW130" s="6" t="str">
        <f>IF(AV130 &lt; 0, "Under", "Over")</f>
        <v>Under</v>
      </c>
      <c r="AX130">
        <v>0</v>
      </c>
      <c r="AY130">
        <v>0</v>
      </c>
      <c r="AZ130" s="6">
        <f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6">
        <f>IF(OR(AV130&gt;0.1),5,
IF(OR(AND(AV130&lt;=0.1,AV130&gt;0.08)),4,
IF(OR(AND(AV130&lt;=0.08,AV130&gt;0.06)),3,
IF(OR(AND(AV130&lt;=0.06,AV130&gt;0.03)),2,
IF(OR(AV130&lt;=0.03),1,"")
)
)
))</f>
        <v>1</v>
      </c>
      <c r="BB130" s="6">
        <f>IF(AND(AW130="Over", AX130&gt;AU130), 1, IF(AND(AW130="Under", AX130&lt;=AU130), 0, 0))</f>
        <v>0</v>
      </c>
      <c r="BC130" s="6">
        <f>IF(AND(AW130="Over", AY130&gt;=0.5), 1, IF(AND(AW130="Under", AY130&lt;0.5), 0, 0))</f>
        <v>0</v>
      </c>
      <c r="BD130" s="6">
        <f>IF(AU130&lt;&gt;0, SUM(AZ130:BC130), 0)</f>
        <v>4</v>
      </c>
      <c r="BF130">
        <v>0.339077200335903</v>
      </c>
      <c r="BG130">
        <v>0.72060520253138205</v>
      </c>
      <c r="BH130">
        <v>0.18099999999999999</v>
      </c>
      <c r="BI130" t="s">
        <v>46</v>
      </c>
      <c r="BJ130">
        <v>0.5</v>
      </c>
      <c r="BK130">
        <v>220</v>
      </c>
      <c r="BL130" t="s">
        <v>46</v>
      </c>
      <c r="BM130" s="6">
        <f>BJ130</f>
        <v>0.5</v>
      </c>
      <c r="BN130" s="6">
        <f>BF130-BM130</f>
        <v>-0.160922799664097</v>
      </c>
      <c r="BO130" s="6" t="str">
        <f>IF(BN130 &lt; 0, "Under", "Over")</f>
        <v>Under</v>
      </c>
      <c r="BP130">
        <v>0.2</v>
      </c>
      <c r="BQ130">
        <v>0.2</v>
      </c>
      <c r="BR130" s="6">
        <f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2</v>
      </c>
      <c r="BS130" s="6">
        <f>IF(OR(BN130&gt;0.5),5,
IF(OR(AND(BN130&lt;=0.5,BN130&gt;0.25)),4,
IF(OR(AND(BN130&lt;=0.25,BN130&gt;0.15)),3,
IF(OR(AND(BN130&lt;=0.15,BN130&gt;0.075)),2,
IF(OR(BN130&lt;=0.075),1,"")
)
)
))</f>
        <v>1</v>
      </c>
      <c r="BT130" s="6">
        <f>IF(AND(BO130="Over", BP130&gt;BM130), 1, IF(AND(BO130="Under", BP130&lt;=BM130), 1, 0))</f>
        <v>1</v>
      </c>
      <c r="BU130" s="6">
        <f>IF(AND(BO130="Over", BQ130&gt;0.5), 1, IF(AND(BO130="Under", BQ130&lt;=0.5), 1, 0))</f>
        <v>1</v>
      </c>
      <c r="BV130" s="6">
        <f>IF(BM130&lt;&gt;0, SUM(BR130:BU130), 0)</f>
        <v>5</v>
      </c>
      <c r="BX130">
        <v>0.18114406897493801</v>
      </c>
      <c r="BY130">
        <v>0.57312115552147203</v>
      </c>
      <c r="BZ130">
        <v>6.4000000000000001E-2</v>
      </c>
      <c r="CA130" t="s">
        <v>46</v>
      </c>
      <c r="CB130">
        <v>0.5</v>
      </c>
      <c r="CC130" t="s">
        <v>46</v>
      </c>
      <c r="CD130" t="s">
        <v>46</v>
      </c>
      <c r="CE130" s="6">
        <f>CB130</f>
        <v>0.5</v>
      </c>
      <c r="CF130" s="6">
        <f>BX130-CE130</f>
        <v>-0.31885593102506199</v>
      </c>
      <c r="CG130" s="6" t="str">
        <f>IF(CF130 &lt; 0, "Under", "Over")</f>
        <v>Under</v>
      </c>
      <c r="CH130">
        <v>0</v>
      </c>
      <c r="CI130">
        <v>0</v>
      </c>
      <c r="CJ130" s="6">
        <f>IF(
    AND(CG130="Over", COUNTIF(BX130:BZ130, "&gt;"&amp;CE130) = 3),
    3,
    IF(
        AND(CG130="Under", COUNTIF(BX130:BZ130, "&lt;"&amp;CE130) = 3),
        3,
        IF(
            AND(CG130="Over", COUNTIF(BX130:BZ130, "&gt;"&amp;CE130) = 2),
            2,
            IF(
                AND(CG130="Under", COUNTIF(BX130:BZ130, "&lt;"&amp;CE130) = 2),
                2,
                IF(
                    AND(CG130="Over", OR(BX130&gt;CE130, BY130&gt;CE130, BZ130&gt;CE130)),
                    1,
                    IF(
                        AND(CG130="Under", OR(BX130&lt;CE130, BY130&lt;CE130, BZ130&lt;CE130)),
                        1,
                        0
                    )
                )
            )
        )
    )
)</f>
        <v>2</v>
      </c>
      <c r="CK130" s="6">
        <f>IF(OR(CF130&gt;0.25),5,
IF(OR(AND(CF130&lt;=0.25,CF130&gt;0.15)),4,
IF(OR(AND(CF130&lt;=0.15,CF130&gt;0.1)),3,
IF(OR(AND(CF130&lt;=0.1,CF130&gt;0.05)),2,
IF(OR(CF130&lt;=0.05),1,"")
)
)
))</f>
        <v>1</v>
      </c>
      <c r="CL130" s="6">
        <f>IF(AND(CG130="Over", CH130&gt;CE130), 1, IF(AND(CG130="Under", CH130&lt;=CE130), 1, 0))</f>
        <v>1</v>
      </c>
      <c r="CM130" s="6">
        <f>IF(AND(CG130="Over", CI130&gt;0.5), 1, IF(AND(CG130="Under", CI130&lt;=0.5), 1, 0))</f>
        <v>1</v>
      </c>
      <c r="CN130" s="6">
        <f>IF(CE130&lt;&gt;0, SUM(CJ130:CM130), 0)</f>
        <v>5</v>
      </c>
      <c r="CP130">
        <v>1.214624399564713</v>
      </c>
      <c r="CQ130">
        <v>1.3703651991783601</v>
      </c>
      <c r="CR130">
        <v>1.14966592574772</v>
      </c>
      <c r="CS130">
        <v>1.5</v>
      </c>
      <c r="CT130" t="s">
        <v>46</v>
      </c>
      <c r="CU130">
        <v>1.5</v>
      </c>
      <c r="CV130">
        <v>1.5</v>
      </c>
      <c r="CW130" s="6">
        <f>IF(CP130&gt;MIN(CS130:CV130),MIN(CS130:CV130),MAX(CS130:CV130))</f>
        <v>1.5</v>
      </c>
      <c r="CX130" s="6">
        <f>CP130-CW130</f>
        <v>-0.28537560043528698</v>
      </c>
      <c r="CY130" s="6" t="str">
        <f>IF(CX130 &lt; 0, "Under", "Over")</f>
        <v>Under</v>
      </c>
      <c r="CZ130">
        <v>1</v>
      </c>
      <c r="DA130">
        <v>0.4</v>
      </c>
      <c r="DB130" s="6">
        <f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6">
        <f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1</v>
      </c>
      <c r="DD130" s="6">
        <f>IF(AND(CY130="Over", CZ130&gt;CW130), 1, IF(AND(CY130="Under", CZ130&lt;=CW130), 1, 0))</f>
        <v>1</v>
      </c>
      <c r="DE130" s="6">
        <f>IF(AND(CY130="Over", DA130&gt;0.5), 1, IF(AND(CY130="Under", DA130&lt;=0.5), 1, 0))</f>
        <v>1</v>
      </c>
      <c r="DF130" s="6">
        <f>IF(CW130&lt;&gt;0, SUM(DB130:DE130), 0)</f>
        <v>6</v>
      </c>
    </row>
    <row r="131" spans="1:111" x14ac:dyDescent="0.3">
      <c r="A131" t="s">
        <v>234</v>
      </c>
      <c r="B131" t="s">
        <v>229</v>
      </c>
      <c r="C131" t="s">
        <v>45</v>
      </c>
      <c r="D131">
        <v>0.42347848640523511</v>
      </c>
      <c r="E131">
        <v>0.71069564731832002</v>
      </c>
      <c r="F131">
        <v>0.320597937234674</v>
      </c>
      <c r="G131" t="s">
        <v>46</v>
      </c>
      <c r="H131" t="s">
        <v>46</v>
      </c>
      <c r="I131">
        <v>0.5</v>
      </c>
      <c r="J131">
        <v>0.5</v>
      </c>
      <c r="K131" s="6">
        <f>IF(D131&gt;MIN(G131:J131),MIN(G131:J131),MAX(G131:J131))</f>
        <v>0.5</v>
      </c>
      <c r="L131" s="6">
        <f>D131-K131</f>
        <v>-7.6521513594764889E-2</v>
      </c>
      <c r="M131" s="6" t="str">
        <f>IF(L131 &lt; 0, "Under", "Over")</f>
        <v>Under</v>
      </c>
      <c r="N131">
        <v>0.2</v>
      </c>
      <c r="O131">
        <v>0.2</v>
      </c>
      <c r="P131" s="6">
        <f>IF(
    AND(M131="Over", COUNTIF(D131:F131, "&gt;"&amp;K131) = 3),
    3,
    IF(
        AND(M131="Under", COUNTIF(D131:F131, "&lt;"&amp;K131) = 3),
        3,
        IF(
            AND(M131="Over", COUNTIF(D131:F131, "&gt;"&amp;K131) = 2),
            2,
            IF(
                AND(M131="Under", COUNTIF(D131:F131, "&lt;"&amp;K131) = 2),
                2,
                IF(
                    AND(M131="Over", OR(D131&gt;K131, E131&gt;K131, F131&gt;K131)),
                    1,
                    IF(
                        AND(M131="Under", OR(D131&lt;K131, E131&lt;K131, F131&lt;K131)),
                        1,
                        0
                    )
                )
            )
        )
    )
)</f>
        <v>2</v>
      </c>
      <c r="Q131" s="6">
        <f>IF(OR(L131 &gt; 0.5, L131 &lt; -0.5), 5,
    IF(OR(AND(L131 &lt;= 0.5, L131 &gt; 0.25), AND(L131 &gt;= -0.5, L131 &lt; -0.25)), 4,
        IF(OR(AND(L131 &lt;= 0.25, L131 &gt; 0.15), AND(L131 &gt;= -0.25, L131 &lt; -0.15)), 3,
            IF(OR(AND(L131 &lt;= 0.15, L131 &gt; 0.05), AND(L131 &gt;= -0.15, L131 &lt; -0.05)), 2,
                IF(OR(L131 &lt;= 0.05, L131 &gt;= -0.05), 1, "")
            )
        )
    )
)</f>
        <v>2</v>
      </c>
      <c r="R131" s="6">
        <f>IF(AND(M131="Over", N131&gt;K131), 1, IF(AND(M131="Under", N131&lt;=K131), 1, 0))</f>
        <v>1</v>
      </c>
      <c r="S131" s="6">
        <f>IF(AND(M131="Over", O131&gt;0.5), 1, IF(AND(M131="Under", O131&lt;=0.5), 1, 0))</f>
        <v>1</v>
      </c>
      <c r="T131" s="6">
        <f>IF(K131&lt;&gt;0, SUM(P131:S131), 0)</f>
        <v>6</v>
      </c>
      <c r="U131" s="6"/>
      <c r="V131" s="1">
        <v>1.2130159799942719</v>
      </c>
      <c r="W131" s="1">
        <v>1.84308620247073</v>
      </c>
      <c r="X131" s="1">
        <v>0.99543051887568701</v>
      </c>
      <c r="Y131" s="1">
        <v>0.5</v>
      </c>
      <c r="Z131" s="1">
        <v>-130</v>
      </c>
      <c r="AA131" s="1">
        <v>500</v>
      </c>
      <c r="AB131" s="1">
        <v>0.3</v>
      </c>
      <c r="AC131" s="2">
        <f>Y131</f>
        <v>0.5</v>
      </c>
      <c r="AD131" s="2">
        <f>V131-AC131</f>
        <v>0.71301597999427191</v>
      </c>
      <c r="AE131" s="2" t="str">
        <f>IF(AD131 &lt; 0, "Under", "Over")</f>
        <v>Over</v>
      </c>
      <c r="AF131" s="1">
        <v>1</v>
      </c>
      <c r="AG131" s="1">
        <v>0.6</v>
      </c>
      <c r="AH131" s="2">
        <f>IF(
    AND(AE131="Over", COUNTIF(V131:X131, "&gt;"&amp;AC131) = 3),
    3,
    IF(
        AND(AE131="Under", COUNTIF(V131:X131, "&lt;"&amp;AC131) = 3),
        3,
        IF(
            AND(AE131="Over", COUNTIF(V131:X131, "&gt;"&amp;AC131) = 2),
            2,
            IF(
                AND(AE131="Under", COUNTIF(V131:X131, "&lt;"&amp;AC131) = 2),
                2,
                IF(
                    AND(AE131="Over", OR(V131&gt;AC131, W131&gt;AC131, X131&gt;AC131)),
                    1,
                    IF(
                        AND(AE131="Under", OR(V131&lt;AC131, W131&lt;AC131, X131&lt;AC131)),
                        1,
                        0
                    )
                )
            )
        )
    )
)</f>
        <v>3</v>
      </c>
      <c r="AI131" s="2">
        <f>IF(OR(AD131&gt;0.75,AD131&lt;-0.75),5,
IF(OR(AND(AD131&lt;=0.75,AD131&gt;0.5),AND(AD131&gt;=-0.75,AD131&lt;-0.5)),4,
IF(OR(AND(AD131&lt;=0.5,AD131&gt;0.25),AND(AD131&gt;=-0.5,AD131&lt;-0.25)),3,
IF(OR(AND(AD131&lt;=0.25,AD131&gt;0.1),AND(AD131&gt;=-0.25,AD131&lt;-0.1)),2,
IF(OR(AD131&lt;=0.1,AD131&gt;=-0.1),1,"")
)
)
))</f>
        <v>4</v>
      </c>
      <c r="AJ131" s="2">
        <f>IF(AND(AE131="Over", AF131&gt;AC131), 1, IF(AND(AE131="Under", AF131&lt;=AC131), 1, 0))</f>
        <v>1</v>
      </c>
      <c r="AK131" s="2">
        <f>IF(AND(AE131="Over", AG131&gt;0.5), 1, IF(AND(AE131="Under", AG131&lt;=0.5), 1, 0))</f>
        <v>1</v>
      </c>
      <c r="AL131" s="2">
        <f>IF(AC131&lt;&gt;0, SUM(AH131:AK131), 0)</f>
        <v>9</v>
      </c>
      <c r="AM131" s="6"/>
      <c r="AN131">
        <v>6.4539103501934689E-2</v>
      </c>
      <c r="AO131">
        <v>0.106842163755313</v>
      </c>
      <c r="AP131">
        <v>0</v>
      </c>
      <c r="AQ131" t="s">
        <v>46</v>
      </c>
      <c r="AR131">
        <v>0.5</v>
      </c>
      <c r="AS131">
        <v>700</v>
      </c>
      <c r="AT131" t="s">
        <v>46</v>
      </c>
      <c r="AU131" s="6">
        <f>AR131</f>
        <v>0.5</v>
      </c>
      <c r="AV131" s="6">
        <f>AN131-AU131</f>
        <v>-0.4354608964980653</v>
      </c>
      <c r="AW131" s="6" t="str">
        <f>IF(AV131 &lt; 0, "Under", "Over")</f>
        <v>Under</v>
      </c>
      <c r="AX131">
        <v>0.1</v>
      </c>
      <c r="AY131">
        <v>0.1</v>
      </c>
      <c r="AZ131" s="6">
        <f>IF(
    AND(AW131="Over", COUNTIF(AN131:AP131, "&gt;"&amp;AU131) = 3),
    3,
    IF(
        AND(AW131="Under", COUNTIF(AN131:AP131, "&lt;"&amp;AU131) = 3),
        3,
        IF(
            AND(AW131="Over", COUNTIF(AN131:AP131, "&gt;"&amp;AU131) = 2),
            2,
            IF(
                AND(AW131="Under", COUNTIF(AN131:AP131, "&lt;"&amp;AU131) = 2),
                2,
                IF(
                    AND(AW131="Over", OR(AN131&gt;AU131, AO131&gt;AU131, AP131&gt;AU131)),
                    1,
                    IF(
                        AND(AW131="Under", OR(AN131&lt;AU131, AO131&lt;AU131, AP131&lt;AU131)),
                        1,
                        0
                    )
                )
            )
        )
    )
)</f>
        <v>3</v>
      </c>
      <c r="BA131" s="6">
        <f>IF(OR(AV131&gt;0.1),5,
IF(OR(AND(AV131&lt;=0.1,AV131&gt;0.08)),4,
IF(OR(AND(AV131&lt;=0.08,AV131&gt;0.06)),3,
IF(OR(AND(AV131&lt;=0.06,AV131&gt;0.03)),2,
IF(OR(AV131&lt;=0.03),1,"")
)
)
))</f>
        <v>1</v>
      </c>
      <c r="BB131" s="6">
        <f>IF(AND(AW131="Over", AX131&gt;AU131), 1, IF(AND(AW131="Under", AX131&lt;=AU131), 0, 0))</f>
        <v>0</v>
      </c>
      <c r="BC131" s="6">
        <f>IF(AND(AW131="Over", AY131&gt;=0.5), 1, IF(AND(AW131="Under", AY131&lt;0.5), 0, 0))</f>
        <v>0</v>
      </c>
      <c r="BD131" s="6">
        <f>IF(AU131&lt;&gt;0, SUM(AZ131:BC131), 0)</f>
        <v>4</v>
      </c>
      <c r="BE131" s="6"/>
      <c r="BF131">
        <v>0.44587429758942237</v>
      </c>
      <c r="BG131">
        <v>0.96378386408672601</v>
      </c>
      <c r="BH131">
        <v>0.254</v>
      </c>
      <c r="BI131" t="s">
        <v>46</v>
      </c>
      <c r="BJ131">
        <v>0.5</v>
      </c>
      <c r="BK131">
        <v>220</v>
      </c>
      <c r="BL131" t="s">
        <v>46</v>
      </c>
      <c r="BM131" s="6">
        <f>BJ131</f>
        <v>0.5</v>
      </c>
      <c r="BN131" s="6">
        <f>BF131-BM131</f>
        <v>-5.4125702410577625E-2</v>
      </c>
      <c r="BO131" s="6" t="str">
        <f>IF(BN131 &lt; 0, "Under", "Over")</f>
        <v>Under</v>
      </c>
      <c r="BP131">
        <v>0.6</v>
      </c>
      <c r="BQ131">
        <v>0.4</v>
      </c>
      <c r="BR131" s="6">
        <f>IF(
    AND(BO131="Over", COUNTIF(BF131:BH131, "&gt;"&amp;BM131) = 3),
    3,
    IF(
        AND(BO131="Under", COUNTIF(BF131:BH131, "&lt;"&amp;BM131) = 3),
        3,
        IF(
            AND(BO131="Over", COUNTIF(BF131:BH131, "&gt;"&amp;BM131) = 2),
            2,
            IF(
                AND(BO131="Under", COUNTIF(BF131:BH131, "&lt;"&amp;BM131) = 2),
                2,
                IF(
                    AND(BO131="Over", OR(BF131&gt;BM131, BG131&gt;BM131, BH131&gt;BM131)),
                    1,
                    IF(
                        AND(BO131="Under", OR(BF131&lt;BM131, BG131&lt;BM131, BH131&lt;BM131)),
                        1,
                        0
                    )
                )
            )
        )
    )
)</f>
        <v>2</v>
      </c>
      <c r="BS131" s="6">
        <f>IF(OR(BN131&gt;0.5),5,
IF(OR(AND(BN131&lt;=0.5,BN131&gt;0.25)),4,
IF(OR(AND(BN131&lt;=0.25,BN131&gt;0.15)),3,
IF(OR(AND(BN131&lt;=0.15,BN131&gt;0.075)),2,
IF(OR(BN131&lt;=0.075),1,"")
)
)
))</f>
        <v>1</v>
      </c>
      <c r="BT131" s="6">
        <f>IF(AND(BO131="Over", BP131&gt;BM131), 1, IF(AND(BO131="Under", BP131&lt;=BM131), 1, 0))</f>
        <v>0</v>
      </c>
      <c r="BU131" s="6">
        <f>IF(AND(BO131="Over", BQ131&gt;0.5), 1, IF(AND(BO131="Under", BQ131&lt;=0.5), 1, 0))</f>
        <v>1</v>
      </c>
      <c r="BV131" s="6">
        <f>IF(BM131&lt;&gt;0, SUM(BR131:BU131), 0)</f>
        <v>4</v>
      </c>
      <c r="BW131" s="6"/>
      <c r="BX131">
        <v>0.18376050165364491</v>
      </c>
      <c r="BY131">
        <v>0.59625016579202395</v>
      </c>
      <c r="BZ131">
        <v>7.5999999999999901E-2</v>
      </c>
      <c r="CA131" t="s">
        <v>46</v>
      </c>
      <c r="CB131">
        <v>0.5</v>
      </c>
      <c r="CC131" t="s">
        <v>46</v>
      </c>
      <c r="CD131" t="s">
        <v>46</v>
      </c>
      <c r="CE131" s="6">
        <f>CB131</f>
        <v>0.5</v>
      </c>
      <c r="CF131" s="6">
        <f>BX131-CE131</f>
        <v>-0.31623949834635512</v>
      </c>
      <c r="CG131" s="6" t="str">
        <f>IF(CF131 &lt; 0, "Under", "Over")</f>
        <v>Under</v>
      </c>
      <c r="CH131">
        <v>0</v>
      </c>
      <c r="CI131">
        <v>0</v>
      </c>
      <c r="CJ131" s="6">
        <f>IF(
    AND(CG131="Over", COUNTIF(BX131:BZ131, "&gt;"&amp;CE131) = 3),
    3,
    IF(
        AND(CG131="Under", COUNTIF(BX131:BZ131, "&lt;"&amp;CE131) = 3),
        3,
        IF(
            AND(CG131="Over", COUNTIF(BX131:BZ131, "&gt;"&amp;CE131) = 2),
            2,
            IF(
                AND(CG131="Under", COUNTIF(BX131:BZ131, "&lt;"&amp;CE131) = 2),
                2,
                IF(
                    AND(CG131="Over", OR(BX131&gt;CE131, BY131&gt;CE131, BZ131&gt;CE131)),
                    1,
                    IF(
                        AND(CG131="Under", OR(BX131&lt;CE131, BY131&lt;CE131, BZ131&lt;CE131)),
                        1,
                        0
                    )
                )
            )
        )
    )
)</f>
        <v>2</v>
      </c>
      <c r="CK131" s="6">
        <f>IF(OR(CF131&gt;0.25),5,
IF(OR(AND(CF131&lt;=0.25,CF131&gt;0.15)),4,
IF(OR(AND(CF131&lt;=0.15,CF131&gt;0.1)),3,
IF(OR(AND(CF131&lt;=0.1,CF131&gt;0.05)),2,
IF(OR(CF131&lt;=0.05),1,"")
)
)
))</f>
        <v>1</v>
      </c>
      <c r="CL131" s="6">
        <f>IF(AND(CG131="Over", CH131&gt;CE131), 1, IF(AND(CG131="Under", CH131&lt;=CE131), 1, 0))</f>
        <v>1</v>
      </c>
      <c r="CM131" s="6">
        <f>IF(AND(CG131="Over", CI131&gt;0.5), 1, IF(AND(CG131="Under", CI131&lt;=0.5), 1, 0))</f>
        <v>1</v>
      </c>
      <c r="CN131" s="6">
        <f>IF(CE131&lt;&gt;0, SUM(CJ131:CM131), 0)</f>
        <v>5</v>
      </c>
      <c r="CO131" s="6"/>
      <c r="CP131" s="1">
        <v>1.543432617091453</v>
      </c>
      <c r="CQ131" s="1">
        <v>1.88387597108134</v>
      </c>
      <c r="CR131" s="1">
        <v>1.4269543507145901</v>
      </c>
      <c r="CS131" s="1">
        <v>0.5</v>
      </c>
      <c r="CT131" s="1" t="s">
        <v>46</v>
      </c>
      <c r="CU131" s="1">
        <v>0.5</v>
      </c>
      <c r="CV131" s="1">
        <v>1.5</v>
      </c>
      <c r="CW131" s="2">
        <f>IF(CP131&gt;MIN(CS131:CV131),MIN(CS131:CV131),MAX(CS131:CV131))</f>
        <v>0.5</v>
      </c>
      <c r="CX131" s="2">
        <f>CP131-CW131</f>
        <v>1.043432617091453</v>
      </c>
      <c r="CY131" s="2" t="str">
        <f>IF(CX131 &lt; 0, "Under", "Over")</f>
        <v>Over</v>
      </c>
      <c r="CZ131" s="1">
        <v>1.4</v>
      </c>
      <c r="DA131" s="1">
        <v>0.6</v>
      </c>
      <c r="DB131" s="2">
        <f>IF(
    AND(CY131="Over", COUNTIF(CP131:CR131, "&gt;"&amp;CW131) = 3),
    3,
    IF(
        AND(CY131="Under", COUNTIF(CP131:CR131, "&lt;"&amp;CW131) = 3),
        3,
        IF(
            AND(CY131="Over", COUNTIF(CP131:CR131, "&gt;"&amp;CW131) = 2),
            2,
            IF(
                AND(CY131="Under", COUNTIF(CP131:CR131, "&lt;"&amp;CW131) = 2),
                2,
                IF(
                    AND(CY131="Over", OR(CP131&gt;CW131, CQ131&gt;CW131, CR131&gt;CW131)),
                    1,
                    IF(
                        AND(CY131="Under", OR(CP131&lt;CW131, CQ131&lt;CW131, CR131&lt;CW131)),
                        1,
                        0
                    )
                )
            )
        )
    )
)</f>
        <v>3</v>
      </c>
      <c r="DC131" s="2">
        <f>IF(OR(CX131&gt;2,CX131&lt;-2),5,
IF(OR(AND(CX131&lt;=2,CX131&gt;1.5),AND(CX131&gt;=-2,CX131&lt;-1.5)),4,
IF(OR(AND(CX131&lt;=1.5,CX131&gt;1),AND(CX131&gt;=-1.5,CX131&lt;-1)),3,
IF(OR(AND(CX131&lt;=1,CX131&gt;0.5),AND(CX131&gt;=1,CX131&lt;-0.5)),2,
IF(OR(CX131&lt;=0.5,CX131&gt;=-0.5),1,"")
)
)
))</f>
        <v>3</v>
      </c>
      <c r="DD131" s="2">
        <f>IF(AND(CY131="Over", CZ131&gt;CW131), 1, IF(AND(CY131="Under", CZ131&lt;=CW131), 1, 0))</f>
        <v>1</v>
      </c>
      <c r="DE131" s="2">
        <f>IF(AND(CY131="Over", DA131&gt;0.5), 1, IF(AND(CY131="Under", DA131&lt;=0.5), 1, 0))</f>
        <v>1</v>
      </c>
      <c r="DF131" s="2">
        <f>IF(CW131&lt;&gt;0, SUM(DB131:DE131), 0)</f>
        <v>8</v>
      </c>
      <c r="DG131" s="6"/>
    </row>
    <row r="132" spans="1:111" x14ac:dyDescent="0.3">
      <c r="A132" t="s">
        <v>235</v>
      </c>
      <c r="B132" t="s">
        <v>229</v>
      </c>
      <c r="C132" t="s">
        <v>45</v>
      </c>
      <c r="D132">
        <v>0.63184974027769258</v>
      </c>
      <c r="E132">
        <v>0.78293534567447998</v>
      </c>
      <c r="F132">
        <v>0.49665963840630201</v>
      </c>
      <c r="G132" t="s">
        <v>46</v>
      </c>
      <c r="H132" t="s">
        <v>46</v>
      </c>
      <c r="I132">
        <v>0.5</v>
      </c>
      <c r="J132">
        <v>0.5</v>
      </c>
      <c r="K132" s="6">
        <f>IF(D132&gt;MIN(G132:J132),MIN(G132:J132),MAX(G132:J132))</f>
        <v>0.5</v>
      </c>
      <c r="L132" s="6">
        <f>D132-K132</f>
        <v>0.13184974027769258</v>
      </c>
      <c r="M132" s="6" t="str">
        <f>IF(L132 &lt; 0, "Under", "Over")</f>
        <v>Over</v>
      </c>
      <c r="N132">
        <v>0.3</v>
      </c>
      <c r="O132">
        <v>0.2</v>
      </c>
      <c r="P132" s="6">
        <f>IF(
    AND(M132="Over", COUNTIF(D132:F132, "&gt;"&amp;K132) = 3),
    3,
    IF(
        AND(M132="Under", COUNTIF(D132:F132, "&lt;"&amp;K132) = 3),
        3,
        IF(
            AND(M132="Over", COUNTIF(D132:F132, "&gt;"&amp;K132) = 2),
            2,
            IF(
                AND(M132="Under", COUNTIF(D132:F132, "&lt;"&amp;K132) = 2),
                2,
                IF(
                    AND(M132="Over", OR(D132&gt;K132, E132&gt;K132, F132&gt;K132)),
                    1,
                    IF(
                        AND(M132="Under", OR(D132&lt;K132, E132&lt;K132, F132&lt;K132)),
                        1,
                        0
                    )
                )
            )
        )
    )
)</f>
        <v>2</v>
      </c>
      <c r="Q132" s="6">
        <f>IF(OR(L132 &gt; 0.5, L132 &lt; -0.5), 5,
    IF(OR(AND(L132 &lt;= 0.5, L132 &gt; 0.25), AND(L132 &gt;= -0.5, L132 &lt; -0.25)), 4,
        IF(OR(AND(L132 &lt;= 0.25, L132 &gt; 0.15), AND(L132 &gt;= -0.25, L132 &lt; -0.15)), 3,
            IF(OR(AND(L132 &lt;= 0.15, L132 &gt; 0.05), AND(L132 &gt;= -0.15, L132 &lt; -0.05)), 2,
                IF(OR(L132 &lt;= 0.05, L132 &gt;= -0.05), 1, "")
            )
        )
    )
)</f>
        <v>2</v>
      </c>
      <c r="R132" s="6">
        <f>IF(AND(M132="Over", N132&gt;K132), 1, IF(AND(M132="Under", N132&lt;=K132), 1, 0))</f>
        <v>0</v>
      </c>
      <c r="S132" s="6">
        <f>IF(AND(M132="Over", O132&gt;0.5), 1, IF(AND(M132="Under", O132&lt;=0.5), 1, 0))</f>
        <v>0</v>
      </c>
      <c r="T132" s="6">
        <f>IF(K132&lt;&gt;0, SUM(P132:S132), 0)</f>
        <v>4</v>
      </c>
      <c r="U132" s="6"/>
      <c r="V132" s="1">
        <v>1.132838505021206</v>
      </c>
      <c r="W132" s="1">
        <v>1.1843895469855601</v>
      </c>
      <c r="X132" s="1">
        <v>0.99513306596923301</v>
      </c>
      <c r="Y132" s="1">
        <v>0.5</v>
      </c>
      <c r="Z132" s="1">
        <v>-145</v>
      </c>
      <c r="AA132" s="1">
        <v>440</v>
      </c>
      <c r="AB132" s="1">
        <v>0.3</v>
      </c>
      <c r="AC132" s="2">
        <f>Y132</f>
        <v>0.5</v>
      </c>
      <c r="AD132" s="2">
        <f>V132-AC132</f>
        <v>0.63283850502120598</v>
      </c>
      <c r="AE132" s="2" t="str">
        <f>IF(AD132 &lt; 0, "Under", "Over")</f>
        <v>Over</v>
      </c>
      <c r="AF132" s="1">
        <v>1.2</v>
      </c>
      <c r="AG132" s="1">
        <v>0.4</v>
      </c>
      <c r="AH132" s="2">
        <f>IF(
    AND(AE132="Over", COUNTIF(V132:X132, "&gt;"&amp;AC132) = 3),
    3,
    IF(
        AND(AE132="Under", COUNTIF(V132:X132, "&lt;"&amp;AC132) = 3),
        3,
        IF(
            AND(AE132="Over", COUNTIF(V132:X132, "&gt;"&amp;AC132) = 2),
            2,
            IF(
                AND(AE132="Under", COUNTIF(V132:X132, "&lt;"&amp;AC132) = 2),
                2,
                IF(
                    AND(AE132="Over", OR(V132&gt;AC132, W132&gt;AC132, X132&gt;AC132)),
                    1,
                    IF(
                        AND(AE132="Under", OR(V132&lt;AC132, W132&lt;AC132, X132&lt;AC132)),
                        1,
                        0
                    )
                )
            )
        )
    )
)</f>
        <v>3</v>
      </c>
      <c r="AI132" s="2">
        <f>IF(OR(AD132&gt;0.75,AD132&lt;-0.75),5,
IF(OR(AND(AD132&lt;=0.75,AD132&gt;0.5),AND(AD132&gt;=-0.75,AD132&lt;-0.5)),4,
IF(OR(AND(AD132&lt;=0.5,AD132&gt;0.25),AND(AD132&gt;=-0.5,AD132&lt;-0.25)),3,
IF(OR(AND(AD132&lt;=0.25,AD132&gt;0.1),AND(AD132&gt;=-0.25,AD132&lt;-0.1)),2,
IF(OR(AD132&lt;=0.1,AD132&gt;=-0.1),1,"")
)
)
))</f>
        <v>4</v>
      </c>
      <c r="AJ132" s="2">
        <f>IF(AND(AE132="Over", AF132&gt;AC132), 1, IF(AND(AE132="Under", AF132&lt;=AC132), 1, 0))</f>
        <v>1</v>
      </c>
      <c r="AK132" s="2">
        <f>IF(AND(AE132="Over", AG132&gt;0.5), 1, IF(AND(AE132="Under", AG132&lt;=0.5), 1, 0))</f>
        <v>0</v>
      </c>
      <c r="AL132" s="2">
        <f>IF(AC132&lt;&gt;0, SUM(AH132:AK132), 0)</f>
        <v>8</v>
      </c>
      <c r="AM132" s="6"/>
      <c r="AN132">
        <v>5.2455392733193357E-2</v>
      </c>
      <c r="AO132">
        <v>8.4389546985571398E-2</v>
      </c>
      <c r="AP132">
        <v>0</v>
      </c>
      <c r="AQ132" t="s">
        <v>46</v>
      </c>
      <c r="AR132">
        <v>0.5</v>
      </c>
      <c r="AS132">
        <v>480</v>
      </c>
      <c r="AT132" t="s">
        <v>46</v>
      </c>
      <c r="AU132" s="6">
        <f>AR132</f>
        <v>0.5</v>
      </c>
      <c r="AV132" s="6">
        <f>AN132-AU132</f>
        <v>-0.44754460726680667</v>
      </c>
      <c r="AW132" s="6" t="str">
        <f>IF(AV132 &lt; 0, "Under", "Over")</f>
        <v>Under</v>
      </c>
      <c r="AX132">
        <v>0.1</v>
      </c>
      <c r="AY132">
        <v>0.1</v>
      </c>
      <c r="AZ132" s="6">
        <f>IF(
    AND(AW132="Over", COUNTIF(AN132:AP132, "&gt;"&amp;AU132) = 3),
    3,
    IF(
        AND(AW132="Under", COUNTIF(AN132:AP132, "&lt;"&amp;AU132) = 3),
        3,
        IF(
            AND(AW132="Over", COUNTIF(AN132:AP132, "&gt;"&amp;AU132) = 2),
            2,
            IF(
                AND(AW132="Under", COUNTIF(AN132:AP132, "&lt;"&amp;AU132) = 2),
                2,
                IF(
                    AND(AW132="Over", OR(AN132&gt;AU132, AO132&gt;AU132, AP132&gt;AU132)),
                    1,
                    IF(
                        AND(AW132="Under", OR(AN132&lt;AU132, AO132&lt;AU132, AP132&lt;AU132)),
                        1,
                        0
                    )
                )
            )
        )
    )
)</f>
        <v>3</v>
      </c>
      <c r="BA132" s="6">
        <f>IF(OR(AV132&gt;0.1),5,
IF(OR(AND(AV132&lt;=0.1,AV132&gt;0.08)),4,
IF(OR(AND(AV132&lt;=0.08,AV132&gt;0.06)),3,
IF(OR(AND(AV132&lt;=0.06,AV132&gt;0.03)),2,
IF(OR(AV132&lt;=0.03),1,"")
)
)
))</f>
        <v>1</v>
      </c>
      <c r="BB132" s="6">
        <f>IF(AND(AW132="Over", AX132&gt;AU132), 1, IF(AND(AW132="Under", AX132&lt;=AU132), 0, 0))</f>
        <v>0</v>
      </c>
      <c r="BC132" s="6">
        <f>IF(AND(AW132="Over", AY132&gt;=0.5), 1, IF(AND(AW132="Under", AY132&lt;0.5), 0, 0))</f>
        <v>0</v>
      </c>
      <c r="BD132" s="6">
        <f>IF(AU132&lt;&gt;0, SUM(AZ132:BC132), 0)</f>
        <v>4</v>
      </c>
      <c r="BE132" s="6"/>
      <c r="BF132">
        <v>0.51396781857194085</v>
      </c>
      <c r="BG132">
        <v>1.0601949152092101</v>
      </c>
      <c r="BH132">
        <v>0.191999999999999</v>
      </c>
      <c r="BI132" t="s">
        <v>46</v>
      </c>
      <c r="BJ132">
        <v>0.5</v>
      </c>
      <c r="BK132">
        <v>175</v>
      </c>
      <c r="BL132" t="s">
        <v>46</v>
      </c>
      <c r="BM132" s="6">
        <f>BJ132</f>
        <v>0.5</v>
      </c>
      <c r="BN132" s="6">
        <f>BF132-BM132</f>
        <v>1.3967818571940849E-2</v>
      </c>
      <c r="BO132" s="6" t="str">
        <f>IF(BN132 &lt; 0, "Under", "Over")</f>
        <v>Over</v>
      </c>
      <c r="BP132">
        <v>0.4</v>
      </c>
      <c r="BQ132">
        <v>0.1</v>
      </c>
      <c r="BR132" s="6">
        <f>IF(
    AND(BO132="Over", COUNTIF(BF132:BH132, "&gt;"&amp;BM132) = 3),
    3,
    IF(
        AND(BO132="Under", COUNTIF(BF132:BH132, "&lt;"&amp;BM132) = 3),
        3,
        IF(
            AND(BO132="Over", COUNTIF(BF132:BH132, "&gt;"&amp;BM132) = 2),
            2,
            IF(
                AND(BO132="Under", COUNTIF(BF132:BH132, "&lt;"&amp;BM132) = 2),
                2,
                IF(
                    AND(BO132="Over", OR(BF132&gt;BM132, BG132&gt;BM132, BH132&gt;BM132)),
                    1,
                    IF(
                        AND(BO132="Under", OR(BF132&lt;BM132, BG132&lt;BM132, BH132&lt;BM132)),
                        1,
                        0
                    )
                )
            )
        )
    )
)</f>
        <v>2</v>
      </c>
      <c r="BS132" s="6">
        <f>IF(OR(BN132&gt;0.5),5,
IF(OR(AND(BN132&lt;=0.5,BN132&gt;0.25)),4,
IF(OR(AND(BN132&lt;=0.25,BN132&gt;0.15)),3,
IF(OR(AND(BN132&lt;=0.15,BN132&gt;0.075)),2,
IF(OR(BN132&lt;=0.075),1,"")
)
)
))</f>
        <v>1</v>
      </c>
      <c r="BT132" s="6">
        <f>IF(AND(BO132="Over", BP132&gt;BM132), 1, IF(AND(BO132="Under", BP132&lt;=BM132), 1, 0))</f>
        <v>0</v>
      </c>
      <c r="BU132" s="6">
        <f>IF(AND(BO132="Over", BQ132&gt;0.5), 1, IF(AND(BO132="Under", BQ132&lt;=0.5), 1, 0))</f>
        <v>0</v>
      </c>
      <c r="BV132" s="6">
        <f>IF(BM132&lt;&gt;0, SUM(BR132:BU132), 0)</f>
        <v>3</v>
      </c>
      <c r="BW132" s="6"/>
      <c r="BX132">
        <v>0.2262410225398834</v>
      </c>
      <c r="BY132">
        <v>0.59497165403899799</v>
      </c>
      <c r="BZ132">
        <v>0.111335942391921</v>
      </c>
      <c r="CA132" t="s">
        <v>46</v>
      </c>
      <c r="CB132">
        <v>0.5</v>
      </c>
      <c r="CC132" t="s">
        <v>46</v>
      </c>
      <c r="CD132" t="s">
        <v>46</v>
      </c>
      <c r="CE132" s="6">
        <f>CB132</f>
        <v>0.5</v>
      </c>
      <c r="CF132" s="6">
        <f>BX132-CE132</f>
        <v>-0.27375897746011657</v>
      </c>
      <c r="CG132" s="6" t="str">
        <f>IF(CF132 &lt; 0, "Under", "Over")</f>
        <v>Under</v>
      </c>
      <c r="CH132">
        <v>0</v>
      </c>
      <c r="CI132">
        <v>0</v>
      </c>
      <c r="CJ132" s="6">
        <f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2</v>
      </c>
      <c r="CK132" s="6">
        <f>IF(OR(CF132&gt;0.25),5,
IF(OR(AND(CF132&lt;=0.25,CF132&gt;0.15)),4,
IF(OR(AND(CF132&lt;=0.15,CF132&gt;0.1)),3,
IF(OR(AND(CF132&lt;=0.1,CF132&gt;0.05)),2,
IF(OR(CF132&lt;=0.05),1,"")
)
)
))</f>
        <v>1</v>
      </c>
      <c r="CL132" s="6">
        <f>IF(AND(CG132="Over", CH132&gt;CE132), 1, IF(AND(CG132="Under", CH132&lt;=CE132), 1, 0))</f>
        <v>1</v>
      </c>
      <c r="CM132" s="6">
        <f>IF(AND(CG132="Over", CI132&gt;0.5), 1, IF(AND(CG132="Under", CI132&lt;=0.5), 1, 0))</f>
        <v>1</v>
      </c>
      <c r="CN132" s="6">
        <f>IF(CE132&lt;&gt;0, SUM(CJ132:CM132), 0)</f>
        <v>5</v>
      </c>
      <c r="CO132" s="6"/>
      <c r="CP132">
        <v>1.783219535315117</v>
      </c>
      <c r="CQ132">
        <v>1.88667298568027</v>
      </c>
      <c r="CR132">
        <v>1.73746790096363</v>
      </c>
      <c r="CS132">
        <v>0.5</v>
      </c>
      <c r="CT132" t="s">
        <v>46</v>
      </c>
      <c r="CU132">
        <v>0.5</v>
      </c>
      <c r="CV132">
        <v>1.5</v>
      </c>
      <c r="CW132" s="6">
        <f>IF(CP132&gt;MIN(CS132:CV132),MIN(CS132:CV132),MAX(CS132:CV132))</f>
        <v>0.5</v>
      </c>
      <c r="CX132" s="6">
        <f>CP132-CW132</f>
        <v>1.283219535315117</v>
      </c>
      <c r="CY132" s="6" t="str">
        <f>IF(CX132 &lt; 0, "Under", "Over")</f>
        <v>Over</v>
      </c>
      <c r="CZ132">
        <v>1.8</v>
      </c>
      <c r="DA132">
        <v>0.4</v>
      </c>
      <c r="DB132" s="6">
        <f>IF(
    AND(CY132="Over", COUNTIF(CP132:CR132, "&gt;"&amp;CW132) = 3),
    3,
    IF(
        AND(CY132="Under", COUNTIF(CP132:CR132, "&lt;"&amp;CW132) = 3),
        3,
        IF(
            AND(CY132="Over", COUNTIF(CP132:CR132, "&gt;"&amp;CW132) = 2),
            2,
            IF(
                AND(CY132="Under", COUNTIF(CP132:CR132, "&lt;"&amp;CW132) = 2),
                2,
                IF(
                    AND(CY132="Over", OR(CP132&gt;CW132, CQ132&gt;CW132, CR132&gt;CW132)),
                    1,
                    IF(
                        AND(CY132="Under", OR(CP132&lt;CW132, CQ132&lt;CW132, CR132&lt;CW132)),
                        1,
                        0
                    )
                )
            )
        )
    )
)</f>
        <v>3</v>
      </c>
      <c r="DC132" s="6">
        <f>IF(OR(CX132&gt;2,CX132&lt;-2),5,
IF(OR(AND(CX132&lt;=2,CX132&gt;1.5),AND(CX132&gt;=-2,CX132&lt;-1.5)),4,
IF(OR(AND(CX132&lt;=1.5,CX132&gt;1),AND(CX132&gt;=-1.5,CX132&lt;-1)),3,
IF(OR(AND(CX132&lt;=1,CX132&gt;0.5),AND(CX132&gt;=1,CX132&lt;-0.5)),2,
IF(OR(CX132&lt;=0.5,CX132&gt;=-0.5),1,"")
)
)
))</f>
        <v>3</v>
      </c>
      <c r="DD132" s="6">
        <f>IF(AND(CY132="Over", CZ132&gt;CW132), 1, IF(AND(CY132="Under", CZ132&lt;=CW132), 1, 0))</f>
        <v>1</v>
      </c>
      <c r="DE132" s="6">
        <f>IF(AND(CY132="Over", DA132&gt;0.5), 1, IF(AND(CY132="Under", DA132&lt;=0.5), 1, 0))</f>
        <v>0</v>
      </c>
      <c r="DF132" s="6">
        <f>IF(CW132&lt;&gt;0, SUM(DB132:DE132), 0)</f>
        <v>7</v>
      </c>
      <c r="DG132" s="6"/>
    </row>
    <row r="133" spans="1:111" x14ac:dyDescent="0.3">
      <c r="A133" t="s">
        <v>236</v>
      </c>
      <c r="B133" t="s">
        <v>229</v>
      </c>
      <c r="C133" t="s">
        <v>45</v>
      </c>
      <c r="D133">
        <v>0.47185554561042048</v>
      </c>
      <c r="E133">
        <v>0.54877421077527</v>
      </c>
      <c r="F133">
        <v>0.373</v>
      </c>
      <c r="G133" t="s">
        <v>46</v>
      </c>
      <c r="H133" t="s">
        <v>46</v>
      </c>
      <c r="I133">
        <v>0.5</v>
      </c>
      <c r="J133">
        <v>0.5</v>
      </c>
      <c r="K133" s="6">
        <f>IF(D133&gt;MIN(G133:J133),MIN(G133:J133),MAX(G133:J133))</f>
        <v>0.5</v>
      </c>
      <c r="L133" s="6">
        <f>D133-K133</f>
        <v>-2.8144454389579521E-2</v>
      </c>
      <c r="M133" s="6" t="str">
        <f>IF(L133 &lt; 0, "Under", "Over")</f>
        <v>Under</v>
      </c>
      <c r="N133">
        <v>0.4</v>
      </c>
      <c r="O133">
        <v>0.4</v>
      </c>
      <c r="P133" s="6">
        <f>IF(
    AND(M133="Over", COUNTIF(D133:F133, "&gt;"&amp;K133) = 3),
    3,
    IF(
        AND(M133="Under", COUNTIF(D133:F133, "&lt;"&amp;K133) = 3),
        3,
        IF(
            AND(M133="Over", COUNTIF(D133:F133, "&gt;"&amp;K133) = 2),
            2,
            IF(
                AND(M133="Under", COUNTIF(D133:F133, "&lt;"&amp;K133) = 2),
                2,
                IF(
                    AND(M133="Over", OR(D133&gt;K133, E133&gt;K133, F133&gt;K133)),
                    1,
                    IF(
                        AND(M133="Under", OR(D133&lt;K133, E133&lt;K133, F133&lt;K133)),
                        1,
                        0
                    )
                )
            )
        )
    )
)</f>
        <v>2</v>
      </c>
      <c r="Q133" s="6">
        <f>IF(OR(L133 &gt; 0.5, L133 &lt; -0.5), 5,
    IF(OR(AND(L133 &lt;= 0.5, L133 &gt; 0.25), AND(L133 &gt;= -0.5, L133 &lt; -0.25)), 4,
        IF(OR(AND(L133 &lt;= 0.25, L133 &gt; 0.15), AND(L133 &gt;= -0.25, L133 &lt; -0.15)), 3,
            IF(OR(AND(L133 &lt;= 0.15, L133 &gt; 0.05), AND(L133 &gt;= -0.15, L133 &lt; -0.05)), 2,
                IF(OR(L133 &lt;= 0.05, L133 &gt;= -0.05), 1, "")
            )
        )
    )
)</f>
        <v>1</v>
      </c>
      <c r="R133" s="6">
        <f>IF(AND(M133="Over", N133&gt;K133), 1, IF(AND(M133="Under", N133&lt;=K133), 1, 0))</f>
        <v>1</v>
      </c>
      <c r="S133" s="6">
        <f>IF(AND(M133="Over", O133&gt;0.5), 1, IF(AND(M133="Under", O133&lt;=0.5), 1, 0))</f>
        <v>1</v>
      </c>
      <c r="T133" s="6">
        <f>IF(K133&lt;&gt;0, SUM(P133:S133), 0)</f>
        <v>5</v>
      </c>
      <c r="U133" s="6"/>
      <c r="V133" s="1">
        <v>0.97308285678406437</v>
      </c>
      <c r="W133" s="1">
        <v>1.0009731412093601</v>
      </c>
      <c r="X133" s="1">
        <v>0.96055475775000299</v>
      </c>
      <c r="Y133" s="1">
        <v>0.5</v>
      </c>
      <c r="Z133" s="1">
        <v>-125</v>
      </c>
      <c r="AA133" s="1">
        <v>500</v>
      </c>
      <c r="AB133" s="1">
        <v>0.3</v>
      </c>
      <c r="AC133" s="2">
        <f>Y133</f>
        <v>0.5</v>
      </c>
      <c r="AD133" s="2">
        <f>V133-AC133</f>
        <v>0.47308285678406437</v>
      </c>
      <c r="AE133" s="2" t="str">
        <f>IF(AD133 &lt; 0, "Under", "Over")</f>
        <v>Over</v>
      </c>
      <c r="AF133" s="1">
        <v>1</v>
      </c>
      <c r="AG133" s="1">
        <v>0.6</v>
      </c>
      <c r="AH133" s="2">
        <f>IF(
    AND(AE133="Over", COUNTIF(V133:X133, "&gt;"&amp;AC133) = 3),
    3,
    IF(
        AND(AE133="Under", COUNTIF(V133:X133, "&lt;"&amp;AC133) = 3),
        3,
        IF(
            AND(AE133="Over", COUNTIF(V133:X133, "&gt;"&amp;AC133) = 2),
            2,
            IF(
                AND(AE133="Under", COUNTIF(V133:X133, "&lt;"&amp;AC133) = 2),
                2,
                IF(
                    AND(AE133="Over", OR(V133&gt;AC133, W133&gt;AC133, X133&gt;AC133)),
                    1,
                    IF(
                        AND(AE133="Under", OR(V133&lt;AC133, W133&lt;AC133, X133&lt;AC133)),
                        1,
                        0
                    )
                )
            )
        )
    )
)</f>
        <v>3</v>
      </c>
      <c r="AI133" s="2">
        <f>IF(OR(AD133&gt;0.75,AD133&lt;-0.75),5,
IF(OR(AND(AD133&lt;=0.75,AD133&gt;0.5),AND(AD133&gt;=-0.75,AD133&lt;-0.5)),4,
IF(OR(AND(AD133&lt;=0.5,AD133&gt;0.25),AND(AD133&gt;=-0.5,AD133&lt;-0.25)),3,
IF(OR(AND(AD133&lt;=0.25,AD133&gt;0.1),AND(AD133&gt;=-0.25,AD133&lt;-0.1)),2,
IF(OR(AD133&lt;=0.1,AD133&gt;=-0.1),1,"")
)
)
))</f>
        <v>3</v>
      </c>
      <c r="AJ133" s="2">
        <f>IF(AND(AE133="Over", AF133&gt;AC133), 1, IF(AND(AE133="Under", AF133&lt;=AC133), 1, 0))</f>
        <v>1</v>
      </c>
      <c r="AK133" s="2">
        <f>IF(AND(AE133="Over", AG133&gt;0.5), 1, IF(AND(AE133="Under", AG133&lt;=0.5), 1, 0))</f>
        <v>1</v>
      </c>
      <c r="AL133" s="2">
        <f>IF(AC133&lt;&gt;0, SUM(AH133:AK133), 0)</f>
        <v>8</v>
      </c>
      <c r="AM133" s="6"/>
      <c r="AN133">
        <v>9.6050161268357595E-2</v>
      </c>
      <c r="AO133">
        <v>0.16540357162619901</v>
      </c>
      <c r="AP133">
        <v>-7.4549922313782199E-5</v>
      </c>
      <c r="AQ133" t="s">
        <v>46</v>
      </c>
      <c r="AR133">
        <v>0.5</v>
      </c>
      <c r="AS133">
        <v>800</v>
      </c>
      <c r="AT133" t="s">
        <v>46</v>
      </c>
      <c r="AU133" s="6">
        <f>AR133</f>
        <v>0.5</v>
      </c>
      <c r="AV133" s="6">
        <f>AN133-AU133</f>
        <v>-0.40394983873164242</v>
      </c>
      <c r="AW133" s="6" t="str">
        <f>IF(AV133 &lt; 0, "Under", "Over")</f>
        <v>Under</v>
      </c>
      <c r="AX133">
        <v>0.2</v>
      </c>
      <c r="AY133">
        <v>0.2</v>
      </c>
      <c r="AZ133" s="6">
        <f>IF(
    AND(AW133="Over", COUNTIF(AN133:AP133, "&gt;"&amp;AU133) = 3),
    3,
    IF(
        AND(AW133="Under", COUNTIF(AN133:AP133, "&lt;"&amp;AU133) = 3),
        3,
        IF(
            AND(AW133="Over", COUNTIF(AN133:AP133, "&gt;"&amp;AU133) = 2),
            2,
            IF(
                AND(AW133="Under", COUNTIF(AN133:AP133, "&lt;"&amp;AU133) = 2),
                2,
                IF(
                    AND(AW133="Over", OR(AN133&gt;AU133, AO133&gt;AU133, AP133&gt;AU133)),
                    1,
                    IF(
                        AND(AW133="Under", OR(AN133&lt;AU133, AO133&lt;AU133, AP133&lt;AU133)),
                        1,
                        0
                    )
                )
            )
        )
    )
)</f>
        <v>3</v>
      </c>
      <c r="BA133" s="6">
        <f>IF(OR(AV133&gt;0.1),5,
IF(OR(AND(AV133&lt;=0.1,AV133&gt;0.08)),4,
IF(OR(AND(AV133&lt;=0.08,AV133&gt;0.06)),3,
IF(OR(AND(AV133&lt;=0.06,AV133&gt;0.03)),2,
IF(OR(AV133&lt;=0.03),1,"")
)
)
))</f>
        <v>1</v>
      </c>
      <c r="BB133" s="6">
        <f>IF(AND(AW133="Over", AX133&gt;AU133), 1, IF(AND(AW133="Under", AX133&lt;=AU133), 0, 0))</f>
        <v>0</v>
      </c>
      <c r="BC133" s="6">
        <f>IF(AND(AW133="Over", AY133&gt;=0.5), 1, IF(AND(AW133="Under", AY133&lt;0.5), 0, 0))</f>
        <v>0</v>
      </c>
      <c r="BD133" s="6">
        <f>IF(AU133&lt;&gt;0, SUM(AZ133:BC133), 0)</f>
        <v>4</v>
      </c>
      <c r="BE133" s="6"/>
      <c r="BF133">
        <v>0.58729595917574728</v>
      </c>
      <c r="BG133">
        <v>1.1589326336833301</v>
      </c>
      <c r="BH133">
        <v>0.39399999999999902</v>
      </c>
      <c r="BI133" t="s">
        <v>46</v>
      </c>
      <c r="BJ133">
        <v>0.5</v>
      </c>
      <c r="BK133">
        <v>250</v>
      </c>
      <c r="BL133" t="s">
        <v>46</v>
      </c>
      <c r="BM133" s="6">
        <f>BJ133</f>
        <v>0.5</v>
      </c>
      <c r="BN133" s="6">
        <f>BF133-BM133</f>
        <v>8.7295959175747284E-2</v>
      </c>
      <c r="BO133" s="6" t="str">
        <f>IF(BN133 &lt; 0, "Under", "Over")</f>
        <v>Over</v>
      </c>
      <c r="BP133">
        <v>0.4</v>
      </c>
      <c r="BQ133">
        <v>0.3</v>
      </c>
      <c r="BR133" s="6">
        <f>IF(
    AND(BO133="Over", COUNTIF(BF133:BH133, "&gt;"&amp;BM133) = 3),
    3,
    IF(
        AND(BO133="Under", COUNTIF(BF133:BH133, "&lt;"&amp;BM133) = 3),
        3,
        IF(
            AND(BO133="Over", COUNTIF(BF133:BH133, "&gt;"&amp;BM133) = 2),
            2,
            IF(
                AND(BO133="Under", COUNTIF(BF133:BH133, "&lt;"&amp;BM133) = 2),
                2,
                IF(
                    AND(BO133="Over", OR(BF133&gt;BM133, BG133&gt;BM133, BH133&gt;BM133)),
                    1,
                    IF(
                        AND(BO133="Under", OR(BF133&lt;BM133, BG133&lt;BM133, BH133&lt;BM133)),
                        1,
                        0
                    )
                )
            )
        )
    )
)</f>
        <v>2</v>
      </c>
      <c r="BS133" s="6">
        <f>IF(OR(BN133&gt;0.5),5,
IF(OR(AND(BN133&lt;=0.5,BN133&gt;0.25)),4,
IF(OR(AND(BN133&lt;=0.25,BN133&gt;0.15)),3,
IF(OR(AND(BN133&lt;=0.15,BN133&gt;0.075)),2,
IF(OR(BN133&lt;=0.075),1,"")
)
)
))</f>
        <v>2</v>
      </c>
      <c r="BT133" s="6">
        <f>IF(AND(BO133="Over", BP133&gt;BM133), 1, IF(AND(BO133="Under", BP133&lt;=BM133), 1, 0))</f>
        <v>0</v>
      </c>
      <c r="BU133" s="6">
        <f>IF(AND(BO133="Over", BQ133&gt;0.5), 1, IF(AND(BO133="Under", BQ133&lt;=0.5), 1, 0))</f>
        <v>0</v>
      </c>
      <c r="BV133" s="6">
        <f>IF(BM133&lt;&gt;0, SUM(BR133:BU133), 0)</f>
        <v>4</v>
      </c>
      <c r="BW133" s="6"/>
      <c r="BX133">
        <v>0.19115174435548049</v>
      </c>
      <c r="BY133">
        <v>0.55832612241436996</v>
      </c>
      <c r="BZ133">
        <v>8.4358422995912702E-2</v>
      </c>
      <c r="CA133" t="s">
        <v>46</v>
      </c>
      <c r="CB133">
        <v>0.5</v>
      </c>
      <c r="CC133">
        <v>520</v>
      </c>
      <c r="CD133" t="s">
        <v>46</v>
      </c>
      <c r="CE133" s="6">
        <f>CB133</f>
        <v>0.5</v>
      </c>
      <c r="CF133" s="6">
        <f>BX133-CE133</f>
        <v>-0.30884825564451951</v>
      </c>
      <c r="CG133" s="6" t="str">
        <f>IF(CF133 &lt; 0, "Under", "Over")</f>
        <v>Under</v>
      </c>
      <c r="CH133">
        <v>0.1</v>
      </c>
      <c r="CI133">
        <v>0.1</v>
      </c>
      <c r="CJ133" s="6">
        <f>IF(
    AND(CG133="Over", COUNTIF(BX133:BZ133, "&gt;"&amp;CE133) = 3),
    3,
    IF(
        AND(CG133="Under", COUNTIF(BX133:BZ133, "&lt;"&amp;CE133) = 3),
        3,
        IF(
            AND(CG133="Over", COUNTIF(BX133:BZ133, "&gt;"&amp;CE133) = 2),
            2,
            IF(
                AND(CG133="Under", COUNTIF(BX133:BZ133, "&lt;"&amp;CE133) = 2),
                2,
                IF(
                    AND(CG133="Over", OR(BX133&gt;CE133, BY133&gt;CE133, BZ133&gt;CE133)),
                    1,
                    IF(
                        AND(CG133="Under", OR(BX133&lt;CE133, BY133&lt;CE133, BZ133&lt;CE133)),
                        1,
                        0
                    )
                )
            )
        )
    )
)</f>
        <v>2</v>
      </c>
      <c r="CK133" s="6">
        <f>IF(OR(CF133&gt;0.25),5,
IF(OR(AND(CF133&lt;=0.25,CF133&gt;0.15)),4,
IF(OR(AND(CF133&lt;=0.15,CF133&gt;0.1)),3,
IF(OR(AND(CF133&lt;=0.1,CF133&gt;0.05)),2,
IF(OR(CF133&lt;=0.05),1,"")
)
)
))</f>
        <v>1</v>
      </c>
      <c r="CL133" s="6">
        <f>IF(AND(CG133="Over", CH133&gt;CE133), 1, IF(AND(CG133="Under", CH133&lt;=CE133), 1, 0))</f>
        <v>1</v>
      </c>
      <c r="CM133" s="6">
        <f>IF(AND(CG133="Over", CI133&gt;0.5), 1, IF(AND(CG133="Under", CI133&lt;=0.5), 1, 0))</f>
        <v>1</v>
      </c>
      <c r="CN133" s="6">
        <f>IF(CE133&lt;&gt;0, SUM(CJ133:CM133), 0)</f>
        <v>5</v>
      </c>
      <c r="CO133" s="6"/>
      <c r="CP133" s="1">
        <v>1.726599158000973</v>
      </c>
      <c r="CQ133" s="1">
        <v>1.87999550878886</v>
      </c>
      <c r="CR133" s="1">
        <v>1.66160625545107</v>
      </c>
      <c r="CS133" s="1">
        <v>0.5</v>
      </c>
      <c r="CT133" s="1" t="s">
        <v>46</v>
      </c>
      <c r="CU133" s="1">
        <v>0.5</v>
      </c>
      <c r="CV133" s="1">
        <v>1.5</v>
      </c>
      <c r="CW133" s="2">
        <f>IF(CP133&gt;MIN(CS133:CV133),MIN(CS133:CV133),MAX(CS133:CV133))</f>
        <v>0.5</v>
      </c>
      <c r="CX133" s="2">
        <f>CP133-CW133</f>
        <v>1.226599158000973</v>
      </c>
      <c r="CY133" s="2" t="str">
        <f>IF(CX133 &lt; 0, "Under", "Over")</f>
        <v>Over</v>
      </c>
      <c r="CZ133" s="1">
        <v>1.8</v>
      </c>
      <c r="DA133" s="1">
        <v>0.6</v>
      </c>
      <c r="DB133" s="2">
        <f>IF(
    AND(CY133="Over", COUNTIF(CP133:CR133, "&gt;"&amp;CW133) = 3),
    3,
    IF(
        AND(CY133="Under", COUNTIF(CP133:CR133, "&lt;"&amp;CW133) = 3),
        3,
        IF(
            AND(CY133="Over", COUNTIF(CP133:CR133, "&gt;"&amp;CW133) = 2),
            2,
            IF(
                AND(CY133="Under", COUNTIF(CP133:CR133, "&lt;"&amp;CW133) = 2),
                2,
                IF(
                    AND(CY133="Over", OR(CP133&gt;CW133, CQ133&gt;CW133, CR133&gt;CW133)),
                    1,
                    IF(
                        AND(CY133="Under", OR(CP133&lt;CW133, CQ133&lt;CW133, CR133&lt;CW133)),
                        1,
                        0
                    )
                )
            )
        )
    )
)</f>
        <v>3</v>
      </c>
      <c r="DC133" s="2">
        <f>IF(OR(CX133&gt;2,CX133&lt;-2),5,
IF(OR(AND(CX133&lt;=2,CX133&gt;1.5),AND(CX133&gt;=-2,CX133&lt;-1.5)),4,
IF(OR(AND(CX133&lt;=1.5,CX133&gt;1),AND(CX133&gt;=-1.5,CX133&lt;-1)),3,
IF(OR(AND(CX133&lt;=1,CX133&gt;0.5),AND(CX133&gt;=1,CX133&lt;-0.5)),2,
IF(OR(CX133&lt;=0.5,CX133&gt;=-0.5),1,"")
)
)
))</f>
        <v>3</v>
      </c>
      <c r="DD133" s="2">
        <f>IF(AND(CY133="Over", CZ133&gt;CW133), 1, IF(AND(CY133="Under", CZ133&lt;=CW133), 1, 0))</f>
        <v>1</v>
      </c>
      <c r="DE133" s="2">
        <f>IF(AND(CY133="Over", DA133&gt;0.5), 1, IF(AND(CY133="Under", DA133&lt;=0.5), 1, 0))</f>
        <v>1</v>
      </c>
      <c r="DF133" s="2">
        <f>IF(CW133&lt;&gt;0, SUM(DB133:DE133), 0)</f>
        <v>8</v>
      </c>
      <c r="DG133" s="6"/>
    </row>
    <row r="134" spans="1:111" x14ac:dyDescent="0.3">
      <c r="A134" t="s">
        <v>175</v>
      </c>
      <c r="B134" t="s">
        <v>174</v>
      </c>
      <c r="C134" t="s">
        <v>123</v>
      </c>
      <c r="D134" s="1">
        <v>0.30569677502390402</v>
      </c>
      <c r="E134" s="1">
        <v>0.48211069321349198</v>
      </c>
      <c r="F134" s="1">
        <v>0.22799999999999901</v>
      </c>
      <c r="G134" s="1" t="s">
        <v>46</v>
      </c>
      <c r="H134" s="1" t="s">
        <v>46</v>
      </c>
      <c r="I134" s="1">
        <v>0.5</v>
      </c>
      <c r="J134" s="1">
        <v>0.5</v>
      </c>
      <c r="K134" s="2">
        <f>IF(D134&gt;MIN(G134:J134),MIN(G134:J134),MAX(G134:J134))</f>
        <v>0.5</v>
      </c>
      <c r="L134" s="2">
        <f>D134-K134</f>
        <v>-0.19430322497609598</v>
      </c>
      <c r="M134" s="2" t="str">
        <f>IF(L134 &lt; 0, "Under", "Over")</f>
        <v>Under</v>
      </c>
      <c r="N134" s="1">
        <v>0.3</v>
      </c>
      <c r="O134" s="1">
        <v>0.3</v>
      </c>
      <c r="P134" s="2">
        <f>IF(
    AND(M134="Over", COUNTIF(D134:F134, "&gt;"&amp;K134) = 3),
    3,
    IF(
        AND(M134="Under", COUNTIF(D134:F134, "&lt;"&amp;K134) = 3),
        3,
        IF(
            AND(M134="Over", COUNTIF(D134:F134, "&gt;"&amp;K134) = 2),
            2,
            IF(
                AND(M134="Under", COUNTIF(D134:F134, "&lt;"&amp;K134) = 2),
                2,
                IF(
                    AND(M134="Over", OR(D134&gt;K134, E134&gt;K134, F134&gt;K134)),
                    1,
                    IF(
                        AND(M134="Under", OR(D134&lt;K134, E134&lt;K134, F134&lt;K134)),
                        1,
                        0
                    )
                )
            )
        )
    )
)</f>
        <v>3</v>
      </c>
      <c r="Q134" s="2">
        <f>IF(OR(L134 &gt; 0.5, L134 &lt; -0.5), 5,
    IF(OR(AND(L134 &lt;= 0.5, L134 &gt; 0.25), AND(L134 &gt;= -0.5, L134 &lt; -0.25)), 4,
        IF(OR(AND(L134 &lt;= 0.25, L134 &gt; 0.15), AND(L134 &gt;= -0.25, L134 &lt; -0.15)), 3,
            IF(OR(AND(L134 &lt;= 0.15, L134 &gt; 0.05), AND(L134 &gt;= -0.15, L134 &lt; -0.05)), 2,
                IF(OR(L134 &lt;= 0.05, L134 &gt;= -0.05), 1, "")
            )
        )
    )
)</f>
        <v>3</v>
      </c>
      <c r="R134" s="2">
        <f>IF(AND(M134="Over", N134&gt;K134), 1, IF(AND(M134="Under", N134&lt;=K134), 1, 0))</f>
        <v>1</v>
      </c>
      <c r="S134" s="2">
        <f>IF(AND(M134="Over", O134&gt;0.5), 1, IF(AND(M134="Under", O134&lt;=0.5), 1, 0))</f>
        <v>1</v>
      </c>
      <c r="T134" s="2">
        <f>IF(K134&lt;&gt;0, SUM(P134:S134), 0)</f>
        <v>8</v>
      </c>
      <c r="U134" s="6"/>
      <c r="V134" s="1">
        <v>0.87650738674431805</v>
      </c>
      <c r="W134" s="1">
        <v>1.0003881477848999</v>
      </c>
      <c r="X134" s="1">
        <v>0.83444143887996602</v>
      </c>
      <c r="Y134" s="1">
        <v>0.5</v>
      </c>
      <c r="Z134" s="1">
        <v>-220</v>
      </c>
      <c r="AA134" s="1">
        <v>250</v>
      </c>
      <c r="AB134" s="1">
        <v>0.2</v>
      </c>
      <c r="AC134" s="2">
        <f>Y134</f>
        <v>0.5</v>
      </c>
      <c r="AD134" s="2">
        <f>V134-AC134</f>
        <v>0.37650738674431805</v>
      </c>
      <c r="AE134" s="2" t="str">
        <f>IF(AD134 &lt; 0, "Under", "Over")</f>
        <v>Over</v>
      </c>
      <c r="AF134" s="1">
        <v>0.8</v>
      </c>
      <c r="AG134" s="1">
        <v>0.6</v>
      </c>
      <c r="AH134" s="2">
        <f>IF(
    AND(AE134="Over", COUNTIF(V134:X134, "&gt;"&amp;AC134) = 3),
    3,
    IF(
        AND(AE134="Under", COUNTIF(V134:X134, "&lt;"&amp;AC134) = 3),
        3,
        IF(
            AND(AE134="Over", COUNTIF(V134:X134, "&gt;"&amp;AC134) = 2),
            2,
            IF(
                AND(AE134="Under", COUNTIF(V134:X134, "&lt;"&amp;AC134) = 2),
                2,
                IF(
                    AND(AE134="Over", OR(V134&gt;AC134, W134&gt;AC134, X134&gt;AC134)),
                    1,
                    IF(
                        AND(AE134="Under", OR(V134&lt;AC134, W134&lt;AC134, X134&lt;AC134)),
                        1,
                        0
                    )
                )
            )
        )
    )
)</f>
        <v>3</v>
      </c>
      <c r="AI134" s="2">
        <f>IF(OR(AD134&gt;0.75,AD134&lt;-0.75),5,
IF(OR(AND(AD134&lt;=0.75,AD134&gt;0.5),AND(AD134&gt;=-0.75,AD134&lt;-0.5)),4,
IF(OR(AND(AD134&lt;=0.5,AD134&gt;0.25),AND(AD134&gt;=-0.5,AD134&lt;-0.25)),3,
IF(OR(AND(AD134&lt;=0.25,AD134&gt;0.1),AND(AD134&gt;=-0.25,AD134&lt;-0.1)),2,
IF(OR(AD134&lt;=0.1,AD134&gt;=-0.1),1,"")
)
)
))</f>
        <v>3</v>
      </c>
      <c r="AJ134" s="2">
        <f>IF(AND(AE134="Over", AF134&gt;AC134), 1, IF(AND(AE134="Under", AF134&lt;=AC134), 1, 0))</f>
        <v>1</v>
      </c>
      <c r="AK134" s="2">
        <f>IF(AND(AE134="Over", AG134&gt;0.5), 1, IF(AND(AE134="Under", AG134&lt;=0.5), 1, 0))</f>
        <v>1</v>
      </c>
      <c r="AL134" s="2">
        <f>IF(AC134&lt;&gt;0, SUM(AH134:AK134), 0)</f>
        <v>8</v>
      </c>
      <c r="AM134" s="6"/>
      <c r="AN134">
        <v>3.2092479218164778E-2</v>
      </c>
      <c r="AO134">
        <v>8.0700956655393397E-2</v>
      </c>
      <c r="AP134">
        <v>-7.4549922313782199E-5</v>
      </c>
      <c r="AQ134" t="s">
        <v>46</v>
      </c>
      <c r="AR134">
        <v>0.5</v>
      </c>
      <c r="AS134">
        <v>540</v>
      </c>
      <c r="AT134" t="s">
        <v>46</v>
      </c>
      <c r="AU134" s="6">
        <f>AR134</f>
        <v>0.5</v>
      </c>
      <c r="AV134" s="6">
        <f>AN134-AU134</f>
        <v>-0.46790752078183523</v>
      </c>
      <c r="AW134" s="6" t="str">
        <f>IF(AV134 &lt; 0, "Under", "Over")</f>
        <v>Under</v>
      </c>
      <c r="AX134">
        <v>0</v>
      </c>
      <c r="AY134">
        <v>0</v>
      </c>
      <c r="AZ134" s="6">
        <f>IF(
    AND(AW134="Over", COUNTIF(AN134:AP134, "&gt;"&amp;AU134) = 3),
    3,
    IF(
        AND(AW134="Under", COUNTIF(AN134:AP134, "&lt;"&amp;AU134) = 3),
        3,
        IF(
            AND(AW134="Over", COUNTIF(AN134:AP134, "&gt;"&amp;AU134) = 2),
            2,
            IF(
                AND(AW134="Under", COUNTIF(AN134:AP134, "&lt;"&amp;AU134) = 2),
                2,
                IF(
                    AND(AW134="Over", OR(AN134&gt;AU134, AO134&gt;AU134, AP134&gt;AU134)),
                    1,
                    IF(
                        AND(AW134="Under", OR(AN134&lt;AU134, AO134&lt;AU134, AP134&lt;AU134)),
                        1,
                        0
                    )
                )
            )
        )
    )
)</f>
        <v>3</v>
      </c>
      <c r="BA134" s="6">
        <f>IF(OR(AV134&gt;0.1),5,
IF(OR(AND(AV134&lt;=0.1,AV134&gt;0.08)),4,
IF(OR(AND(AV134&lt;=0.08,AV134&gt;0.06)),3,
IF(OR(AND(AV134&lt;=0.06,AV134&gt;0.03)),2,
IF(OR(AV134&lt;=0.03),1,"")
)
)
))</f>
        <v>1</v>
      </c>
      <c r="BB134" s="6">
        <f>IF(AND(AW134="Over", AX134&gt;AU134), 1, IF(AND(AW134="Under", AX134&lt;=AU134), 0, 0))</f>
        <v>0</v>
      </c>
      <c r="BC134" s="6">
        <f>IF(AND(AW134="Over", AY134&gt;=0.5), 1, IF(AND(AW134="Under", AY134&lt;0.5), 0, 0))</f>
        <v>0</v>
      </c>
      <c r="BD134" s="6">
        <f>IF(AU134&lt;&gt;0, SUM(AZ134:BC134), 0)</f>
        <v>4</v>
      </c>
      <c r="BE134" s="6"/>
      <c r="BF134">
        <v>0.29463691978960732</v>
      </c>
      <c r="BG134">
        <v>0.73156370583041197</v>
      </c>
      <c r="BH134">
        <v>0.159</v>
      </c>
      <c r="BI134" t="s">
        <v>46</v>
      </c>
      <c r="BJ134">
        <v>0.5</v>
      </c>
      <c r="BK134">
        <v>170</v>
      </c>
      <c r="BL134" t="s">
        <v>46</v>
      </c>
      <c r="BM134" s="6">
        <f>BJ134</f>
        <v>0.5</v>
      </c>
      <c r="BN134" s="6">
        <f>BF134-BM134</f>
        <v>-0.20536308021039268</v>
      </c>
      <c r="BO134" s="6" t="str">
        <f>IF(BN134 &lt; 0, "Under", "Over")</f>
        <v>Under</v>
      </c>
      <c r="BP134">
        <v>0.1</v>
      </c>
      <c r="BQ134">
        <v>0.1</v>
      </c>
      <c r="BR134" s="6">
        <f>IF(
    AND(BO134="Over", COUNTIF(BF134:BH134, "&gt;"&amp;BM134) = 3),
    3,
    IF(
        AND(BO134="Under", COUNTIF(BF134:BH134, "&lt;"&amp;BM134) = 3),
        3,
        IF(
            AND(BO134="Over", COUNTIF(BF134:BH134, "&gt;"&amp;BM134) = 2),
            2,
            IF(
                AND(BO134="Under", COUNTIF(BF134:BH134, "&lt;"&amp;BM134) = 2),
                2,
                IF(
                    AND(BO134="Over", OR(BF134&gt;BM134, BG134&gt;BM134, BH134&gt;BM134)),
                    1,
                    IF(
                        AND(BO134="Under", OR(BF134&lt;BM134, BG134&lt;BM134, BH134&lt;BM134)),
                        1,
                        0
                    )
                )
            )
        )
    )
)</f>
        <v>2</v>
      </c>
      <c r="BS134" s="6">
        <f>IF(OR(BN134&gt;0.5),5,
IF(OR(AND(BN134&lt;=0.5,BN134&gt;0.25)),4,
IF(OR(AND(BN134&lt;=0.25,BN134&gt;0.15)),3,
IF(OR(AND(BN134&lt;=0.15,BN134&gt;0.075)),2,
IF(OR(BN134&lt;=0.075),1,"")
)
)
))</f>
        <v>1</v>
      </c>
      <c r="BT134" s="6">
        <f>IF(AND(BO134="Over", BP134&gt;BM134), 1, IF(AND(BO134="Under", BP134&lt;=BM134), 1, 0))</f>
        <v>1</v>
      </c>
      <c r="BU134" s="6">
        <f>IF(AND(BO134="Over", BQ134&gt;0.5), 1, IF(AND(BO134="Under", BQ134&lt;=0.5), 1, 0))</f>
        <v>1</v>
      </c>
      <c r="BV134" s="6">
        <f>IF(BM134&lt;&gt;0, SUM(BR134:BU134), 0)</f>
        <v>5</v>
      </c>
      <c r="BW134" s="6"/>
      <c r="BX134">
        <v>0.17185532178327501</v>
      </c>
      <c r="BY134">
        <v>0.54933345911610798</v>
      </c>
      <c r="BZ134">
        <v>5.3999999999999999E-2</v>
      </c>
      <c r="CA134" t="s">
        <v>46</v>
      </c>
      <c r="CB134">
        <v>0.5</v>
      </c>
      <c r="CC134" t="s">
        <v>46</v>
      </c>
      <c r="CD134" t="s">
        <v>46</v>
      </c>
      <c r="CE134" s="6">
        <f>CB134</f>
        <v>0.5</v>
      </c>
      <c r="CF134" s="6">
        <f>BX134-CE134</f>
        <v>-0.32814467821672499</v>
      </c>
      <c r="CG134" s="6" t="str">
        <f>IF(CF134 &lt; 0, "Under", "Over")</f>
        <v>Under</v>
      </c>
      <c r="CH134">
        <v>0</v>
      </c>
      <c r="CI134">
        <v>0</v>
      </c>
      <c r="CJ134" s="6">
        <f>IF(
    AND(CG134="Over", COUNTIF(BX134:BZ134, "&gt;"&amp;CE134) = 3),
    3,
    IF(
        AND(CG134="Under", COUNTIF(BX134:BZ134, "&lt;"&amp;CE134) = 3),
        3,
        IF(
            AND(CG134="Over", COUNTIF(BX134:BZ134, "&gt;"&amp;CE134) = 2),
            2,
            IF(
                AND(CG134="Under", COUNTIF(BX134:BZ134, "&lt;"&amp;CE134) = 2),
                2,
                IF(
                    AND(CG134="Over", OR(BX134&gt;CE134, BY134&gt;CE134, BZ134&gt;CE134)),
                    1,
                    IF(
                        AND(CG134="Under", OR(BX134&lt;CE134, BY134&lt;CE134, BZ134&lt;CE134)),
                        1,
                        0
                    )
                )
            )
        )
    )
)</f>
        <v>2</v>
      </c>
      <c r="CK134" s="6">
        <f>IF(OR(CF134&gt;0.25),5,
IF(OR(AND(CF134&lt;=0.25,CF134&gt;0.15)),4,
IF(OR(AND(CF134&lt;=0.15,CF134&gt;0.1)),3,
IF(OR(AND(CF134&lt;=0.1,CF134&gt;0.05)),2,
IF(OR(CF134&lt;=0.05),1,"")
)
)
))</f>
        <v>1</v>
      </c>
      <c r="CL134" s="6">
        <f>IF(AND(CG134="Over", CH134&gt;CE134), 1, IF(AND(CG134="Under", CH134&lt;=CE134), 1, 0))</f>
        <v>1</v>
      </c>
      <c r="CM134" s="6">
        <f>IF(AND(CG134="Over", CI134&gt;0.5), 1, IF(AND(CG134="Under", CI134&lt;=0.5), 1, 0))</f>
        <v>1</v>
      </c>
      <c r="CN134" s="6">
        <f>IF(CE134&lt;&gt;0, SUM(CJ134:CM134), 0)</f>
        <v>5</v>
      </c>
      <c r="CO134" s="6"/>
      <c r="CP134">
        <v>1.0594620883625809</v>
      </c>
      <c r="CQ134">
        <v>1.3703651991783601</v>
      </c>
      <c r="CR134">
        <v>0.93777296703615198</v>
      </c>
      <c r="CS134">
        <v>1.5</v>
      </c>
      <c r="CT134" t="s">
        <v>46</v>
      </c>
      <c r="CU134">
        <v>1.5</v>
      </c>
      <c r="CV134">
        <v>1.5</v>
      </c>
      <c r="CW134" s="6">
        <f>IF(CP134&gt;MIN(CS134:CV134),MIN(CS134:CV134),MAX(CS134:CV134))</f>
        <v>1.5</v>
      </c>
      <c r="CX134" s="6">
        <f>CP134-CW134</f>
        <v>-0.44053791163741907</v>
      </c>
      <c r="CY134" s="6" t="str">
        <f>IF(CX134 &lt; 0, "Under", "Over")</f>
        <v>Under</v>
      </c>
      <c r="CZ134">
        <v>0.8</v>
      </c>
      <c r="DA134">
        <v>0.2</v>
      </c>
      <c r="DB134" s="6">
        <f>IF(
    AND(CY134="Over", COUNTIF(CP134:CR134, "&gt;"&amp;CW134) = 3),
    3,
    IF(
        AND(CY134="Under", COUNTIF(CP134:CR134, "&lt;"&amp;CW134) = 3),
        3,
        IF(
            AND(CY134="Over", COUNTIF(CP134:CR134, "&gt;"&amp;CW134) = 2),
            2,
            IF(
                AND(CY134="Under", COUNTIF(CP134:CR134, "&lt;"&amp;CW134) = 2),
                2,
                IF(
                    AND(CY134="Over", OR(CP134&gt;CW134, CQ134&gt;CW134, CR134&gt;CW134)),
                    1,
                    IF(
                        AND(CY134="Under", OR(CP134&lt;CW134, CQ134&lt;CW134, CR134&lt;CW134)),
                        1,
                        0
                    )
                )
            )
        )
    )
)</f>
        <v>3</v>
      </c>
      <c r="DC134" s="6">
        <f>IF(OR(CX134&gt;2,CX134&lt;-2),5,
IF(OR(AND(CX134&lt;=2,CX134&gt;1.5),AND(CX134&gt;=-2,CX134&lt;-1.5)),4,
IF(OR(AND(CX134&lt;=1.5,CX134&gt;1),AND(CX134&gt;=-1.5,CX134&lt;-1)),3,
IF(OR(AND(CX134&lt;=1,CX134&gt;0.5),AND(CX134&gt;=1,CX134&lt;-0.5)),2,
IF(OR(CX134&lt;=0.5,CX134&gt;=-0.5),1,"")
)
)
))</f>
        <v>1</v>
      </c>
      <c r="DD134" s="6">
        <f>IF(AND(CY134="Over", CZ134&gt;CW134), 1, IF(AND(CY134="Under", CZ134&lt;=CW134), 1, 0))</f>
        <v>1</v>
      </c>
      <c r="DE134" s="6">
        <f>IF(AND(CY134="Over", DA134&gt;0.5), 1, IF(AND(CY134="Under", DA134&lt;=0.5), 1, 0))</f>
        <v>1</v>
      </c>
      <c r="DF134" s="6">
        <f>IF(CW134&lt;&gt;0, SUM(DB134:DE134), 0)</f>
        <v>6</v>
      </c>
      <c r="DG134" s="6"/>
    </row>
    <row r="135" spans="1:111" x14ac:dyDescent="0.3">
      <c r="A135" t="s">
        <v>176</v>
      </c>
      <c r="B135" t="s">
        <v>174</v>
      </c>
      <c r="C135" t="s">
        <v>123</v>
      </c>
      <c r="D135">
        <v>0.44861990120069539</v>
      </c>
      <c r="E135">
        <v>0.62989784315299202</v>
      </c>
      <c r="F135">
        <v>0.31999999999999901</v>
      </c>
      <c r="G135" t="s">
        <v>46</v>
      </c>
      <c r="H135" t="s">
        <v>46</v>
      </c>
      <c r="I135">
        <v>0.5</v>
      </c>
      <c r="J135" t="s">
        <v>46</v>
      </c>
      <c r="K135" s="6">
        <f>IF(D135&gt;MIN(G135:J135),MIN(G135:J135),MAX(G135:J135))</f>
        <v>0.5</v>
      </c>
      <c r="L135" s="6">
        <f>D135-K135</f>
        <v>-5.1380098799304608E-2</v>
      </c>
      <c r="M135" s="6" t="str">
        <f>IF(L135 &lt; 0, "Under", "Over")</f>
        <v>Under</v>
      </c>
      <c r="N135">
        <v>0.4</v>
      </c>
      <c r="O135">
        <v>0.3</v>
      </c>
      <c r="P135" s="6">
        <f>IF(
    AND(M135="Over", COUNTIF(D135:F135, "&gt;"&amp;K135) = 3),
    3,
    IF(
        AND(M135="Under", COUNTIF(D135:F135, "&lt;"&amp;K135) = 3),
        3,
        IF(
            AND(M135="Over", COUNTIF(D135:F135, "&gt;"&amp;K135) = 2),
            2,
            IF(
                AND(M135="Under", COUNTIF(D135:F135, "&lt;"&amp;K135) = 2),
                2,
                IF(
                    AND(M135="Over", OR(D135&gt;K135, E135&gt;K135, F135&gt;K135)),
                    1,
                    IF(
                        AND(M135="Under", OR(D135&lt;K135, E135&lt;K135, F135&lt;K135)),
                        1,
                        0
                    )
                )
            )
        )
    )
)</f>
        <v>2</v>
      </c>
      <c r="Q135" s="6">
        <f>IF(OR(L135 &gt; 0.5, L135 &lt; -0.5), 5,
    IF(OR(AND(L135 &lt;= 0.5, L135 &gt; 0.25), AND(L135 &gt;= -0.5, L135 &lt; -0.25)), 4,
        IF(OR(AND(L135 &lt;= 0.25, L135 &gt; 0.15), AND(L135 &gt;= -0.25, L135 &lt; -0.15)), 3,
            IF(OR(AND(L135 &lt;= 0.15, L135 &gt; 0.05), AND(L135 &gt;= -0.15, L135 &lt; -0.05)), 2,
                IF(OR(L135 &lt;= 0.05, L135 &gt;= -0.05), 1, "")
            )
        )
    )
)</f>
        <v>2</v>
      </c>
      <c r="R135" s="6">
        <f>IF(AND(M135="Over", N135&gt;K135), 1, IF(AND(M135="Under", N135&lt;=K135), 1, 0))</f>
        <v>1</v>
      </c>
      <c r="S135" s="6">
        <f>IF(AND(M135="Over", O135&gt;0.5), 1, IF(AND(M135="Under", O135&lt;=0.5), 1, 0))</f>
        <v>1</v>
      </c>
      <c r="T135" s="6">
        <f>IF(K135&lt;&gt;0, SUM(P135:S135), 0)</f>
        <v>6</v>
      </c>
      <c r="V135" s="1">
        <v>1.04202521079149</v>
      </c>
      <c r="W135" s="1">
        <v>1.06166264331697</v>
      </c>
      <c r="X135" s="1">
        <v>1.0003881477848999</v>
      </c>
      <c r="Y135" s="1">
        <v>0.5</v>
      </c>
      <c r="Z135" s="1">
        <v>-260</v>
      </c>
      <c r="AA135" s="1">
        <v>210</v>
      </c>
      <c r="AB135" s="1">
        <v>0.3</v>
      </c>
      <c r="AC135" s="2">
        <f>Y135</f>
        <v>0.5</v>
      </c>
      <c r="AD135" s="2">
        <f>V135-AC135</f>
        <v>0.54202521079149002</v>
      </c>
      <c r="AE135" s="2" t="str">
        <f>IF(AD135 &lt; 0, "Under", "Over")</f>
        <v>Over</v>
      </c>
      <c r="AF135" s="1">
        <v>1</v>
      </c>
      <c r="AG135" s="1">
        <v>0.6</v>
      </c>
      <c r="AH135" s="2">
        <f>IF(
    AND(AE135="Over", COUNTIF(V135:X135, "&gt;"&amp;AC135) = 3),
    3,
    IF(
        AND(AE135="Under", COUNTIF(V135:X135, "&lt;"&amp;AC135) = 3),
        3,
        IF(
            AND(AE135="Over", COUNTIF(V135:X135, "&gt;"&amp;AC135) = 2),
            2,
            IF(
                AND(AE135="Under", COUNTIF(V135:X135, "&lt;"&amp;AC135) = 2),
                2,
                IF(
                    AND(AE135="Over", OR(V135&gt;AC135, W135&gt;AC135, X135&gt;AC135)),
                    1,
                    IF(
                        AND(AE135="Under", OR(V135&lt;AC135, W135&lt;AC135, X135&lt;AC135)),
                        1,
                        0
                    )
                )
            )
        )
    )
)</f>
        <v>3</v>
      </c>
      <c r="AI135" s="2">
        <f>IF(OR(AD135&gt;0.75,AD135&lt;-0.75),5,
IF(OR(AND(AD135&lt;=0.75,AD135&gt;0.5),AND(AD135&gt;=-0.75,AD135&lt;-0.5)),4,
IF(OR(AND(AD135&lt;=0.5,AD135&gt;0.25),AND(AD135&gt;=-0.5,AD135&lt;-0.25)),3,
IF(OR(AND(AD135&lt;=0.25,AD135&gt;0.1),AND(AD135&gt;=-0.25,AD135&lt;-0.1)),2,
IF(OR(AD135&lt;=0.1,AD135&gt;=-0.1),1,"")
)
)
))</f>
        <v>4</v>
      </c>
      <c r="AJ135" s="2">
        <f>IF(AND(AE135="Over", AF135&gt;AC135), 1, IF(AND(AE135="Under", AF135&lt;=AC135), 1, 0))</f>
        <v>1</v>
      </c>
      <c r="AK135" s="2">
        <f>IF(AND(AE135="Over", AG135&gt;0.5), 1, IF(AND(AE135="Under", AG135&lt;=0.5), 1, 0))</f>
        <v>1</v>
      </c>
      <c r="AL135" s="2">
        <f>IF(AC135&lt;&gt;0, SUM(AH135:AK135), 0)</f>
        <v>9</v>
      </c>
      <c r="AN135">
        <v>4.2417678679979941E-2</v>
      </c>
      <c r="AO135">
        <v>8.0531828205239298E-2</v>
      </c>
      <c r="AP135">
        <v>-7.4549922313782199E-5</v>
      </c>
      <c r="AQ135" t="s">
        <v>46</v>
      </c>
      <c r="AR135">
        <v>0.5</v>
      </c>
      <c r="AS135">
        <v>470</v>
      </c>
      <c r="AT135" t="s">
        <v>46</v>
      </c>
      <c r="AU135" s="6">
        <f>AR135</f>
        <v>0.5</v>
      </c>
      <c r="AV135" s="6">
        <f>AN135-AU135</f>
        <v>-0.45758232132002008</v>
      </c>
      <c r="AW135" s="6" t="str">
        <f>IF(AV135 &lt; 0, "Under", "Over")</f>
        <v>Under</v>
      </c>
      <c r="AX135">
        <v>0</v>
      </c>
      <c r="AY135">
        <v>0</v>
      </c>
      <c r="AZ135" s="6">
        <f>IF(
    AND(AW135="Over", COUNTIF(AN135:AP135, "&gt;"&amp;AU135) = 3),
    3,
    IF(
        AND(AW135="Under", COUNTIF(AN135:AP135, "&lt;"&amp;AU135) = 3),
        3,
        IF(
            AND(AW135="Over", COUNTIF(AN135:AP135, "&gt;"&amp;AU135) = 2),
            2,
            IF(
                AND(AW135="Under", COUNTIF(AN135:AP135, "&lt;"&amp;AU135) = 2),
                2,
                IF(
                    AND(AW135="Over", OR(AN135&gt;AU135, AO135&gt;AU135, AP135&gt;AU135)),
                    1,
                    IF(
                        AND(AW135="Under", OR(AN135&lt;AU135, AO135&lt;AU135, AP135&lt;AU135)),
                        1,
                        0
                    )
                )
            )
        )
    )
)</f>
        <v>3</v>
      </c>
      <c r="BA135" s="6">
        <f>IF(OR(AV135&gt;0.1),5,
IF(OR(AND(AV135&lt;=0.1,AV135&gt;0.08)),4,
IF(OR(AND(AV135&lt;=0.08,AV135&gt;0.06)),3,
IF(OR(AND(AV135&lt;=0.06,AV135&gt;0.03)),2,
IF(OR(AV135&lt;=0.03),1,"")
)
)
))</f>
        <v>1</v>
      </c>
      <c r="BB135" s="6">
        <f>IF(AND(AW135="Over", AX135&gt;AU135), 1, IF(AND(AW135="Under", AX135&lt;=AU135), 0, 0))</f>
        <v>0</v>
      </c>
      <c r="BC135" s="6">
        <f>IF(AND(AW135="Over", AY135&gt;=0.5), 1, IF(AND(AW135="Under", AY135&lt;0.5), 0, 0))</f>
        <v>0</v>
      </c>
      <c r="BD135" s="6">
        <f>IF(AU135&lt;&gt;0, SUM(AZ135:BC135), 0)</f>
        <v>4</v>
      </c>
      <c r="BF135">
        <v>0.35970139250095873</v>
      </c>
      <c r="BG135">
        <v>0.73391976132311298</v>
      </c>
      <c r="BH135">
        <v>0.23499999999999899</v>
      </c>
      <c r="BI135" t="s">
        <v>46</v>
      </c>
      <c r="BJ135">
        <v>0.5</v>
      </c>
      <c r="BK135">
        <v>150</v>
      </c>
      <c r="BL135" t="s">
        <v>46</v>
      </c>
      <c r="BM135" s="6">
        <f>BJ135</f>
        <v>0.5</v>
      </c>
      <c r="BN135" s="6">
        <f>BF135-BM135</f>
        <v>-0.14029860749904127</v>
      </c>
      <c r="BO135" s="6" t="str">
        <f>IF(BN135 &lt; 0, "Under", "Over")</f>
        <v>Under</v>
      </c>
      <c r="BP135">
        <v>0.3</v>
      </c>
      <c r="BQ135">
        <v>0.2</v>
      </c>
      <c r="BR135" s="6">
        <f>IF(
    AND(BO135="Over", COUNTIF(BF135:BH135, "&gt;"&amp;BM135) = 3),
    3,
    IF(
        AND(BO135="Under", COUNTIF(BF135:BH135, "&lt;"&amp;BM135) = 3),
        3,
        IF(
            AND(BO135="Over", COUNTIF(BF135:BH135, "&gt;"&amp;BM135) = 2),
            2,
            IF(
                AND(BO135="Under", COUNTIF(BF135:BH135, "&lt;"&amp;BM135) = 2),
                2,
                IF(
                    AND(BO135="Over", OR(BF135&gt;BM135, BG135&gt;BM135, BH135&gt;BM135)),
                    1,
                    IF(
                        AND(BO135="Under", OR(BF135&lt;BM135, BG135&lt;BM135, BH135&lt;BM135)),
                        1,
                        0
                    )
                )
            )
        )
    )
)</f>
        <v>2</v>
      </c>
      <c r="BS135" s="6">
        <f>IF(OR(BN135&gt;0.5),5,
IF(OR(AND(BN135&lt;=0.5,BN135&gt;0.25)),4,
IF(OR(AND(BN135&lt;=0.25,BN135&gt;0.15)),3,
IF(OR(AND(BN135&lt;=0.15,BN135&gt;0.075)),2,
IF(OR(BN135&lt;=0.075),1,"")
)
)
))</f>
        <v>1</v>
      </c>
      <c r="BT135" s="6">
        <f>IF(AND(BO135="Over", BP135&gt;BM135), 1, IF(AND(BO135="Under", BP135&lt;=BM135), 1, 0))</f>
        <v>1</v>
      </c>
      <c r="BU135" s="6">
        <f>IF(AND(BO135="Over", BQ135&gt;0.5), 1, IF(AND(BO135="Under", BQ135&lt;=0.5), 1, 0))</f>
        <v>1</v>
      </c>
      <c r="BV135" s="6">
        <f>IF(BM135&lt;&gt;0, SUM(BR135:BU135), 0)</f>
        <v>5</v>
      </c>
      <c r="BX135">
        <v>0.195915091869866</v>
      </c>
      <c r="BY135">
        <v>0.57237450885659902</v>
      </c>
      <c r="BZ135">
        <v>7.8171713451059097E-2</v>
      </c>
      <c r="CA135" t="s">
        <v>46</v>
      </c>
      <c r="CB135">
        <v>0.5</v>
      </c>
      <c r="CC135">
        <v>880</v>
      </c>
      <c r="CD135" t="s">
        <v>46</v>
      </c>
      <c r="CE135" s="6">
        <f>CB135</f>
        <v>0.5</v>
      </c>
      <c r="CF135" s="6">
        <f>BX135-CE135</f>
        <v>-0.304084908130134</v>
      </c>
      <c r="CG135" s="6" t="str">
        <f>IF(CF135 &lt; 0, "Under", "Over")</f>
        <v>Under</v>
      </c>
      <c r="CH135">
        <v>0</v>
      </c>
      <c r="CI135">
        <v>0</v>
      </c>
      <c r="CJ135" s="6">
        <f>IF(
    AND(CG135="Over", COUNTIF(BX135:BZ135, "&gt;"&amp;CE135) = 3),
    3,
    IF(
        AND(CG135="Under", COUNTIF(BX135:BZ135, "&lt;"&amp;CE135) = 3),
        3,
        IF(
            AND(CG135="Over", COUNTIF(BX135:BZ135, "&gt;"&amp;CE135) = 2),
            2,
            IF(
                AND(CG135="Under", COUNTIF(BX135:BZ135, "&lt;"&amp;CE135) = 2),
                2,
                IF(
                    AND(CG135="Over", OR(BX135&gt;CE135, BY135&gt;CE135, BZ135&gt;CE135)),
                    1,
                    IF(
                        AND(CG135="Under", OR(BX135&lt;CE135, BY135&lt;CE135, BZ135&lt;CE135)),
                        1,
                        0
                    )
                )
            )
        )
    )
)</f>
        <v>2</v>
      </c>
      <c r="CK135" s="6">
        <f>IF(OR(CF135&gt;0.25),5,
IF(OR(AND(CF135&lt;=0.25,CF135&gt;0.15)),4,
IF(OR(AND(CF135&lt;=0.15,CF135&gt;0.1)),3,
IF(OR(AND(CF135&lt;=0.1,CF135&gt;0.05)),2,
IF(OR(CF135&lt;=0.05),1,"")
)
)
))</f>
        <v>1</v>
      </c>
      <c r="CL135" s="6">
        <f>IF(AND(CG135="Over", CH135&gt;CE135), 1, IF(AND(CG135="Under", CH135&lt;=CE135), 1, 0))</f>
        <v>1</v>
      </c>
      <c r="CM135" s="6">
        <f>IF(AND(CG135="Over", CI135&gt;0.5), 1, IF(AND(CG135="Under", CI135&lt;=0.5), 1, 0))</f>
        <v>1</v>
      </c>
      <c r="CN135" s="6">
        <f>IF(CE135&lt;&gt;0, SUM(CJ135:CM135), 0)</f>
        <v>5</v>
      </c>
      <c r="CP135">
        <v>1.3639749723911181</v>
      </c>
      <c r="CQ135">
        <v>1.39246370314059</v>
      </c>
      <c r="CR135">
        <v>1.3466325332237099</v>
      </c>
      <c r="CS135">
        <v>1.5</v>
      </c>
      <c r="CT135" t="s">
        <v>46</v>
      </c>
      <c r="CU135">
        <v>1.5</v>
      </c>
      <c r="CV135" t="s">
        <v>46</v>
      </c>
      <c r="CW135" s="6">
        <f>IF(CP135&gt;MIN(CS135:CV135),MIN(CS135:CV135),MAX(CS135:CV135))</f>
        <v>1.5</v>
      </c>
      <c r="CX135" s="6">
        <f>CP135-CW135</f>
        <v>-0.13602502760888191</v>
      </c>
      <c r="CY135" s="6" t="str">
        <f>IF(CX135 &lt; 0, "Under", "Over")</f>
        <v>Under</v>
      </c>
      <c r="CZ135">
        <v>1.1000000000000001</v>
      </c>
      <c r="DA135">
        <v>0.3</v>
      </c>
      <c r="DB135" s="6">
        <f>IF(
    AND(CY135="Over", COUNTIF(CP135:CR135, "&gt;"&amp;CW135) = 3),
    3,
    IF(
        AND(CY135="Under", COUNTIF(CP135:CR135, "&lt;"&amp;CW135) = 3),
        3,
        IF(
            AND(CY135="Over", COUNTIF(CP135:CR135, "&gt;"&amp;CW135) = 2),
            2,
            IF(
                AND(CY135="Under", COUNTIF(CP135:CR135, "&lt;"&amp;CW135) = 2),
                2,
                IF(
                    AND(CY135="Over", OR(CP135&gt;CW135, CQ135&gt;CW135, CR135&gt;CW135)),
                    1,
                    IF(
                        AND(CY135="Under", OR(CP135&lt;CW135, CQ135&lt;CW135, CR135&lt;CW135)),
                        1,
                        0
                    )
                )
            )
        )
    )
)</f>
        <v>3</v>
      </c>
      <c r="DC135" s="6">
        <f>IF(OR(CX135&gt;2,CX135&lt;-2),5,
IF(OR(AND(CX135&lt;=2,CX135&gt;1.5),AND(CX135&gt;=-2,CX135&lt;-1.5)),4,
IF(OR(AND(CX135&lt;=1.5,CX135&gt;1),AND(CX135&gt;=-1.5,CX135&lt;-1)),3,
IF(OR(AND(CX135&lt;=1,CX135&gt;0.5),AND(CX135&gt;=1,CX135&lt;-0.5)),2,
IF(OR(CX135&lt;=0.5,CX135&gt;=-0.5),1,"")
)
)
))</f>
        <v>1</v>
      </c>
      <c r="DD135" s="6">
        <f>IF(AND(CY135="Over", CZ135&gt;CW135), 1, IF(AND(CY135="Under", CZ135&lt;=CW135), 1, 0))</f>
        <v>1</v>
      </c>
      <c r="DE135" s="6">
        <f>IF(AND(CY135="Over", DA135&gt;0.5), 1, IF(AND(CY135="Under", DA135&lt;=0.5), 1, 0))</f>
        <v>1</v>
      </c>
      <c r="DF135" s="6">
        <f>IF(CW135&lt;&gt;0, SUM(DB135:DE135), 0)</f>
        <v>6</v>
      </c>
    </row>
    <row r="136" spans="1:111" x14ac:dyDescent="0.3">
      <c r="A136" t="s">
        <v>177</v>
      </c>
      <c r="B136" t="s">
        <v>174</v>
      </c>
      <c r="C136" t="s">
        <v>123</v>
      </c>
      <c r="D136">
        <v>0.41844278438128341</v>
      </c>
      <c r="E136">
        <v>0.51881698057155101</v>
      </c>
      <c r="F136">
        <v>0.24494127576170899</v>
      </c>
      <c r="G136" t="s">
        <v>46</v>
      </c>
      <c r="H136" t="s">
        <v>46</v>
      </c>
      <c r="I136">
        <v>0.5</v>
      </c>
      <c r="J136" t="s">
        <v>46</v>
      </c>
      <c r="K136" s="6">
        <f>IF(D136&gt;MIN(G136:J136),MIN(G136:J136),MAX(G136:J136))</f>
        <v>0.5</v>
      </c>
      <c r="L136" s="6">
        <f>D136-K136</f>
        <v>-8.1557215618716594E-2</v>
      </c>
      <c r="M136" s="6" t="str">
        <f>IF(L136 &lt; 0, "Under", "Over")</f>
        <v>Under</v>
      </c>
      <c r="N136">
        <v>0.3</v>
      </c>
      <c r="O136">
        <v>0.2</v>
      </c>
      <c r="P136" s="6">
        <f>IF(
    AND(M136="Over", COUNTIF(D136:F136, "&gt;"&amp;K136) = 3),
    3,
    IF(
        AND(M136="Under", COUNTIF(D136:F136, "&lt;"&amp;K136) = 3),
        3,
        IF(
            AND(M136="Over", COUNTIF(D136:F136, "&gt;"&amp;K136) = 2),
            2,
            IF(
                AND(M136="Under", COUNTIF(D136:F136, "&lt;"&amp;K136) = 2),
                2,
                IF(
                    AND(M136="Over", OR(D136&gt;K136, E136&gt;K136, F136&gt;K136)),
                    1,
                    IF(
                        AND(M136="Under", OR(D136&lt;K136, E136&lt;K136, F136&lt;K136)),
                        1,
                        0
                    )
                )
            )
        )
    )
)</f>
        <v>2</v>
      </c>
      <c r="Q136" s="6">
        <f>IF(OR(L136 &gt; 0.5, L136 &lt; -0.5), 5,
    IF(OR(AND(L136 &lt;= 0.5, L136 &gt; 0.25), AND(L136 &gt;= -0.5, L136 &lt; -0.25)), 4,
        IF(OR(AND(L136 &lt;= 0.25, L136 &gt; 0.15), AND(L136 &gt;= -0.25, L136 &lt; -0.15)), 3,
            IF(OR(AND(L136 &lt;= 0.15, L136 &gt; 0.05), AND(L136 &gt;= -0.15, L136 &lt; -0.05)), 2,
                IF(OR(L136 &lt;= 0.05, L136 &gt;= -0.05), 1, "")
            )
        )
    )
)</f>
        <v>2</v>
      </c>
      <c r="R136" s="6">
        <f>IF(AND(M136="Over", N136&gt;K136), 1, IF(AND(M136="Under", N136&lt;=K136), 1, 0))</f>
        <v>1</v>
      </c>
      <c r="S136" s="6">
        <f>IF(AND(M136="Over", O136&gt;0.5), 1, IF(AND(M136="Under", O136&lt;=0.5), 1, 0))</f>
        <v>1</v>
      </c>
      <c r="T136" s="6">
        <f>IF(K136&lt;&gt;0, SUM(P136:S136), 0)</f>
        <v>6</v>
      </c>
      <c r="V136" s="1">
        <v>1.0827221672669649</v>
      </c>
      <c r="W136" s="1">
        <v>1.1172607075035399</v>
      </c>
      <c r="X136" s="1">
        <v>1.0009731412093601</v>
      </c>
      <c r="Y136" s="1">
        <v>0.5</v>
      </c>
      <c r="Z136" s="1">
        <v>-230</v>
      </c>
      <c r="AA136" s="1">
        <v>230</v>
      </c>
      <c r="AB136" s="1">
        <v>0.4</v>
      </c>
      <c r="AC136" s="2">
        <f>Y136</f>
        <v>0.5</v>
      </c>
      <c r="AD136" s="2">
        <f>V136-AC136</f>
        <v>0.58272216726696491</v>
      </c>
      <c r="AE136" s="2" t="str">
        <f>IF(AD136 &lt; 0, "Under", "Over")</f>
        <v>Over</v>
      </c>
      <c r="AF136" s="1">
        <v>1.1000000000000001</v>
      </c>
      <c r="AG136" s="1">
        <v>0.6</v>
      </c>
      <c r="AH136" s="2">
        <f>IF(
    AND(AE136="Over", COUNTIF(V136:X136, "&gt;"&amp;AC136) = 3),
    3,
    IF(
        AND(AE136="Under", COUNTIF(V136:X136, "&lt;"&amp;AC136) = 3),
        3,
        IF(
            AND(AE136="Over", COUNTIF(V136:X136, "&gt;"&amp;AC136) = 2),
            2,
            IF(
                AND(AE136="Under", COUNTIF(V136:X136, "&lt;"&amp;AC136) = 2),
                2,
                IF(
                    AND(AE136="Over", OR(V136&gt;AC136, W136&gt;AC136, X136&gt;AC136)),
                    1,
                    IF(
                        AND(AE136="Under", OR(V136&lt;AC136, W136&lt;AC136, X136&lt;AC136)),
                        1,
                        0
                    )
                )
            )
        )
    )
)</f>
        <v>3</v>
      </c>
      <c r="AI136" s="2">
        <f>IF(OR(AD136&gt;0.75,AD136&lt;-0.75),5,
IF(OR(AND(AD136&lt;=0.75,AD136&gt;0.5),AND(AD136&gt;=-0.75,AD136&lt;-0.5)),4,
IF(OR(AND(AD136&lt;=0.5,AD136&gt;0.25),AND(AD136&gt;=-0.5,AD136&lt;-0.25)),3,
IF(OR(AND(AD136&lt;=0.25,AD136&gt;0.1),AND(AD136&gt;=-0.25,AD136&lt;-0.1)),2,
IF(OR(AD136&lt;=0.1,AD136&gt;=-0.1),1,"")
)
)
))</f>
        <v>4</v>
      </c>
      <c r="AJ136" s="2">
        <f>IF(AND(AE136="Over", AF136&gt;AC136), 1, IF(AND(AE136="Under", AF136&lt;=AC136), 1, 0))</f>
        <v>1</v>
      </c>
      <c r="AK136" s="2">
        <f>IF(AND(AE136="Over", AG136&gt;0.5), 1, IF(AND(AE136="Under", AG136&lt;=0.5), 1, 0))</f>
        <v>1</v>
      </c>
      <c r="AL136" s="2">
        <f>IF(AC136&lt;&gt;0, SUM(AH136:AK136), 0)</f>
        <v>9</v>
      </c>
      <c r="AN136">
        <v>6.9909268134213109E-2</v>
      </c>
      <c r="AO136">
        <v>0.117268562912737</v>
      </c>
      <c r="AP136">
        <v>-7.4549922313782199E-5</v>
      </c>
      <c r="AQ136" t="s">
        <v>46</v>
      </c>
      <c r="AR136">
        <v>0.5</v>
      </c>
      <c r="AS136">
        <v>1200</v>
      </c>
      <c r="AT136" t="s">
        <v>46</v>
      </c>
      <c r="AU136" s="6">
        <f>AR136</f>
        <v>0.5</v>
      </c>
      <c r="AV136" s="6">
        <f>AN136-AU136</f>
        <v>-0.43009073186578689</v>
      </c>
      <c r="AW136" s="6" t="str">
        <f>IF(AV136 &lt; 0, "Under", "Over")</f>
        <v>Under</v>
      </c>
      <c r="AX136">
        <v>0.1</v>
      </c>
      <c r="AY136">
        <v>0.1</v>
      </c>
      <c r="AZ136" s="6">
        <f>IF(
    AND(AW136="Over", COUNTIF(AN136:AP136, "&gt;"&amp;AU136) = 3),
    3,
    IF(
        AND(AW136="Under", COUNTIF(AN136:AP136, "&lt;"&amp;AU136) = 3),
        3,
        IF(
            AND(AW136="Over", COUNTIF(AN136:AP136, "&gt;"&amp;AU136) = 2),
            2,
            IF(
                AND(AW136="Under", COUNTIF(AN136:AP136, "&lt;"&amp;AU136) = 2),
                2,
                IF(
                    AND(AW136="Over", OR(AN136&gt;AU136, AO136&gt;AU136, AP136&gt;AU136)),
                    1,
                    IF(
                        AND(AW136="Under", OR(AN136&lt;AU136, AO136&lt;AU136, AP136&lt;AU136)),
                        1,
                        0
                    )
                )
            )
        )
    )
)</f>
        <v>3</v>
      </c>
      <c r="BA136" s="6">
        <f>IF(OR(AV136&gt;0.1),5,
IF(OR(AND(AV136&lt;=0.1,AV136&gt;0.08)),4,
IF(OR(AND(AV136&lt;=0.08,AV136&gt;0.06)),3,
IF(OR(AND(AV136&lt;=0.06,AV136&gt;0.03)),2,
IF(OR(AV136&lt;=0.03),1,"")
)
)
))</f>
        <v>1</v>
      </c>
      <c r="BB136" s="6">
        <f>IF(AND(AW136="Over", AX136&gt;AU136), 1, IF(AND(AW136="Under", AX136&lt;=AU136), 0, 0))</f>
        <v>0</v>
      </c>
      <c r="BC136" s="6">
        <f>IF(AND(AW136="Over", AY136&gt;=0.5), 1, IF(AND(AW136="Under", AY136&lt;0.5), 0, 0))</f>
        <v>0</v>
      </c>
      <c r="BD136" s="6">
        <f>IF(AU136&lt;&gt;0, SUM(AZ136:BC136), 0)</f>
        <v>4</v>
      </c>
      <c r="BF136">
        <v>0.48713237746110499</v>
      </c>
      <c r="BG136">
        <v>1.0420358854677101</v>
      </c>
      <c r="BH136">
        <v>0.30499999999999999</v>
      </c>
      <c r="BI136" t="s">
        <v>46</v>
      </c>
      <c r="BJ136">
        <v>0.5</v>
      </c>
      <c r="BK136">
        <v>230</v>
      </c>
      <c r="BL136" t="s">
        <v>46</v>
      </c>
      <c r="BM136" s="6">
        <f>BJ136</f>
        <v>0.5</v>
      </c>
      <c r="BN136" s="6">
        <f>BF136-BM136</f>
        <v>-1.2867622538895007E-2</v>
      </c>
      <c r="BO136" s="6" t="str">
        <f>IF(BN136 &lt; 0, "Under", "Over")</f>
        <v>Under</v>
      </c>
      <c r="BP136">
        <v>0.3</v>
      </c>
      <c r="BQ136">
        <v>0.3</v>
      </c>
      <c r="BR136" s="6">
        <f>IF(
    AND(BO136="Over", COUNTIF(BF136:BH136, "&gt;"&amp;BM136) = 3),
    3,
    IF(
        AND(BO136="Under", COUNTIF(BF136:BH136, "&lt;"&amp;BM136) = 3),
        3,
        IF(
            AND(BO136="Over", COUNTIF(BF136:BH136, "&gt;"&amp;BM136) = 2),
            2,
            IF(
                AND(BO136="Under", COUNTIF(BF136:BH136, "&lt;"&amp;BM136) = 2),
                2,
                IF(
                    AND(BO136="Over", OR(BF136&gt;BM136, BG136&gt;BM136, BH136&gt;BM136)),
                    1,
                    IF(
                        AND(BO136="Under", OR(BF136&lt;BM136, BG136&lt;BM136, BH136&lt;BM136)),
                        1,
                        0
                    )
                )
            )
        )
    )
)</f>
        <v>2</v>
      </c>
      <c r="BS136" s="6">
        <f>IF(OR(BN136&gt;0.5),5,
IF(OR(AND(BN136&lt;=0.5,BN136&gt;0.25)),4,
IF(OR(AND(BN136&lt;=0.25,BN136&gt;0.15)),3,
IF(OR(AND(BN136&lt;=0.15,BN136&gt;0.075)),2,
IF(OR(BN136&lt;=0.075),1,"")
)
)
))</f>
        <v>1</v>
      </c>
      <c r="BT136" s="6">
        <f>IF(AND(BO136="Over", BP136&gt;BM136), 1, IF(AND(BO136="Under", BP136&lt;=BM136), 1, 0))</f>
        <v>1</v>
      </c>
      <c r="BU136" s="6">
        <f>IF(AND(BO136="Over", BQ136&gt;0.5), 1, IF(AND(BO136="Under", BQ136&lt;=0.5), 1, 0))</f>
        <v>1</v>
      </c>
      <c r="BV136" s="6">
        <f>IF(BM136&lt;&gt;0, SUM(BR136:BU136), 0)</f>
        <v>5</v>
      </c>
      <c r="BX136">
        <v>0.17829986876857079</v>
      </c>
      <c r="BY136">
        <v>0.55348264753312104</v>
      </c>
      <c r="BZ136">
        <v>5.4391066413542098E-2</v>
      </c>
      <c r="CA136" t="s">
        <v>46</v>
      </c>
      <c r="CB136">
        <v>0.5</v>
      </c>
      <c r="CC136">
        <v>410</v>
      </c>
      <c r="CD136" t="s">
        <v>46</v>
      </c>
      <c r="CE136" s="6">
        <f>CB136</f>
        <v>0.5</v>
      </c>
      <c r="CF136" s="6">
        <f>BX136-CE136</f>
        <v>-0.32170013123142921</v>
      </c>
      <c r="CG136" s="6" t="str">
        <f>IF(CF136 &lt; 0, "Under", "Over")</f>
        <v>Under</v>
      </c>
      <c r="CH136">
        <v>0.2</v>
      </c>
      <c r="CI136">
        <v>0.1</v>
      </c>
      <c r="CJ136" s="6">
        <f>IF(
    AND(CG136="Over", COUNTIF(BX136:BZ136, "&gt;"&amp;CE136) = 3),
    3,
    IF(
        AND(CG136="Under", COUNTIF(BX136:BZ136, "&lt;"&amp;CE136) = 3),
        3,
        IF(
            AND(CG136="Over", COUNTIF(BX136:BZ136, "&gt;"&amp;CE136) = 2),
            2,
            IF(
                AND(CG136="Under", COUNTIF(BX136:BZ136, "&lt;"&amp;CE136) = 2),
                2,
                IF(
                    AND(CG136="Over", OR(BX136&gt;CE136, BY136&gt;CE136, BZ136&gt;CE136)),
                    1,
                    IF(
                        AND(CG136="Under", OR(BX136&lt;CE136, BY136&lt;CE136, BZ136&lt;CE136)),
                        1,
                        0
                    )
                )
            )
        )
    )
)</f>
        <v>2</v>
      </c>
      <c r="CK136" s="6">
        <f>IF(OR(CF136&gt;0.25),5,
IF(OR(AND(CF136&lt;=0.25,CF136&gt;0.15)),4,
IF(OR(AND(CF136&lt;=0.15,CF136&gt;0.1)),3,
IF(OR(AND(CF136&lt;=0.1,CF136&gt;0.05)),2,
IF(OR(CF136&lt;=0.05),1,"")
)
)
))</f>
        <v>1</v>
      </c>
      <c r="CL136" s="6">
        <f>IF(AND(CG136="Over", CH136&gt;CE136), 1, IF(AND(CG136="Under", CH136&lt;=CE136), 1, 0))</f>
        <v>1</v>
      </c>
      <c r="CM136" s="6">
        <f>IF(AND(CG136="Over", CI136&gt;0.5), 1, IF(AND(CG136="Under", CI136&lt;=0.5), 1, 0))</f>
        <v>1</v>
      </c>
      <c r="CN136" s="6">
        <f>IF(CE136&lt;&gt;0, SUM(CJ136:CM136), 0)</f>
        <v>5</v>
      </c>
      <c r="CP136">
        <v>1.7133714976333869</v>
      </c>
      <c r="CQ136">
        <v>1.8126986109656</v>
      </c>
      <c r="CR136">
        <v>1.6690408795807401</v>
      </c>
      <c r="CS136">
        <v>1.5</v>
      </c>
      <c r="CT136" t="s">
        <v>46</v>
      </c>
      <c r="CU136">
        <v>1.5</v>
      </c>
      <c r="CV136" t="s">
        <v>46</v>
      </c>
      <c r="CW136" s="6">
        <f>IF(CP136&gt;MIN(CS136:CV136),MIN(CS136:CV136),MAX(CS136:CV136))</f>
        <v>1.5</v>
      </c>
      <c r="CX136" s="6">
        <f>CP136-CW136</f>
        <v>0.21337149763338692</v>
      </c>
      <c r="CY136" s="6" t="str">
        <f>IF(CX136 &lt; 0, "Under", "Over")</f>
        <v>Over</v>
      </c>
      <c r="CZ136">
        <v>1.6</v>
      </c>
      <c r="DA136">
        <v>0.4</v>
      </c>
      <c r="DB136" s="6">
        <f>IF(
    AND(CY136="Over", COUNTIF(CP136:CR136, "&gt;"&amp;CW136) = 3),
    3,
    IF(
        AND(CY136="Under", COUNTIF(CP136:CR136, "&lt;"&amp;CW136) = 3),
        3,
        IF(
            AND(CY136="Over", COUNTIF(CP136:CR136, "&gt;"&amp;CW136) = 2),
            2,
            IF(
                AND(CY136="Under", COUNTIF(CP136:CR136, "&lt;"&amp;CW136) = 2),
                2,
                IF(
                    AND(CY136="Over", OR(CP136&gt;CW136, CQ136&gt;CW136, CR136&gt;CW136)),
                    1,
                    IF(
                        AND(CY136="Under", OR(CP136&lt;CW136, CQ136&lt;CW136, CR136&lt;CW136)),
                        1,
                        0
                    )
                )
            )
        )
    )
)</f>
        <v>3</v>
      </c>
      <c r="DC136" s="6">
        <f>IF(OR(CX136&gt;2,CX136&lt;-2),5,
IF(OR(AND(CX136&lt;=2,CX136&gt;1.5),AND(CX136&gt;=-2,CX136&lt;-1.5)),4,
IF(OR(AND(CX136&lt;=1.5,CX136&gt;1),AND(CX136&gt;=-1.5,CX136&lt;-1)),3,
IF(OR(AND(CX136&lt;=1,CX136&gt;0.5),AND(CX136&gt;=1,CX136&lt;-0.5)),2,
IF(OR(CX136&lt;=0.5,CX136&gt;=-0.5),1,"")
)
)
))</f>
        <v>1</v>
      </c>
      <c r="DD136" s="6">
        <f>IF(AND(CY136="Over", CZ136&gt;CW136), 1, IF(AND(CY136="Under", CZ136&lt;=CW136), 1, 0))</f>
        <v>1</v>
      </c>
      <c r="DE136" s="6">
        <f>IF(AND(CY136="Over", DA136&gt;0.5), 1, IF(AND(CY136="Under", DA136&lt;=0.5), 1, 0))</f>
        <v>0</v>
      </c>
      <c r="DF136" s="6">
        <f>IF(CW136&lt;&gt;0, SUM(DB136:DE136), 0)</f>
        <v>5</v>
      </c>
    </row>
    <row r="137" spans="1:111" x14ac:dyDescent="0.3">
      <c r="A137" t="s">
        <v>298</v>
      </c>
      <c r="B137" t="s">
        <v>174</v>
      </c>
      <c r="C137" t="s">
        <v>123</v>
      </c>
      <c r="D137" s="1">
        <v>0.31319960671769642</v>
      </c>
      <c r="E137" s="1">
        <v>0.46832672736604802</v>
      </c>
      <c r="F137" s="1">
        <v>0.18213732818867601</v>
      </c>
      <c r="G137" s="1" t="s">
        <v>46</v>
      </c>
      <c r="H137" s="1" t="s">
        <v>46</v>
      </c>
      <c r="I137" s="1">
        <v>0.5</v>
      </c>
      <c r="J137" s="1" t="s">
        <v>46</v>
      </c>
      <c r="K137" s="2">
        <f>IF(D137&gt;MIN(G137:J137),MIN(G137:J137),MAX(G137:J137))</f>
        <v>0.5</v>
      </c>
      <c r="L137" s="2">
        <f>D137-K137</f>
        <v>-0.18680039328230358</v>
      </c>
      <c r="M137" s="2" t="str">
        <f>IF(L137 &lt; 0, "Under", "Over")</f>
        <v>Under</v>
      </c>
      <c r="N137" s="1">
        <v>0.3</v>
      </c>
      <c r="O137" s="1">
        <v>0.3</v>
      </c>
      <c r="P137" s="2">
        <f>IF(
    AND(M137="Over", COUNTIF(D137:F137, "&gt;"&amp;K137) = 3),
    3,
    IF(
        AND(M137="Under", COUNTIF(D137:F137, "&lt;"&amp;K137) = 3),
        3,
        IF(
            AND(M137="Over", COUNTIF(D137:F137, "&gt;"&amp;K137) = 2),
            2,
            IF(
                AND(M137="Under", COUNTIF(D137:F137, "&lt;"&amp;K137) = 2),
                2,
                IF(
                    AND(M137="Over", OR(D137&gt;K137, E137&gt;K137, F137&gt;K137)),
                    1,
                    IF(
                        AND(M137="Under", OR(D137&lt;K137, E137&lt;K137, F137&lt;K137)),
                        1,
                        0
                    )
                )
            )
        )
    )
)</f>
        <v>3</v>
      </c>
      <c r="Q137" s="2">
        <f>IF(OR(L137 &gt; 0.5, L137 &lt; -0.5), 5,
    IF(OR(AND(L137 &lt;= 0.5, L137 &gt; 0.25), AND(L137 &gt;= -0.5, L137 &lt; -0.25)), 4,
        IF(OR(AND(L137 &lt;= 0.25, L137 &gt; 0.15), AND(L137 &gt;= -0.25, L137 &lt; -0.15)), 3,
            IF(OR(AND(L137 &lt;= 0.15, L137 &gt; 0.05), AND(L137 &gt;= -0.15, L137 &lt; -0.05)), 2,
                IF(OR(L137 &lt;= 0.05, L137 &gt;= -0.05), 1, "")
            )
        )
    )
)</f>
        <v>3</v>
      </c>
      <c r="R137" s="2">
        <f>IF(AND(M137="Over", N137&gt;K137), 1, IF(AND(M137="Under", N137&lt;=K137), 1, 0))</f>
        <v>1</v>
      </c>
      <c r="S137" s="2">
        <f>IF(AND(M137="Over", O137&gt;0.5), 1, IF(AND(M137="Under", O137&lt;=0.5), 1, 0))</f>
        <v>1</v>
      </c>
      <c r="T137" s="2">
        <f>IF(K137&lt;&gt;0, SUM(P137:S137), 0)</f>
        <v>8</v>
      </c>
      <c r="U137" s="6"/>
      <c r="V137">
        <v>0.53508802879662831</v>
      </c>
      <c r="W137">
        <v>0.83984610561079198</v>
      </c>
      <c r="X137">
        <v>0.42670753994127902</v>
      </c>
      <c r="Y137">
        <v>0.5</v>
      </c>
      <c r="Z137">
        <v>-160</v>
      </c>
      <c r="AA137">
        <v>370</v>
      </c>
      <c r="AB137">
        <v>0.2</v>
      </c>
      <c r="AC137" s="6">
        <f>Y137</f>
        <v>0.5</v>
      </c>
      <c r="AD137" s="6">
        <f>V137-AC137</f>
        <v>3.5088028796628312E-2</v>
      </c>
      <c r="AE137" s="6" t="str">
        <f>IF(AD137 &lt; 0, "Under", "Over")</f>
        <v>Over</v>
      </c>
      <c r="AF137">
        <v>0.4</v>
      </c>
      <c r="AG137">
        <v>0.3</v>
      </c>
      <c r="AH137" s="6">
        <f>IF(
    AND(AE137="Over", COUNTIF(V137:X137, "&gt;"&amp;AC137) = 3),
    3,
    IF(
        AND(AE137="Under", COUNTIF(V137:X137, "&lt;"&amp;AC137) = 3),
        3,
        IF(
            AND(AE137="Over", COUNTIF(V137:X137, "&gt;"&amp;AC137) = 2),
            2,
            IF(
                AND(AE137="Under", COUNTIF(V137:X137, "&lt;"&amp;AC137) = 2),
                2,
                IF(
                    AND(AE137="Over", OR(V137&gt;AC137, W137&gt;AC137, X137&gt;AC137)),
                    1,
                    IF(
                        AND(AE137="Under", OR(V137&lt;AC137, W137&lt;AC137, X137&lt;AC137)),
                        1,
                        0
                    )
                )
            )
        )
    )
)</f>
        <v>2</v>
      </c>
      <c r="AI137" s="6">
        <f>IF(OR(AD137&gt;0.75,AD137&lt;-0.75),5,
IF(OR(AND(AD137&lt;=0.75,AD137&gt;0.5),AND(AD137&gt;=-0.75,AD137&lt;-0.5)),4,
IF(OR(AND(AD137&lt;=0.5,AD137&gt;0.25),AND(AD137&gt;=-0.5,AD137&lt;-0.25)),3,
IF(OR(AND(AD137&lt;=0.25,AD137&gt;0.1),AND(AD137&gt;=-0.25,AD137&lt;-0.1)),2,
IF(OR(AD137&lt;=0.1,AD137&gt;=-0.1),1,"")
)
)
))</f>
        <v>1</v>
      </c>
      <c r="AJ137" s="6">
        <f>IF(AND(AE137="Over", AF137&gt;AC137), 1, IF(AND(AE137="Under", AF137&lt;=AC137), 1, 0))</f>
        <v>0</v>
      </c>
      <c r="AK137" s="6">
        <f>IF(AND(AE137="Over", AG137&gt;0.5), 1, IF(AND(AE137="Under", AG137&lt;=0.5), 1, 0))</f>
        <v>0</v>
      </c>
      <c r="AL137" s="6">
        <f>IF(AC137&lt;&gt;0, SUM(AH137:AK137), 0)</f>
        <v>3</v>
      </c>
      <c r="AM137" s="6"/>
      <c r="AN137">
        <v>7.4067417011059622E-2</v>
      </c>
      <c r="AO137">
        <v>0.154581966180667</v>
      </c>
      <c r="AP137">
        <v>0</v>
      </c>
      <c r="AQ137" t="s">
        <v>46</v>
      </c>
      <c r="AR137">
        <v>0.5</v>
      </c>
      <c r="AS137">
        <v>1000</v>
      </c>
      <c r="AT137" t="s">
        <v>46</v>
      </c>
      <c r="AU137" s="6">
        <f>AR137</f>
        <v>0.5</v>
      </c>
      <c r="AV137" s="6">
        <f>AN137-AU137</f>
        <v>-0.42593258298894038</v>
      </c>
      <c r="AW137" s="6" t="str">
        <f>IF(AV137 &lt; 0, "Under", "Over")</f>
        <v>Under</v>
      </c>
      <c r="AX137">
        <v>0.1</v>
      </c>
      <c r="AY137">
        <v>0.1</v>
      </c>
      <c r="AZ137" s="6">
        <f>IF(
    AND(AW137="Over", COUNTIF(AN137:AP137, "&gt;"&amp;AU137) = 3),
    3,
    IF(
        AND(AW137="Under", COUNTIF(AN137:AP137, "&lt;"&amp;AU137) = 3),
        3,
        IF(
            AND(AW137="Over", COUNTIF(AN137:AP137, "&gt;"&amp;AU137) = 2),
            2,
            IF(
                AND(AW137="Under", COUNTIF(AN137:AP137, "&lt;"&amp;AU137) = 2),
                2,
                IF(
                    AND(AW137="Over", OR(AN137&gt;AU137, AO137&gt;AU137, AP137&gt;AU137)),
                    1,
                    IF(
                        AND(AW137="Under", OR(AN137&lt;AU137, AO137&lt;AU137, AP137&lt;AU137)),
                        1,
                        0
                    )
                )
            )
        )
    )
)</f>
        <v>3</v>
      </c>
      <c r="BA137" s="6">
        <f>IF(OR(AV137&gt;0.1),5,
IF(OR(AND(AV137&lt;=0.1,AV137&gt;0.08)),4,
IF(OR(AND(AV137&lt;=0.08,AV137&gt;0.06)),3,
IF(OR(AND(AV137&lt;=0.06,AV137&gt;0.03)),2,
IF(OR(AV137&lt;=0.03),1,"")
)
)
))</f>
        <v>1</v>
      </c>
      <c r="BB137" s="6">
        <f>IF(AND(AW137="Over", AX137&gt;AU137), 1, IF(AND(AW137="Under", AX137&lt;=AU137), 0, 0))</f>
        <v>0</v>
      </c>
      <c r="BC137" s="6">
        <f>IF(AND(AW137="Over", AY137&gt;=0.5), 1, IF(AND(AW137="Under", AY137&lt;0.5), 0, 0))</f>
        <v>0</v>
      </c>
      <c r="BD137" s="6">
        <f>IF(AU137&lt;&gt;0, SUM(AZ137:BC137), 0)</f>
        <v>4</v>
      </c>
      <c r="BE137" s="6"/>
      <c r="BF137">
        <v>0.30277286621965832</v>
      </c>
      <c r="BG137">
        <v>0.65973059381342802</v>
      </c>
      <c r="BH137">
        <v>0.17099999999999899</v>
      </c>
      <c r="BI137" t="s">
        <v>46</v>
      </c>
      <c r="BJ137">
        <v>0.5</v>
      </c>
      <c r="BK137">
        <v>220</v>
      </c>
      <c r="BL137" t="s">
        <v>46</v>
      </c>
      <c r="BM137" s="6">
        <f>BJ137</f>
        <v>0.5</v>
      </c>
      <c r="BN137" s="6">
        <f>BF137-BM137</f>
        <v>-0.19722713378034168</v>
      </c>
      <c r="BO137" s="6" t="str">
        <f>IF(BN137 &lt; 0, "Under", "Over")</f>
        <v>Under</v>
      </c>
      <c r="BP137">
        <v>0.2</v>
      </c>
      <c r="BQ137">
        <v>0.2</v>
      </c>
      <c r="BR137" s="6">
        <f>IF(
    AND(BO137="Over", COUNTIF(BF137:BH137, "&gt;"&amp;BM137) = 3),
    3,
    IF(
        AND(BO137="Under", COUNTIF(BF137:BH137, "&lt;"&amp;BM137) = 3),
        3,
        IF(
            AND(BO137="Over", COUNTIF(BF137:BH137, "&gt;"&amp;BM137) = 2),
            2,
            IF(
                AND(BO137="Under", COUNTIF(BF137:BH137, "&lt;"&amp;BM137) = 2),
                2,
                IF(
                    AND(BO137="Over", OR(BF137&gt;BM137, BG137&gt;BM137, BH137&gt;BM137)),
                    1,
                    IF(
                        AND(BO137="Under", OR(BF137&lt;BM137, BG137&lt;BM137, BH137&lt;BM137)),
                        1,
                        0
                    )
                )
            )
        )
    )
)</f>
        <v>2</v>
      </c>
      <c r="BS137" s="6">
        <f>IF(OR(BN137&gt;0.5),5,
IF(OR(AND(BN137&lt;=0.5,BN137&gt;0.25)),4,
IF(OR(AND(BN137&lt;=0.25,BN137&gt;0.15)),3,
IF(OR(AND(BN137&lt;=0.15,BN137&gt;0.075)),2,
IF(OR(BN137&lt;=0.075),1,"")
)
)
))</f>
        <v>1</v>
      </c>
      <c r="BT137" s="6">
        <f>IF(AND(BO137="Over", BP137&gt;BM137), 1, IF(AND(BO137="Under", BP137&lt;=BM137), 1, 0))</f>
        <v>1</v>
      </c>
      <c r="BU137" s="6">
        <f>IF(AND(BO137="Over", BQ137&gt;0.5), 1, IF(AND(BO137="Under", BQ137&lt;=0.5), 1, 0))</f>
        <v>1</v>
      </c>
      <c r="BV137" s="6">
        <f>IF(BM137&lt;&gt;0, SUM(BR137:BU137), 0)</f>
        <v>5</v>
      </c>
      <c r="BW137" s="6"/>
      <c r="BX137">
        <v>0.14050987238400969</v>
      </c>
      <c r="BY137">
        <v>0.49491271969754103</v>
      </c>
      <c r="BZ137">
        <v>9.4662982511159507E-3</v>
      </c>
      <c r="CA137" t="s">
        <v>46</v>
      </c>
      <c r="CB137">
        <v>0.5</v>
      </c>
      <c r="CC137">
        <v>750</v>
      </c>
      <c r="CD137" t="s">
        <v>46</v>
      </c>
      <c r="CE137" s="6">
        <f>CB137</f>
        <v>0.5</v>
      </c>
      <c r="CF137" s="6">
        <f>BX137-CE137</f>
        <v>-0.35949012761599031</v>
      </c>
      <c r="CG137" s="6" t="str">
        <f>IF(CF137 &lt; 0, "Under", "Over")</f>
        <v>Under</v>
      </c>
      <c r="CH137">
        <v>0</v>
      </c>
      <c r="CI137">
        <v>0</v>
      </c>
      <c r="CJ137" s="6">
        <f>IF(
    AND(CG137="Over", COUNTIF(BX137:BZ137, "&gt;"&amp;CE137) = 3),
    3,
    IF(
        AND(CG137="Under", COUNTIF(BX137:BZ137, "&lt;"&amp;CE137) = 3),
        3,
        IF(
            AND(CG137="Over", COUNTIF(BX137:BZ137, "&gt;"&amp;CE137) = 2),
            2,
            IF(
                AND(CG137="Under", COUNTIF(BX137:BZ137, "&lt;"&amp;CE137) = 2),
                2,
                IF(
                    AND(CG137="Over", OR(BX137&gt;CE137, BY137&gt;CE137, BZ137&gt;CE137)),
                    1,
                    IF(
                        AND(CG137="Under", OR(BX137&lt;CE137, BY137&lt;CE137, BZ137&lt;CE137)),
                        1,
                        0
                    )
                )
            )
        )
    )
)</f>
        <v>3</v>
      </c>
      <c r="CK137" s="6">
        <f>IF(OR(CF137&gt;0.25),5,
IF(OR(AND(CF137&lt;=0.25,CF137&gt;0.15)),4,
IF(OR(AND(CF137&lt;=0.15,CF137&gt;0.1)),3,
IF(OR(AND(CF137&lt;=0.1,CF137&gt;0.05)),2,
IF(OR(CF137&lt;=0.05),1,"")
)
)
))</f>
        <v>1</v>
      </c>
      <c r="CL137" s="6">
        <f>IF(AND(CG137="Over", CH137&gt;CE137), 1, IF(AND(CG137="Under", CH137&lt;=CE137), 1, 0))</f>
        <v>1</v>
      </c>
      <c r="CM137" s="6">
        <f>IF(AND(CG137="Over", CI137&gt;0.5), 1, IF(AND(CG137="Under", CI137&lt;=0.5), 1, 0))</f>
        <v>1</v>
      </c>
      <c r="CN137" s="6">
        <f>IF(CE137&lt;&gt;0, SUM(CJ137:CM137), 0)</f>
        <v>6</v>
      </c>
      <c r="CO137" s="6"/>
      <c r="CP137">
        <v>1.0609217398934989</v>
      </c>
      <c r="CQ137">
        <v>1.4153887704516701</v>
      </c>
      <c r="CR137">
        <v>0.90684577461624805</v>
      </c>
      <c r="CS137">
        <v>0.5</v>
      </c>
      <c r="CT137" t="s">
        <v>46</v>
      </c>
      <c r="CU137">
        <v>0.5</v>
      </c>
      <c r="CV137" t="s">
        <v>46</v>
      </c>
      <c r="CW137" s="6">
        <f>IF(CP137&gt;MIN(CS137:CV137),MIN(CS137:CV137),MAX(CS137:CV137))</f>
        <v>0.5</v>
      </c>
      <c r="CX137" s="6">
        <f>CP137-CW137</f>
        <v>0.56092173989349892</v>
      </c>
      <c r="CY137" s="6" t="str">
        <f>IF(CX137 &lt; 0, "Under", "Over")</f>
        <v>Over</v>
      </c>
      <c r="CZ137">
        <v>0.8</v>
      </c>
      <c r="DA137">
        <v>0.3</v>
      </c>
      <c r="DB137" s="6">
        <f>IF(
    AND(CY137="Over", COUNTIF(CP137:CR137, "&gt;"&amp;CW137) = 3),
    3,
    IF(
        AND(CY137="Under", COUNTIF(CP137:CR137, "&lt;"&amp;CW137) = 3),
        3,
        IF(
            AND(CY137="Over", COUNTIF(CP137:CR137, "&gt;"&amp;CW137) = 2),
            2,
            IF(
                AND(CY137="Under", COUNTIF(CP137:CR137, "&lt;"&amp;CW137) = 2),
                2,
                IF(
                    AND(CY137="Over", OR(CP137&gt;CW137, CQ137&gt;CW137, CR137&gt;CW137)),
                    1,
                    IF(
                        AND(CY137="Under", OR(CP137&lt;CW137, CQ137&lt;CW137, CR137&lt;CW137)),
                        1,
                        0
                    )
                )
            )
        )
    )
)</f>
        <v>3</v>
      </c>
      <c r="DC137" s="6">
        <f>IF(OR(CX137&gt;2,CX137&lt;-2),5,
IF(OR(AND(CX137&lt;=2,CX137&gt;1.5),AND(CX137&gt;=-2,CX137&lt;-1.5)),4,
IF(OR(AND(CX137&lt;=1.5,CX137&gt;1),AND(CX137&gt;=-1.5,CX137&lt;-1)),3,
IF(OR(AND(CX137&lt;=1,CX137&gt;0.5),AND(CX137&gt;=1,CX137&lt;-0.5)),2,
IF(OR(CX137&lt;=0.5,CX137&gt;=-0.5),1,"")
)
)
))</f>
        <v>2</v>
      </c>
      <c r="DD137" s="6">
        <f>IF(AND(CY137="Over", CZ137&gt;CW137), 1, IF(AND(CY137="Under", CZ137&lt;=CW137), 1, 0))</f>
        <v>1</v>
      </c>
      <c r="DE137" s="6">
        <f>IF(AND(CY137="Over", DA137&gt;0.5), 1, IF(AND(CY137="Under", DA137&lt;=0.5), 1, 0))</f>
        <v>0</v>
      </c>
      <c r="DF137" s="6">
        <f>IF(CW137&lt;&gt;0, SUM(DB137:DE137), 0)</f>
        <v>6</v>
      </c>
      <c r="DG137" s="6"/>
    </row>
    <row r="138" spans="1:111" x14ac:dyDescent="0.3">
      <c r="A138" t="s">
        <v>178</v>
      </c>
      <c r="B138" t="s">
        <v>174</v>
      </c>
      <c r="C138" t="s">
        <v>123</v>
      </c>
      <c r="D138">
        <v>0.64869510537458619</v>
      </c>
      <c r="E138">
        <v>1.268</v>
      </c>
      <c r="F138">
        <v>0.41685729319902498</v>
      </c>
      <c r="G138" t="s">
        <v>46</v>
      </c>
      <c r="H138" t="s">
        <v>46</v>
      </c>
      <c r="I138">
        <v>0.5</v>
      </c>
      <c r="J138">
        <v>0.5</v>
      </c>
      <c r="K138" s="6">
        <f>IF(D138&gt;MIN(G138:J138),MIN(G138:J138),MAX(G138:J138))</f>
        <v>0.5</v>
      </c>
      <c r="L138" s="6">
        <f>D138-K138</f>
        <v>0.14869510537458619</v>
      </c>
      <c r="M138" s="6" t="str">
        <f>IF(L138 &lt; 0, "Under", "Over")</f>
        <v>Over</v>
      </c>
      <c r="N138">
        <v>0.7</v>
      </c>
      <c r="O138">
        <v>0.5</v>
      </c>
      <c r="P138" s="6">
        <f>IF(
    AND(M138="Over", COUNTIF(D138:F138, "&gt;"&amp;K138) = 3),
    3,
    IF(
        AND(M138="Under", COUNTIF(D138:F138, "&lt;"&amp;K138) = 3),
        3,
        IF(
            AND(M138="Over", COUNTIF(D138:F138, "&gt;"&amp;K138) = 2),
            2,
            IF(
                AND(M138="Under", COUNTIF(D138:F138, "&lt;"&amp;K138) = 2),
                2,
                IF(
                    AND(M138="Over", OR(D138&gt;K138, E138&gt;K138, F138&gt;K138)),
                    1,
                    IF(
                        AND(M138="Under", OR(D138&lt;K138, E138&lt;K138, F138&lt;K138)),
                        1,
                        0
                    )
                )
            )
        )
    )
)</f>
        <v>2</v>
      </c>
      <c r="Q138" s="6">
        <f>IF(OR(L138 &gt; 0.5, L138 &lt; -0.5), 5,
    IF(OR(AND(L138 &lt;= 0.5, L138 &gt; 0.25), AND(L138 &gt;= -0.5, L138 &lt; -0.25)), 4,
        IF(OR(AND(L138 &lt;= 0.25, L138 &gt; 0.15), AND(L138 &gt;= -0.25, L138 &lt; -0.15)), 3,
            IF(OR(AND(L138 &lt;= 0.15, L138 &gt; 0.05), AND(L138 &gt;= -0.15, L138 &lt; -0.05)), 2,
                IF(OR(L138 &lt;= 0.05, L138 &gt;= -0.05), 1, "")
            )
        )
    )
)</f>
        <v>2</v>
      </c>
      <c r="R138" s="6">
        <f>IF(AND(M138="Over", N138&gt;K138), 1, IF(AND(M138="Under", N138&lt;=K138), 1, 0))</f>
        <v>1</v>
      </c>
      <c r="S138" s="6">
        <f>IF(AND(M138="Over", O138&gt;0.5), 1, IF(AND(M138="Under", O138&lt;=0.5), 1, 0))</f>
        <v>0</v>
      </c>
      <c r="T138" s="6">
        <f>IF(K138&lt;&gt;0, SUM(P138:S138), 0)</f>
        <v>5</v>
      </c>
      <c r="U138" s="6"/>
      <c r="V138" s="1">
        <v>1.156322944147248</v>
      </c>
      <c r="W138" s="1">
        <v>1.20447845924326</v>
      </c>
      <c r="X138" s="1">
        <v>1.01653871773527</v>
      </c>
      <c r="Y138" s="1">
        <v>0.5</v>
      </c>
      <c r="Z138" s="1">
        <v>-185</v>
      </c>
      <c r="AA138" s="1">
        <v>300</v>
      </c>
      <c r="AB138" s="1">
        <v>0.4</v>
      </c>
      <c r="AC138" s="2">
        <f>Y138</f>
        <v>0.5</v>
      </c>
      <c r="AD138" s="2">
        <f>V138-AC138</f>
        <v>0.65632294414724801</v>
      </c>
      <c r="AE138" s="2" t="str">
        <f>IF(AD138 &lt; 0, "Under", "Over")</f>
        <v>Over</v>
      </c>
      <c r="AF138" s="1">
        <v>1.3</v>
      </c>
      <c r="AG138" s="1">
        <v>0.9</v>
      </c>
      <c r="AH138" s="2">
        <f>IF(
    AND(AE138="Over", COUNTIF(V138:X138, "&gt;"&amp;AC138) = 3),
    3,
    IF(
        AND(AE138="Under", COUNTIF(V138:X138, "&lt;"&amp;AC138) = 3),
        3,
        IF(
            AND(AE138="Over", COUNTIF(V138:X138, "&gt;"&amp;AC138) = 2),
            2,
            IF(
                AND(AE138="Under", COUNTIF(V138:X138, "&lt;"&amp;AC138) = 2),
                2,
                IF(
                    AND(AE138="Over", OR(V138&gt;AC138, W138&gt;AC138, X138&gt;AC138)),
                    1,
                    IF(
                        AND(AE138="Under", OR(V138&lt;AC138, W138&lt;AC138, X138&lt;AC138)),
                        1,
                        0
                    )
                )
            )
        )
    )
)</f>
        <v>3</v>
      </c>
      <c r="AI138" s="2">
        <f>IF(OR(AD138&gt;0.75,AD138&lt;-0.75),5,
IF(OR(AND(AD138&lt;=0.75,AD138&gt;0.5),AND(AD138&gt;=-0.75,AD138&lt;-0.5)),4,
IF(OR(AND(AD138&lt;=0.5,AD138&gt;0.25),AND(AD138&gt;=-0.5,AD138&lt;-0.25)),3,
IF(OR(AND(AD138&lt;=0.25,AD138&gt;0.1),AND(AD138&gt;=-0.25,AD138&lt;-0.1)),2,
IF(OR(AD138&lt;=0.1,AD138&gt;=-0.1),1,"")
)
)
))</f>
        <v>4</v>
      </c>
      <c r="AJ138" s="2">
        <f>IF(AND(AE138="Over", AF138&gt;AC138), 1, IF(AND(AE138="Under", AF138&lt;=AC138), 1, 0))</f>
        <v>1</v>
      </c>
      <c r="AK138" s="2">
        <f>IF(AND(AE138="Over", AG138&gt;0.5), 1, IF(AND(AE138="Under", AG138&lt;=0.5), 1, 0))</f>
        <v>1</v>
      </c>
      <c r="AL138" s="2">
        <f>IF(AC138&lt;&gt;0, SUM(AH138:AK138), 0)</f>
        <v>9</v>
      </c>
      <c r="AM138" s="6"/>
      <c r="AN138">
        <v>0.30227723471776352</v>
      </c>
      <c r="AO138">
        <v>0.59199999999999997</v>
      </c>
      <c r="AP138">
        <v>1.39874320156189E-2</v>
      </c>
      <c r="AQ138" t="s">
        <v>46</v>
      </c>
      <c r="AR138">
        <v>0.5</v>
      </c>
      <c r="AS138">
        <v>500</v>
      </c>
      <c r="AT138" t="s">
        <v>46</v>
      </c>
      <c r="AU138" s="6">
        <f>AR138</f>
        <v>0.5</v>
      </c>
      <c r="AV138" s="6">
        <f>AN138-AU138</f>
        <v>-0.19772276528223648</v>
      </c>
      <c r="AW138" s="6" t="str">
        <f>IF(AV138 &lt; 0, "Under", "Over")</f>
        <v>Under</v>
      </c>
      <c r="AX138">
        <v>0.4</v>
      </c>
      <c r="AY138">
        <v>0.4</v>
      </c>
      <c r="AZ138" s="6">
        <f>IF(
    AND(AW138="Over", COUNTIF(AN138:AP138, "&gt;"&amp;AU138) = 3),
    3,
    IF(
        AND(AW138="Under", COUNTIF(AN138:AP138, "&lt;"&amp;AU138) = 3),
        3,
        IF(
            AND(AW138="Over", COUNTIF(AN138:AP138, "&gt;"&amp;AU138) = 2),
            2,
            IF(
                AND(AW138="Under", COUNTIF(AN138:AP138, "&lt;"&amp;AU138) = 2),
                2,
                IF(
                    AND(AW138="Over", OR(AN138&gt;AU138, AO138&gt;AU138, AP138&gt;AU138)),
                    1,
                    IF(
                        AND(AW138="Under", OR(AN138&lt;AU138, AO138&lt;AU138, AP138&lt;AU138)),
                        1,
                        0
                    )
                )
            )
        )
    )
)</f>
        <v>2</v>
      </c>
      <c r="BA138" s="6">
        <f>IF(OR(AV138&gt;0.1),5,
IF(OR(AND(AV138&lt;=0.1,AV138&gt;0.08)),4,
IF(OR(AND(AV138&lt;=0.08,AV138&gt;0.06)),3,
IF(OR(AND(AV138&lt;=0.06,AV138&gt;0.03)),2,
IF(OR(AV138&lt;=0.03),1,"")
)
)
))</f>
        <v>1</v>
      </c>
      <c r="BB138" s="6">
        <f>IF(AND(AW138="Over", AX138&gt;AU138), 1, IF(AND(AW138="Under", AX138&lt;=AU138), 0, 0))</f>
        <v>0</v>
      </c>
      <c r="BC138" s="6">
        <f>IF(AND(AW138="Over", AY138&gt;=0.5), 1, IF(AND(AW138="Under", AY138&lt;0.5), 0, 0))</f>
        <v>0</v>
      </c>
      <c r="BD138" s="6">
        <f>IF(AU138&lt;&gt;0, SUM(AZ138:BC138), 0)</f>
        <v>3</v>
      </c>
      <c r="BE138" s="6"/>
      <c r="BF138" s="1">
        <v>0.89616441243078404</v>
      </c>
      <c r="BG138" s="1">
        <v>1.8939999999999899</v>
      </c>
      <c r="BH138" s="1">
        <v>0.50320121551562802</v>
      </c>
      <c r="BI138" s="1" t="s">
        <v>46</v>
      </c>
      <c r="BJ138" s="1">
        <v>0.5</v>
      </c>
      <c r="BK138" s="1">
        <v>155</v>
      </c>
      <c r="BL138" s="1" t="s">
        <v>46</v>
      </c>
      <c r="BM138" s="2">
        <f>BJ138</f>
        <v>0.5</v>
      </c>
      <c r="BN138" s="2">
        <f>BF138-BM138</f>
        <v>0.39616441243078404</v>
      </c>
      <c r="BO138" s="2" t="str">
        <f>IF(BN138 &lt; 0, "Under", "Over")</f>
        <v>Over</v>
      </c>
      <c r="BP138" s="1">
        <v>0.9</v>
      </c>
      <c r="BQ138" s="1">
        <v>0.5</v>
      </c>
      <c r="BR138" s="2">
        <f>IF(
    AND(BO138="Over", COUNTIF(BF138:BH138, "&gt;"&amp;BM138) = 3),
    3,
    IF(
        AND(BO138="Under", COUNTIF(BF138:BH138, "&lt;"&amp;BM138) = 3),
        3,
        IF(
            AND(BO138="Over", COUNTIF(BF138:BH138, "&gt;"&amp;BM138) = 2),
            2,
            IF(
                AND(BO138="Under", COUNTIF(BF138:BH138, "&lt;"&amp;BM138) = 2),
                2,
                IF(
                    AND(BO138="Over", OR(BF138&gt;BM138, BG138&gt;BM138, BH138&gt;BM138)),
                    1,
                    IF(
                        AND(BO138="Under", OR(BF138&lt;BM138, BG138&lt;BM138, BH138&lt;BM138)),
                        1,
                        0
                    )
                )
            )
        )
    )
)</f>
        <v>3</v>
      </c>
      <c r="BS138" s="2">
        <f>IF(OR(BN138&gt;0.5),5,
IF(OR(AND(BN138&lt;=0.5,BN138&gt;0.25)),4,
IF(OR(AND(BN138&lt;=0.25,BN138&gt;0.15)),3,
IF(OR(AND(BN138&lt;=0.15,BN138&gt;0.075)),2,
IF(OR(BN138&lt;=0.075),1,"")
)
)
))</f>
        <v>4</v>
      </c>
      <c r="BT138" s="2">
        <f>IF(AND(BO138="Over", BP138&gt;BM138), 1, IF(AND(BO138="Under", BP138&lt;=BM138), 1, 0))</f>
        <v>1</v>
      </c>
      <c r="BU138" s="2">
        <f>IF(AND(BO138="Over", BQ138&gt;0.5), 1, IF(AND(BO138="Under", BQ138&lt;=0.5), 1, 0))</f>
        <v>0</v>
      </c>
      <c r="BV138" s="2">
        <f>IF(BM138&lt;&gt;0, SUM(BR138:BU138), 0)</f>
        <v>8</v>
      </c>
      <c r="BW138" s="6"/>
      <c r="BX138">
        <v>0.15205519297407891</v>
      </c>
      <c r="BY138">
        <v>0.53330358965189595</v>
      </c>
      <c r="BZ138">
        <v>1.6E-2</v>
      </c>
      <c r="CA138" t="s">
        <v>46</v>
      </c>
      <c r="CB138">
        <v>0.5</v>
      </c>
      <c r="CC138" t="s">
        <v>46</v>
      </c>
      <c r="CD138" t="s">
        <v>46</v>
      </c>
      <c r="CE138" s="6">
        <f>CB138</f>
        <v>0.5</v>
      </c>
      <c r="CF138" s="6">
        <f>BX138-CE138</f>
        <v>-0.34794480702592112</v>
      </c>
      <c r="CG138" s="6" t="str">
        <f>IF(CF138 &lt; 0, "Under", "Over")</f>
        <v>Under</v>
      </c>
      <c r="CH138">
        <v>0</v>
      </c>
      <c r="CI138">
        <v>0</v>
      </c>
      <c r="CJ138" s="6">
        <f>IF(
    AND(CG138="Over", COUNTIF(BX138:BZ138, "&gt;"&amp;CE138) = 3),
    3,
    IF(
        AND(CG138="Under", COUNTIF(BX138:BZ138, "&lt;"&amp;CE138) = 3),
        3,
        IF(
            AND(CG138="Over", COUNTIF(BX138:BZ138, "&gt;"&amp;CE138) = 2),
            2,
            IF(
                AND(CG138="Under", COUNTIF(BX138:BZ138, "&lt;"&amp;CE138) = 2),
                2,
                IF(
                    AND(CG138="Over", OR(BX138&gt;CE138, BY138&gt;CE138, BZ138&gt;CE138)),
                    1,
                    IF(
                        AND(CG138="Under", OR(BX138&lt;CE138, BY138&lt;CE138, BZ138&lt;CE138)),
                        1,
                        0
                    )
                )
            )
        )
    )
)</f>
        <v>2</v>
      </c>
      <c r="CK138" s="6">
        <f>IF(OR(CF138&gt;0.25),5,
IF(OR(AND(CF138&lt;=0.25,CF138&gt;0.15)),4,
IF(OR(AND(CF138&lt;=0.15,CF138&gt;0.1)),3,
IF(OR(AND(CF138&lt;=0.1,CF138&gt;0.05)),2,
IF(OR(CF138&lt;=0.05),1,"")
)
)
))</f>
        <v>1</v>
      </c>
      <c r="CL138" s="6">
        <f>IF(AND(CG138="Over", CH138&gt;CE138), 1, IF(AND(CG138="Under", CH138&lt;=CE138), 1, 0))</f>
        <v>1</v>
      </c>
      <c r="CM138" s="6">
        <f>IF(AND(CG138="Over", CI138&gt;0.5), 1, IF(AND(CG138="Under", CI138&lt;=0.5), 1, 0))</f>
        <v>1</v>
      </c>
      <c r="CN138" s="6">
        <f>IF(CE138&lt;&gt;0, SUM(CJ138:CM138), 0)</f>
        <v>5</v>
      </c>
      <c r="CO138" s="6"/>
      <c r="CP138" s="1">
        <v>2.6033991477005221</v>
      </c>
      <c r="CQ138" s="1">
        <v>3.0841002735973002</v>
      </c>
      <c r="CR138" s="1">
        <v>2.4179008135605198</v>
      </c>
      <c r="CS138" s="1">
        <v>0.5</v>
      </c>
      <c r="CT138" s="1" t="s">
        <v>46</v>
      </c>
      <c r="CU138" s="1">
        <v>0.5</v>
      </c>
      <c r="CV138" s="1">
        <v>1.5</v>
      </c>
      <c r="CW138" s="2">
        <f>IF(CP138&gt;MIN(CS138:CV138),MIN(CS138:CV138),MAX(CS138:CV138))</f>
        <v>0.5</v>
      </c>
      <c r="CX138" s="2">
        <f>CP138-CW138</f>
        <v>2.1033991477005221</v>
      </c>
      <c r="CY138" s="2" t="str">
        <f>IF(CX138 &lt; 0, "Under", "Over")</f>
        <v>Over</v>
      </c>
      <c r="CZ138" s="1">
        <v>2.8</v>
      </c>
      <c r="DA138" s="1">
        <v>0.9</v>
      </c>
      <c r="DB138" s="2">
        <f>IF(
    AND(CY138="Over", COUNTIF(CP138:CR138, "&gt;"&amp;CW138) = 3),
    3,
    IF(
        AND(CY138="Under", COUNTIF(CP138:CR138, "&lt;"&amp;CW138) = 3),
        3,
        IF(
            AND(CY138="Over", COUNTIF(CP138:CR138, "&gt;"&amp;CW138) = 2),
            2,
            IF(
                AND(CY138="Under", COUNTIF(CP138:CR138, "&lt;"&amp;CW138) = 2),
                2,
                IF(
                    AND(CY138="Over", OR(CP138&gt;CW138, CQ138&gt;CW138, CR138&gt;CW138)),
                    1,
                    IF(
                        AND(CY138="Under", OR(CP138&lt;CW138, CQ138&lt;CW138, CR138&lt;CW138)),
                        1,
                        0
                    )
                )
            )
        )
    )
)</f>
        <v>3</v>
      </c>
      <c r="DC138" s="2">
        <f>IF(OR(CX138&gt;2,CX138&lt;-2),5,
IF(OR(AND(CX138&lt;=2,CX138&gt;1.5),AND(CX138&gt;=-2,CX138&lt;-1.5)),4,
IF(OR(AND(CX138&lt;=1.5,CX138&gt;1),AND(CX138&gt;=-1.5,CX138&lt;-1)),3,
IF(OR(AND(CX138&lt;=1,CX138&gt;0.5),AND(CX138&gt;=1,CX138&lt;-0.5)),2,
IF(OR(CX138&lt;=0.5,CX138&gt;=-0.5),1,"")
)
)
))</f>
        <v>5</v>
      </c>
      <c r="DD138" s="2">
        <f>IF(AND(CY138="Over", CZ138&gt;CW138), 1, IF(AND(CY138="Under", CZ138&lt;=CW138), 1, 0))</f>
        <v>1</v>
      </c>
      <c r="DE138" s="2">
        <f>IF(AND(CY138="Over", DA138&gt;0.5), 1, IF(AND(CY138="Under", DA138&lt;=0.5), 1, 0))</f>
        <v>1</v>
      </c>
      <c r="DF138" s="2">
        <f>IF(CW138&lt;&gt;0, SUM(DB138:DE138), 0)</f>
        <v>10</v>
      </c>
      <c r="DG138" s="6"/>
    </row>
    <row r="139" spans="1:111" x14ac:dyDescent="0.3">
      <c r="A139" t="s">
        <v>179</v>
      </c>
      <c r="B139" t="s">
        <v>174</v>
      </c>
      <c r="C139" t="s">
        <v>123</v>
      </c>
      <c r="D139" s="1">
        <v>0.33172877984659838</v>
      </c>
      <c r="E139" s="1">
        <v>0.48211069321349198</v>
      </c>
      <c r="F139" s="1">
        <v>0.242428220985628</v>
      </c>
      <c r="G139" s="1" t="s">
        <v>46</v>
      </c>
      <c r="H139" s="1" t="s">
        <v>46</v>
      </c>
      <c r="I139" s="1">
        <v>0.5</v>
      </c>
      <c r="J139" s="1" t="s">
        <v>46</v>
      </c>
      <c r="K139" s="2">
        <f>IF(D139&gt;MIN(G139:J139),MIN(G139:J139),MAX(G139:J139))</f>
        <v>0.5</v>
      </c>
      <c r="L139" s="2">
        <f>D139-K139</f>
        <v>-0.16827122015340162</v>
      </c>
      <c r="M139" s="2" t="str">
        <f>IF(L139 &lt; 0, "Under", "Over")</f>
        <v>Under</v>
      </c>
      <c r="N139" s="1">
        <v>0.2</v>
      </c>
      <c r="O139" s="1">
        <v>0.2</v>
      </c>
      <c r="P139" s="2">
        <f>IF(
    AND(M139="Over", COUNTIF(D139:F139, "&gt;"&amp;K139) = 3),
    3,
    IF(
        AND(M139="Under", COUNTIF(D139:F139, "&lt;"&amp;K139) = 3),
        3,
        IF(
            AND(M139="Over", COUNTIF(D139:F139, "&gt;"&amp;K139) = 2),
            2,
            IF(
                AND(M139="Under", COUNTIF(D139:F139, "&lt;"&amp;K139) = 2),
                2,
                IF(
                    AND(M139="Over", OR(D139&gt;K139, E139&gt;K139, F139&gt;K139)),
                    1,
                    IF(
                        AND(M139="Under", OR(D139&lt;K139, E139&lt;K139, F139&lt;K139)),
                        1,
                        0
                    )
                )
            )
        )
    )
)</f>
        <v>3</v>
      </c>
      <c r="Q139" s="2">
        <f>IF(OR(L139 &gt; 0.5, L139 &lt; -0.5), 5,
    IF(OR(AND(L139 &lt;= 0.5, L139 &gt; 0.25), AND(L139 &gt;= -0.5, L139 &lt; -0.25)), 4,
        IF(OR(AND(L139 &lt;= 0.25, L139 &gt; 0.15), AND(L139 &gt;= -0.25, L139 &lt; -0.15)), 3,
            IF(OR(AND(L139 &lt;= 0.15, L139 &gt; 0.05), AND(L139 &gt;= -0.15, L139 &lt; -0.05)), 2,
                IF(OR(L139 &lt;= 0.05, L139 &gt;= -0.05), 1, "")
            )
        )
    )
)</f>
        <v>3</v>
      </c>
      <c r="R139" s="2">
        <f>IF(AND(M139="Over", N139&gt;K139), 1, IF(AND(M139="Under", N139&lt;=K139), 1, 0))</f>
        <v>1</v>
      </c>
      <c r="S139" s="2">
        <f>IF(AND(M139="Over", O139&gt;0.5), 1, IF(AND(M139="Under", O139&lt;=0.5), 1, 0))</f>
        <v>1</v>
      </c>
      <c r="T139" s="2">
        <f>IF(K139&lt;&gt;0, SUM(P139:S139), 0)</f>
        <v>8</v>
      </c>
      <c r="V139">
        <v>0.78442908668572697</v>
      </c>
      <c r="W139">
        <v>1.0003881477848999</v>
      </c>
      <c r="X139">
        <v>0.70841202593853003</v>
      </c>
      <c r="Y139">
        <v>0.5</v>
      </c>
      <c r="Z139">
        <v>-190</v>
      </c>
      <c r="AA139">
        <v>290</v>
      </c>
      <c r="AB139">
        <v>0.2</v>
      </c>
      <c r="AC139" s="6">
        <f>Y139</f>
        <v>0.5</v>
      </c>
      <c r="AD139" s="6">
        <f>V139-AC139</f>
        <v>0.28442908668572697</v>
      </c>
      <c r="AE139" s="6" t="str">
        <f>IF(AD139 &lt; 0, "Under", "Over")</f>
        <v>Over</v>
      </c>
      <c r="AF139">
        <v>0.7</v>
      </c>
      <c r="AG139">
        <v>0.5</v>
      </c>
      <c r="AH139" s="6">
        <f>IF(
    AND(AE139="Over", COUNTIF(V139:X139, "&gt;"&amp;AC139) = 3),
    3,
    IF(
        AND(AE139="Under", COUNTIF(V139:X139, "&lt;"&amp;AC139) = 3),
        3,
        IF(
            AND(AE139="Over", COUNTIF(V139:X139, "&gt;"&amp;AC139) = 2),
            2,
            IF(
                AND(AE139="Under", COUNTIF(V139:X139, "&lt;"&amp;AC139) = 2),
                2,
                IF(
                    AND(AE139="Over", OR(V139&gt;AC139, W139&gt;AC139, X139&gt;AC139)),
                    1,
                    IF(
                        AND(AE139="Under", OR(V139&lt;AC139, W139&lt;AC139, X139&lt;AC139)),
                        1,
                        0
                    )
                )
            )
        )
    )
)</f>
        <v>3</v>
      </c>
      <c r="AI139" s="6">
        <f>IF(OR(AD139&gt;0.75,AD139&lt;-0.75),5,
IF(OR(AND(AD139&lt;=0.75,AD139&gt;0.5),AND(AD139&gt;=-0.75,AD139&lt;-0.5)),4,
IF(OR(AND(AD139&lt;=0.5,AD139&gt;0.25),AND(AD139&gt;=-0.5,AD139&lt;-0.25)),3,
IF(OR(AND(AD139&lt;=0.25,AD139&gt;0.1),AND(AD139&gt;=-0.25,AD139&lt;-0.1)),2,
IF(OR(AD139&lt;=0.1,AD139&gt;=-0.1),1,"")
)
)
))</f>
        <v>3</v>
      </c>
      <c r="AJ139" s="6">
        <f>IF(AND(AE139="Over", AF139&gt;AC139), 1, IF(AND(AE139="Under", AF139&lt;=AC139), 1, 0))</f>
        <v>1</v>
      </c>
      <c r="AK139" s="6">
        <f>IF(AND(AE139="Over", AG139&gt;0.5), 1, IF(AND(AE139="Under", AG139&lt;=0.5), 1, 0))</f>
        <v>0</v>
      </c>
      <c r="AL139" s="6">
        <f>IF(AC139&lt;&gt;0, SUM(AH139:AK139), 0)</f>
        <v>7</v>
      </c>
      <c r="AN139">
        <v>7.0615021395623936E-2</v>
      </c>
      <c r="AO139">
        <v>0.126253492022248</v>
      </c>
      <c r="AP139">
        <v>-7.4549922313782199E-5</v>
      </c>
      <c r="AQ139" t="s">
        <v>46</v>
      </c>
      <c r="AR139">
        <v>0.5</v>
      </c>
      <c r="AS139">
        <v>1000</v>
      </c>
      <c r="AT139" t="s">
        <v>46</v>
      </c>
      <c r="AU139" s="6">
        <f>AR139</f>
        <v>0.5</v>
      </c>
      <c r="AV139" s="6">
        <f>AN139-AU139</f>
        <v>-0.42938497860437608</v>
      </c>
      <c r="AW139" s="6" t="str">
        <f>IF(AV139 &lt; 0, "Under", "Over")</f>
        <v>Under</v>
      </c>
      <c r="AX139">
        <v>0.1</v>
      </c>
      <c r="AY139">
        <v>0.1</v>
      </c>
      <c r="AZ139" s="6">
        <f>IF(
    AND(AW139="Over", COUNTIF(AN139:AP139, "&gt;"&amp;AU139) = 3),
    3,
    IF(
        AND(AW139="Under", COUNTIF(AN139:AP139, "&lt;"&amp;AU139) = 3),
        3,
        IF(
            AND(AW139="Over", COUNTIF(AN139:AP139, "&gt;"&amp;AU139) = 2),
            2,
            IF(
                AND(AW139="Under", COUNTIF(AN139:AP139, "&lt;"&amp;AU139) = 2),
                2,
                IF(
                    AND(AW139="Over", OR(AN139&gt;AU139, AO139&gt;AU139, AP139&gt;AU139)),
                    1,
                    IF(
                        AND(AW139="Under", OR(AN139&lt;AU139, AO139&lt;AU139, AP139&lt;AU139)),
                        1,
                        0
                    )
                )
            )
        )
    )
)</f>
        <v>3</v>
      </c>
      <c r="BA139" s="6">
        <f>IF(OR(AV139&gt;0.1),5,
IF(OR(AND(AV139&lt;=0.1,AV139&gt;0.08)),4,
IF(OR(AND(AV139&lt;=0.08,AV139&gt;0.06)),3,
IF(OR(AND(AV139&lt;=0.06,AV139&gt;0.03)),2,
IF(OR(AV139&lt;=0.03),1,"")
)
)
))</f>
        <v>1</v>
      </c>
      <c r="BB139" s="6">
        <f>IF(AND(AW139="Over", AX139&gt;AU139), 1, IF(AND(AW139="Under", AX139&lt;=AU139), 0, 0))</f>
        <v>0</v>
      </c>
      <c r="BC139" s="6">
        <f>IF(AND(AW139="Over", AY139&gt;=0.5), 1, IF(AND(AW139="Under", AY139&lt;0.5), 0, 0))</f>
        <v>0</v>
      </c>
      <c r="BD139" s="6">
        <f>IF(AU139&lt;&gt;0, SUM(AZ139:BC139), 0)</f>
        <v>4</v>
      </c>
      <c r="BF139">
        <v>0.33490625792086343</v>
      </c>
      <c r="BG139">
        <v>0.70992229299049403</v>
      </c>
      <c r="BH139">
        <v>0.19041572597725301</v>
      </c>
      <c r="BI139" t="s">
        <v>46</v>
      </c>
      <c r="BJ139">
        <v>0.5</v>
      </c>
      <c r="BK139">
        <v>200</v>
      </c>
      <c r="BL139" t="s">
        <v>46</v>
      </c>
      <c r="BM139" s="6">
        <f>BJ139</f>
        <v>0.5</v>
      </c>
      <c r="BN139" s="6">
        <f>BF139-BM139</f>
        <v>-0.16509374207913657</v>
      </c>
      <c r="BO139" s="6" t="str">
        <f>IF(BN139 &lt; 0, "Under", "Over")</f>
        <v>Under</v>
      </c>
      <c r="BP139">
        <v>0.2</v>
      </c>
      <c r="BQ139">
        <v>0.2</v>
      </c>
      <c r="BR139" s="6">
        <f>IF(
    AND(BO139="Over", COUNTIF(BF139:BH139, "&gt;"&amp;BM139) = 3),
    3,
    IF(
        AND(BO139="Under", COUNTIF(BF139:BH139, "&lt;"&amp;BM139) = 3),
        3,
        IF(
            AND(BO139="Over", COUNTIF(BF139:BH139, "&gt;"&amp;BM139) = 2),
            2,
            IF(
                AND(BO139="Under", COUNTIF(BF139:BH139, "&lt;"&amp;BM139) = 2),
                2,
                IF(
                    AND(BO139="Over", OR(BF139&gt;BM139, BG139&gt;BM139, BH139&gt;BM139)),
                    1,
                    IF(
                        AND(BO139="Under", OR(BF139&lt;BM139, BG139&lt;BM139, BH139&lt;BM139)),
                        1,
                        0
                    )
                )
            )
        )
    )
)</f>
        <v>2</v>
      </c>
      <c r="BS139" s="6">
        <f>IF(OR(BN139&gt;0.5),5,
IF(OR(AND(BN139&lt;=0.5,BN139&gt;0.25)),4,
IF(OR(AND(BN139&lt;=0.25,BN139&gt;0.15)),3,
IF(OR(AND(BN139&lt;=0.15,BN139&gt;0.075)),2,
IF(OR(BN139&lt;=0.075),1,"")
)
)
))</f>
        <v>1</v>
      </c>
      <c r="BT139" s="6">
        <f>IF(AND(BO139="Over", BP139&gt;BM139), 1, IF(AND(BO139="Under", BP139&lt;=BM139), 1, 0))</f>
        <v>1</v>
      </c>
      <c r="BU139" s="6">
        <f>IF(AND(BO139="Over", BQ139&gt;0.5), 1, IF(AND(BO139="Under", BQ139&lt;=0.5), 1, 0))</f>
        <v>1</v>
      </c>
      <c r="BV139" s="6">
        <f>IF(BM139&lt;&gt;0, SUM(BR139:BU139), 0)</f>
        <v>5</v>
      </c>
      <c r="BX139">
        <v>0.16856254286565989</v>
      </c>
      <c r="BY139">
        <v>0.47051336437920999</v>
      </c>
      <c r="BZ139">
        <v>5.1027327378127298E-2</v>
      </c>
      <c r="CA139" t="s">
        <v>46</v>
      </c>
      <c r="CB139">
        <v>0.5</v>
      </c>
      <c r="CC139">
        <v>680</v>
      </c>
      <c r="CD139" t="s">
        <v>46</v>
      </c>
      <c r="CE139" s="6">
        <f>CB139</f>
        <v>0.5</v>
      </c>
      <c r="CF139" s="6">
        <f>BX139-CE139</f>
        <v>-0.33143745713434014</v>
      </c>
      <c r="CG139" s="6" t="str">
        <f>IF(CF139 &lt; 0, "Under", "Over")</f>
        <v>Under</v>
      </c>
      <c r="CH139">
        <v>0</v>
      </c>
      <c r="CI139">
        <v>0</v>
      </c>
      <c r="CJ139" s="6">
        <f>IF(
    AND(CG139="Over", COUNTIF(BX139:BZ139, "&gt;"&amp;CE139) = 3),
    3,
    IF(
        AND(CG139="Under", COUNTIF(BX139:BZ139, "&lt;"&amp;CE139) = 3),
        3,
        IF(
            AND(CG139="Over", COUNTIF(BX139:BZ139, "&gt;"&amp;CE139) = 2),
            2,
            IF(
                AND(CG139="Under", COUNTIF(BX139:BZ139, "&lt;"&amp;CE139) = 2),
                2,
                IF(
                    AND(CG139="Over", OR(BX139&gt;CE139, BY139&gt;CE139, BZ139&gt;CE139)),
                    1,
                    IF(
                        AND(CG139="Under", OR(BX139&lt;CE139, BY139&lt;CE139, BZ139&lt;CE139)),
                        1,
                        0
                    )
                )
            )
        )
    )
)</f>
        <v>3</v>
      </c>
      <c r="CK139" s="6">
        <f>IF(OR(CF139&gt;0.25),5,
IF(OR(AND(CF139&lt;=0.25,CF139&gt;0.15)),4,
IF(OR(AND(CF139&lt;=0.15,CF139&gt;0.1)),3,
IF(OR(AND(CF139&lt;=0.1,CF139&gt;0.05)),2,
IF(OR(CF139&lt;=0.05),1,"")
)
)
))</f>
        <v>1</v>
      </c>
      <c r="CL139" s="6">
        <f>IF(AND(CG139="Over", CH139&gt;CE139), 1, IF(AND(CG139="Under", CH139&lt;=CE139), 1, 0))</f>
        <v>1</v>
      </c>
      <c r="CM139" s="6">
        <f>IF(AND(CG139="Over", CI139&gt;0.5), 1, IF(AND(CG139="Under", CI139&lt;=0.5), 1, 0))</f>
        <v>1</v>
      </c>
      <c r="CN139" s="6">
        <f>IF(CE139&lt;&gt;0, SUM(CJ139:CM139), 0)</f>
        <v>6</v>
      </c>
      <c r="CP139">
        <v>1.1314696923356951</v>
      </c>
      <c r="CQ139">
        <v>1.3703651991783601</v>
      </c>
      <c r="CR139">
        <v>1.0336326668281799</v>
      </c>
      <c r="CS139">
        <v>0.5</v>
      </c>
      <c r="CT139" t="s">
        <v>46</v>
      </c>
      <c r="CU139">
        <v>0.5</v>
      </c>
      <c r="CV139" t="s">
        <v>46</v>
      </c>
      <c r="CW139" s="6">
        <f>IF(CP139&gt;MIN(CS139:CV139),MIN(CS139:CV139),MAX(CS139:CV139))</f>
        <v>0.5</v>
      </c>
      <c r="CX139" s="6">
        <f>CP139-CW139</f>
        <v>0.63146969233569505</v>
      </c>
      <c r="CY139" s="6" t="str">
        <f>IF(CX139 &lt; 0, "Under", "Over")</f>
        <v>Over</v>
      </c>
      <c r="CZ139">
        <v>1</v>
      </c>
      <c r="DA139">
        <v>0.5</v>
      </c>
      <c r="DB139" s="6">
        <f>IF(
    AND(CY139="Over", COUNTIF(CP139:CR139, "&gt;"&amp;CW139) = 3),
    3,
    IF(
        AND(CY139="Under", COUNTIF(CP139:CR139, "&lt;"&amp;CW139) = 3),
        3,
        IF(
            AND(CY139="Over", COUNTIF(CP139:CR139, "&gt;"&amp;CW139) = 2),
            2,
            IF(
                AND(CY139="Under", COUNTIF(CP139:CR139, "&lt;"&amp;CW139) = 2),
                2,
                IF(
                    AND(CY139="Over", OR(CP139&gt;CW139, CQ139&gt;CW139, CR139&gt;CW139)),
                    1,
                    IF(
                        AND(CY139="Under", OR(CP139&lt;CW139, CQ139&lt;CW139, CR139&lt;CW139)),
                        1,
                        0
                    )
                )
            )
        )
    )
)</f>
        <v>3</v>
      </c>
      <c r="DC139" s="6">
        <f>IF(OR(CX139&gt;2,CX139&lt;-2),5,
IF(OR(AND(CX139&lt;=2,CX139&gt;1.5),AND(CX139&gt;=-2,CX139&lt;-1.5)),4,
IF(OR(AND(CX139&lt;=1.5,CX139&gt;1),AND(CX139&gt;=-1.5,CX139&lt;-1)),3,
IF(OR(AND(CX139&lt;=1,CX139&gt;0.5),AND(CX139&gt;=1,CX139&lt;-0.5)),2,
IF(OR(CX139&lt;=0.5,CX139&gt;=-0.5),1,"")
)
)
))</f>
        <v>2</v>
      </c>
      <c r="DD139" s="6">
        <f>IF(AND(CY139="Over", CZ139&gt;CW139), 1, IF(AND(CY139="Under", CZ139&lt;=CW139), 1, 0))</f>
        <v>1</v>
      </c>
      <c r="DE139" s="6">
        <f>IF(AND(CY139="Over", DA139&gt;0.5), 1, IF(AND(CY139="Under", DA139&lt;=0.5), 1, 0))</f>
        <v>0</v>
      </c>
      <c r="DF139" s="6">
        <f>IF(CW139&lt;&gt;0, SUM(DB139:DE139), 0)</f>
        <v>6</v>
      </c>
    </row>
    <row r="140" spans="1:111" x14ac:dyDescent="0.3">
      <c r="A140" t="s">
        <v>180</v>
      </c>
      <c r="B140" t="s">
        <v>174</v>
      </c>
      <c r="C140" t="s">
        <v>123</v>
      </c>
      <c r="D140" s="1">
        <v>5.9762967942186093E-2</v>
      </c>
      <c r="E140" s="1">
        <v>0.28049913923252401</v>
      </c>
      <c r="F140" s="1">
        <v>-7.3936257194368804E-2</v>
      </c>
      <c r="G140" s="1" t="s">
        <v>46</v>
      </c>
      <c r="H140" s="1" t="s">
        <v>46</v>
      </c>
      <c r="I140" s="1">
        <v>0.5</v>
      </c>
      <c r="J140" s="1" t="s">
        <v>46</v>
      </c>
      <c r="K140" s="2">
        <f>IF(D140&gt;MIN(G140:J140),MIN(G140:J140),MAX(G140:J140))</f>
        <v>0.5</v>
      </c>
      <c r="L140" s="2">
        <f>D140-K140</f>
        <v>-0.44023703205781389</v>
      </c>
      <c r="M140" s="2" t="str">
        <f>IF(L140 &lt; 0, "Under", "Over")</f>
        <v>Under</v>
      </c>
      <c r="N140" s="1">
        <v>0</v>
      </c>
      <c r="O140" s="1">
        <v>0</v>
      </c>
      <c r="P140" s="2">
        <f>IF(
    AND(M140="Over", COUNTIF(D140:F140, "&gt;"&amp;K140) = 3),
    3,
    IF(
        AND(M140="Under", COUNTIF(D140:F140, "&lt;"&amp;K140) = 3),
        3,
        IF(
            AND(M140="Over", COUNTIF(D140:F140, "&gt;"&amp;K140) = 2),
            2,
            IF(
                AND(M140="Under", COUNTIF(D140:F140, "&lt;"&amp;K140) = 2),
                2,
                IF(
                    AND(M140="Over", OR(D140&gt;K140, E140&gt;K140, F140&gt;K140)),
                    1,
                    IF(
                        AND(M140="Under", OR(D140&lt;K140, E140&lt;K140, F140&lt;K140)),
                        1,
                        0
                    )
                )
            )
        )
    )
)</f>
        <v>3</v>
      </c>
      <c r="Q140" s="2">
        <f>IF(OR(L140 &gt; 0.5, L140 &lt; -0.5), 5,
    IF(OR(AND(L140 &lt;= 0.5, L140 &gt; 0.25), AND(L140 &gt;= -0.5, L140 &lt; -0.25)), 4,
        IF(OR(AND(L140 &lt;= 0.25, L140 &gt; 0.15), AND(L140 &gt;= -0.25, L140 &lt; -0.15)), 3,
            IF(OR(AND(L140 &lt;= 0.15, L140 &gt; 0.05), AND(L140 &gt;= -0.15, L140 &lt; -0.05)), 2,
                IF(OR(L140 &lt;= 0.05, L140 &gt;= -0.05), 1, "")
            )
        )
    )
)</f>
        <v>4</v>
      </c>
      <c r="R140" s="2">
        <f>IF(AND(M140="Over", N140&gt;K140), 1, IF(AND(M140="Under", N140&lt;=K140), 1, 0))</f>
        <v>1</v>
      </c>
      <c r="S140" s="2">
        <f>IF(AND(M140="Over", O140&gt;0.5), 1, IF(AND(M140="Under", O140&lt;=0.5), 1, 0))</f>
        <v>1</v>
      </c>
      <c r="T140" s="2">
        <f>IF(K140&lt;&gt;0, SUM(P140:S140), 0)</f>
        <v>9</v>
      </c>
      <c r="V140" s="1">
        <v>-5.7027854912879233E-2</v>
      </c>
      <c r="W140" s="1">
        <v>-1.0609865550594E-3</v>
      </c>
      <c r="X140" s="1">
        <v>-8.9399494921129502E-2</v>
      </c>
      <c r="Y140" s="1">
        <v>0.5</v>
      </c>
      <c r="Z140" s="1">
        <v>-135</v>
      </c>
      <c r="AA140" s="1">
        <v>480</v>
      </c>
      <c r="AB140" s="1">
        <v>0.3</v>
      </c>
      <c r="AC140" s="2">
        <f>Y140</f>
        <v>0.5</v>
      </c>
      <c r="AD140" s="2">
        <f>V140-AC140</f>
        <v>-0.55702785491287921</v>
      </c>
      <c r="AE140" s="2" t="str">
        <f>IF(AD140 &lt; 0, "Under", "Over")</f>
        <v>Under</v>
      </c>
      <c r="AF140" s="1">
        <v>0</v>
      </c>
      <c r="AG140" s="1">
        <v>0</v>
      </c>
      <c r="AH140" s="2">
        <f>IF(
    AND(AE140="Over", COUNTIF(V140:X140, "&gt;"&amp;AC140) = 3),
    3,
    IF(
        AND(AE140="Under", COUNTIF(V140:X140, "&lt;"&amp;AC140) = 3),
        3,
        IF(
            AND(AE140="Over", COUNTIF(V140:X140, "&gt;"&amp;AC140) = 2),
            2,
            IF(
                AND(AE140="Under", COUNTIF(V140:X140, "&lt;"&amp;AC140) = 2),
                2,
                IF(
                    AND(AE140="Over", OR(V140&gt;AC140, W140&gt;AC140, X140&gt;AC140)),
                    1,
                    IF(
                        AND(AE140="Under", OR(V140&lt;AC140, W140&lt;AC140, X140&lt;AC140)),
                        1,
                        0
                    )
                )
            )
        )
    )
)</f>
        <v>3</v>
      </c>
      <c r="AI140" s="2">
        <f>IF(OR(AD140&gt;0.75,AD140&lt;-0.75),5,
IF(OR(AND(AD140&lt;=0.75,AD140&gt;0.5),AND(AD140&gt;=-0.75,AD140&lt;-0.5)),4,
IF(OR(AND(AD140&lt;=0.5,AD140&gt;0.25),AND(AD140&gt;=-0.5,AD140&lt;-0.25)),3,
IF(OR(AND(AD140&lt;=0.25,AD140&gt;0.1),AND(AD140&gt;=-0.25,AD140&lt;-0.1)),2,
IF(OR(AD140&lt;=0.1,AD140&gt;=-0.1),1,"")
)
)
))</f>
        <v>4</v>
      </c>
      <c r="AJ140" s="2">
        <f>IF(AND(AE140="Over", AF140&gt;AC140), 1, IF(AND(AE140="Under", AF140&lt;=AC140), 1, 0))</f>
        <v>1</v>
      </c>
      <c r="AK140" s="2">
        <f>IF(AND(AE140="Over", AG140&gt;0.5), 1, IF(AND(AE140="Under", AG140&lt;=0.5), 1, 0))</f>
        <v>1</v>
      </c>
      <c r="AL140" s="2">
        <f>IF(AC140&lt;&gt;0, SUM(AH140:AK140), 0)</f>
        <v>9</v>
      </c>
      <c r="AN140">
        <v>-3.3211941064426008E-2</v>
      </c>
      <c r="AO140">
        <v>3.6309227504139202E-2</v>
      </c>
      <c r="AP140">
        <v>-8.9398584366934805E-2</v>
      </c>
      <c r="AQ140" t="s">
        <v>46</v>
      </c>
      <c r="AR140">
        <v>0.5</v>
      </c>
      <c r="AS140">
        <v>870</v>
      </c>
      <c r="AT140" t="s">
        <v>46</v>
      </c>
      <c r="AU140" s="6">
        <f>AR140</f>
        <v>0.5</v>
      </c>
      <c r="AV140" s="6">
        <f>AN140-AU140</f>
        <v>-0.53321194106442604</v>
      </c>
      <c r="AW140" s="6" t="str">
        <f>IF(AV140 &lt; 0, "Under", "Over")</f>
        <v>Under</v>
      </c>
      <c r="AX140">
        <v>0</v>
      </c>
      <c r="AY140">
        <v>0</v>
      </c>
      <c r="AZ140" s="6">
        <f>IF(
    AND(AW140="Over", COUNTIF(AN140:AP140, "&gt;"&amp;AU140) = 3),
    3,
    IF(
        AND(AW140="Under", COUNTIF(AN140:AP140, "&lt;"&amp;AU140) = 3),
        3,
        IF(
            AND(AW140="Over", COUNTIF(AN140:AP140, "&gt;"&amp;AU140) = 2),
            2,
            IF(
                AND(AW140="Under", COUNTIF(AN140:AP140, "&lt;"&amp;AU140) = 2),
                2,
                IF(
                    AND(AW140="Over", OR(AN140&gt;AU140, AO140&gt;AU140, AP140&gt;AU140)),
                    1,
                    IF(
                        AND(AW140="Under", OR(AN140&lt;AU140, AO140&lt;AU140, AP140&lt;AU140)),
                        1,
                        0
                    )
                )
            )
        )
    )
)</f>
        <v>3</v>
      </c>
      <c r="BA140" s="6">
        <f>IF(OR(AV140&gt;0.1),5,
IF(OR(AND(AV140&lt;=0.1,AV140&gt;0.08)),4,
IF(OR(AND(AV140&lt;=0.08,AV140&gt;0.06)),3,
IF(OR(AND(AV140&lt;=0.06,AV140&gt;0.03)),2,
IF(OR(AV140&lt;=0.03),1,"")
)
)
))</f>
        <v>1</v>
      </c>
      <c r="BB140" s="6">
        <f>IF(AND(AW140="Over", AX140&gt;AU140), 1, IF(AND(AW140="Under", AX140&lt;=AU140), 0, 0))</f>
        <v>0</v>
      </c>
      <c r="BC140" s="6">
        <f>IF(AND(AW140="Over", AY140&gt;=0.5), 1, IF(AND(AW140="Under", AY140&lt;0.5), 0, 0))</f>
        <v>0</v>
      </c>
      <c r="BD140" s="6">
        <f>IF(AU140&lt;&gt;0, SUM(AZ140:BC140), 0)</f>
        <v>4</v>
      </c>
      <c r="BF140">
        <v>-3.4471533607703171E-2</v>
      </c>
      <c r="BG140">
        <v>0.32441164077582002</v>
      </c>
      <c r="BH140">
        <v>-0.206142986262142</v>
      </c>
      <c r="BI140" t="s">
        <v>46</v>
      </c>
      <c r="BJ140">
        <v>0.5</v>
      </c>
      <c r="BK140">
        <v>220</v>
      </c>
      <c r="BL140" t="s">
        <v>46</v>
      </c>
      <c r="BM140" s="6">
        <f>BJ140</f>
        <v>0.5</v>
      </c>
      <c r="BN140" s="6">
        <f>BF140-BM140</f>
        <v>-0.53447153360770316</v>
      </c>
      <c r="BO140" s="6" t="str">
        <f>IF(BN140 &lt; 0, "Under", "Over")</f>
        <v>Under</v>
      </c>
      <c r="BP140">
        <v>0</v>
      </c>
      <c r="BQ140">
        <v>0</v>
      </c>
      <c r="BR140" s="6">
        <f>IF(
    AND(BO140="Over", COUNTIF(BF140:BH140, "&gt;"&amp;BM140) = 3),
    3,
    IF(
        AND(BO140="Under", COUNTIF(BF140:BH140, "&lt;"&amp;BM140) = 3),
        3,
        IF(
            AND(BO140="Over", COUNTIF(BF140:BH140, "&gt;"&amp;BM140) = 2),
            2,
            IF(
                AND(BO140="Under", COUNTIF(BF140:BH140, "&lt;"&amp;BM140) = 2),
                2,
                IF(
                    AND(BO140="Over", OR(BF140&gt;BM140, BG140&gt;BM140, BH140&gt;BM140)),
                    1,
                    IF(
                        AND(BO140="Under", OR(BF140&lt;BM140, BG140&lt;BM140, BH140&lt;BM140)),
                        1,
                        0
                    )
                )
            )
        )
    )
)</f>
        <v>3</v>
      </c>
      <c r="BS140" s="6">
        <f>IF(OR(BN140&gt;0.5),5,
IF(OR(AND(BN140&lt;=0.5,BN140&gt;0.25)),4,
IF(OR(AND(BN140&lt;=0.25,BN140&gt;0.15)),3,
IF(OR(AND(BN140&lt;=0.15,BN140&gt;0.075)),2,
IF(OR(BN140&lt;=0.075),1,"")
)
)
))</f>
        <v>1</v>
      </c>
      <c r="BT140" s="6">
        <f>IF(AND(BO140="Over", BP140&gt;BM140), 1, IF(AND(BO140="Under", BP140&lt;=BM140), 1, 0))</f>
        <v>1</v>
      </c>
      <c r="BU140" s="6">
        <f>IF(AND(BO140="Over", BQ140&gt;0.5), 1, IF(AND(BO140="Under", BQ140&lt;=0.5), 1, 0))</f>
        <v>1</v>
      </c>
      <c r="BV140" s="6">
        <f>IF(BM140&lt;&gt;0, SUM(BR140:BU140), 0)</f>
        <v>6</v>
      </c>
      <c r="BX140">
        <v>0.11419123707531489</v>
      </c>
      <c r="BY140">
        <v>0.435353097933174</v>
      </c>
      <c r="BZ140">
        <v>1.19197060702937E-2</v>
      </c>
      <c r="CA140" t="s">
        <v>46</v>
      </c>
      <c r="CB140">
        <v>0.5</v>
      </c>
      <c r="CC140">
        <v>630</v>
      </c>
      <c r="CD140" t="s">
        <v>46</v>
      </c>
      <c r="CE140" s="6">
        <f>CB140</f>
        <v>0.5</v>
      </c>
      <c r="CF140" s="6">
        <f>BX140-CE140</f>
        <v>-0.38580876292468513</v>
      </c>
      <c r="CG140" s="6" t="str">
        <f>IF(CF140 &lt; 0, "Under", "Over")</f>
        <v>Under</v>
      </c>
      <c r="CH140">
        <v>0</v>
      </c>
      <c r="CI140">
        <v>0</v>
      </c>
      <c r="CJ140" s="6">
        <f>IF(
    AND(CG140="Over", COUNTIF(BX140:BZ140, "&gt;"&amp;CE140) = 3),
    3,
    IF(
        AND(CG140="Under", COUNTIF(BX140:BZ140, "&lt;"&amp;CE140) = 3),
        3,
        IF(
            AND(CG140="Over", COUNTIF(BX140:BZ140, "&gt;"&amp;CE140) = 2),
            2,
            IF(
                AND(CG140="Under", COUNTIF(BX140:BZ140, "&lt;"&amp;CE140) = 2),
                2,
                IF(
                    AND(CG140="Over", OR(BX140&gt;CE140, BY140&gt;CE140, BZ140&gt;CE140)),
                    1,
                    IF(
                        AND(CG140="Under", OR(BX140&lt;CE140, BY140&lt;CE140, BZ140&lt;CE140)),
                        1,
                        0
                    )
                )
            )
        )
    )
)</f>
        <v>3</v>
      </c>
      <c r="CK140" s="6">
        <f>IF(OR(CF140&gt;0.25),5,
IF(OR(AND(CF140&lt;=0.25,CF140&gt;0.15)),4,
IF(OR(AND(CF140&lt;=0.15,CF140&gt;0.1)),3,
IF(OR(AND(CF140&lt;=0.1,CF140&gt;0.05)),2,
IF(OR(CF140&lt;=0.05),1,"")
)
)
))</f>
        <v>1</v>
      </c>
      <c r="CL140" s="6">
        <f>IF(AND(CG140="Over", CH140&gt;CE140), 1, IF(AND(CG140="Under", CH140&lt;=CE140), 1, 0))</f>
        <v>1</v>
      </c>
      <c r="CM140" s="6">
        <f>IF(AND(CG140="Over", CI140&gt;0.5), 1, IF(AND(CG140="Under", CI140&lt;=0.5), 1, 0))</f>
        <v>1</v>
      </c>
      <c r="CN140" s="6">
        <f>IF(CE140&lt;&gt;0, SUM(CJ140:CM140), 0)</f>
        <v>6</v>
      </c>
      <c r="CP140">
        <v>-0.16336573665012549</v>
      </c>
      <c r="CQ140">
        <v>0.32542563475631497</v>
      </c>
      <c r="CR140">
        <v>-0.35771259105036102</v>
      </c>
      <c r="CS140">
        <v>0.5</v>
      </c>
      <c r="CT140" t="s">
        <v>46</v>
      </c>
      <c r="CU140">
        <v>0.5</v>
      </c>
      <c r="CV140" t="s">
        <v>46</v>
      </c>
      <c r="CW140" s="6">
        <f>IF(CP140&gt;MIN(CS140:CV140),MIN(CS140:CV140),MAX(CS140:CV140))</f>
        <v>0.5</v>
      </c>
      <c r="CX140" s="6">
        <f>CP140-CW140</f>
        <v>-0.66336573665012555</v>
      </c>
      <c r="CY140" s="6" t="str">
        <f>IF(CX140 &lt; 0, "Under", "Over")</f>
        <v>Under</v>
      </c>
      <c r="CZ140">
        <v>0</v>
      </c>
      <c r="DA140">
        <v>0</v>
      </c>
      <c r="DB140" s="6">
        <f>IF(
    AND(CY140="Over", COUNTIF(CP140:CR140, "&gt;"&amp;CW140) = 3),
    3,
    IF(
        AND(CY140="Under", COUNTIF(CP140:CR140, "&lt;"&amp;CW140) = 3),
        3,
        IF(
            AND(CY140="Over", COUNTIF(CP140:CR140, "&gt;"&amp;CW140) = 2),
            2,
            IF(
                AND(CY140="Under", COUNTIF(CP140:CR140, "&lt;"&amp;CW140) = 2),
                2,
                IF(
                    AND(CY140="Over", OR(CP140&gt;CW140, CQ140&gt;CW140, CR140&gt;CW140)),
                    1,
                    IF(
                        AND(CY140="Under", OR(CP140&lt;CW140, CQ140&lt;CW140, CR140&lt;CW140)),
                        1,
                        0
                    )
                )
            )
        )
    )
)</f>
        <v>3</v>
      </c>
      <c r="DC140" s="6">
        <f>IF(OR(CX140&gt;2,CX140&lt;-2),5,
IF(OR(AND(CX140&lt;=2,CX140&gt;1.5),AND(CX140&gt;=-2,CX140&lt;-1.5)),4,
IF(OR(AND(CX140&lt;=1.5,CX140&gt;1),AND(CX140&gt;=-1.5,CX140&lt;-1)),3,
IF(OR(AND(CX140&lt;=1,CX140&gt;0.5),AND(CX140&gt;=1,CX140&lt;-0.5)),2,
IF(OR(CX140&lt;=0.5,CX140&gt;=-0.5),1,"")
)
)
))</f>
        <v>1</v>
      </c>
      <c r="DD140" s="6">
        <f>IF(AND(CY140="Over", CZ140&gt;CW140), 1, IF(AND(CY140="Under", CZ140&lt;=CW140), 1, 0))</f>
        <v>1</v>
      </c>
      <c r="DE140" s="6">
        <f>IF(AND(CY140="Over", DA140&gt;0.5), 1, IF(AND(CY140="Under", DA140&lt;=0.5), 1, 0))</f>
        <v>1</v>
      </c>
      <c r="DF140" s="6">
        <f>IF(CW140&lt;&gt;0, SUM(DB140:DE140), 0)</f>
        <v>6</v>
      </c>
    </row>
    <row r="141" spans="1:111" x14ac:dyDescent="0.3">
      <c r="A141" t="s">
        <v>181</v>
      </c>
      <c r="B141" t="s">
        <v>174</v>
      </c>
      <c r="C141" t="s">
        <v>123</v>
      </c>
      <c r="D141">
        <v>0.56116021352287082</v>
      </c>
      <c r="E141">
        <v>0.95967794278794305</v>
      </c>
      <c r="F141">
        <v>0.34499999999999997</v>
      </c>
      <c r="G141" t="s">
        <v>46</v>
      </c>
      <c r="H141" t="s">
        <v>46</v>
      </c>
      <c r="I141">
        <v>0.5</v>
      </c>
      <c r="J141">
        <v>0.5</v>
      </c>
      <c r="K141" s="6">
        <f>IF(D141&gt;MIN(G141:J141),MIN(G141:J141),MAX(G141:J141))</f>
        <v>0.5</v>
      </c>
      <c r="L141" s="6">
        <f>D141-K141</f>
        <v>6.1160213522870821E-2</v>
      </c>
      <c r="M141" s="6" t="str">
        <f>IF(L141 &lt; 0, "Under", "Over")</f>
        <v>Over</v>
      </c>
      <c r="N141">
        <v>0.5</v>
      </c>
      <c r="O141">
        <v>0.5</v>
      </c>
      <c r="P141" s="6">
        <f>IF(
    AND(M141="Over", COUNTIF(D141:F141, "&gt;"&amp;K141) = 3),
    3,
    IF(
        AND(M141="Under", COUNTIF(D141:F141, "&lt;"&amp;K141) = 3),
        3,
        IF(
            AND(M141="Over", COUNTIF(D141:F141, "&gt;"&amp;K141) = 2),
            2,
            IF(
                AND(M141="Under", COUNTIF(D141:F141, "&lt;"&amp;K141) = 2),
                2,
                IF(
                    AND(M141="Over", OR(D141&gt;K141, E141&gt;K141, F141&gt;K141)),
                    1,
                    IF(
                        AND(M141="Under", OR(D141&lt;K141, E141&lt;K141, F141&lt;K141)),
                        1,
                        0
                    )
                )
            )
        )
    )
)</f>
        <v>2</v>
      </c>
      <c r="Q141" s="6">
        <f>IF(OR(L141 &gt; 0.5, L141 &lt; -0.5), 5,
    IF(OR(AND(L141 &lt;= 0.5, L141 &gt; 0.25), AND(L141 &gt;= -0.5, L141 &lt; -0.25)), 4,
        IF(OR(AND(L141 &lt;= 0.25, L141 &gt; 0.15), AND(L141 &gt;= -0.25, L141 &lt; -0.15)), 3,
            IF(OR(AND(L141 &lt;= 0.15, L141 &gt; 0.05), AND(L141 &gt;= -0.15, L141 &lt; -0.05)), 2,
                IF(OR(L141 &lt;= 0.05, L141 &gt;= -0.05), 1, "")
            )
        )
    )
)</f>
        <v>2</v>
      </c>
      <c r="R141" s="6">
        <f>IF(AND(M141="Over", N141&gt;K141), 1, IF(AND(M141="Under", N141&lt;=K141), 1, 0))</f>
        <v>0</v>
      </c>
      <c r="S141" s="6">
        <f>IF(AND(M141="Over", O141&gt;0.5), 1, IF(AND(M141="Under", O141&lt;=0.5), 1, 0))</f>
        <v>0</v>
      </c>
      <c r="T141" s="6">
        <f>IF(K141&lt;&gt;0, SUM(P141:S141), 0)</f>
        <v>4</v>
      </c>
      <c r="V141" s="1">
        <v>1.141303734286832</v>
      </c>
      <c r="W141" s="1">
        <v>1.1894632030685</v>
      </c>
      <c r="X141" s="1">
        <v>1.0009731412093601</v>
      </c>
      <c r="Y141" s="1">
        <v>0.5</v>
      </c>
      <c r="Z141" s="1">
        <v>-220</v>
      </c>
      <c r="AA141" s="1">
        <v>250</v>
      </c>
      <c r="AB141" s="1">
        <v>0.4</v>
      </c>
      <c r="AC141" s="2">
        <f>Y141</f>
        <v>0.5</v>
      </c>
      <c r="AD141" s="2">
        <f>V141-AC141</f>
        <v>0.64130373428683196</v>
      </c>
      <c r="AE141" s="2" t="str">
        <f>IF(AD141 &lt; 0, "Under", "Over")</f>
        <v>Over</v>
      </c>
      <c r="AF141" s="1">
        <v>1.2</v>
      </c>
      <c r="AG141" s="1">
        <v>0.6</v>
      </c>
      <c r="AH141" s="2">
        <f>IF(
    AND(AE141="Over", COUNTIF(V141:X141, "&gt;"&amp;AC141) = 3),
    3,
    IF(
        AND(AE141="Under", COUNTIF(V141:X141, "&lt;"&amp;AC141) = 3),
        3,
        IF(
            AND(AE141="Over", COUNTIF(V141:X141, "&gt;"&amp;AC141) = 2),
            2,
            IF(
                AND(AE141="Under", COUNTIF(V141:X141, "&lt;"&amp;AC141) = 2),
                2,
                IF(
                    AND(AE141="Over", OR(V141&gt;AC141, W141&gt;AC141, X141&gt;AC141)),
                    1,
                    IF(
                        AND(AE141="Under", OR(V141&lt;AC141, W141&lt;AC141, X141&lt;AC141)),
                        1,
                        0
                    )
                )
            )
        )
    )
)</f>
        <v>3</v>
      </c>
      <c r="AI141" s="2">
        <f>IF(OR(AD141&gt;0.75,AD141&lt;-0.75),5,
IF(OR(AND(AD141&lt;=0.75,AD141&gt;0.5),AND(AD141&gt;=-0.75,AD141&lt;-0.5)),4,
IF(OR(AND(AD141&lt;=0.5,AD141&gt;0.25),AND(AD141&gt;=-0.5,AD141&lt;-0.25)),3,
IF(OR(AND(AD141&lt;=0.25,AD141&gt;0.1),AND(AD141&gt;=-0.25,AD141&lt;-0.1)),2,
IF(OR(AD141&lt;=0.1,AD141&gt;=-0.1),1,"")
)
)
))</f>
        <v>4</v>
      </c>
      <c r="AJ141" s="2">
        <f>IF(AND(AE141="Over", AF141&gt;AC141), 1, IF(AND(AE141="Under", AF141&lt;=AC141), 1, 0))</f>
        <v>1</v>
      </c>
      <c r="AK141" s="2">
        <f>IF(AND(AE141="Over", AG141&gt;0.5), 1, IF(AND(AE141="Under", AG141&lt;=0.5), 1, 0))</f>
        <v>1</v>
      </c>
      <c r="AL141" s="2">
        <f>IF(AC141&lt;&gt;0, SUM(AH141:AK141), 0)</f>
        <v>9</v>
      </c>
      <c r="AN141">
        <v>5.9102312293731217E-2</v>
      </c>
      <c r="AO141">
        <v>9.5028589204477196E-2</v>
      </c>
      <c r="AP141">
        <v>-7.4549922313782199E-5</v>
      </c>
      <c r="AQ141" t="s">
        <v>46</v>
      </c>
      <c r="AR141">
        <v>0.5</v>
      </c>
      <c r="AS141">
        <v>420</v>
      </c>
      <c r="AT141" t="s">
        <v>46</v>
      </c>
      <c r="AU141" s="6">
        <f>AR141</f>
        <v>0.5</v>
      </c>
      <c r="AV141" s="6">
        <f>AN141-AU141</f>
        <v>-0.4408976877062688</v>
      </c>
      <c r="AW141" s="6" t="str">
        <f>IF(AV141 &lt; 0, "Under", "Over")</f>
        <v>Under</v>
      </c>
      <c r="AX141">
        <v>0.1</v>
      </c>
      <c r="AY141">
        <v>0.1</v>
      </c>
      <c r="AZ141" s="6">
        <f>IF(
    AND(AW141="Over", COUNTIF(AN141:AP141, "&gt;"&amp;AU141) = 3),
    3,
    IF(
        AND(AW141="Under", COUNTIF(AN141:AP141, "&lt;"&amp;AU141) = 3),
        3,
        IF(
            AND(AW141="Over", COUNTIF(AN141:AP141, "&gt;"&amp;AU141) = 2),
            2,
            IF(
                AND(AW141="Under", COUNTIF(AN141:AP141, "&lt;"&amp;AU141) = 2),
                2,
                IF(
                    AND(AW141="Over", OR(AN141&gt;AU141, AO141&gt;AU141, AP141&gt;AU141)),
                    1,
                    IF(
                        AND(AW141="Under", OR(AN141&lt;AU141, AO141&lt;AU141, AP141&lt;AU141)),
                        1,
                        0
                    )
                )
            )
        )
    )
)</f>
        <v>3</v>
      </c>
      <c r="BA141" s="6">
        <f>IF(OR(AV141&gt;0.1),5,
IF(OR(AND(AV141&lt;=0.1,AV141&gt;0.08)),4,
IF(OR(AND(AV141&lt;=0.08,AV141&gt;0.06)),3,
IF(OR(AND(AV141&lt;=0.06,AV141&gt;0.03)),2,
IF(OR(AV141&lt;=0.03),1,"")
)
)
))</f>
        <v>1</v>
      </c>
      <c r="BB141" s="6">
        <f>IF(AND(AW141="Over", AX141&gt;AU141), 1, IF(AND(AW141="Under", AX141&lt;=AU141), 0, 0))</f>
        <v>0</v>
      </c>
      <c r="BC141" s="6">
        <f>IF(AND(AW141="Over", AY141&gt;=0.5), 1, IF(AND(AW141="Under", AY141&lt;0.5), 0, 0))</f>
        <v>0</v>
      </c>
      <c r="BD141" s="6">
        <f>IF(AU141&lt;&gt;0, SUM(AZ141:BC141), 0)</f>
        <v>4</v>
      </c>
      <c r="BF141">
        <v>0.50470560959110566</v>
      </c>
      <c r="BG141">
        <v>1.07679054511127</v>
      </c>
      <c r="BH141">
        <v>0.29499999999999998</v>
      </c>
      <c r="BI141" t="s">
        <v>46</v>
      </c>
      <c r="BJ141">
        <v>0.5</v>
      </c>
      <c r="BK141">
        <v>145</v>
      </c>
      <c r="BL141" t="s">
        <v>46</v>
      </c>
      <c r="BM141" s="6">
        <f>BJ141</f>
        <v>0.5</v>
      </c>
      <c r="BN141" s="6">
        <f>BF141-BM141</f>
        <v>4.7056095911056639E-3</v>
      </c>
      <c r="BO141" s="6" t="str">
        <f>IF(BN141 &lt; 0, "Under", "Over")</f>
        <v>Over</v>
      </c>
      <c r="BP141">
        <v>0.5</v>
      </c>
      <c r="BQ141">
        <v>0.3</v>
      </c>
      <c r="BR141" s="6">
        <f>IF(
    AND(BO141="Over", COUNTIF(BF141:BH141, "&gt;"&amp;BM141) = 3),
    3,
    IF(
        AND(BO141="Under", COUNTIF(BF141:BH141, "&lt;"&amp;BM141) = 3),
        3,
        IF(
            AND(BO141="Over", COUNTIF(BF141:BH141, "&gt;"&amp;BM141) = 2),
            2,
            IF(
                AND(BO141="Under", COUNTIF(BF141:BH141, "&lt;"&amp;BM141) = 2),
                2,
                IF(
                    AND(BO141="Over", OR(BF141&gt;BM141, BG141&gt;BM141, BH141&gt;BM141)),
                    1,
                    IF(
                        AND(BO141="Under", OR(BF141&lt;BM141, BG141&lt;BM141, BH141&lt;BM141)),
                        1,
                        0
                    )
                )
            )
        )
    )
)</f>
        <v>2</v>
      </c>
      <c r="BS141" s="6">
        <f>IF(OR(BN141&gt;0.5),5,
IF(OR(AND(BN141&lt;=0.5,BN141&gt;0.25)),4,
IF(OR(AND(BN141&lt;=0.25,BN141&gt;0.15)),3,
IF(OR(AND(BN141&lt;=0.15,BN141&gt;0.075)),2,
IF(OR(BN141&lt;=0.075),1,"")
)
)
))</f>
        <v>1</v>
      </c>
      <c r="BT141" s="6">
        <f>IF(AND(BO141="Over", BP141&gt;BM141), 1, IF(AND(BO141="Under", BP141&lt;=BM141), 1, 0))</f>
        <v>0</v>
      </c>
      <c r="BU141" s="6">
        <f>IF(AND(BO141="Over", BQ141&gt;0.5), 1, IF(AND(BO141="Under", BQ141&lt;=0.5), 1, 0))</f>
        <v>0</v>
      </c>
      <c r="BV141" s="6">
        <f>IF(BM141&lt;&gt;0, SUM(BR141:BU141), 0)</f>
        <v>3</v>
      </c>
      <c r="BX141">
        <v>0.1929969536412241</v>
      </c>
      <c r="BY141">
        <v>0.58876419005206204</v>
      </c>
      <c r="BZ141">
        <v>6.02222936205545E-2</v>
      </c>
      <c r="CA141" t="s">
        <v>46</v>
      </c>
      <c r="CB141">
        <v>0.5</v>
      </c>
      <c r="CC141">
        <v>490</v>
      </c>
      <c r="CD141" t="s">
        <v>46</v>
      </c>
      <c r="CE141" s="6">
        <f>CB141</f>
        <v>0.5</v>
      </c>
      <c r="CF141" s="6">
        <f>BX141-CE141</f>
        <v>-0.3070030463587759</v>
      </c>
      <c r="CG141" s="6" t="str">
        <f>IF(CF141 &lt; 0, "Under", "Over")</f>
        <v>Under</v>
      </c>
      <c r="CH141">
        <v>0.2</v>
      </c>
      <c r="CI141">
        <v>0.2</v>
      </c>
      <c r="CJ141" s="6">
        <f>IF(
    AND(CG141="Over", COUNTIF(BX141:BZ141, "&gt;"&amp;CE141) = 3),
    3,
    IF(
        AND(CG141="Under", COUNTIF(BX141:BZ141, "&lt;"&amp;CE141) = 3),
        3,
        IF(
            AND(CG141="Over", COUNTIF(BX141:BZ141, "&gt;"&amp;CE141) = 2),
            2,
            IF(
                AND(CG141="Under", COUNTIF(BX141:BZ141, "&lt;"&amp;CE141) = 2),
                2,
                IF(
                    AND(CG141="Over", OR(BX141&gt;CE141, BY141&gt;CE141, BZ141&gt;CE141)),
                    1,
                    IF(
                        AND(CG141="Under", OR(BX141&lt;CE141, BY141&lt;CE141, BZ141&lt;CE141)),
                        1,
                        0
                    )
                )
            )
        )
    )
)</f>
        <v>2</v>
      </c>
      <c r="CK141" s="6">
        <f>IF(OR(CF141&gt;0.25),5,
IF(OR(AND(CF141&lt;=0.25,CF141&gt;0.15)),4,
IF(OR(AND(CF141&lt;=0.15,CF141&gt;0.1)),3,
IF(OR(AND(CF141&lt;=0.1,CF141&gt;0.05)),2,
IF(OR(CF141&lt;=0.05),1,"")
)
)
))</f>
        <v>1</v>
      </c>
      <c r="CL141" s="6">
        <f>IF(AND(CG141="Over", CH141&gt;CE141), 1, IF(AND(CG141="Under", CH141&lt;=CE141), 1, 0))</f>
        <v>1</v>
      </c>
      <c r="CM141" s="6">
        <f>IF(AND(CG141="Over", CI141&gt;0.5), 1, IF(AND(CG141="Under", CI141&lt;=0.5), 1, 0))</f>
        <v>1</v>
      </c>
      <c r="CN141" s="6">
        <f>IF(CE141&lt;&gt;0, SUM(CJ141:CM141), 0)</f>
        <v>5</v>
      </c>
      <c r="CP141" s="1">
        <v>1.882370176212337</v>
      </c>
      <c r="CQ141" s="1">
        <v>1.93370725945031</v>
      </c>
      <c r="CR141" s="1">
        <v>1.8578528122740201</v>
      </c>
      <c r="CS141" s="1">
        <v>0.5</v>
      </c>
      <c r="CT141" s="1" t="s">
        <v>46</v>
      </c>
      <c r="CU141" s="1">
        <v>0.5</v>
      </c>
      <c r="CV141" s="1">
        <v>1.5</v>
      </c>
      <c r="CW141" s="2">
        <f>IF(CP141&gt;MIN(CS141:CV141),MIN(CS141:CV141),MAX(CS141:CV141))</f>
        <v>0.5</v>
      </c>
      <c r="CX141" s="2">
        <f>CP141-CW141</f>
        <v>1.382370176212337</v>
      </c>
      <c r="CY141" s="2" t="str">
        <f>IF(CX141 &lt; 0, "Under", "Over")</f>
        <v>Over</v>
      </c>
      <c r="CZ141" s="1">
        <v>1.9</v>
      </c>
      <c r="DA141" s="1">
        <v>0.6</v>
      </c>
      <c r="DB141" s="2">
        <f>IF(
    AND(CY141="Over", COUNTIF(CP141:CR141, "&gt;"&amp;CW141) = 3),
    3,
    IF(
        AND(CY141="Under", COUNTIF(CP141:CR141, "&lt;"&amp;CW141) = 3),
        3,
        IF(
            AND(CY141="Over", COUNTIF(CP141:CR141, "&gt;"&amp;CW141) = 2),
            2,
            IF(
                AND(CY141="Under", COUNTIF(CP141:CR141, "&lt;"&amp;CW141) = 2),
                2,
                IF(
                    AND(CY141="Over", OR(CP141&gt;CW141, CQ141&gt;CW141, CR141&gt;CW141)),
                    1,
                    IF(
                        AND(CY141="Under", OR(CP141&lt;CW141, CQ141&lt;CW141, CR141&lt;CW141)),
                        1,
                        0
                    )
                )
            )
        )
    )
)</f>
        <v>3</v>
      </c>
      <c r="DC141" s="2">
        <f>IF(OR(CX141&gt;2,CX141&lt;-2),5,
IF(OR(AND(CX141&lt;=2,CX141&gt;1.5),AND(CX141&gt;=-2,CX141&lt;-1.5)),4,
IF(OR(AND(CX141&lt;=1.5,CX141&gt;1),AND(CX141&gt;=-1.5,CX141&lt;-1)),3,
IF(OR(AND(CX141&lt;=1,CX141&gt;0.5),AND(CX141&gt;=1,CX141&lt;-0.5)),2,
IF(OR(CX141&lt;=0.5,CX141&gt;=-0.5),1,"")
)
)
))</f>
        <v>3</v>
      </c>
      <c r="DD141" s="2">
        <f>IF(AND(CY141="Over", CZ141&gt;CW141), 1, IF(AND(CY141="Under", CZ141&lt;=CW141), 1, 0))</f>
        <v>1</v>
      </c>
      <c r="DE141" s="2">
        <f>IF(AND(CY141="Over", DA141&gt;0.5), 1, IF(AND(CY141="Under", DA141&lt;=0.5), 1, 0))</f>
        <v>1</v>
      </c>
      <c r="DF141" s="2">
        <f>IF(CW141&lt;&gt;0, SUM(DB141:DE141), 0)</f>
        <v>8</v>
      </c>
    </row>
    <row r="142" spans="1:111" x14ac:dyDescent="0.3">
      <c r="A142" t="s">
        <v>182</v>
      </c>
      <c r="B142" t="s">
        <v>174</v>
      </c>
      <c r="C142" t="s">
        <v>123</v>
      </c>
      <c r="D142">
        <v>0.37771317921359071</v>
      </c>
      <c r="E142">
        <v>0.49068943355403699</v>
      </c>
      <c r="F142">
        <v>0.27599999999999902</v>
      </c>
      <c r="G142" t="s">
        <v>46</v>
      </c>
      <c r="H142" t="s">
        <v>46</v>
      </c>
      <c r="I142">
        <v>0.5</v>
      </c>
      <c r="J142" t="s">
        <v>46</v>
      </c>
      <c r="K142" s="6">
        <f>IF(D142&gt;MIN(G142:J142),MIN(G142:J142),MAX(G142:J142))</f>
        <v>0.5</v>
      </c>
      <c r="L142" s="6">
        <f>D142-K142</f>
        <v>-0.12228682078640929</v>
      </c>
      <c r="M142" s="6" t="str">
        <f>IF(L142 &lt; 0, "Under", "Over")</f>
        <v>Under</v>
      </c>
      <c r="N142">
        <v>0.3</v>
      </c>
      <c r="O142">
        <v>0.3</v>
      </c>
      <c r="P142" s="6">
        <f>IF(
    AND(M142="Over", COUNTIF(D142:F142, "&gt;"&amp;K142) = 3),
    3,
    IF(
        AND(M142="Under", COUNTIF(D142:F142, "&lt;"&amp;K142) = 3),
        3,
        IF(
            AND(M142="Over", COUNTIF(D142:F142, "&gt;"&amp;K142) = 2),
            2,
            IF(
                AND(M142="Under", COUNTIF(D142:F142, "&lt;"&amp;K142) = 2),
                2,
                IF(
                    AND(M142="Over", OR(D142&gt;K142, E142&gt;K142, F142&gt;K142)),
                    1,
                    IF(
                        AND(M142="Under", OR(D142&lt;K142, E142&lt;K142, F142&lt;K142)),
                        1,
                        0
                    )
                )
            )
        )
    )
)</f>
        <v>3</v>
      </c>
      <c r="Q142" s="6">
        <f>IF(OR(L142 &gt; 0.5, L142 &lt; -0.5), 5,
    IF(OR(AND(L142 &lt;= 0.5, L142 &gt; 0.25), AND(L142 &gt;= -0.5, L142 &lt; -0.25)), 4,
        IF(OR(AND(L142 &lt;= 0.25, L142 &gt; 0.15), AND(L142 &gt;= -0.25, L142 &lt; -0.15)), 3,
            IF(OR(AND(L142 &lt;= 0.15, L142 &gt; 0.05), AND(L142 &gt;= -0.15, L142 &lt; -0.05)), 2,
                IF(OR(L142 &lt;= 0.05, L142 &gt;= -0.05), 1, "")
            )
        )
    )
)</f>
        <v>2</v>
      </c>
      <c r="R142" s="6">
        <f>IF(AND(M142="Over", N142&gt;K142), 1, IF(AND(M142="Under", N142&lt;=K142), 1, 0))</f>
        <v>1</v>
      </c>
      <c r="S142" s="6">
        <f>IF(AND(M142="Over", O142&gt;0.5), 1, IF(AND(M142="Under", O142&lt;=0.5), 1, 0))</f>
        <v>1</v>
      </c>
      <c r="T142" s="6">
        <f>IF(K142&lt;&gt;0, SUM(P142:S142), 0)</f>
        <v>7</v>
      </c>
      <c r="U142" s="6"/>
      <c r="V142" s="1">
        <v>0.93172361851918029</v>
      </c>
      <c r="W142" s="1">
        <v>0.98239127154346595</v>
      </c>
      <c r="X142" s="1">
        <v>0.91294174950558005</v>
      </c>
      <c r="Y142" s="1">
        <v>0.5</v>
      </c>
      <c r="Z142" s="1">
        <v>-185</v>
      </c>
      <c r="AA142" s="1">
        <v>300</v>
      </c>
      <c r="AB142" s="1">
        <v>0.2</v>
      </c>
      <c r="AC142" s="2">
        <f>Y142</f>
        <v>0.5</v>
      </c>
      <c r="AD142" s="2">
        <f>V142-AC142</f>
        <v>0.43172361851918029</v>
      </c>
      <c r="AE142" s="2" t="str">
        <f>IF(AD142 &lt; 0, "Under", "Over")</f>
        <v>Over</v>
      </c>
      <c r="AF142" s="1">
        <v>0.9</v>
      </c>
      <c r="AG142" s="1">
        <v>0.7</v>
      </c>
      <c r="AH142" s="2">
        <f>IF(
    AND(AE142="Over", COUNTIF(V142:X142, "&gt;"&amp;AC142) = 3),
    3,
    IF(
        AND(AE142="Under", COUNTIF(V142:X142, "&lt;"&amp;AC142) = 3),
        3,
        IF(
            AND(AE142="Over", COUNTIF(V142:X142, "&gt;"&amp;AC142) = 2),
            2,
            IF(
                AND(AE142="Under", COUNTIF(V142:X142, "&lt;"&amp;AC142) = 2),
                2,
                IF(
                    AND(AE142="Over", OR(V142&gt;AC142, W142&gt;AC142, X142&gt;AC142)),
                    1,
                    IF(
                        AND(AE142="Under", OR(V142&lt;AC142, W142&lt;AC142, X142&lt;AC142)),
                        1,
                        0
                    )
                )
            )
        )
    )
)</f>
        <v>3</v>
      </c>
      <c r="AI142" s="2">
        <f>IF(OR(AD142&gt;0.75,AD142&lt;-0.75),5,
IF(OR(AND(AD142&lt;=0.75,AD142&gt;0.5),AND(AD142&gt;=-0.75,AD142&lt;-0.5)),4,
IF(OR(AND(AD142&lt;=0.5,AD142&gt;0.25),AND(AD142&gt;=-0.5,AD142&lt;-0.25)),3,
IF(OR(AND(AD142&lt;=0.25,AD142&gt;0.1),AND(AD142&gt;=-0.25,AD142&lt;-0.1)),2,
IF(OR(AD142&lt;=0.1,AD142&gt;=-0.1),1,"")
)
)
))</f>
        <v>3</v>
      </c>
      <c r="AJ142" s="2">
        <f>IF(AND(AE142="Over", AF142&gt;AC142), 1, IF(AND(AE142="Under", AF142&lt;=AC142), 1, 0))</f>
        <v>1</v>
      </c>
      <c r="AK142" s="2">
        <f>IF(AND(AE142="Over", AG142&gt;0.5), 1, IF(AND(AE142="Under", AG142&lt;=0.5), 1, 0))</f>
        <v>1</v>
      </c>
      <c r="AL142" s="2">
        <f>IF(AC142&lt;&gt;0, SUM(AH142:AK142), 0)</f>
        <v>8</v>
      </c>
      <c r="AM142" s="6"/>
      <c r="AN142">
        <v>7.4742269371548431E-2</v>
      </c>
      <c r="AO142">
        <v>0.121648680164939</v>
      </c>
      <c r="AP142">
        <v>-7.4549922313782199E-5</v>
      </c>
      <c r="AQ142" t="s">
        <v>46</v>
      </c>
      <c r="AR142">
        <v>0.5</v>
      </c>
      <c r="AS142">
        <v>480</v>
      </c>
      <c r="AT142" t="s">
        <v>46</v>
      </c>
      <c r="AU142" s="6">
        <f>AR142</f>
        <v>0.5</v>
      </c>
      <c r="AV142" s="6">
        <f>AN142-AU142</f>
        <v>-0.42525773062845157</v>
      </c>
      <c r="AW142" s="6" t="str">
        <f>IF(AV142 &lt; 0, "Under", "Over")</f>
        <v>Under</v>
      </c>
      <c r="AX142">
        <v>0.1</v>
      </c>
      <c r="AY142">
        <v>0.1</v>
      </c>
      <c r="AZ142" s="6">
        <f>IF(
    AND(AW142="Over", COUNTIF(AN142:AP142, "&gt;"&amp;AU142) = 3),
    3,
    IF(
        AND(AW142="Under", COUNTIF(AN142:AP142, "&lt;"&amp;AU142) = 3),
        3,
        IF(
            AND(AW142="Over", COUNTIF(AN142:AP142, "&gt;"&amp;AU142) = 2),
            2,
            IF(
                AND(AW142="Under", COUNTIF(AN142:AP142, "&lt;"&amp;AU142) = 2),
                2,
                IF(
                    AND(AW142="Over", OR(AN142&gt;AU142, AO142&gt;AU142, AP142&gt;AU142)),
                    1,
                    IF(
                        AND(AW142="Under", OR(AN142&lt;AU142, AO142&lt;AU142, AP142&lt;AU142)),
                        1,
                        0
                    )
                )
            )
        )
    )
)</f>
        <v>3</v>
      </c>
      <c r="BA142" s="6">
        <f>IF(OR(AV142&gt;0.1),5,
IF(OR(AND(AV142&lt;=0.1,AV142&gt;0.08)),4,
IF(OR(AND(AV142&lt;=0.08,AV142&gt;0.06)),3,
IF(OR(AND(AV142&lt;=0.06,AV142&gt;0.03)),2,
IF(OR(AV142&lt;=0.03),1,"")
)
)
))</f>
        <v>1</v>
      </c>
      <c r="BB142" s="6">
        <f>IF(AND(AW142="Over", AX142&gt;AU142), 1, IF(AND(AW142="Under", AX142&lt;=AU142), 0, 0))</f>
        <v>0</v>
      </c>
      <c r="BC142" s="6">
        <f>IF(AND(AW142="Over", AY142&gt;=0.5), 1, IF(AND(AW142="Under", AY142&lt;0.5), 0, 0))</f>
        <v>0</v>
      </c>
      <c r="BD142" s="6">
        <f>IF(AU142&lt;&gt;0, SUM(AZ142:BC142), 0)</f>
        <v>4</v>
      </c>
      <c r="BE142" s="6"/>
      <c r="BF142">
        <v>0.46647974051361663</v>
      </c>
      <c r="BG142">
        <v>1.0169987906358999</v>
      </c>
      <c r="BH142">
        <v>0.245</v>
      </c>
      <c r="BI142" t="s">
        <v>46</v>
      </c>
      <c r="BJ142">
        <v>0.5</v>
      </c>
      <c r="BK142">
        <v>170</v>
      </c>
      <c r="BL142" t="s">
        <v>46</v>
      </c>
      <c r="BM142" s="6">
        <f>BJ142</f>
        <v>0.5</v>
      </c>
      <c r="BN142" s="6">
        <f>BF142-BM142</f>
        <v>-3.3520259486383375E-2</v>
      </c>
      <c r="BO142" s="6" t="str">
        <f>IF(BN142 &lt; 0, "Under", "Over")</f>
        <v>Under</v>
      </c>
      <c r="BP142">
        <v>0.5</v>
      </c>
      <c r="BQ142">
        <v>0.3</v>
      </c>
      <c r="BR142" s="6">
        <f>IF(
    AND(BO142="Over", COUNTIF(BF142:BH142, "&gt;"&amp;BM142) = 3),
    3,
    IF(
        AND(BO142="Under", COUNTIF(BF142:BH142, "&lt;"&amp;BM142) = 3),
        3,
        IF(
            AND(BO142="Over", COUNTIF(BF142:BH142, "&gt;"&amp;BM142) = 2),
            2,
            IF(
                AND(BO142="Under", COUNTIF(BF142:BH142, "&lt;"&amp;BM142) = 2),
                2,
                IF(
                    AND(BO142="Over", OR(BF142&gt;BM142, BG142&gt;BM142, BH142&gt;BM142)),
                    1,
                    IF(
                        AND(BO142="Under", OR(BF142&lt;BM142, BG142&lt;BM142, BH142&lt;BM142)),
                        1,
                        0
                    )
                )
            )
        )
    )
)</f>
        <v>2</v>
      </c>
      <c r="BS142" s="6">
        <f>IF(OR(BN142&gt;0.5),5,
IF(OR(AND(BN142&lt;=0.5,BN142&gt;0.25)),4,
IF(OR(AND(BN142&lt;=0.25,BN142&gt;0.15)),3,
IF(OR(AND(BN142&lt;=0.15,BN142&gt;0.075)),2,
IF(OR(BN142&lt;=0.075),1,"")
)
)
))</f>
        <v>1</v>
      </c>
      <c r="BT142" s="6">
        <f>IF(AND(BO142="Over", BP142&gt;BM142), 1, IF(AND(BO142="Under", BP142&lt;=BM142), 1, 0))</f>
        <v>1</v>
      </c>
      <c r="BU142" s="6">
        <f>IF(AND(BO142="Over", BQ142&gt;0.5), 1, IF(AND(BO142="Under", BQ142&lt;=0.5), 1, 0))</f>
        <v>1</v>
      </c>
      <c r="BV142" s="6">
        <f>IF(BM142&lt;&gt;0, SUM(BR142:BU142), 0)</f>
        <v>5</v>
      </c>
      <c r="BW142" s="6"/>
      <c r="BX142">
        <v>0.13463280684546861</v>
      </c>
      <c r="BY142">
        <v>0.47746688893846101</v>
      </c>
      <c r="BZ142">
        <v>3.0866493257919701E-3</v>
      </c>
      <c r="CA142" t="s">
        <v>46</v>
      </c>
      <c r="CB142">
        <v>0.5</v>
      </c>
      <c r="CC142" t="s">
        <v>46</v>
      </c>
      <c r="CD142" t="s">
        <v>46</v>
      </c>
      <c r="CE142" s="6">
        <f>CB142</f>
        <v>0.5</v>
      </c>
      <c r="CF142" s="6">
        <f>BX142-CE142</f>
        <v>-0.36536719315453137</v>
      </c>
      <c r="CG142" s="6" t="str">
        <f>IF(CF142 &lt; 0, "Under", "Over")</f>
        <v>Under</v>
      </c>
      <c r="CH142">
        <v>0</v>
      </c>
      <c r="CI142">
        <v>0</v>
      </c>
      <c r="CJ142" s="6">
        <f>IF(
    AND(CG142="Over", COUNTIF(BX142:BZ142, "&gt;"&amp;CE142) = 3),
    3,
    IF(
        AND(CG142="Under", COUNTIF(BX142:BZ142, "&lt;"&amp;CE142) = 3),
        3,
        IF(
            AND(CG142="Over", COUNTIF(BX142:BZ142, "&gt;"&amp;CE142) = 2),
            2,
            IF(
                AND(CG142="Under", COUNTIF(BX142:BZ142, "&lt;"&amp;CE142) = 2),
                2,
                IF(
                    AND(CG142="Over", OR(BX142&gt;CE142, BY142&gt;CE142, BZ142&gt;CE142)),
                    1,
                    IF(
                        AND(CG142="Under", OR(BX142&lt;CE142, BY142&lt;CE142, BZ142&lt;CE142)),
                        1,
                        0
                    )
                )
            )
        )
    )
)</f>
        <v>3</v>
      </c>
      <c r="CK142" s="6">
        <f>IF(OR(CF142&gt;0.25),5,
IF(OR(AND(CF142&lt;=0.25,CF142&gt;0.15)),4,
IF(OR(AND(CF142&lt;=0.15,CF142&gt;0.1)),3,
IF(OR(AND(CF142&lt;=0.1,CF142&gt;0.05)),2,
IF(OR(CF142&lt;=0.05),1,"")
)
)
))</f>
        <v>1</v>
      </c>
      <c r="CL142" s="6">
        <f>IF(AND(CG142="Over", CH142&gt;CE142), 1, IF(AND(CG142="Under", CH142&lt;=CE142), 1, 0))</f>
        <v>1</v>
      </c>
      <c r="CM142" s="6">
        <f>IF(AND(CG142="Over", CI142&gt;0.5), 1, IF(AND(CG142="Under", CI142&lt;=0.5), 1, 0))</f>
        <v>1</v>
      </c>
      <c r="CN142" s="6">
        <f>IF(CE142&lt;&gt;0, SUM(CJ142:CM142), 0)</f>
        <v>6</v>
      </c>
      <c r="CO142" s="6"/>
      <c r="CP142" s="1">
        <v>1.656458892707263</v>
      </c>
      <c r="CQ142" s="1">
        <v>1.87999550878886</v>
      </c>
      <c r="CR142" s="1">
        <v>1.56310674732746</v>
      </c>
      <c r="CS142" s="1">
        <v>0.5</v>
      </c>
      <c r="CT142" s="1" t="s">
        <v>46</v>
      </c>
      <c r="CU142" s="1">
        <v>0.5</v>
      </c>
      <c r="CV142" s="1" t="s">
        <v>46</v>
      </c>
      <c r="CW142" s="2">
        <f>IF(CP142&gt;MIN(CS142:CV142),MIN(CS142:CV142),MAX(CS142:CV142))</f>
        <v>0.5</v>
      </c>
      <c r="CX142" s="2">
        <f>CP142-CW142</f>
        <v>1.156458892707263</v>
      </c>
      <c r="CY142" s="2" t="str">
        <f>IF(CX142 &lt; 0, "Under", "Over")</f>
        <v>Over</v>
      </c>
      <c r="CZ142" s="1">
        <v>1.5</v>
      </c>
      <c r="DA142" s="1">
        <v>0.7</v>
      </c>
      <c r="DB142" s="2">
        <f>IF(
    AND(CY142="Over", COUNTIF(CP142:CR142, "&gt;"&amp;CW142) = 3),
    3,
    IF(
        AND(CY142="Under", COUNTIF(CP142:CR142, "&lt;"&amp;CW142) = 3),
        3,
        IF(
            AND(CY142="Over", COUNTIF(CP142:CR142, "&gt;"&amp;CW142) = 2),
            2,
            IF(
                AND(CY142="Under", COUNTIF(CP142:CR142, "&lt;"&amp;CW142) = 2),
                2,
                IF(
                    AND(CY142="Over", OR(CP142&gt;CW142, CQ142&gt;CW142, CR142&gt;CW142)),
                    1,
                    IF(
                        AND(CY142="Under", OR(CP142&lt;CW142, CQ142&lt;CW142, CR142&lt;CW142)),
                        1,
                        0
                    )
                )
            )
        )
    )
)</f>
        <v>3</v>
      </c>
      <c r="DC142" s="2">
        <f>IF(OR(CX142&gt;2,CX142&lt;-2),5,
IF(OR(AND(CX142&lt;=2,CX142&gt;1.5),AND(CX142&gt;=-2,CX142&lt;-1.5)),4,
IF(OR(AND(CX142&lt;=1.5,CX142&gt;1),AND(CX142&gt;=-1.5,CX142&lt;-1)),3,
IF(OR(AND(CX142&lt;=1,CX142&gt;0.5),AND(CX142&gt;=1,CX142&lt;-0.5)),2,
IF(OR(CX142&lt;=0.5,CX142&gt;=-0.5),1,"")
)
)
))</f>
        <v>3</v>
      </c>
      <c r="DD142" s="2">
        <f>IF(AND(CY142="Over", CZ142&gt;CW142), 1, IF(AND(CY142="Under", CZ142&lt;=CW142), 1, 0))</f>
        <v>1</v>
      </c>
      <c r="DE142" s="2">
        <f>IF(AND(CY142="Over", DA142&gt;0.5), 1, IF(AND(CY142="Under", DA142&lt;=0.5), 1, 0))</f>
        <v>1</v>
      </c>
      <c r="DF142" s="2">
        <f>IF(CW142&lt;&gt;0, SUM(DB142:DE142), 0)</f>
        <v>8</v>
      </c>
      <c r="DG142" s="6"/>
    </row>
    <row r="143" spans="1:111" x14ac:dyDescent="0.3">
      <c r="A143" t="s">
        <v>309</v>
      </c>
      <c r="B143" t="s">
        <v>216</v>
      </c>
      <c r="C143" t="s">
        <v>71</v>
      </c>
      <c r="D143" s="1">
        <v>0.70364477910854628</v>
      </c>
      <c r="E143" s="1">
        <v>0.95638840007452497</v>
      </c>
      <c r="F143" s="1">
        <v>0.60199999999999998</v>
      </c>
      <c r="G143" s="1" t="s">
        <v>46</v>
      </c>
      <c r="H143" s="1" t="s">
        <v>46</v>
      </c>
      <c r="I143" s="1">
        <v>0.5</v>
      </c>
      <c r="J143" s="1">
        <v>0.5</v>
      </c>
      <c r="K143" s="2">
        <f>IF(D143&gt;MIN(G143:J143),MIN(G143:J143),MAX(G143:J143))</f>
        <v>0.5</v>
      </c>
      <c r="L143" s="2">
        <f>D143-K143</f>
        <v>0.20364477910854628</v>
      </c>
      <c r="M143" s="2" t="str">
        <f>IF(L143 &lt; 0, "Under", "Over")</f>
        <v>Over</v>
      </c>
      <c r="N143" s="1">
        <v>0.8</v>
      </c>
      <c r="O143" s="1">
        <v>0.6</v>
      </c>
      <c r="P143" s="2">
        <f>IF(
    AND(M143="Over", COUNTIF(D143:F143, "&gt;"&amp;K143) = 3),
    3,
    IF(
        AND(M143="Under", COUNTIF(D143:F143, "&lt;"&amp;K143) = 3),
        3,
        IF(
            AND(M143="Over", COUNTIF(D143:F143, "&gt;"&amp;K143) = 2),
            2,
            IF(
                AND(M143="Under", COUNTIF(D143:F143, "&lt;"&amp;K143) = 2),
                2,
                IF(
                    AND(M143="Over", OR(D143&gt;K143, E143&gt;K143, F143&gt;K143)),
                    1,
                    IF(
                        AND(M143="Under", OR(D143&lt;K143, E143&lt;K143, F143&lt;K143)),
                        1,
                        0
                    )
                )
            )
        )
    )
)</f>
        <v>3</v>
      </c>
      <c r="Q143" s="2">
        <f>IF(OR(L143 &gt; 0.5, L143 &lt; -0.5), 5,
    IF(OR(AND(L143 &lt;= 0.5, L143 &gt; 0.25), AND(L143 &gt;= -0.5, L143 &lt; -0.25)), 4,
        IF(OR(AND(L143 &lt;= 0.25, L143 &gt; 0.15), AND(L143 &gt;= -0.25, L143 &lt; -0.15)), 3,
            IF(OR(AND(L143 &lt;= 0.15, L143 &gt; 0.05), AND(L143 &gt;= -0.15, L143 &lt; -0.05)), 2,
                IF(OR(L143 &lt;= 0.05, L143 &gt;= -0.05), 1, "")
            )
        )
    )
)</f>
        <v>3</v>
      </c>
      <c r="R143" s="2">
        <f>IF(AND(M143="Over", N143&gt;K143), 1, IF(AND(M143="Under", N143&lt;=K143), 1, 0))</f>
        <v>1</v>
      </c>
      <c r="S143" s="2">
        <f>IF(AND(M143="Over", O143&gt;0.5), 1, IF(AND(M143="Under", O143&lt;=0.5), 1, 0))</f>
        <v>1</v>
      </c>
      <c r="T143" s="2">
        <f>IF(K143&lt;&gt;0, SUM(P143:S143), 0)</f>
        <v>8</v>
      </c>
      <c r="U143" s="6"/>
      <c r="V143" s="1">
        <v>1.504252053614243</v>
      </c>
      <c r="W143" s="1">
        <v>1.94506401090156</v>
      </c>
      <c r="X143" s="1">
        <v>1.35467800152555</v>
      </c>
      <c r="Y143" s="1">
        <v>0.5</v>
      </c>
      <c r="Z143" s="1">
        <v>-190</v>
      </c>
      <c r="AA143" s="1">
        <v>320</v>
      </c>
      <c r="AB143" s="1">
        <v>0.5</v>
      </c>
      <c r="AC143" s="2">
        <f>Y143</f>
        <v>0.5</v>
      </c>
      <c r="AD143" s="2">
        <f>V143-AC143</f>
        <v>1.004252053614243</v>
      </c>
      <c r="AE143" s="2" t="str">
        <f>IF(AD143 &lt; 0, "Under", "Over")</f>
        <v>Over</v>
      </c>
      <c r="AF143" s="1">
        <v>1.4</v>
      </c>
      <c r="AG143" s="1">
        <v>0.8</v>
      </c>
      <c r="AH143" s="2">
        <f>IF(
    AND(AE143="Over", COUNTIF(V143:X143, "&gt;"&amp;AC143) = 3),
    3,
    IF(
        AND(AE143="Under", COUNTIF(V143:X143, "&lt;"&amp;AC143) = 3),
        3,
        IF(
            AND(AE143="Over", COUNTIF(V143:X143, "&gt;"&amp;AC143) = 2),
            2,
            IF(
                AND(AE143="Under", COUNTIF(V143:X143, "&lt;"&amp;AC143) = 2),
                2,
                IF(
                    AND(AE143="Over", OR(V143&gt;AC143, W143&gt;AC143, X143&gt;AC143)),
                    1,
                    IF(
                        AND(AE143="Under", OR(V143&lt;AC143, W143&lt;AC143, X143&lt;AC143)),
                        1,
                        0
                    )
                )
            )
        )
    )
)</f>
        <v>3</v>
      </c>
      <c r="AI143" s="2">
        <f>IF(OR(AD143&gt;0.75,AD143&lt;-0.75),5,
IF(OR(AND(AD143&lt;=0.75,AD143&gt;0.5),AND(AD143&gt;=-0.75,AD143&lt;-0.5)),4,
IF(OR(AND(AD143&lt;=0.5,AD143&gt;0.25),AND(AD143&gt;=-0.5,AD143&lt;-0.25)),3,
IF(OR(AND(AD143&lt;=0.25,AD143&gt;0.1),AND(AD143&gt;=-0.25,AD143&lt;-0.1)),2,
IF(OR(AD143&lt;=0.1,AD143&gt;=-0.1),1,"")
)
)
))</f>
        <v>5</v>
      </c>
      <c r="AJ143" s="2">
        <f>IF(AND(AE143="Over", AF143&gt;AC143), 1, IF(AND(AE143="Under", AF143&lt;=AC143), 1, 0))</f>
        <v>1</v>
      </c>
      <c r="AK143" s="2">
        <f>IF(AND(AE143="Over", AG143&gt;0.5), 1, IF(AND(AE143="Under", AG143&lt;=0.5), 1, 0))</f>
        <v>1</v>
      </c>
      <c r="AL143" s="2">
        <f>IF(AC143&lt;&gt;0, SUM(AH143:AK143), 0)</f>
        <v>10</v>
      </c>
      <c r="AM143" s="6"/>
      <c r="AN143">
        <v>0.18396590714395261</v>
      </c>
      <c r="AO143">
        <v>0.274741661303675</v>
      </c>
      <c r="AP143">
        <v>1.39874320156189E-2</v>
      </c>
      <c r="AQ143" t="s">
        <v>46</v>
      </c>
      <c r="AR143">
        <v>0.5</v>
      </c>
      <c r="AS143">
        <v>700</v>
      </c>
      <c r="AT143" t="s">
        <v>46</v>
      </c>
      <c r="AU143" s="6">
        <f>AR143</f>
        <v>0.5</v>
      </c>
      <c r="AV143" s="6">
        <f>AN143-AU143</f>
        <v>-0.31603409285604739</v>
      </c>
      <c r="AW143" s="6" t="str">
        <f>IF(AV143 &lt; 0, "Under", "Over")</f>
        <v>Under</v>
      </c>
      <c r="AX143">
        <v>0.3</v>
      </c>
      <c r="AY143">
        <v>0.3</v>
      </c>
      <c r="AZ143" s="6">
        <f>IF(
    AND(AW143="Over", COUNTIF(AN143:AP143, "&gt;"&amp;AU143) = 3),
    3,
    IF(
        AND(AW143="Under", COUNTIF(AN143:AP143, "&lt;"&amp;AU143) = 3),
        3,
        IF(
            AND(AW143="Over", COUNTIF(AN143:AP143, "&gt;"&amp;AU143) = 2),
            2,
            IF(
                AND(AW143="Under", COUNTIF(AN143:AP143, "&lt;"&amp;AU143) = 2),
                2,
                IF(
                    AND(AW143="Over", OR(AN143&gt;AU143, AO143&gt;AU143, AP143&gt;AU143)),
                    1,
                    IF(
                        AND(AW143="Under", OR(AN143&lt;AU143, AO143&lt;AU143, AP143&lt;AU143)),
                        1,
                        0
                    )
                )
            )
        )
    )
)</f>
        <v>3</v>
      </c>
      <c r="BA143" s="6">
        <f>IF(OR(AV143&gt;0.1),5,
IF(OR(AND(AV143&lt;=0.1,AV143&gt;0.08)),4,
IF(OR(AND(AV143&lt;=0.08,AV143&gt;0.06)),3,
IF(OR(AND(AV143&lt;=0.06,AV143&gt;0.03)),2,
IF(OR(AV143&lt;=0.03),1,"")
)
)
))</f>
        <v>1</v>
      </c>
      <c r="BB143" s="6">
        <f>IF(AND(AW143="Over", AX143&gt;AU143), 1, IF(AND(AW143="Under", AX143&lt;=AU143), 0, 0))</f>
        <v>0</v>
      </c>
      <c r="BC143" s="6">
        <f>IF(AND(AW143="Over", AY143&gt;=0.5), 1, IF(AND(AW143="Under", AY143&lt;0.5), 0, 0))</f>
        <v>0</v>
      </c>
      <c r="BD143" s="6">
        <f>IF(AU143&lt;&gt;0, SUM(AZ143:BC143), 0)</f>
        <v>4</v>
      </c>
      <c r="BE143" s="6"/>
      <c r="BF143" s="1">
        <v>0.95633364330762471</v>
      </c>
      <c r="BG143" s="1">
        <v>1.4836012654695701</v>
      </c>
      <c r="BH143" s="1">
        <v>0.788384325318497</v>
      </c>
      <c r="BI143" s="1" t="s">
        <v>46</v>
      </c>
      <c r="BJ143" s="1">
        <v>0.5</v>
      </c>
      <c r="BK143" s="1">
        <v>185</v>
      </c>
      <c r="BL143" s="1" t="s">
        <v>46</v>
      </c>
      <c r="BM143" s="2">
        <f>BJ143</f>
        <v>0.5</v>
      </c>
      <c r="BN143" s="2">
        <f>BF143-BM143</f>
        <v>0.45633364330762471</v>
      </c>
      <c r="BO143" s="2" t="str">
        <f>IF(BN143 &lt; 0, "Under", "Over")</f>
        <v>Over</v>
      </c>
      <c r="BP143" s="1">
        <v>0.8</v>
      </c>
      <c r="BQ143" s="1">
        <v>0.5</v>
      </c>
      <c r="BR143" s="2">
        <f>IF(
    AND(BO143="Over", COUNTIF(BF143:BH143, "&gt;"&amp;BM143) = 3),
    3,
    IF(
        AND(BO143="Under", COUNTIF(BF143:BH143, "&lt;"&amp;BM143) = 3),
        3,
        IF(
            AND(BO143="Over", COUNTIF(BF143:BH143, "&gt;"&amp;BM143) = 2),
            2,
            IF(
                AND(BO143="Under", COUNTIF(BF143:BH143, "&lt;"&amp;BM143) = 2),
                2,
                IF(
                    AND(BO143="Over", OR(BF143&gt;BM143, BG143&gt;BM143, BH143&gt;BM143)),
                    1,
                    IF(
                        AND(BO143="Under", OR(BF143&lt;BM143, BG143&lt;BM143, BH143&lt;BM143)),
                        1,
                        0
                    )
                )
            )
        )
    )
)</f>
        <v>3</v>
      </c>
      <c r="BS143" s="2">
        <f>IF(OR(BN143&gt;0.5),5,
IF(OR(AND(BN143&lt;=0.5,BN143&gt;0.25)),4,
IF(OR(AND(BN143&lt;=0.25,BN143&gt;0.15)),3,
IF(OR(AND(BN143&lt;=0.15,BN143&gt;0.075)),2,
IF(OR(BN143&lt;=0.075),1,"")
)
)
))</f>
        <v>4</v>
      </c>
      <c r="BT143" s="2">
        <f>IF(AND(BO143="Over", BP143&gt;BM143), 1, IF(AND(BO143="Under", BP143&lt;=BM143), 1, 0))</f>
        <v>1</v>
      </c>
      <c r="BU143" s="2">
        <f>IF(AND(BO143="Over", BQ143&gt;0.5), 1, IF(AND(BO143="Under", BQ143&lt;=0.5), 1, 0))</f>
        <v>0</v>
      </c>
      <c r="BV143" s="2">
        <f>IF(BM143&lt;&gt;0, SUM(BR143:BU143), 0)</f>
        <v>8</v>
      </c>
      <c r="BW143" s="6"/>
      <c r="BX143">
        <v>0.18578906771144271</v>
      </c>
      <c r="BY143">
        <v>0.58001803475975799</v>
      </c>
      <c r="BZ143">
        <v>7.48825511106503E-2</v>
      </c>
      <c r="CA143" t="s">
        <v>46</v>
      </c>
      <c r="CB143">
        <v>0.5</v>
      </c>
      <c r="CC143" t="s">
        <v>46</v>
      </c>
      <c r="CD143" t="s">
        <v>46</v>
      </c>
      <c r="CE143" s="6">
        <f>CB143</f>
        <v>0.5</v>
      </c>
      <c r="CF143" s="6">
        <f>BX143-CE143</f>
        <v>-0.31421093228855729</v>
      </c>
      <c r="CG143" s="6" t="str">
        <f>IF(CF143 &lt; 0, "Under", "Over")</f>
        <v>Under</v>
      </c>
      <c r="CH143">
        <v>0</v>
      </c>
      <c r="CI143">
        <v>0</v>
      </c>
      <c r="CJ143" s="6">
        <f>IF(
    AND(CG143="Over", COUNTIF(BX143:BZ143, "&gt;"&amp;CE143) = 3),
    3,
    IF(
        AND(CG143="Under", COUNTIF(BX143:BZ143, "&lt;"&amp;CE143) = 3),
        3,
        IF(
            AND(CG143="Over", COUNTIF(BX143:BZ143, "&gt;"&amp;CE143) = 2),
            2,
            IF(
                AND(CG143="Under", COUNTIF(BX143:BZ143, "&lt;"&amp;CE143) = 2),
                2,
                IF(
                    AND(CG143="Over", OR(BX143&gt;CE143, BY143&gt;CE143, BZ143&gt;CE143)),
                    1,
                    IF(
                        AND(CG143="Under", OR(BX143&lt;CE143, BY143&lt;CE143, BZ143&lt;CE143)),
                        1,
                        0
                    )
                )
            )
        )
    )
)</f>
        <v>2</v>
      </c>
      <c r="CK143" s="6">
        <f>IF(OR(CF143&gt;0.25),5,
IF(OR(AND(CF143&lt;=0.25,CF143&gt;0.15)),4,
IF(OR(AND(CF143&lt;=0.15,CF143&gt;0.1)),3,
IF(OR(AND(CF143&lt;=0.1,CF143&gt;0.05)),2,
IF(OR(CF143&lt;=0.05),1,"")
)
)
))</f>
        <v>1</v>
      </c>
      <c r="CL143" s="6">
        <f>IF(AND(CG143="Over", CH143&gt;CE143), 1, IF(AND(CG143="Under", CH143&lt;=CE143), 1, 0))</f>
        <v>1</v>
      </c>
      <c r="CM143" s="6">
        <f>IF(AND(CG143="Over", CI143&gt;0.5), 1, IF(AND(CG143="Under", CI143&lt;=0.5), 1, 0))</f>
        <v>1</v>
      </c>
      <c r="CN143" s="6">
        <f>IF(CE143&lt;&gt;0, SUM(CJ143:CM143), 0)</f>
        <v>5</v>
      </c>
      <c r="CO143" s="6"/>
      <c r="CP143" s="1">
        <v>2.8554172574965349</v>
      </c>
      <c r="CQ143" s="1">
        <v>3.44258126927252</v>
      </c>
      <c r="CR143" s="1">
        <v>2.6344634425920899</v>
      </c>
      <c r="CS143" s="1">
        <v>0.5</v>
      </c>
      <c r="CT143" s="1" t="s">
        <v>46</v>
      </c>
      <c r="CU143" s="1">
        <v>0.5</v>
      </c>
      <c r="CV143" s="1">
        <v>1.5</v>
      </c>
      <c r="CW143" s="2">
        <f>IF(CP143&gt;MIN(CS143:CV143),MIN(CS143:CV143),MAX(CS143:CV143))</f>
        <v>0.5</v>
      </c>
      <c r="CX143" s="2">
        <f>CP143-CW143</f>
        <v>2.3554172574965349</v>
      </c>
      <c r="CY143" s="2" t="str">
        <f>IF(CX143 &lt; 0, "Under", "Over")</f>
        <v>Over</v>
      </c>
      <c r="CZ143" s="1">
        <v>2.8</v>
      </c>
      <c r="DA143" s="1">
        <v>0.8</v>
      </c>
      <c r="DB143" s="2">
        <f>IF(
    AND(CY143="Over", COUNTIF(CP143:CR143, "&gt;"&amp;CW143) = 3),
    3,
    IF(
        AND(CY143="Under", COUNTIF(CP143:CR143, "&lt;"&amp;CW143) = 3),
        3,
        IF(
            AND(CY143="Over", COUNTIF(CP143:CR143, "&gt;"&amp;CW143) = 2),
            2,
            IF(
                AND(CY143="Under", COUNTIF(CP143:CR143, "&lt;"&amp;CW143) = 2),
                2,
                IF(
                    AND(CY143="Over", OR(CP143&gt;CW143, CQ143&gt;CW143, CR143&gt;CW143)),
                    1,
                    IF(
                        AND(CY143="Under", OR(CP143&lt;CW143, CQ143&lt;CW143, CR143&lt;CW143)),
                        1,
                        0
                    )
                )
            )
        )
    )
)</f>
        <v>3</v>
      </c>
      <c r="DC143" s="2">
        <f>IF(OR(CX143&gt;2,CX143&lt;-2),5,
IF(OR(AND(CX143&lt;=2,CX143&gt;1.5),AND(CX143&gt;=-2,CX143&lt;-1.5)),4,
IF(OR(AND(CX143&lt;=1.5,CX143&gt;1),AND(CX143&gt;=-1.5,CX143&lt;-1)),3,
IF(OR(AND(CX143&lt;=1,CX143&gt;0.5),AND(CX143&gt;=1,CX143&lt;-0.5)),2,
IF(OR(CX143&lt;=0.5,CX143&gt;=-0.5),1,"")
)
)
))</f>
        <v>5</v>
      </c>
      <c r="DD143" s="2">
        <f>IF(AND(CY143="Over", CZ143&gt;CW143), 1, IF(AND(CY143="Under", CZ143&lt;=CW143), 1, 0))</f>
        <v>1</v>
      </c>
      <c r="DE143" s="2">
        <f>IF(AND(CY143="Over", DA143&gt;0.5), 1, IF(AND(CY143="Under", DA143&lt;=0.5), 1, 0))</f>
        <v>1</v>
      </c>
      <c r="DF143" s="2">
        <f>IF(CW143&lt;&gt;0, SUM(DB143:DE143), 0)</f>
        <v>10</v>
      </c>
      <c r="DG143" s="6"/>
    </row>
    <row r="144" spans="1:111" x14ac:dyDescent="0.3">
      <c r="A144" t="s">
        <v>217</v>
      </c>
      <c r="B144" t="s">
        <v>216</v>
      </c>
      <c r="C144" t="s">
        <v>71</v>
      </c>
      <c r="D144" s="1">
        <v>0.79582349806900532</v>
      </c>
      <c r="E144" s="1">
        <v>1.458</v>
      </c>
      <c r="F144" s="1">
        <v>0.56190943520817305</v>
      </c>
      <c r="G144" s="1" t="s">
        <v>46</v>
      </c>
      <c r="H144" s="1" t="s">
        <v>46</v>
      </c>
      <c r="I144" s="1">
        <v>0.5</v>
      </c>
      <c r="J144" s="1">
        <v>0.5</v>
      </c>
      <c r="K144" s="2">
        <f>IF(D144&gt;MIN(G144:J144),MIN(G144:J144),MAX(G144:J144))</f>
        <v>0.5</v>
      </c>
      <c r="L144" s="2">
        <f>D144-K144</f>
        <v>0.29582349806900532</v>
      </c>
      <c r="M144" s="2" t="str">
        <f>IF(L144 &lt; 0, "Under", "Over")</f>
        <v>Over</v>
      </c>
      <c r="N144" s="1">
        <v>1</v>
      </c>
      <c r="O144" s="1">
        <v>0.7</v>
      </c>
      <c r="P144" s="2">
        <f>IF(
    AND(M144="Over", COUNTIF(D144:F144, "&gt;"&amp;K144) = 3),
    3,
    IF(
        AND(M144="Under", COUNTIF(D144:F144, "&lt;"&amp;K144) = 3),
        3,
        IF(
            AND(M144="Over", COUNTIF(D144:F144, "&gt;"&amp;K144) = 2),
            2,
            IF(
                AND(M144="Under", COUNTIF(D144:F144, "&lt;"&amp;K144) = 2),
                2,
                IF(
                    AND(M144="Over", OR(D144&gt;K144, E144&gt;K144, F144&gt;K144)),
                    1,
                    IF(
                        AND(M144="Under", OR(D144&lt;K144, E144&lt;K144, F144&lt;K144)),
                        1,
                        0
                    )
                )
            )
        )
    )
)</f>
        <v>3</v>
      </c>
      <c r="Q144" s="2">
        <f>IF(OR(L144 &gt; 0.5, L144 &lt; -0.5), 5,
    IF(OR(AND(L144 &lt;= 0.5, L144 &gt; 0.25), AND(L144 &gt;= -0.5, L144 &lt; -0.25)), 4,
        IF(OR(AND(L144 &lt;= 0.25, L144 &gt; 0.15), AND(L144 &gt;= -0.25, L144 &lt; -0.15)), 3,
            IF(OR(AND(L144 &lt;= 0.15, L144 &gt; 0.05), AND(L144 &gt;= -0.15, L144 &lt; -0.05)), 2,
                IF(OR(L144 &lt;= 0.05, L144 &gt;= -0.05), 1, "")
            )
        )
    )
)</f>
        <v>4</v>
      </c>
      <c r="R144" s="2">
        <f>IF(AND(M144="Over", N144&gt;K144), 1, IF(AND(M144="Under", N144&lt;=K144), 1, 0))</f>
        <v>1</v>
      </c>
      <c r="S144" s="2">
        <f>IF(AND(M144="Over", O144&gt;0.5), 1, IF(AND(M144="Under", O144&lt;=0.5), 1, 0))</f>
        <v>1</v>
      </c>
      <c r="T144" s="2">
        <f>IF(K144&lt;&gt;0, SUM(P144:S144), 0)</f>
        <v>9</v>
      </c>
      <c r="U144" s="6"/>
      <c r="V144" s="1">
        <v>1.208527068727367</v>
      </c>
      <c r="W144" s="1">
        <v>1.2734880897395899</v>
      </c>
      <c r="X144" s="1">
        <v>1.0390063650796999</v>
      </c>
      <c r="Y144" s="1">
        <v>0.5</v>
      </c>
      <c r="Z144" s="1">
        <v>-240</v>
      </c>
      <c r="AA144" s="1">
        <v>240</v>
      </c>
      <c r="AB144" s="1">
        <v>0.1</v>
      </c>
      <c r="AC144" s="2">
        <f>Y144</f>
        <v>0.5</v>
      </c>
      <c r="AD144" s="2">
        <f>V144-AC144</f>
        <v>0.70852706872736704</v>
      </c>
      <c r="AE144" s="2" t="str">
        <f>IF(AD144 &lt; 0, "Under", "Over")</f>
        <v>Over</v>
      </c>
      <c r="AF144" s="1">
        <v>1.4</v>
      </c>
      <c r="AG144" s="1">
        <v>0.7</v>
      </c>
      <c r="AH144" s="2">
        <f>IF(
    AND(AE144="Over", COUNTIF(V144:X144, "&gt;"&amp;AC144) = 3),
    3,
    IF(
        AND(AE144="Under", COUNTIF(V144:X144, "&lt;"&amp;AC144) = 3),
        3,
        IF(
            AND(AE144="Over", COUNTIF(V144:X144, "&gt;"&amp;AC144) = 2),
            2,
            IF(
                AND(AE144="Under", COUNTIF(V144:X144, "&lt;"&amp;AC144) = 2),
                2,
                IF(
                    AND(AE144="Over", OR(V144&gt;AC144, W144&gt;AC144, X144&gt;AC144)),
                    1,
                    IF(
                        AND(AE144="Under", OR(V144&lt;AC144, W144&lt;AC144, X144&lt;AC144)),
                        1,
                        0
                    )
                )
            )
        )
    )
)</f>
        <v>3</v>
      </c>
      <c r="AI144" s="2">
        <f>IF(OR(AD144&gt;0.75,AD144&lt;-0.75),5,
IF(OR(AND(AD144&lt;=0.75,AD144&gt;0.5),AND(AD144&gt;=-0.75,AD144&lt;-0.5)),4,
IF(OR(AND(AD144&lt;=0.5,AD144&gt;0.25),AND(AD144&gt;=-0.5,AD144&lt;-0.25)),3,
IF(OR(AND(AD144&lt;=0.25,AD144&gt;0.1),AND(AD144&gt;=-0.25,AD144&lt;-0.1)),2,
IF(OR(AD144&lt;=0.1,AD144&gt;=-0.1),1,"")
)
)
))</f>
        <v>4</v>
      </c>
      <c r="AJ144" s="2">
        <f>IF(AND(AE144="Over", AF144&gt;AC144), 1, IF(AND(AE144="Under", AF144&lt;=AC144), 1, 0))</f>
        <v>1</v>
      </c>
      <c r="AK144" s="2">
        <f>IF(AND(AE144="Over", AG144&gt;0.5), 1, IF(AND(AE144="Under", AG144&lt;=0.5), 1, 0))</f>
        <v>1</v>
      </c>
      <c r="AL144" s="2">
        <f>IF(AC144&lt;&gt;0, SUM(AH144:AK144), 0)</f>
        <v>9</v>
      </c>
      <c r="AM144" s="6"/>
      <c r="AN144">
        <v>0.30409879694352282</v>
      </c>
      <c r="AO144">
        <v>0.71299999999999897</v>
      </c>
      <c r="AP144">
        <v>1.39874320156189E-2</v>
      </c>
      <c r="AQ144" t="s">
        <v>46</v>
      </c>
      <c r="AR144">
        <v>0.5</v>
      </c>
      <c r="AS144">
        <v>560</v>
      </c>
      <c r="AT144" t="s">
        <v>46</v>
      </c>
      <c r="AU144" s="6">
        <f>AR144</f>
        <v>0.5</v>
      </c>
      <c r="AV144" s="6">
        <f>AN144-AU144</f>
        <v>-0.19590120305647718</v>
      </c>
      <c r="AW144" s="6" t="str">
        <f>IF(AV144 &lt; 0, "Under", "Over")</f>
        <v>Under</v>
      </c>
      <c r="AX144">
        <v>0.4</v>
      </c>
      <c r="AY144">
        <v>0.3</v>
      </c>
      <c r="AZ144" s="6">
        <f>IF(
    AND(AW144="Over", COUNTIF(AN144:AP144, "&gt;"&amp;AU144) = 3),
    3,
    IF(
        AND(AW144="Under", COUNTIF(AN144:AP144, "&lt;"&amp;AU144) = 3),
        3,
        IF(
            AND(AW144="Over", COUNTIF(AN144:AP144, "&gt;"&amp;AU144) = 2),
            2,
            IF(
                AND(AW144="Under", COUNTIF(AN144:AP144, "&lt;"&amp;AU144) = 2),
                2,
                IF(
                    AND(AW144="Over", OR(AN144&gt;AU144, AO144&gt;AU144, AP144&gt;AU144)),
                    1,
                    IF(
                        AND(AW144="Under", OR(AN144&lt;AU144, AO144&lt;AU144, AP144&lt;AU144)),
                        1,
                        0
                    )
                )
            )
        )
    )
)</f>
        <v>2</v>
      </c>
      <c r="BA144" s="6">
        <f>IF(OR(AV144&gt;0.1),5,
IF(OR(AND(AV144&lt;=0.1,AV144&gt;0.08)),4,
IF(OR(AND(AV144&lt;=0.08,AV144&gt;0.06)),3,
IF(OR(AND(AV144&lt;=0.06,AV144&gt;0.03)),2,
IF(OR(AV144&lt;=0.03),1,"")
)
)
))</f>
        <v>1</v>
      </c>
      <c r="BB144" s="6">
        <f>IF(AND(AW144="Over", AX144&gt;AU144), 1, IF(AND(AW144="Under", AX144&lt;=AU144), 0, 0))</f>
        <v>0</v>
      </c>
      <c r="BC144" s="6">
        <f>IF(AND(AW144="Over", AY144&gt;=0.5), 1, IF(AND(AW144="Under", AY144&lt;0.5), 0, 0))</f>
        <v>0</v>
      </c>
      <c r="BD144" s="6">
        <f>IF(AU144&lt;&gt;0, SUM(AZ144:BC144), 0)</f>
        <v>3</v>
      </c>
      <c r="BE144" s="6"/>
      <c r="BF144" s="1">
        <v>1.0950001197318691</v>
      </c>
      <c r="BG144" s="1">
        <v>2.06</v>
      </c>
      <c r="BH144" s="1">
        <v>0.72123747093174995</v>
      </c>
      <c r="BI144" s="1" t="s">
        <v>46</v>
      </c>
      <c r="BJ144" s="1">
        <v>0.5</v>
      </c>
      <c r="BK144" s="1">
        <v>170</v>
      </c>
      <c r="BL144" s="1" t="s">
        <v>46</v>
      </c>
      <c r="BM144" s="2">
        <f>BJ144</f>
        <v>0.5</v>
      </c>
      <c r="BN144" s="2">
        <f>BF144-BM144</f>
        <v>0.59500011973186906</v>
      </c>
      <c r="BO144" s="2" t="str">
        <f>IF(BN144 &lt; 0, "Under", "Over")</f>
        <v>Over</v>
      </c>
      <c r="BP144" s="1">
        <v>0.9</v>
      </c>
      <c r="BQ144" s="1">
        <v>0.4</v>
      </c>
      <c r="BR144" s="2">
        <f>IF(
    AND(BO144="Over", COUNTIF(BF144:BH144, "&gt;"&amp;BM144) = 3),
    3,
    IF(
        AND(BO144="Under", COUNTIF(BF144:BH144, "&lt;"&amp;BM144) = 3),
        3,
        IF(
            AND(BO144="Over", COUNTIF(BF144:BH144, "&gt;"&amp;BM144) = 2),
            2,
            IF(
                AND(BO144="Under", COUNTIF(BF144:BH144, "&lt;"&amp;BM144) = 2),
                2,
                IF(
                    AND(BO144="Over", OR(BF144&gt;BM144, BG144&gt;BM144, BH144&gt;BM144)),
                    1,
                    IF(
                        AND(BO144="Under", OR(BF144&lt;BM144, BG144&lt;BM144, BH144&lt;BM144)),
                        1,
                        0
                    )
                )
            )
        )
    )
)</f>
        <v>3</v>
      </c>
      <c r="BS144" s="2">
        <f>IF(OR(BN144&gt;0.5),5,
IF(OR(AND(BN144&lt;=0.5,BN144&gt;0.25)),4,
IF(OR(AND(BN144&lt;=0.25,BN144&gt;0.15)),3,
IF(OR(AND(BN144&lt;=0.15,BN144&gt;0.075)),2,
IF(OR(BN144&lt;=0.075),1,"")
)
)
))</f>
        <v>5</v>
      </c>
      <c r="BT144" s="2">
        <f>IF(AND(BO144="Over", BP144&gt;BM144), 1, IF(AND(BO144="Under", BP144&lt;=BM144), 1, 0))</f>
        <v>1</v>
      </c>
      <c r="BU144" s="2">
        <f>IF(AND(BO144="Over", BQ144&gt;0.5), 1, IF(AND(BO144="Under", BQ144&lt;=0.5), 1, 0))</f>
        <v>0</v>
      </c>
      <c r="BV144" s="2">
        <f>IF(BM144&lt;&gt;0, SUM(BR144:BU144), 0)</f>
        <v>9</v>
      </c>
      <c r="BW144" s="6"/>
      <c r="BX144">
        <v>0.1639155645411868</v>
      </c>
      <c r="BY144">
        <v>0.52990257285491205</v>
      </c>
      <c r="BZ144">
        <v>3.6999999999999998E-2</v>
      </c>
      <c r="CA144" t="s">
        <v>46</v>
      </c>
      <c r="CB144">
        <v>0.5</v>
      </c>
      <c r="CC144">
        <v>470</v>
      </c>
      <c r="CD144" t="s">
        <v>46</v>
      </c>
      <c r="CE144" s="6">
        <f>CB144</f>
        <v>0.5</v>
      </c>
      <c r="CF144" s="6">
        <f>BX144-CE144</f>
        <v>-0.33608443545881317</v>
      </c>
      <c r="CG144" s="6" t="str">
        <f>IF(CF144 &lt; 0, "Under", "Over")</f>
        <v>Under</v>
      </c>
      <c r="CH144">
        <v>0.2</v>
      </c>
      <c r="CI144">
        <v>0.1</v>
      </c>
      <c r="CJ144" s="6">
        <f>IF(
    AND(CG144="Over", COUNTIF(BX144:BZ144, "&gt;"&amp;CE144) = 3),
    3,
    IF(
        AND(CG144="Under", COUNTIF(BX144:BZ144, "&lt;"&amp;CE144) = 3),
        3,
        IF(
            AND(CG144="Over", COUNTIF(BX144:BZ144, "&gt;"&amp;CE144) = 2),
            2,
            IF(
                AND(CG144="Under", COUNTIF(BX144:BZ144, "&lt;"&amp;CE144) = 2),
                2,
                IF(
                    AND(CG144="Over", OR(BX144&gt;CE144, BY144&gt;CE144, BZ144&gt;CE144)),
                    1,
                    IF(
                        AND(CG144="Under", OR(BX144&lt;CE144, BY144&lt;CE144, BZ144&lt;CE144)),
                        1,
                        0
                    )
                )
            )
        )
    )
)</f>
        <v>2</v>
      </c>
      <c r="CK144" s="6">
        <f>IF(OR(CF144&gt;0.25),5,
IF(OR(AND(CF144&lt;=0.25,CF144&gt;0.15)),4,
IF(OR(AND(CF144&lt;=0.15,CF144&gt;0.1)),3,
IF(OR(AND(CF144&lt;=0.1,CF144&gt;0.05)),2,
IF(OR(CF144&lt;=0.05),1,"")
)
)
))</f>
        <v>1</v>
      </c>
      <c r="CL144" s="6">
        <f>IF(AND(CG144="Over", CH144&gt;CE144), 1, IF(AND(CG144="Under", CH144&lt;=CE144), 1, 0))</f>
        <v>1</v>
      </c>
      <c r="CM144" s="6">
        <f>IF(AND(CG144="Over", CI144&gt;0.5), 1, IF(AND(CG144="Under", CI144&lt;=0.5), 1, 0))</f>
        <v>1</v>
      </c>
      <c r="CN144" s="6">
        <f>IF(CE144&lt;&gt;0, SUM(CJ144:CM144), 0)</f>
        <v>5</v>
      </c>
      <c r="CO144" s="6"/>
      <c r="CP144">
        <v>2.8773367070596372</v>
      </c>
      <c r="CQ144">
        <v>3.44258126927252</v>
      </c>
      <c r="CR144">
        <v>2.6430661117361098</v>
      </c>
      <c r="CS144">
        <v>1.5</v>
      </c>
      <c r="CT144" t="s">
        <v>46</v>
      </c>
      <c r="CU144">
        <v>1.5</v>
      </c>
      <c r="CV144">
        <v>1.5</v>
      </c>
      <c r="CW144" s="6">
        <f>IF(CP144&gt;MIN(CS144:CV144),MIN(CS144:CV144),MAX(CS144:CV144))</f>
        <v>1.5</v>
      </c>
      <c r="CX144" s="6">
        <f>CP144-CW144</f>
        <v>1.3773367070596372</v>
      </c>
      <c r="CY144" s="6" t="str">
        <f>IF(CX144 &lt; 0, "Under", "Over")</f>
        <v>Over</v>
      </c>
      <c r="CZ144">
        <v>3.2</v>
      </c>
      <c r="DA144">
        <v>0.5</v>
      </c>
      <c r="DB144" s="6">
        <f>IF(
    AND(CY144="Over", COUNTIF(CP144:CR144, "&gt;"&amp;CW144) = 3),
    3,
    IF(
        AND(CY144="Under", COUNTIF(CP144:CR144, "&lt;"&amp;CW144) = 3),
        3,
        IF(
            AND(CY144="Over", COUNTIF(CP144:CR144, "&gt;"&amp;CW144) = 2),
            2,
            IF(
                AND(CY144="Under", COUNTIF(CP144:CR144, "&lt;"&amp;CW144) = 2),
                2,
                IF(
                    AND(CY144="Over", OR(CP144&gt;CW144, CQ144&gt;CW144, CR144&gt;CW144)),
                    1,
                    IF(
                        AND(CY144="Under", OR(CP144&lt;CW144, CQ144&lt;CW144, CR144&lt;CW144)),
                        1,
                        0
                    )
                )
            )
        )
    )
)</f>
        <v>3</v>
      </c>
      <c r="DC144" s="6">
        <f>IF(OR(CX144&gt;2,CX144&lt;-2),5,
IF(OR(AND(CX144&lt;=2,CX144&gt;1.5),AND(CX144&gt;=-2,CX144&lt;-1.5)),4,
IF(OR(AND(CX144&lt;=1.5,CX144&gt;1),AND(CX144&gt;=-1.5,CX144&lt;-1)),3,
IF(OR(AND(CX144&lt;=1,CX144&gt;0.5),AND(CX144&gt;=1,CX144&lt;-0.5)),2,
IF(OR(CX144&lt;=0.5,CX144&gt;=-0.5),1,"")
)
)
))</f>
        <v>3</v>
      </c>
      <c r="DD144" s="6">
        <f>IF(AND(CY144="Over", CZ144&gt;CW144), 1, IF(AND(CY144="Under", CZ144&lt;=CW144), 1, 0))</f>
        <v>1</v>
      </c>
      <c r="DE144" s="6">
        <f>IF(AND(CY144="Over", DA144&gt;0.5), 1, IF(AND(CY144="Under", DA144&lt;=0.5), 1, 0))</f>
        <v>0</v>
      </c>
      <c r="DF144" s="6">
        <f>IF(CW144&lt;&gt;0, SUM(DB144:DE144), 0)</f>
        <v>7</v>
      </c>
      <c r="DG144" s="6"/>
    </row>
    <row r="145" spans="1:111" x14ac:dyDescent="0.3">
      <c r="A145" t="s">
        <v>218</v>
      </c>
      <c r="B145" t="s">
        <v>216</v>
      </c>
      <c r="C145" t="s">
        <v>71</v>
      </c>
      <c r="D145">
        <v>0.39557836009624447</v>
      </c>
      <c r="E145">
        <v>0.51594452542440605</v>
      </c>
      <c r="F145">
        <v>8.9294181728201499E-2</v>
      </c>
      <c r="G145" t="s">
        <v>46</v>
      </c>
      <c r="H145" t="s">
        <v>46</v>
      </c>
      <c r="I145">
        <v>0.5</v>
      </c>
      <c r="J145">
        <v>0.5</v>
      </c>
      <c r="K145" s="6">
        <f>IF(D145&gt;MIN(G145:J145),MIN(G145:J145),MAX(G145:J145))</f>
        <v>0.5</v>
      </c>
      <c r="L145" s="6">
        <f>D145-K145</f>
        <v>-0.10442163990375553</v>
      </c>
      <c r="M145" s="6" t="str">
        <f>IF(L145 &lt; 0, "Under", "Over")</f>
        <v>Under</v>
      </c>
      <c r="N145">
        <v>0.4</v>
      </c>
      <c r="O145">
        <v>0.3</v>
      </c>
      <c r="P145" s="6">
        <f>IF(
    AND(M145="Over", COUNTIF(D145:F145, "&gt;"&amp;K145) = 3),
    3,
    IF(
        AND(M145="Under", COUNTIF(D145:F145, "&lt;"&amp;K145) = 3),
        3,
        IF(
            AND(M145="Over", COUNTIF(D145:F145, "&gt;"&amp;K145) = 2),
            2,
            IF(
                AND(M145="Under", COUNTIF(D145:F145, "&lt;"&amp;K145) = 2),
                2,
                IF(
                    AND(M145="Over", OR(D145&gt;K145, E145&gt;K145, F145&gt;K145)),
                    1,
                    IF(
                        AND(M145="Under", OR(D145&lt;K145, E145&lt;K145, F145&lt;K145)),
                        1,
                        0
                    )
                )
            )
        )
    )
)</f>
        <v>2</v>
      </c>
      <c r="Q145" s="6">
        <f>IF(OR(L145 &gt; 0.5, L145 &lt; -0.5), 5,
    IF(OR(AND(L145 &lt;= 0.5, L145 &gt; 0.25), AND(L145 &gt;= -0.5, L145 &lt; -0.25)), 4,
        IF(OR(AND(L145 &lt;= 0.25, L145 &gt; 0.15), AND(L145 &gt;= -0.25, L145 &lt; -0.15)), 3,
            IF(OR(AND(L145 &lt;= 0.15, L145 &gt; 0.05), AND(L145 &gt;= -0.15, L145 &lt; -0.05)), 2,
                IF(OR(L145 &lt;= 0.05, L145 &gt;= -0.05), 1, "")
            )
        )
    )
)</f>
        <v>2</v>
      </c>
      <c r="R145" s="6">
        <f>IF(AND(M145="Over", N145&gt;K145), 1, IF(AND(M145="Under", N145&lt;=K145), 1, 0))</f>
        <v>1</v>
      </c>
      <c r="S145" s="6">
        <f>IF(AND(M145="Over", O145&gt;0.5), 1, IF(AND(M145="Under", O145&lt;=0.5), 1, 0))</f>
        <v>1</v>
      </c>
      <c r="T145" s="6">
        <f>IF(K145&lt;&gt;0, SUM(P145:S145), 0)</f>
        <v>6</v>
      </c>
      <c r="U145" s="6"/>
      <c r="V145" s="1">
        <v>0.86569536572794648</v>
      </c>
      <c r="W145" s="1">
        <v>1.0009731412093601</v>
      </c>
      <c r="X145" s="1">
        <v>0.814957788600567</v>
      </c>
      <c r="Y145" s="1">
        <v>0.5</v>
      </c>
      <c r="Z145" s="1">
        <v>-220</v>
      </c>
      <c r="AA145" s="1">
        <v>270</v>
      </c>
      <c r="AB145" s="1">
        <v>0.5</v>
      </c>
      <c r="AC145" s="2">
        <f>Y145</f>
        <v>0.5</v>
      </c>
      <c r="AD145" s="2">
        <f>V145-AC145</f>
        <v>0.36569536572794648</v>
      </c>
      <c r="AE145" s="2" t="str">
        <f>IF(AD145 &lt; 0, "Under", "Over")</f>
        <v>Over</v>
      </c>
      <c r="AF145" s="1">
        <v>0.8</v>
      </c>
      <c r="AG145" s="1">
        <v>0.8</v>
      </c>
      <c r="AH145" s="2">
        <f>IF(
    AND(AE145="Over", COUNTIF(V145:X145, "&gt;"&amp;AC145) = 3),
    3,
    IF(
        AND(AE145="Under", COUNTIF(V145:X145, "&lt;"&amp;AC145) = 3),
        3,
        IF(
            AND(AE145="Over", COUNTIF(V145:X145, "&gt;"&amp;AC145) = 2),
            2,
            IF(
                AND(AE145="Under", COUNTIF(V145:X145, "&lt;"&amp;AC145) = 2),
                2,
                IF(
                    AND(AE145="Over", OR(V145&gt;AC145, W145&gt;AC145, X145&gt;AC145)),
                    1,
                    IF(
                        AND(AE145="Under", OR(V145&lt;AC145, W145&lt;AC145, X145&lt;AC145)),
                        1,
                        0
                    )
                )
            )
        )
    )
)</f>
        <v>3</v>
      </c>
      <c r="AI145" s="2">
        <f>IF(OR(AD145&gt;0.75,AD145&lt;-0.75),5,
IF(OR(AND(AD145&lt;=0.75,AD145&gt;0.5),AND(AD145&gt;=-0.75,AD145&lt;-0.5)),4,
IF(OR(AND(AD145&lt;=0.5,AD145&gt;0.25),AND(AD145&gt;=-0.5,AD145&lt;-0.25)),3,
IF(OR(AND(AD145&lt;=0.25,AD145&gt;0.1),AND(AD145&gt;=-0.25,AD145&lt;-0.1)),2,
IF(OR(AD145&lt;=0.1,AD145&gt;=-0.1),1,"")
)
)
))</f>
        <v>3</v>
      </c>
      <c r="AJ145" s="2">
        <f>IF(AND(AE145="Over", AF145&gt;AC145), 1, IF(AND(AE145="Under", AF145&lt;=AC145), 1, 0))</f>
        <v>1</v>
      </c>
      <c r="AK145" s="2">
        <f>IF(AND(AE145="Over", AG145&gt;0.5), 1, IF(AND(AE145="Under", AG145&lt;=0.5), 1, 0))</f>
        <v>1</v>
      </c>
      <c r="AL145" s="2">
        <f>IF(AC145&lt;&gt;0, SUM(AH145:AK145), 0)</f>
        <v>8</v>
      </c>
      <c r="AM145" s="6"/>
      <c r="AN145">
        <v>7.3317116115926936E-2</v>
      </c>
      <c r="AO145">
        <v>0.12342628731028001</v>
      </c>
      <c r="AP145">
        <v>-7.4549922313782199E-5</v>
      </c>
      <c r="AQ145" t="s">
        <v>46</v>
      </c>
      <c r="AR145">
        <v>0.5</v>
      </c>
      <c r="AS145">
        <v>560</v>
      </c>
      <c r="AT145" t="s">
        <v>46</v>
      </c>
      <c r="AU145" s="6">
        <f>AR145</f>
        <v>0.5</v>
      </c>
      <c r="AV145" s="6">
        <f>AN145-AU145</f>
        <v>-0.42668288388407305</v>
      </c>
      <c r="AW145" s="6" t="str">
        <f>IF(AV145 &lt; 0, "Under", "Over")</f>
        <v>Under</v>
      </c>
      <c r="AX145">
        <v>0.1</v>
      </c>
      <c r="AY145">
        <v>0.1</v>
      </c>
      <c r="AZ145" s="6">
        <f>IF(
    AND(AW145="Over", COUNTIF(AN145:AP145, "&gt;"&amp;AU145) = 3),
    3,
    IF(
        AND(AW145="Under", COUNTIF(AN145:AP145, "&lt;"&amp;AU145) = 3),
        3,
        IF(
            AND(AW145="Over", COUNTIF(AN145:AP145, "&gt;"&amp;AU145) = 2),
            2,
            IF(
                AND(AW145="Under", COUNTIF(AN145:AP145, "&lt;"&amp;AU145) = 2),
                2,
                IF(
                    AND(AW145="Over", OR(AN145&gt;AU145, AO145&gt;AU145, AP145&gt;AU145)),
                    1,
                    IF(
                        AND(AW145="Under", OR(AN145&lt;AU145, AO145&lt;AU145, AP145&lt;AU145)),
                        1,
                        0
                    )
                )
            )
        )
    )
)</f>
        <v>3</v>
      </c>
      <c r="BA145" s="6">
        <f>IF(OR(AV145&gt;0.1),5,
IF(OR(AND(AV145&lt;=0.1,AV145&gt;0.08)),4,
IF(OR(AND(AV145&lt;=0.08,AV145&gt;0.06)),3,
IF(OR(AND(AV145&lt;=0.06,AV145&gt;0.03)),2,
IF(OR(AV145&lt;=0.03),1,"")
)
)
))</f>
        <v>1</v>
      </c>
      <c r="BB145" s="6">
        <f>IF(AND(AW145="Over", AX145&gt;AU145), 1, IF(AND(AW145="Under", AX145&lt;=AU145), 0, 0))</f>
        <v>0</v>
      </c>
      <c r="BC145" s="6">
        <f>IF(AND(AW145="Over", AY145&gt;=0.5), 1, IF(AND(AW145="Under", AY145&lt;0.5), 0, 0))</f>
        <v>0</v>
      </c>
      <c r="BD145" s="6">
        <f>IF(AU145&lt;&gt;0, SUM(AZ145:BC145), 0)</f>
        <v>4</v>
      </c>
      <c r="BE145" s="6"/>
      <c r="BF145">
        <v>0.3970335411119697</v>
      </c>
      <c r="BG145">
        <v>0.72060520253138205</v>
      </c>
      <c r="BH145">
        <v>0.23149427098463901</v>
      </c>
      <c r="BI145" t="s">
        <v>46</v>
      </c>
      <c r="BJ145">
        <v>0.5</v>
      </c>
      <c r="BK145">
        <v>165</v>
      </c>
      <c r="BL145" t="s">
        <v>46</v>
      </c>
      <c r="BM145" s="6">
        <f>BJ145</f>
        <v>0.5</v>
      </c>
      <c r="BN145" s="6">
        <f>BF145-BM145</f>
        <v>-0.1029664588880303</v>
      </c>
      <c r="BO145" s="6" t="str">
        <f>IF(BN145 &lt; 0, "Under", "Over")</f>
        <v>Under</v>
      </c>
      <c r="BP145">
        <v>0.9</v>
      </c>
      <c r="BQ145">
        <v>0.5</v>
      </c>
      <c r="BR145" s="6">
        <f>IF(
    AND(BO145="Over", COUNTIF(BF145:BH145, "&gt;"&amp;BM145) = 3),
    3,
    IF(
        AND(BO145="Under", COUNTIF(BF145:BH145, "&lt;"&amp;BM145) = 3),
        3,
        IF(
            AND(BO145="Over", COUNTIF(BF145:BH145, "&gt;"&amp;BM145) = 2),
            2,
            IF(
                AND(BO145="Under", COUNTIF(BF145:BH145, "&lt;"&amp;BM145) = 2),
                2,
                IF(
                    AND(BO145="Over", OR(BF145&gt;BM145, BG145&gt;BM145, BH145&gt;BM145)),
                    1,
                    IF(
                        AND(BO145="Under", OR(BF145&lt;BM145, BG145&lt;BM145, BH145&lt;BM145)),
                        1,
                        0
                    )
                )
            )
        )
    )
)</f>
        <v>2</v>
      </c>
      <c r="BS145" s="6">
        <f>IF(OR(BN145&gt;0.5),5,
IF(OR(AND(BN145&lt;=0.5,BN145&gt;0.25)),4,
IF(OR(AND(BN145&lt;=0.25,BN145&gt;0.15)),3,
IF(OR(AND(BN145&lt;=0.15,BN145&gt;0.075)),2,
IF(OR(BN145&lt;=0.075),1,"")
)
)
))</f>
        <v>1</v>
      </c>
      <c r="BT145" s="6">
        <f>IF(AND(BO145="Over", BP145&gt;BM145), 1, IF(AND(BO145="Under", BP145&lt;=BM145), 1, 0))</f>
        <v>0</v>
      </c>
      <c r="BU145" s="6">
        <f>IF(AND(BO145="Over", BQ145&gt;0.5), 1, IF(AND(BO145="Under", BQ145&lt;=0.5), 1, 0))</f>
        <v>1</v>
      </c>
      <c r="BV145" s="6">
        <f>IF(BM145&lt;&gt;0, SUM(BR145:BU145), 0)</f>
        <v>4</v>
      </c>
      <c r="BW145" s="6"/>
      <c r="BX145">
        <v>0.1710839069583317</v>
      </c>
      <c r="BY145">
        <v>0.55309847186815997</v>
      </c>
      <c r="BZ145">
        <v>5.1076472094633799E-2</v>
      </c>
      <c r="CA145" t="s">
        <v>46</v>
      </c>
      <c r="CB145">
        <v>0.5</v>
      </c>
      <c r="CC145" t="s">
        <v>46</v>
      </c>
      <c r="CD145" t="s">
        <v>46</v>
      </c>
      <c r="CE145" s="6">
        <f>CB145</f>
        <v>0.5</v>
      </c>
      <c r="CF145" s="6">
        <f>BX145-CE145</f>
        <v>-0.3289160930416683</v>
      </c>
      <c r="CG145" s="6" t="str">
        <f>IF(CF145 &lt; 0, "Under", "Over")</f>
        <v>Under</v>
      </c>
      <c r="CH145">
        <v>0</v>
      </c>
      <c r="CI145">
        <v>0</v>
      </c>
      <c r="CJ145" s="6">
        <f>IF(
    AND(CG145="Over", COUNTIF(BX145:BZ145, "&gt;"&amp;CE145) = 3),
    3,
    IF(
        AND(CG145="Under", COUNTIF(BX145:BZ145, "&lt;"&amp;CE145) = 3),
        3,
        IF(
            AND(CG145="Over", COUNTIF(BX145:BZ145, "&gt;"&amp;CE145) = 2),
            2,
            IF(
                AND(CG145="Under", COUNTIF(BX145:BZ145, "&lt;"&amp;CE145) = 2),
                2,
                IF(
                    AND(CG145="Over", OR(BX145&gt;CE145, BY145&gt;CE145, BZ145&gt;CE145)),
                    1,
                    IF(
                        AND(CG145="Under", OR(BX145&lt;CE145, BY145&lt;CE145, BZ145&lt;CE145)),
                        1,
                        0
                    )
                )
            )
        )
    )
)</f>
        <v>2</v>
      </c>
      <c r="CK145" s="6">
        <f>IF(OR(CF145&gt;0.25),5,
IF(OR(AND(CF145&lt;=0.25,CF145&gt;0.15)),4,
IF(OR(AND(CF145&lt;=0.15,CF145&gt;0.1)),3,
IF(OR(AND(CF145&lt;=0.1,CF145&gt;0.05)),2,
IF(OR(CF145&lt;=0.05),1,"")
)
)
))</f>
        <v>1</v>
      </c>
      <c r="CL145" s="6">
        <f>IF(AND(CG145="Over", CH145&gt;CE145), 1, IF(AND(CG145="Under", CH145&lt;=CE145), 1, 0))</f>
        <v>1</v>
      </c>
      <c r="CM145" s="6">
        <f>IF(AND(CG145="Over", CI145&gt;0.5), 1, IF(AND(CG145="Under", CI145&lt;=0.5), 1, 0))</f>
        <v>1</v>
      </c>
      <c r="CN145" s="6">
        <f>IF(CE145&lt;&gt;0, SUM(CJ145:CM145), 0)</f>
        <v>5</v>
      </c>
      <c r="CO145" s="6"/>
      <c r="CP145">
        <v>1.322791417977212</v>
      </c>
      <c r="CQ145">
        <v>1.39261940670829</v>
      </c>
      <c r="CR145">
        <v>1.29369105953521</v>
      </c>
      <c r="CS145">
        <v>1.5</v>
      </c>
      <c r="CT145" t="s">
        <v>46</v>
      </c>
      <c r="CU145">
        <v>1.5</v>
      </c>
      <c r="CV145">
        <v>1.5</v>
      </c>
      <c r="CW145" s="6">
        <f>IF(CP145&gt;MIN(CS145:CV145),MIN(CS145:CV145),MAX(CS145:CV145))</f>
        <v>1.5</v>
      </c>
      <c r="CX145" s="6">
        <f>CP145-CW145</f>
        <v>-0.177208582022788</v>
      </c>
      <c r="CY145" s="6" t="str">
        <f>IF(CX145 &lt; 0, "Under", "Over")</f>
        <v>Under</v>
      </c>
      <c r="CZ145">
        <v>1.2</v>
      </c>
      <c r="DA145">
        <v>0.2</v>
      </c>
      <c r="DB145" s="6">
        <f>IF(
    AND(CY145="Over", COUNTIF(CP145:CR145, "&gt;"&amp;CW145) = 3),
    3,
    IF(
        AND(CY145="Under", COUNTIF(CP145:CR145, "&lt;"&amp;CW145) = 3),
        3,
        IF(
            AND(CY145="Over", COUNTIF(CP145:CR145, "&gt;"&amp;CW145) = 2),
            2,
            IF(
                AND(CY145="Under", COUNTIF(CP145:CR145, "&lt;"&amp;CW145) = 2),
                2,
                IF(
                    AND(CY145="Over", OR(CP145&gt;CW145, CQ145&gt;CW145, CR145&gt;CW145)),
                    1,
                    IF(
                        AND(CY145="Under", OR(CP145&lt;CW145, CQ145&lt;CW145, CR145&lt;CW145)),
                        1,
                        0
                    )
                )
            )
        )
    )
)</f>
        <v>3</v>
      </c>
      <c r="DC145" s="6">
        <f>IF(OR(CX145&gt;2,CX145&lt;-2),5,
IF(OR(AND(CX145&lt;=2,CX145&gt;1.5),AND(CX145&gt;=-2,CX145&lt;-1.5)),4,
IF(OR(AND(CX145&lt;=1.5,CX145&gt;1),AND(CX145&gt;=-1.5,CX145&lt;-1)),3,
IF(OR(AND(CX145&lt;=1,CX145&gt;0.5),AND(CX145&gt;=1,CX145&lt;-0.5)),2,
IF(OR(CX145&lt;=0.5,CX145&gt;=-0.5),1,"")
)
)
))</f>
        <v>1</v>
      </c>
      <c r="DD145" s="6">
        <f>IF(AND(CY145="Over", CZ145&gt;CW145), 1, IF(AND(CY145="Under", CZ145&lt;=CW145), 1, 0))</f>
        <v>1</v>
      </c>
      <c r="DE145" s="6">
        <f>IF(AND(CY145="Over", DA145&gt;0.5), 1, IF(AND(CY145="Under", DA145&lt;=0.5), 1, 0))</f>
        <v>1</v>
      </c>
      <c r="DF145" s="6">
        <f>IF(CW145&lt;&gt;0, SUM(DB145:DE145), 0)</f>
        <v>6</v>
      </c>
      <c r="DG145" s="6"/>
    </row>
    <row r="146" spans="1:111" x14ac:dyDescent="0.3">
      <c r="A146" t="s">
        <v>219</v>
      </c>
      <c r="B146" t="s">
        <v>216</v>
      </c>
      <c r="C146" t="s">
        <v>71</v>
      </c>
      <c r="D146">
        <v>0.55547056758865887</v>
      </c>
      <c r="E146">
        <v>0.62989784315299202</v>
      </c>
      <c r="F146">
        <v>0.47399999999999998</v>
      </c>
      <c r="G146" t="s">
        <v>46</v>
      </c>
      <c r="H146" t="s">
        <v>46</v>
      </c>
      <c r="I146">
        <v>0.5</v>
      </c>
      <c r="J146">
        <v>0.5</v>
      </c>
      <c r="K146" s="6">
        <f>IF(D146&gt;MIN(G146:J146),MIN(G146:J146),MAX(G146:J146))</f>
        <v>0.5</v>
      </c>
      <c r="L146" s="6">
        <f>D146-K146</f>
        <v>5.547056758865887E-2</v>
      </c>
      <c r="M146" s="6" t="str">
        <f>IF(L146 &lt; 0, "Under", "Over")</f>
        <v>Over</v>
      </c>
      <c r="N146">
        <v>0.6</v>
      </c>
      <c r="O146">
        <v>0.6</v>
      </c>
      <c r="P146" s="6">
        <f>IF(
    AND(M146="Over", COUNTIF(D146:F146, "&gt;"&amp;K146) = 3),
    3,
    IF(
        AND(M146="Under", COUNTIF(D146:F146, "&lt;"&amp;K146) = 3),
        3,
        IF(
            AND(M146="Over", COUNTIF(D146:F146, "&gt;"&amp;K146) = 2),
            2,
            IF(
                AND(M146="Under", COUNTIF(D146:F146, "&lt;"&amp;K146) = 2),
                2,
                IF(
                    AND(M146="Over", OR(D146&gt;K146, E146&gt;K146, F146&gt;K146)),
                    1,
                    IF(
                        AND(M146="Under", OR(D146&lt;K146, E146&lt;K146, F146&lt;K146)),
                        1,
                        0
                    )
                )
            )
        )
    )
)</f>
        <v>2</v>
      </c>
      <c r="Q146" s="6">
        <f>IF(OR(L146 &gt; 0.5, L146 &lt; -0.5), 5,
    IF(OR(AND(L146 &lt;= 0.5, L146 &gt; 0.25), AND(L146 &gt;= -0.5, L146 &lt; -0.25)), 4,
        IF(OR(AND(L146 &lt;= 0.25, L146 &gt; 0.15), AND(L146 &gt;= -0.25, L146 &lt; -0.15)), 3,
            IF(OR(AND(L146 &lt;= 0.15, L146 &gt; 0.05), AND(L146 &gt;= -0.15, L146 &lt; -0.05)), 2,
                IF(OR(L146 &lt;= 0.05, L146 &gt;= -0.05), 1, "")
            )
        )
    )
)</f>
        <v>2</v>
      </c>
      <c r="R146" s="6">
        <f>IF(AND(M146="Over", N146&gt;K146), 1, IF(AND(M146="Under", N146&lt;=K146), 1, 0))</f>
        <v>1</v>
      </c>
      <c r="S146" s="6">
        <f>IF(AND(M146="Over", O146&gt;0.5), 1, IF(AND(M146="Under", O146&lt;=0.5), 1, 0))</f>
        <v>1</v>
      </c>
      <c r="T146" s="6">
        <f>IF(K146&lt;&gt;0, SUM(P146:S146), 0)</f>
        <v>6</v>
      </c>
      <c r="V146" s="1">
        <v>0.78483790194148195</v>
      </c>
      <c r="W146" s="1">
        <v>0.982976264967927</v>
      </c>
      <c r="X146" s="1">
        <v>0.68877420959241997</v>
      </c>
      <c r="Y146" s="1">
        <v>0.5</v>
      </c>
      <c r="Z146" s="1">
        <v>-190</v>
      </c>
      <c r="AA146" s="1">
        <v>320</v>
      </c>
      <c r="AB146" s="1">
        <v>0.1</v>
      </c>
      <c r="AC146" s="2">
        <f>Y146</f>
        <v>0.5</v>
      </c>
      <c r="AD146" s="2">
        <f>V146-AC146</f>
        <v>0.28483790194148195</v>
      </c>
      <c r="AE146" s="2" t="str">
        <f>IF(AD146 &lt; 0, "Under", "Over")</f>
        <v>Over</v>
      </c>
      <c r="AF146" s="1">
        <v>0.7</v>
      </c>
      <c r="AG146" s="1">
        <v>0.6</v>
      </c>
      <c r="AH146" s="2">
        <f>IF(
    AND(AE146="Over", COUNTIF(V146:X146, "&gt;"&amp;AC146) = 3),
    3,
    IF(
        AND(AE146="Under", COUNTIF(V146:X146, "&lt;"&amp;AC146) = 3),
        3,
        IF(
            AND(AE146="Over", COUNTIF(V146:X146, "&gt;"&amp;AC146) = 2),
            2,
            IF(
                AND(AE146="Under", COUNTIF(V146:X146, "&lt;"&amp;AC146) = 2),
                2,
                IF(
                    AND(AE146="Over", OR(V146&gt;AC146, W146&gt;AC146, X146&gt;AC146)),
                    1,
                    IF(
                        AND(AE146="Under", OR(V146&lt;AC146, W146&lt;AC146, X146&lt;AC146)),
                        1,
                        0
                    )
                )
            )
        )
    )
)</f>
        <v>3</v>
      </c>
      <c r="AI146" s="2">
        <f>IF(OR(AD146&gt;0.75,AD146&lt;-0.75),5,
IF(OR(AND(AD146&lt;=0.75,AD146&gt;0.5),AND(AD146&gt;=-0.75,AD146&lt;-0.5)),4,
IF(OR(AND(AD146&lt;=0.5,AD146&gt;0.25),AND(AD146&gt;=-0.5,AD146&lt;-0.25)),3,
IF(OR(AND(AD146&lt;=0.25,AD146&gt;0.1),AND(AD146&gt;=-0.25,AD146&lt;-0.1)),2,
IF(OR(AD146&lt;=0.1,AD146&gt;=-0.1),1,"")
)
)
))</f>
        <v>3</v>
      </c>
      <c r="AJ146" s="2">
        <f>IF(AND(AE146="Over", AF146&gt;AC146), 1, IF(AND(AE146="Under", AF146&lt;=AC146), 1, 0))</f>
        <v>1</v>
      </c>
      <c r="AK146" s="2">
        <f>IF(AND(AE146="Over", AG146&gt;0.5), 1, IF(AND(AE146="Under", AG146&lt;=0.5), 1, 0))</f>
        <v>1</v>
      </c>
      <c r="AL146" s="2">
        <f>IF(AC146&lt;&gt;0, SUM(AH146:AK146), 0)</f>
        <v>8</v>
      </c>
      <c r="AN146">
        <v>2.2644472695663349E-2</v>
      </c>
      <c r="AO146">
        <v>8.1149198332591196E-2</v>
      </c>
      <c r="AP146">
        <v>-1.2812848101228401E-2</v>
      </c>
      <c r="AQ146" t="s">
        <v>46</v>
      </c>
      <c r="AR146">
        <v>0.5</v>
      </c>
      <c r="AS146">
        <v>630</v>
      </c>
      <c r="AT146" t="s">
        <v>46</v>
      </c>
      <c r="AU146" s="6">
        <f>AR146</f>
        <v>0.5</v>
      </c>
      <c r="AV146" s="6">
        <f>AN146-AU146</f>
        <v>-0.47735552730433667</v>
      </c>
      <c r="AW146" s="6" t="str">
        <f>IF(AV146 &lt; 0, "Under", "Over")</f>
        <v>Under</v>
      </c>
      <c r="AX146">
        <v>0</v>
      </c>
      <c r="AY146">
        <v>0</v>
      </c>
      <c r="AZ146" s="6">
        <f>IF(
    AND(AW146="Over", COUNTIF(AN146:AP146, "&gt;"&amp;AU146) = 3),
    3,
    IF(
        AND(AW146="Under", COUNTIF(AN146:AP146, "&lt;"&amp;AU146) = 3),
        3,
        IF(
            AND(AW146="Over", COUNTIF(AN146:AP146, "&gt;"&amp;AU146) = 2),
            2,
            IF(
                AND(AW146="Under", COUNTIF(AN146:AP146, "&lt;"&amp;AU146) = 2),
                2,
                IF(
                    AND(AW146="Over", OR(AN146&gt;AU146, AO146&gt;AU146, AP146&gt;AU146)),
                    1,
                    IF(
                        AND(AW146="Under", OR(AN146&lt;AU146, AO146&lt;AU146, AP146&lt;AU146)),
                        1,
                        0
                    )
                )
            )
        )
    )
)</f>
        <v>3</v>
      </c>
      <c r="BA146" s="6">
        <f>IF(OR(AV146&gt;0.1),5,
IF(OR(AND(AV146&lt;=0.1,AV146&gt;0.08)),4,
IF(OR(AND(AV146&lt;=0.08,AV146&gt;0.06)),3,
IF(OR(AND(AV146&lt;=0.06,AV146&gt;0.03)),2,
IF(OR(AV146&lt;=0.03),1,"")
)
)
))</f>
        <v>1</v>
      </c>
      <c r="BB146" s="6">
        <f>IF(AND(AW146="Over", AX146&gt;AU146), 1, IF(AND(AW146="Under", AX146&lt;=AU146), 0, 0))</f>
        <v>0</v>
      </c>
      <c r="BC146" s="6">
        <f>IF(AND(AW146="Over", AY146&gt;=0.5), 1, IF(AND(AW146="Under", AY146&lt;0.5), 0, 0))</f>
        <v>0</v>
      </c>
      <c r="BD146" s="6">
        <f>IF(AU146&lt;&gt;0, SUM(AZ146:BC146), 0)</f>
        <v>4</v>
      </c>
      <c r="BF146">
        <v>0.37699249247340733</v>
      </c>
      <c r="BG146">
        <v>0.71835183855184004</v>
      </c>
      <c r="BH146">
        <v>0.27914655822780399</v>
      </c>
      <c r="BI146" t="s">
        <v>46</v>
      </c>
      <c r="BJ146">
        <v>0.5</v>
      </c>
      <c r="BK146">
        <v>200</v>
      </c>
      <c r="BL146" t="s">
        <v>46</v>
      </c>
      <c r="BM146" s="6">
        <f>BJ146</f>
        <v>0.5</v>
      </c>
      <c r="BN146" s="6">
        <f>BF146-BM146</f>
        <v>-0.12300750752659267</v>
      </c>
      <c r="BO146" s="6" t="str">
        <f>IF(BN146 &lt; 0, "Under", "Over")</f>
        <v>Under</v>
      </c>
      <c r="BP146">
        <v>0.2</v>
      </c>
      <c r="BQ146">
        <v>0.2</v>
      </c>
      <c r="BR146" s="6">
        <f>IF(
    AND(BO146="Over", COUNTIF(BF146:BH146, "&gt;"&amp;BM146) = 3),
    3,
    IF(
        AND(BO146="Under", COUNTIF(BF146:BH146, "&lt;"&amp;BM146) = 3),
        3,
        IF(
            AND(BO146="Over", COUNTIF(BF146:BH146, "&gt;"&amp;BM146) = 2),
            2,
            IF(
                AND(BO146="Under", COUNTIF(BF146:BH146, "&lt;"&amp;BM146) = 2),
                2,
                IF(
                    AND(BO146="Over", OR(BF146&gt;BM146, BG146&gt;BM146, BH146&gt;BM146)),
                    1,
                    IF(
                        AND(BO146="Under", OR(BF146&lt;BM146, BG146&lt;BM146, BH146&lt;BM146)),
                        1,
                        0
                    )
                )
            )
        )
    )
)</f>
        <v>2</v>
      </c>
      <c r="BS146" s="6">
        <f>IF(OR(BN146&gt;0.5),5,
IF(OR(AND(BN146&lt;=0.5,BN146&gt;0.25)),4,
IF(OR(AND(BN146&lt;=0.25,BN146&gt;0.15)),3,
IF(OR(AND(BN146&lt;=0.15,BN146&gt;0.075)),2,
IF(OR(BN146&lt;=0.075),1,"")
)
)
))</f>
        <v>1</v>
      </c>
      <c r="BT146" s="6">
        <f>IF(AND(BO146="Over", BP146&gt;BM146), 1, IF(AND(BO146="Under", BP146&lt;=BM146), 1, 0))</f>
        <v>1</v>
      </c>
      <c r="BU146" s="6">
        <f>IF(AND(BO146="Over", BQ146&gt;0.5), 1, IF(AND(BO146="Under", BQ146&lt;=0.5), 1, 0))</f>
        <v>1</v>
      </c>
      <c r="BV146" s="6">
        <f>IF(BM146&lt;&gt;0, SUM(BR146:BU146), 0)</f>
        <v>5</v>
      </c>
      <c r="BX146">
        <v>0.1645622305907076</v>
      </c>
      <c r="BY146">
        <v>0.53503942797621395</v>
      </c>
      <c r="BZ146">
        <v>3.3999999999999898E-2</v>
      </c>
      <c r="CA146" t="s">
        <v>46</v>
      </c>
      <c r="CB146">
        <v>0.5</v>
      </c>
      <c r="CC146">
        <v>880</v>
      </c>
      <c r="CD146" t="s">
        <v>46</v>
      </c>
      <c r="CE146" s="6">
        <f>CB146</f>
        <v>0.5</v>
      </c>
      <c r="CF146" s="6">
        <f>BX146-CE146</f>
        <v>-0.33543776940929237</v>
      </c>
      <c r="CG146" s="6" t="str">
        <f>IF(CF146 &lt; 0, "Under", "Over")</f>
        <v>Under</v>
      </c>
      <c r="CH146">
        <v>0.1</v>
      </c>
      <c r="CI146">
        <v>0.1</v>
      </c>
      <c r="CJ146" s="6">
        <f>IF(
    AND(CG146="Over", COUNTIF(BX146:BZ146, "&gt;"&amp;CE146) = 3),
    3,
    IF(
        AND(CG146="Under", COUNTIF(BX146:BZ146, "&lt;"&amp;CE146) = 3),
        3,
        IF(
            AND(CG146="Over", COUNTIF(BX146:BZ146, "&gt;"&amp;CE146) = 2),
            2,
            IF(
                AND(CG146="Under", COUNTIF(BX146:BZ146, "&lt;"&amp;CE146) = 2),
                2,
                IF(
                    AND(CG146="Over", OR(BX146&gt;CE146, BY146&gt;CE146, BZ146&gt;CE146)),
                    1,
                    IF(
                        AND(CG146="Under", OR(BX146&lt;CE146, BY146&lt;CE146, BZ146&lt;CE146)),
                        1,
                        0
                    )
                )
            )
        )
    )
)</f>
        <v>2</v>
      </c>
      <c r="CK146" s="6">
        <f>IF(OR(CF146&gt;0.25),5,
IF(OR(AND(CF146&lt;=0.25,CF146&gt;0.15)),4,
IF(OR(AND(CF146&lt;=0.15,CF146&gt;0.1)),3,
IF(OR(AND(CF146&lt;=0.1,CF146&gt;0.05)),2,
IF(OR(CF146&lt;=0.05),1,"")
)
)
))</f>
        <v>1</v>
      </c>
      <c r="CL146" s="6">
        <f>IF(AND(CG146="Over", CH146&gt;CE146), 1, IF(AND(CG146="Under", CH146&lt;=CE146), 1, 0))</f>
        <v>1</v>
      </c>
      <c r="CM146" s="6">
        <f>IF(AND(CG146="Over", CI146&gt;0.5), 1, IF(AND(CG146="Under", CI146&lt;=0.5), 1, 0))</f>
        <v>1</v>
      </c>
      <c r="CN146" s="6">
        <f>IF(CE146&lt;&gt;0, SUM(CJ146:CM146), 0)</f>
        <v>5</v>
      </c>
      <c r="CP146">
        <v>1.198393201529973</v>
      </c>
      <c r="CQ146">
        <v>1.3939879113685401</v>
      </c>
      <c r="CR146">
        <v>1.12916456002282</v>
      </c>
      <c r="CS146">
        <v>1.5</v>
      </c>
      <c r="CT146" t="s">
        <v>46</v>
      </c>
      <c r="CU146">
        <v>1.5</v>
      </c>
      <c r="CV146">
        <v>1.5</v>
      </c>
      <c r="CW146" s="6">
        <f>IF(CP146&gt;MIN(CS146:CV146),MIN(CS146:CV146),MAX(CS146:CV146))</f>
        <v>1.5</v>
      </c>
      <c r="CX146" s="6">
        <f>CP146-CW146</f>
        <v>-0.30160679847002703</v>
      </c>
      <c r="CY146" s="6" t="str">
        <f>IF(CX146 &lt; 0, "Under", "Over")</f>
        <v>Under</v>
      </c>
      <c r="CZ146">
        <v>1</v>
      </c>
      <c r="DA146">
        <v>0.2</v>
      </c>
      <c r="DB146" s="6">
        <f>IF(
    AND(CY146="Over", COUNTIF(CP146:CR146, "&gt;"&amp;CW146) = 3),
    3,
    IF(
        AND(CY146="Under", COUNTIF(CP146:CR146, "&lt;"&amp;CW146) = 3),
        3,
        IF(
            AND(CY146="Over", COUNTIF(CP146:CR146, "&gt;"&amp;CW146) = 2),
            2,
            IF(
                AND(CY146="Under", COUNTIF(CP146:CR146, "&lt;"&amp;CW146) = 2),
                2,
                IF(
                    AND(CY146="Over", OR(CP146&gt;CW146, CQ146&gt;CW146, CR146&gt;CW146)),
                    1,
                    IF(
                        AND(CY146="Under", OR(CP146&lt;CW146, CQ146&lt;CW146, CR146&lt;CW146)),
                        1,
                        0
                    )
                )
            )
        )
    )
)</f>
        <v>3</v>
      </c>
      <c r="DC146" s="6">
        <f>IF(OR(CX146&gt;2,CX146&lt;-2),5,
IF(OR(AND(CX146&lt;=2,CX146&gt;1.5),AND(CX146&gt;=-2,CX146&lt;-1.5)),4,
IF(OR(AND(CX146&lt;=1.5,CX146&gt;1),AND(CX146&gt;=-1.5,CX146&lt;-1)),3,
IF(OR(AND(CX146&lt;=1,CX146&gt;0.5),AND(CX146&gt;=1,CX146&lt;-0.5)),2,
IF(OR(CX146&lt;=0.5,CX146&gt;=-0.5),1,"")
)
)
))</f>
        <v>1</v>
      </c>
      <c r="DD146" s="6">
        <f>IF(AND(CY146="Over", CZ146&gt;CW146), 1, IF(AND(CY146="Under", CZ146&lt;=CW146), 1, 0))</f>
        <v>1</v>
      </c>
      <c r="DE146" s="6">
        <f>IF(AND(CY146="Over", DA146&gt;0.5), 1, IF(AND(CY146="Under", DA146&lt;=0.5), 1, 0))</f>
        <v>1</v>
      </c>
      <c r="DF146" s="6">
        <f>IF(CW146&lt;&gt;0, SUM(DB146:DE146), 0)</f>
        <v>6</v>
      </c>
    </row>
    <row r="147" spans="1:111" x14ac:dyDescent="0.3">
      <c r="A147" t="s">
        <v>220</v>
      </c>
      <c r="B147" t="s">
        <v>216</v>
      </c>
      <c r="C147" t="s">
        <v>71</v>
      </c>
      <c r="D147">
        <v>0.61576711668466555</v>
      </c>
      <c r="E147">
        <v>0.71069658079945197</v>
      </c>
      <c r="F147">
        <v>0.52100000000000002</v>
      </c>
      <c r="G147" t="s">
        <v>46</v>
      </c>
      <c r="H147" t="s">
        <v>46</v>
      </c>
      <c r="I147">
        <v>0.5</v>
      </c>
      <c r="J147">
        <v>0.5</v>
      </c>
      <c r="K147" s="6">
        <f>IF(D147&gt;MIN(G147:J147),MIN(G147:J147),MAX(G147:J147))</f>
        <v>0.5</v>
      </c>
      <c r="L147" s="6">
        <f>D147-K147</f>
        <v>0.11576711668466555</v>
      </c>
      <c r="M147" s="6" t="str">
        <f>IF(L147 &lt; 0, "Under", "Over")</f>
        <v>Over</v>
      </c>
      <c r="N147">
        <v>0.8</v>
      </c>
      <c r="O147">
        <v>0.6</v>
      </c>
      <c r="P147" s="6">
        <f>IF(
    AND(M147="Over", COUNTIF(D147:F147, "&gt;"&amp;K147) = 3),
    3,
    IF(
        AND(M147="Under", COUNTIF(D147:F147, "&lt;"&amp;K147) = 3),
        3,
        IF(
            AND(M147="Over", COUNTIF(D147:F147, "&gt;"&amp;K147) = 2),
            2,
            IF(
                AND(M147="Under", COUNTIF(D147:F147, "&lt;"&amp;K147) = 2),
                2,
                IF(
                    AND(M147="Over", OR(D147&gt;K147, E147&gt;K147, F147&gt;K147)),
                    1,
                    IF(
                        AND(M147="Under", OR(D147&lt;K147, E147&lt;K147, F147&lt;K147)),
                        1,
                        0
                    )
                )
            )
        )
    )
)</f>
        <v>3</v>
      </c>
      <c r="Q147" s="6">
        <f>IF(OR(L147 &gt; 0.5, L147 &lt; -0.5), 5,
    IF(OR(AND(L147 &lt;= 0.5, L147 &gt; 0.25), AND(L147 &gt;= -0.5, L147 &lt; -0.25)), 4,
        IF(OR(AND(L147 &lt;= 0.25, L147 &gt; 0.15), AND(L147 &gt;= -0.25, L147 &lt; -0.15)), 3,
            IF(OR(AND(L147 &lt;= 0.15, L147 &gt; 0.05), AND(L147 &gt;= -0.15, L147 &lt; -0.05)), 2,
                IF(OR(L147 &lt;= 0.05, L147 &gt;= -0.05), 1, "")
            )
        )
    )
)</f>
        <v>2</v>
      </c>
      <c r="R147" s="6">
        <f>IF(AND(M147="Over", N147&gt;K147), 1, IF(AND(M147="Under", N147&lt;=K147), 1, 0))</f>
        <v>1</v>
      </c>
      <c r="S147" s="6">
        <f>IF(AND(M147="Over", O147&gt;0.5), 1, IF(AND(M147="Under", O147&lt;=0.5), 1, 0))</f>
        <v>1</v>
      </c>
      <c r="T147" s="6">
        <f>IF(K147&lt;&gt;0, SUM(P147:S147), 0)</f>
        <v>7</v>
      </c>
      <c r="U147" s="6"/>
      <c r="V147" s="1">
        <v>1.342512988775205</v>
      </c>
      <c r="W147" s="1">
        <v>1.47121439039317</v>
      </c>
      <c r="X147" s="1">
        <v>1.0002071380802</v>
      </c>
      <c r="Y147" s="1">
        <v>0.5</v>
      </c>
      <c r="Z147" s="1">
        <v>-360</v>
      </c>
      <c r="AA147" s="1">
        <v>155</v>
      </c>
      <c r="AB147" s="1">
        <v>0.6</v>
      </c>
      <c r="AC147" s="2">
        <f>Y147</f>
        <v>0.5</v>
      </c>
      <c r="AD147" s="2">
        <f>V147-AC147</f>
        <v>0.84251298877520497</v>
      </c>
      <c r="AE147" s="2" t="str">
        <f>IF(AD147 &lt; 0, "Under", "Over")</f>
        <v>Over</v>
      </c>
      <c r="AF147" s="1">
        <v>1.4</v>
      </c>
      <c r="AG147" s="1">
        <v>0.7</v>
      </c>
      <c r="AH147" s="2">
        <f>IF(
    AND(AE147="Over", COUNTIF(V147:X147, "&gt;"&amp;AC147) = 3),
    3,
    IF(
        AND(AE147="Under", COUNTIF(V147:X147, "&lt;"&amp;AC147) = 3),
        3,
        IF(
            AND(AE147="Over", COUNTIF(V147:X147, "&gt;"&amp;AC147) = 2),
            2,
            IF(
                AND(AE147="Under", COUNTIF(V147:X147, "&lt;"&amp;AC147) = 2),
                2,
                IF(
                    AND(AE147="Over", OR(V147&gt;AC147, W147&gt;AC147, X147&gt;AC147)),
                    1,
                    IF(
                        AND(AE147="Under", OR(V147&lt;AC147, W147&lt;AC147, X147&lt;AC147)),
                        1,
                        0
                    )
                )
            )
        )
    )
)</f>
        <v>3</v>
      </c>
      <c r="AI147" s="2">
        <f>IF(OR(AD147&gt;0.75,AD147&lt;-0.75),5,
IF(OR(AND(AD147&lt;=0.75,AD147&gt;0.5),AND(AD147&gt;=-0.75,AD147&lt;-0.5)),4,
IF(OR(AND(AD147&lt;=0.5,AD147&gt;0.25),AND(AD147&gt;=-0.5,AD147&lt;-0.25)),3,
IF(OR(AND(AD147&lt;=0.25,AD147&gt;0.1),AND(AD147&gt;=-0.25,AD147&lt;-0.1)),2,
IF(OR(AD147&lt;=0.1,AD147&gt;=-0.1),1,"")
)
)
))</f>
        <v>5</v>
      </c>
      <c r="AJ147" s="2">
        <f>IF(AND(AE147="Over", AF147&gt;AC147), 1, IF(AND(AE147="Under", AF147&lt;=AC147), 1, 0))</f>
        <v>1</v>
      </c>
      <c r="AK147" s="2">
        <f>IF(AND(AE147="Over", AG147&gt;0.5), 1, IF(AND(AE147="Under", AG147&lt;=0.5), 1, 0))</f>
        <v>1</v>
      </c>
      <c r="AL147" s="2">
        <f>IF(AC147&lt;&gt;0, SUM(AH147:AK147), 0)</f>
        <v>10</v>
      </c>
      <c r="AM147" s="6"/>
      <c r="AN147">
        <v>6.0011918738205432E-2</v>
      </c>
      <c r="AO147">
        <v>0.18118007166917099</v>
      </c>
      <c r="AP147">
        <v>0</v>
      </c>
      <c r="AQ147" t="s">
        <v>46</v>
      </c>
      <c r="AR147">
        <v>0.5</v>
      </c>
      <c r="AS147">
        <v>1060</v>
      </c>
      <c r="AT147" t="s">
        <v>46</v>
      </c>
      <c r="AU147" s="6">
        <f>AR147</f>
        <v>0.5</v>
      </c>
      <c r="AV147" s="6">
        <f>AN147-AU147</f>
        <v>-0.43998808126179456</v>
      </c>
      <c r="AW147" s="6" t="str">
        <f>IF(AV147 &lt; 0, "Under", "Over")</f>
        <v>Under</v>
      </c>
      <c r="AX147">
        <v>0</v>
      </c>
      <c r="AY147">
        <v>0</v>
      </c>
      <c r="AZ147" s="6">
        <f>IF(
    AND(AW147="Over", COUNTIF(AN147:AP147, "&gt;"&amp;AU147) = 3),
    3,
    IF(
        AND(AW147="Under", COUNTIF(AN147:AP147, "&lt;"&amp;AU147) = 3),
        3,
        IF(
            AND(AW147="Over", COUNTIF(AN147:AP147, "&gt;"&amp;AU147) = 2),
            2,
            IF(
                AND(AW147="Under", COUNTIF(AN147:AP147, "&lt;"&amp;AU147) = 2),
                2,
                IF(
                    AND(AW147="Over", OR(AN147&gt;AU147, AO147&gt;AU147, AP147&gt;AU147)),
                    1,
                    IF(
                        AND(AW147="Under", OR(AN147&lt;AU147, AO147&lt;AU147, AP147&lt;AU147)),
                        1,
                        0
                    )
                )
            )
        )
    )
)</f>
        <v>3</v>
      </c>
      <c r="BA147" s="6">
        <f>IF(OR(AV147&gt;0.1),5,
IF(OR(AND(AV147&lt;=0.1,AV147&gt;0.08)),4,
IF(OR(AND(AV147&lt;=0.08,AV147&gt;0.06)),3,
IF(OR(AND(AV147&lt;=0.06,AV147&gt;0.03)),2,
IF(OR(AV147&lt;=0.03),1,"")
)
)
))</f>
        <v>1</v>
      </c>
      <c r="BB147" s="6">
        <f>IF(AND(AW147="Over", AX147&gt;AU147), 1, IF(AND(AW147="Under", AX147&lt;=AU147), 0, 0))</f>
        <v>0</v>
      </c>
      <c r="BC147" s="6">
        <f>IF(AND(AW147="Over", AY147&gt;=0.5), 1, IF(AND(AW147="Under", AY147&lt;0.5), 0, 0))</f>
        <v>0</v>
      </c>
      <c r="BD147" s="6">
        <f>IF(AU147&lt;&gt;0, SUM(AZ147:BC147), 0)</f>
        <v>4</v>
      </c>
      <c r="BE147" s="6"/>
      <c r="BF147">
        <v>0.55459557956983485</v>
      </c>
      <c r="BG147">
        <v>1.13444400991352</v>
      </c>
      <c r="BH147">
        <v>0.213999999999999</v>
      </c>
      <c r="BI147" t="s">
        <v>46</v>
      </c>
      <c r="BJ147">
        <v>0.5</v>
      </c>
      <c r="BK147">
        <v>220</v>
      </c>
      <c r="BL147" t="s">
        <v>46</v>
      </c>
      <c r="BM147" s="6">
        <f>BJ147</f>
        <v>0.5</v>
      </c>
      <c r="BN147" s="6">
        <f>BF147-BM147</f>
        <v>5.4595579569834851E-2</v>
      </c>
      <c r="BO147" s="6" t="str">
        <f>IF(BN147 &lt; 0, "Under", "Over")</f>
        <v>Over</v>
      </c>
      <c r="BP147">
        <v>0.5</v>
      </c>
      <c r="BQ147">
        <v>0.3</v>
      </c>
      <c r="BR147" s="6">
        <f>IF(
    AND(BO147="Over", COUNTIF(BF147:BH147, "&gt;"&amp;BM147) = 3),
    3,
    IF(
        AND(BO147="Under", COUNTIF(BF147:BH147, "&lt;"&amp;BM147) = 3),
        3,
        IF(
            AND(BO147="Over", COUNTIF(BF147:BH147, "&gt;"&amp;BM147) = 2),
            2,
            IF(
                AND(BO147="Under", COUNTIF(BF147:BH147, "&lt;"&amp;BM147) = 2),
                2,
                IF(
                    AND(BO147="Over", OR(BF147&gt;BM147, BG147&gt;BM147, BH147&gt;BM147)),
                    1,
                    IF(
                        AND(BO147="Under", OR(BF147&lt;BM147, BG147&lt;BM147, BH147&lt;BM147)),
                        1,
                        0
                    )
                )
            )
        )
    )
)</f>
        <v>2</v>
      </c>
      <c r="BS147" s="6">
        <f>IF(OR(BN147&gt;0.5),5,
IF(OR(AND(BN147&lt;=0.5,BN147&gt;0.25)),4,
IF(OR(AND(BN147&lt;=0.25,BN147&gt;0.15)),3,
IF(OR(AND(BN147&lt;=0.15,BN147&gt;0.075)),2,
IF(OR(BN147&lt;=0.075),1,"")
)
)
))</f>
        <v>1</v>
      </c>
      <c r="BT147" s="6">
        <f>IF(AND(BO147="Over", BP147&gt;BM147), 1, IF(AND(BO147="Under", BP147&lt;=BM147), 1, 0))</f>
        <v>0</v>
      </c>
      <c r="BU147" s="6">
        <f>IF(AND(BO147="Over", BQ147&gt;0.5), 1, IF(AND(BO147="Under", BQ147&lt;=0.5), 1, 0))</f>
        <v>0</v>
      </c>
      <c r="BV147" s="6">
        <f>IF(BM147&lt;&gt;0, SUM(BR147:BU147), 0)</f>
        <v>3</v>
      </c>
      <c r="BW147" s="6"/>
      <c r="BX147">
        <v>0.20774965209506979</v>
      </c>
      <c r="BY147">
        <v>0.56790038920022001</v>
      </c>
      <c r="BZ147">
        <v>9.0869122516323897E-2</v>
      </c>
      <c r="CA147" t="s">
        <v>46</v>
      </c>
      <c r="CB147">
        <v>0.5</v>
      </c>
      <c r="CC147">
        <v>750</v>
      </c>
      <c r="CD147" t="s">
        <v>46</v>
      </c>
      <c r="CE147" s="6">
        <f>CB147</f>
        <v>0.5</v>
      </c>
      <c r="CF147" s="6">
        <f>BX147-CE147</f>
        <v>-0.29225034790493021</v>
      </c>
      <c r="CG147" s="6" t="str">
        <f>IF(CF147 &lt; 0, "Under", "Over")</f>
        <v>Under</v>
      </c>
      <c r="CH147">
        <v>0.2</v>
      </c>
      <c r="CI147">
        <v>0.2</v>
      </c>
      <c r="CJ147" s="6">
        <f>IF(
    AND(CG147="Over", COUNTIF(BX147:BZ147, "&gt;"&amp;CE147) = 3),
    3,
    IF(
        AND(CG147="Under", COUNTIF(BX147:BZ147, "&lt;"&amp;CE147) = 3),
        3,
        IF(
            AND(CG147="Over", COUNTIF(BX147:BZ147, "&gt;"&amp;CE147) = 2),
            2,
            IF(
                AND(CG147="Under", COUNTIF(BX147:BZ147, "&lt;"&amp;CE147) = 2),
                2,
                IF(
                    AND(CG147="Over", OR(BX147&gt;CE147, BY147&gt;CE147, BZ147&gt;CE147)),
                    1,
                    IF(
                        AND(CG147="Under", OR(BX147&lt;CE147, BY147&lt;CE147, BZ147&lt;CE147)),
                        1,
                        0
                    )
                )
            )
        )
    )
)</f>
        <v>2</v>
      </c>
      <c r="CK147" s="6">
        <f>IF(OR(CF147&gt;0.25),5,
IF(OR(AND(CF147&lt;=0.25,CF147&gt;0.15)),4,
IF(OR(AND(CF147&lt;=0.15,CF147&gt;0.1)),3,
IF(OR(AND(CF147&lt;=0.1,CF147&gt;0.05)),2,
IF(OR(CF147&lt;=0.05),1,"")
)
)
))</f>
        <v>1</v>
      </c>
      <c r="CL147" s="6">
        <f>IF(AND(CG147="Over", CH147&gt;CE147), 1, IF(AND(CG147="Under", CH147&lt;=CE147), 1, 0))</f>
        <v>1</v>
      </c>
      <c r="CM147" s="6">
        <f>IF(AND(CG147="Over", CI147&gt;0.5), 1, IF(AND(CG147="Under", CI147&lt;=0.5), 1, 0))</f>
        <v>1</v>
      </c>
      <c r="CN147" s="6">
        <f>IF(CE147&lt;&gt;0, SUM(CJ147:CM147), 0)</f>
        <v>5</v>
      </c>
      <c r="CO147" s="6"/>
      <c r="CP147">
        <v>1.9474422375674421</v>
      </c>
      <c r="CQ147">
        <v>1.98485756157272</v>
      </c>
      <c r="CR147">
        <v>1.8687345077458699</v>
      </c>
      <c r="CS147">
        <v>1.5</v>
      </c>
      <c r="CT147" t="s">
        <v>46</v>
      </c>
      <c r="CU147">
        <v>1.5</v>
      </c>
      <c r="CV147">
        <v>1.5</v>
      </c>
      <c r="CW147" s="6">
        <f>IF(CP147&gt;MIN(CS147:CV147),MIN(CS147:CV147),MAX(CS147:CV147))</f>
        <v>1.5</v>
      </c>
      <c r="CX147" s="6">
        <f>CP147-CW147</f>
        <v>0.44744223756744206</v>
      </c>
      <c r="CY147" s="6" t="str">
        <f>IF(CX147 &lt; 0, "Under", "Over")</f>
        <v>Over</v>
      </c>
      <c r="CZ147">
        <v>1.7</v>
      </c>
      <c r="DA147">
        <v>0.6</v>
      </c>
      <c r="DB147" s="6">
        <f>IF(
    AND(CY147="Over", COUNTIF(CP147:CR147, "&gt;"&amp;CW147) = 3),
    3,
    IF(
        AND(CY147="Under", COUNTIF(CP147:CR147, "&lt;"&amp;CW147) = 3),
        3,
        IF(
            AND(CY147="Over", COUNTIF(CP147:CR147, "&gt;"&amp;CW147) = 2),
            2,
            IF(
                AND(CY147="Under", COUNTIF(CP147:CR147, "&lt;"&amp;CW147) = 2),
                2,
                IF(
                    AND(CY147="Over", OR(CP147&gt;CW147, CQ147&gt;CW147, CR147&gt;CW147)),
                    1,
                    IF(
                        AND(CY147="Under", OR(CP147&lt;CW147, CQ147&lt;CW147, CR147&lt;CW147)),
                        1,
                        0
                    )
                )
            )
        )
    )
)</f>
        <v>3</v>
      </c>
      <c r="DC147" s="6">
        <f>IF(OR(CX147&gt;2,CX147&lt;-2),5,
IF(OR(AND(CX147&lt;=2,CX147&gt;1.5),AND(CX147&gt;=-2,CX147&lt;-1.5)),4,
IF(OR(AND(CX147&lt;=1.5,CX147&gt;1),AND(CX147&gt;=-1.5,CX147&lt;-1)),3,
IF(OR(AND(CX147&lt;=1,CX147&gt;0.5),AND(CX147&gt;=1,CX147&lt;-0.5)),2,
IF(OR(CX147&lt;=0.5,CX147&gt;=-0.5),1,"")
)
)
))</f>
        <v>1</v>
      </c>
      <c r="DD147" s="6">
        <f>IF(AND(CY147="Over", CZ147&gt;CW147), 1, IF(AND(CY147="Under", CZ147&lt;=CW147), 1, 0))</f>
        <v>1</v>
      </c>
      <c r="DE147" s="6">
        <f>IF(AND(CY147="Over", DA147&gt;0.5), 1, IF(AND(CY147="Under", DA147&lt;=0.5), 1, 0))</f>
        <v>1</v>
      </c>
      <c r="DF147" s="6">
        <f>IF(CW147&lt;&gt;0, SUM(DB147:DE147), 0)</f>
        <v>6</v>
      </c>
      <c r="DG147" s="6"/>
    </row>
    <row r="148" spans="1:111" x14ac:dyDescent="0.3">
      <c r="A148" t="s">
        <v>264</v>
      </c>
      <c r="B148" t="s">
        <v>216</v>
      </c>
      <c r="C148" t="s">
        <v>71</v>
      </c>
      <c r="D148">
        <v>0.40888377402993392</v>
      </c>
      <c r="E148">
        <v>0.47602087994179998</v>
      </c>
      <c r="F148">
        <v>0.25708829390722399</v>
      </c>
      <c r="G148" t="s">
        <v>46</v>
      </c>
      <c r="H148" t="s">
        <v>46</v>
      </c>
      <c r="I148">
        <v>0.5</v>
      </c>
      <c r="J148" t="s">
        <v>46</v>
      </c>
      <c r="K148" s="6">
        <f>IF(D148&gt;MIN(G148:J148),MIN(G148:J148),MAX(G148:J148))</f>
        <v>0.5</v>
      </c>
      <c r="L148" s="6">
        <f>D148-K148</f>
        <v>-9.1116225970066078E-2</v>
      </c>
      <c r="M148" s="6" t="str">
        <f>IF(L148 &lt; 0, "Under", "Over")</f>
        <v>Under</v>
      </c>
      <c r="N148">
        <v>0.5</v>
      </c>
      <c r="O148">
        <v>0.3</v>
      </c>
      <c r="P148" s="6">
        <f>IF(
    AND(M148="Over", COUNTIF(D148:F148, "&gt;"&amp;K148) = 3),
    3,
    IF(
        AND(M148="Under", COUNTIF(D148:F148, "&lt;"&amp;K148) = 3),
        3,
        IF(
            AND(M148="Over", COUNTIF(D148:F148, "&gt;"&amp;K148) = 2),
            2,
            IF(
                AND(M148="Under", COUNTIF(D148:F148, "&lt;"&amp;K148) = 2),
                2,
                IF(
                    AND(M148="Over", OR(D148&gt;K148, E148&gt;K148, F148&gt;K148)),
                    1,
                    IF(
                        AND(M148="Under", OR(D148&lt;K148, E148&lt;K148, F148&lt;K148)),
                        1,
                        0
                    )
                )
            )
        )
    )
)</f>
        <v>3</v>
      </c>
      <c r="Q148" s="6">
        <f>IF(OR(L148 &gt; 0.5, L148 &lt; -0.5), 5,
    IF(OR(AND(L148 &lt;= 0.5, L148 &gt; 0.25), AND(L148 &gt;= -0.5, L148 &lt; -0.25)), 4,
        IF(OR(AND(L148 &lt;= 0.25, L148 &gt; 0.15), AND(L148 &gt;= -0.25, L148 &lt; -0.15)), 3,
            IF(OR(AND(L148 &lt;= 0.15, L148 &gt; 0.05), AND(L148 &gt;= -0.15, L148 &lt; -0.05)), 2,
                IF(OR(L148 &lt;= 0.05, L148 &gt;= -0.05), 1, "")
            )
        )
    )
)</f>
        <v>2</v>
      </c>
      <c r="R148" s="6">
        <f>IF(AND(M148="Over", N148&gt;K148), 1, IF(AND(M148="Under", N148&lt;=K148), 1, 0))</f>
        <v>1</v>
      </c>
      <c r="S148" s="6">
        <f>IF(AND(M148="Over", O148&gt;0.5), 1, IF(AND(M148="Under", O148&lt;=0.5), 1, 0))</f>
        <v>1</v>
      </c>
      <c r="T148" s="6">
        <f>IF(K148&lt;&gt;0, SUM(P148:S148), 0)</f>
        <v>7</v>
      </c>
      <c r="V148">
        <v>0.91804623345932201</v>
      </c>
      <c r="W148">
        <v>0.99454807254477195</v>
      </c>
      <c r="X148">
        <v>0.88797634549625104</v>
      </c>
      <c r="Y148">
        <v>0.5</v>
      </c>
      <c r="Z148">
        <v>-180</v>
      </c>
      <c r="AA148">
        <v>360</v>
      </c>
      <c r="AB148">
        <v>0.4</v>
      </c>
      <c r="AC148" s="6">
        <f>Y148</f>
        <v>0.5</v>
      </c>
      <c r="AD148" s="6">
        <f>V148-AC148</f>
        <v>0.41804623345932201</v>
      </c>
      <c r="AE148" s="6" t="str">
        <f>IF(AD148 &lt; 0, "Under", "Over")</f>
        <v>Over</v>
      </c>
      <c r="AF148">
        <v>0.9</v>
      </c>
      <c r="AG148">
        <v>0.5</v>
      </c>
      <c r="AH148" s="6">
        <f>IF(
    AND(AE148="Over", COUNTIF(V148:X148, "&gt;"&amp;AC148) = 3),
    3,
    IF(
        AND(AE148="Under", COUNTIF(V148:X148, "&lt;"&amp;AC148) = 3),
        3,
        IF(
            AND(AE148="Over", COUNTIF(V148:X148, "&gt;"&amp;AC148) = 2),
            2,
            IF(
                AND(AE148="Under", COUNTIF(V148:X148, "&lt;"&amp;AC148) = 2),
                2,
                IF(
                    AND(AE148="Over", OR(V148&gt;AC148, W148&gt;AC148, X148&gt;AC148)),
                    1,
                    IF(
                        AND(AE148="Under", OR(V148&lt;AC148, W148&lt;AC148, X148&lt;AC148)),
                        1,
                        0
                    )
                )
            )
        )
    )
)</f>
        <v>3</v>
      </c>
      <c r="AI148" s="6">
        <f>IF(OR(AD148&gt;0.75,AD148&lt;-0.75),5,
IF(OR(AND(AD148&lt;=0.75,AD148&gt;0.5),AND(AD148&gt;=-0.75,AD148&lt;-0.5)),4,
IF(OR(AND(AD148&lt;=0.5,AD148&gt;0.25),AND(AD148&gt;=-0.5,AD148&lt;-0.25)),3,
IF(OR(AND(AD148&lt;=0.25,AD148&gt;0.1),AND(AD148&gt;=-0.25,AD148&lt;-0.1)),2,
IF(OR(AD148&lt;=0.1,AD148&gt;=-0.1),1,"")
)
)
))</f>
        <v>3</v>
      </c>
      <c r="AJ148" s="6">
        <f>IF(AND(AE148="Over", AF148&gt;AC148), 1, IF(AND(AE148="Under", AF148&lt;=AC148), 1, 0))</f>
        <v>1</v>
      </c>
      <c r="AK148" s="6">
        <f>IF(AND(AE148="Over", AG148&gt;0.5), 1, IF(AND(AE148="Under", AG148&lt;=0.5), 1, 0))</f>
        <v>0</v>
      </c>
      <c r="AL148" s="6">
        <f>IF(AC148&lt;&gt;0, SUM(AH148:AK148), 0)</f>
        <v>7</v>
      </c>
      <c r="AN148">
        <v>0.10948642693794421</v>
      </c>
      <c r="AO148">
        <v>0.206112312538551</v>
      </c>
      <c r="AP148">
        <v>0</v>
      </c>
      <c r="AQ148" t="s">
        <v>46</v>
      </c>
      <c r="AR148">
        <v>0.5</v>
      </c>
      <c r="AS148">
        <v>600</v>
      </c>
      <c r="AT148" t="s">
        <v>46</v>
      </c>
      <c r="AU148" s="6">
        <f>AR148</f>
        <v>0.5</v>
      </c>
      <c r="AV148" s="6">
        <f>AN148-AU148</f>
        <v>-0.39051357306205581</v>
      </c>
      <c r="AW148" s="6" t="str">
        <f>IF(AV148 &lt; 0, "Under", "Over")</f>
        <v>Under</v>
      </c>
      <c r="AX148">
        <v>0.2</v>
      </c>
      <c r="AY148">
        <v>0.2</v>
      </c>
      <c r="AZ148" s="6">
        <f>IF(
    AND(AW148="Over", COUNTIF(AN148:AP148, "&gt;"&amp;AU148) = 3),
    3,
    IF(
        AND(AW148="Under", COUNTIF(AN148:AP148, "&lt;"&amp;AU148) = 3),
        3,
        IF(
            AND(AW148="Over", COUNTIF(AN148:AP148, "&gt;"&amp;AU148) = 2),
            2,
            IF(
                AND(AW148="Under", COUNTIF(AN148:AP148, "&lt;"&amp;AU148) = 2),
                2,
                IF(
                    AND(AW148="Over", OR(AN148&gt;AU148, AO148&gt;AU148, AP148&gt;AU148)),
                    1,
                    IF(
                        AND(AW148="Under", OR(AN148&lt;AU148, AO148&lt;AU148, AP148&lt;AU148)),
                        1,
                        0
                    )
                )
            )
        )
    )
)</f>
        <v>3</v>
      </c>
      <c r="BA148" s="6">
        <f>IF(OR(AV148&gt;0.1),5,
IF(OR(AND(AV148&lt;=0.1,AV148&gt;0.08)),4,
IF(OR(AND(AV148&lt;=0.08,AV148&gt;0.06)),3,
IF(OR(AND(AV148&lt;=0.06,AV148&gt;0.03)),2,
IF(OR(AV148&lt;=0.03),1,"")
)
)
))</f>
        <v>1</v>
      </c>
      <c r="BB148" s="6">
        <f>IF(AND(AW148="Over", AX148&gt;AU148), 1, IF(AND(AW148="Under", AX148&lt;=AU148), 0, 0))</f>
        <v>0</v>
      </c>
      <c r="BC148" s="6">
        <f>IF(AND(AW148="Over", AY148&gt;=0.5), 1, IF(AND(AW148="Under", AY148&lt;0.5), 0, 0))</f>
        <v>0</v>
      </c>
      <c r="BD148" s="6">
        <f>IF(AU148&lt;&gt;0, SUM(AZ148:BC148), 0)</f>
        <v>4</v>
      </c>
      <c r="BF148">
        <v>0.46951888019651511</v>
      </c>
      <c r="BG148">
        <v>0.86330187187787399</v>
      </c>
      <c r="BH148">
        <v>0.24399999999999999</v>
      </c>
      <c r="BI148" t="s">
        <v>46</v>
      </c>
      <c r="BJ148">
        <v>0.5</v>
      </c>
      <c r="BK148">
        <v>180</v>
      </c>
      <c r="BL148" t="s">
        <v>46</v>
      </c>
      <c r="BM148" s="6">
        <f>BJ148</f>
        <v>0.5</v>
      </c>
      <c r="BN148" s="6">
        <f>BF148-BM148</f>
        <v>-3.0481119803484891E-2</v>
      </c>
      <c r="BO148" s="6" t="str">
        <f>IF(BN148 &lt; 0, "Under", "Over")</f>
        <v>Under</v>
      </c>
      <c r="BP148">
        <v>0.4</v>
      </c>
      <c r="BQ148">
        <v>0.2</v>
      </c>
      <c r="BR148" s="6">
        <f>IF(
    AND(BO148="Over", COUNTIF(BF148:BH148, "&gt;"&amp;BM148) = 3),
    3,
    IF(
        AND(BO148="Under", COUNTIF(BF148:BH148, "&lt;"&amp;BM148) = 3),
        3,
        IF(
            AND(BO148="Over", COUNTIF(BF148:BH148, "&gt;"&amp;BM148) = 2),
            2,
            IF(
                AND(BO148="Under", COUNTIF(BF148:BH148, "&lt;"&amp;BM148) = 2),
                2,
                IF(
                    AND(BO148="Over", OR(BF148&gt;BM148, BG148&gt;BM148, BH148&gt;BM148)),
                    1,
                    IF(
                        AND(BO148="Under", OR(BF148&lt;BM148, BG148&lt;BM148, BH148&lt;BM148)),
                        1,
                        0
                    )
                )
            )
        )
    )
)</f>
        <v>2</v>
      </c>
      <c r="BS148" s="6">
        <f>IF(OR(BN148&gt;0.5),5,
IF(OR(AND(BN148&lt;=0.5,BN148&gt;0.25)),4,
IF(OR(AND(BN148&lt;=0.25,BN148&gt;0.15)),3,
IF(OR(AND(BN148&lt;=0.15,BN148&gt;0.075)),2,
IF(OR(BN148&lt;=0.075),1,"")
)
)
))</f>
        <v>1</v>
      </c>
      <c r="BT148" s="6">
        <f>IF(AND(BO148="Over", BP148&gt;BM148), 1, IF(AND(BO148="Under", BP148&lt;=BM148), 1, 0))</f>
        <v>1</v>
      </c>
      <c r="BU148" s="6">
        <f>IF(AND(BO148="Over", BQ148&gt;0.5), 1, IF(AND(BO148="Under", BQ148&lt;=0.5), 1, 0))</f>
        <v>1</v>
      </c>
      <c r="BV148" s="6">
        <f>IF(BM148&lt;&gt;0, SUM(BR148:BU148), 0)</f>
        <v>5</v>
      </c>
      <c r="BX148">
        <v>0.13783916448248751</v>
      </c>
      <c r="BY148">
        <v>0.45117635750173801</v>
      </c>
      <c r="BZ148">
        <v>5.1999999999999998E-2</v>
      </c>
      <c r="CA148" t="s">
        <v>46</v>
      </c>
      <c r="CB148">
        <v>0.5</v>
      </c>
      <c r="CC148" t="s">
        <v>46</v>
      </c>
      <c r="CD148" t="s">
        <v>46</v>
      </c>
      <c r="CE148" s="6">
        <f>CB148</f>
        <v>0.5</v>
      </c>
      <c r="CF148" s="6">
        <f>BX148-CE148</f>
        <v>-0.36216083551751249</v>
      </c>
      <c r="CG148" s="6" t="str">
        <f>IF(CF148 &lt; 0, "Under", "Over")</f>
        <v>Under</v>
      </c>
      <c r="CH148">
        <v>0</v>
      </c>
      <c r="CI148">
        <v>0</v>
      </c>
      <c r="CJ148" s="6">
        <f>IF(
    AND(CG148="Over", COUNTIF(BX148:BZ148, "&gt;"&amp;CE148) = 3),
    3,
    IF(
        AND(CG148="Under", COUNTIF(BX148:BZ148, "&lt;"&amp;CE148) = 3),
        3,
        IF(
            AND(CG148="Over", COUNTIF(BX148:BZ148, "&gt;"&amp;CE148) = 2),
            2,
            IF(
                AND(CG148="Under", COUNTIF(BX148:BZ148, "&lt;"&amp;CE148) = 2),
                2,
                IF(
                    AND(CG148="Over", OR(BX148&gt;CE148, BY148&gt;CE148, BZ148&gt;CE148)),
                    1,
                    IF(
                        AND(CG148="Under", OR(BX148&lt;CE148, BY148&lt;CE148, BZ148&lt;CE148)),
                        1,
                        0
                    )
                )
            )
        )
    )
)</f>
        <v>3</v>
      </c>
      <c r="CK148" s="6">
        <f>IF(OR(CF148&gt;0.25),5,
IF(OR(AND(CF148&lt;=0.25,CF148&gt;0.15)),4,
IF(OR(AND(CF148&lt;=0.15,CF148&gt;0.1)),3,
IF(OR(AND(CF148&lt;=0.1,CF148&gt;0.05)),2,
IF(OR(CF148&lt;=0.05),1,"")
)
)
))</f>
        <v>1</v>
      </c>
      <c r="CL148" s="6">
        <f>IF(AND(CG148="Over", CH148&gt;CE148), 1, IF(AND(CG148="Under", CH148&lt;=CE148), 1, 0))</f>
        <v>1</v>
      </c>
      <c r="CM148" s="6">
        <f>IF(AND(CG148="Over", CI148&gt;0.5), 1, IF(AND(CG148="Under", CI148&lt;=0.5), 1, 0))</f>
        <v>1</v>
      </c>
      <c r="CN148" s="6">
        <f>IF(CE148&lt;&gt;0, SUM(CJ148:CM148), 0)</f>
        <v>6</v>
      </c>
      <c r="CP148">
        <v>1.57906674764522</v>
      </c>
      <c r="CQ148">
        <v>1.88387597108134</v>
      </c>
      <c r="CR148">
        <v>1.4518054860011</v>
      </c>
      <c r="CS148">
        <v>0.5</v>
      </c>
      <c r="CT148" t="s">
        <v>46</v>
      </c>
      <c r="CU148">
        <v>0.5</v>
      </c>
      <c r="CV148" t="s">
        <v>46</v>
      </c>
      <c r="CW148" s="6">
        <f>IF(CP148&gt;MIN(CS148:CV148),MIN(CS148:CV148),MAX(CS148:CV148))</f>
        <v>0.5</v>
      </c>
      <c r="CX148" s="6">
        <f>CP148-CW148</f>
        <v>1.07906674764522</v>
      </c>
      <c r="CY148" s="6" t="str">
        <f>IF(CX148 &lt; 0, "Under", "Over")</f>
        <v>Over</v>
      </c>
      <c r="CZ148">
        <v>1.5</v>
      </c>
      <c r="DA148">
        <v>0.5</v>
      </c>
      <c r="DB148" s="6">
        <f>IF(
    AND(CY148="Over", COUNTIF(CP148:CR148, "&gt;"&amp;CW148) = 3),
    3,
    IF(
        AND(CY148="Under", COUNTIF(CP148:CR148, "&lt;"&amp;CW148) = 3),
        3,
        IF(
            AND(CY148="Over", COUNTIF(CP148:CR148, "&gt;"&amp;CW148) = 2),
            2,
            IF(
                AND(CY148="Under", COUNTIF(CP148:CR148, "&lt;"&amp;CW148) = 2),
                2,
                IF(
                    AND(CY148="Over", OR(CP148&gt;CW148, CQ148&gt;CW148, CR148&gt;CW148)),
                    1,
                    IF(
                        AND(CY148="Under", OR(CP148&lt;CW148, CQ148&lt;CW148, CR148&lt;CW148)),
                        1,
                        0
                    )
                )
            )
        )
    )
)</f>
        <v>3</v>
      </c>
      <c r="DC148" s="6">
        <f>IF(OR(CX148&gt;2,CX148&lt;-2),5,
IF(OR(AND(CX148&lt;=2,CX148&gt;1.5),AND(CX148&gt;=-2,CX148&lt;-1.5)),4,
IF(OR(AND(CX148&lt;=1.5,CX148&gt;1),AND(CX148&gt;=-1.5,CX148&lt;-1)),3,
IF(OR(AND(CX148&lt;=1,CX148&gt;0.5),AND(CX148&gt;=1,CX148&lt;-0.5)),2,
IF(OR(CX148&lt;=0.5,CX148&gt;=-0.5),1,"")
)
)
))</f>
        <v>3</v>
      </c>
      <c r="DD148" s="6">
        <f>IF(AND(CY148="Over", CZ148&gt;CW148), 1, IF(AND(CY148="Under", CZ148&lt;=CW148), 1, 0))</f>
        <v>1</v>
      </c>
      <c r="DE148" s="6">
        <f>IF(AND(CY148="Over", DA148&gt;0.5), 1, IF(AND(CY148="Under", DA148&lt;=0.5), 1, 0))</f>
        <v>0</v>
      </c>
      <c r="DF148" s="6">
        <f>IF(CW148&lt;&gt;0, SUM(DB148:DE148), 0)</f>
        <v>7</v>
      </c>
    </row>
    <row r="149" spans="1:111" x14ac:dyDescent="0.3">
      <c r="A149" t="s">
        <v>221</v>
      </c>
      <c r="B149" t="s">
        <v>216</v>
      </c>
      <c r="C149" t="s">
        <v>71</v>
      </c>
      <c r="D149">
        <v>0.62350992965645791</v>
      </c>
      <c r="E149">
        <v>0.68847860668659</v>
      </c>
      <c r="F149">
        <v>0.56201648385695602</v>
      </c>
      <c r="G149" t="s">
        <v>46</v>
      </c>
      <c r="H149" t="s">
        <v>46</v>
      </c>
      <c r="I149">
        <v>0.5</v>
      </c>
      <c r="J149">
        <v>0.5</v>
      </c>
      <c r="K149" s="6">
        <f>IF(D149&gt;MIN(G149:J149),MIN(G149:J149),MAX(G149:J149))</f>
        <v>0.5</v>
      </c>
      <c r="L149" s="6">
        <f>D149-K149</f>
        <v>0.12350992965645791</v>
      </c>
      <c r="M149" s="6" t="str">
        <f>IF(L149 &lt; 0, "Under", "Over")</f>
        <v>Over</v>
      </c>
      <c r="N149">
        <v>0.6</v>
      </c>
      <c r="O149">
        <v>0.6</v>
      </c>
      <c r="P149" s="6">
        <f>IF(
    AND(M149="Over", COUNTIF(D149:F149, "&gt;"&amp;K149) = 3),
    3,
    IF(
        AND(M149="Under", COUNTIF(D149:F149, "&lt;"&amp;K149) = 3),
        3,
        IF(
            AND(M149="Over", COUNTIF(D149:F149, "&gt;"&amp;K149) = 2),
            2,
            IF(
                AND(M149="Under", COUNTIF(D149:F149, "&lt;"&amp;K149) = 2),
                2,
                IF(
                    AND(M149="Over", OR(D149&gt;K149, E149&gt;K149, F149&gt;K149)),
                    1,
                    IF(
                        AND(M149="Under", OR(D149&lt;K149, E149&lt;K149, F149&lt;K149)),
                        1,
                        0
                    )
                )
            )
        )
    )
)</f>
        <v>3</v>
      </c>
      <c r="Q149" s="6">
        <f>IF(OR(L149 &gt; 0.5, L149 &lt; -0.5), 5,
    IF(OR(AND(L149 &lt;= 0.5, L149 &gt; 0.25), AND(L149 &gt;= -0.5, L149 &lt; -0.25)), 4,
        IF(OR(AND(L149 &lt;= 0.25, L149 &gt; 0.15), AND(L149 &gt;= -0.25, L149 &lt; -0.15)), 3,
            IF(OR(AND(L149 &lt;= 0.15, L149 &gt; 0.05), AND(L149 &gt;= -0.15, L149 &lt; -0.05)), 2,
                IF(OR(L149 &lt;= 0.05, L149 &gt;= -0.05), 1, "")
            )
        )
    )
)</f>
        <v>2</v>
      </c>
      <c r="R149" s="6">
        <f>IF(AND(M149="Over", N149&gt;K149), 1, IF(AND(M149="Under", N149&lt;=K149), 1, 0))</f>
        <v>1</v>
      </c>
      <c r="S149" s="6">
        <f>IF(AND(M149="Over", O149&gt;0.5), 1, IF(AND(M149="Under", O149&lt;=0.5), 1, 0))</f>
        <v>1</v>
      </c>
      <c r="T149" s="6">
        <f>IF(K149&lt;&gt;0, SUM(P149:S149), 0)</f>
        <v>7</v>
      </c>
      <c r="U149" s="6"/>
      <c r="V149" s="1">
        <v>1.1257599655208419</v>
      </c>
      <c r="W149" s="1">
        <v>1.16983325946617</v>
      </c>
      <c r="X149" s="1">
        <v>1.0009731412093601</v>
      </c>
      <c r="Y149" s="1">
        <v>0.5</v>
      </c>
      <c r="Z149" s="1">
        <v>-260</v>
      </c>
      <c r="AA149" s="1">
        <v>220</v>
      </c>
      <c r="AB149" s="1">
        <v>0.3</v>
      </c>
      <c r="AC149" s="2">
        <f>Y149</f>
        <v>0.5</v>
      </c>
      <c r="AD149" s="2">
        <f>V149-AC149</f>
        <v>0.6257599655208419</v>
      </c>
      <c r="AE149" s="2" t="str">
        <f>IF(AD149 &lt; 0, "Under", "Over")</f>
        <v>Over</v>
      </c>
      <c r="AF149" s="1">
        <v>1.2</v>
      </c>
      <c r="AG149" s="1">
        <v>0.7</v>
      </c>
      <c r="AH149" s="2">
        <f>IF(
    AND(AE149="Over", COUNTIF(V149:X149, "&gt;"&amp;AC149) = 3),
    3,
    IF(
        AND(AE149="Under", COUNTIF(V149:X149, "&lt;"&amp;AC149) = 3),
        3,
        IF(
            AND(AE149="Over", COUNTIF(V149:X149, "&gt;"&amp;AC149) = 2),
            2,
            IF(
                AND(AE149="Under", COUNTIF(V149:X149, "&lt;"&amp;AC149) = 2),
                2,
                IF(
                    AND(AE149="Over", OR(V149&gt;AC149, W149&gt;AC149, X149&gt;AC149)),
                    1,
                    IF(
                        AND(AE149="Under", OR(V149&lt;AC149, W149&lt;AC149, X149&lt;AC149)),
                        1,
                        0
                    )
                )
            )
        )
    )
)</f>
        <v>3</v>
      </c>
      <c r="AI149" s="2">
        <f>IF(OR(AD149&gt;0.75,AD149&lt;-0.75),5,
IF(OR(AND(AD149&lt;=0.75,AD149&gt;0.5),AND(AD149&gt;=-0.75,AD149&lt;-0.5)),4,
IF(OR(AND(AD149&lt;=0.5,AD149&gt;0.25),AND(AD149&gt;=-0.5,AD149&lt;-0.25)),3,
IF(OR(AND(AD149&lt;=0.25,AD149&gt;0.1),AND(AD149&gt;=-0.25,AD149&lt;-0.1)),2,
IF(OR(AD149&lt;=0.1,AD149&gt;=-0.1),1,"")
)
)
))</f>
        <v>4</v>
      </c>
      <c r="AJ149" s="2">
        <f>IF(AND(AE149="Over", AF149&gt;AC149), 1, IF(AND(AE149="Under", AF149&lt;=AC149), 1, 0))</f>
        <v>1</v>
      </c>
      <c r="AK149" s="2">
        <f>IF(AND(AE149="Over", AG149&gt;0.5), 1, IF(AND(AE149="Under", AG149&lt;=0.5), 1, 0))</f>
        <v>1</v>
      </c>
      <c r="AL149" s="2">
        <f>IF(AC149&lt;&gt;0, SUM(AH149:AK149), 0)</f>
        <v>9</v>
      </c>
      <c r="AM149" s="6"/>
      <c r="AN149">
        <v>9.7477948880805423E-2</v>
      </c>
      <c r="AO149">
        <v>0.169833259466172</v>
      </c>
      <c r="AP149">
        <v>-7.4549922313782199E-5</v>
      </c>
      <c r="AQ149" t="s">
        <v>46</v>
      </c>
      <c r="AR149">
        <v>0.5</v>
      </c>
      <c r="AS149">
        <v>390</v>
      </c>
      <c r="AT149" t="s">
        <v>46</v>
      </c>
      <c r="AU149" s="6">
        <f>AR149</f>
        <v>0.5</v>
      </c>
      <c r="AV149" s="6">
        <f>AN149-AU149</f>
        <v>-0.40252205111919459</v>
      </c>
      <c r="AW149" s="6" t="str">
        <f>IF(AV149 &lt; 0, "Under", "Over")</f>
        <v>Under</v>
      </c>
      <c r="AX149">
        <v>0.2</v>
      </c>
      <c r="AY149">
        <v>0.2</v>
      </c>
      <c r="AZ149" s="6">
        <f>IF(
    AND(AW149="Over", COUNTIF(AN149:AP149, "&gt;"&amp;AU149) = 3),
    3,
    IF(
        AND(AW149="Under", COUNTIF(AN149:AP149, "&lt;"&amp;AU149) = 3),
        3,
        IF(
            AND(AW149="Over", COUNTIF(AN149:AP149, "&gt;"&amp;AU149) = 2),
            2,
            IF(
                AND(AW149="Under", COUNTIF(AN149:AP149, "&lt;"&amp;AU149) = 2),
                2,
                IF(
                    AND(AW149="Over", OR(AN149&gt;AU149, AO149&gt;AU149, AP149&gt;AU149)),
                    1,
                    IF(
                        AND(AW149="Under", OR(AN149&lt;AU149, AO149&lt;AU149, AP149&lt;AU149)),
                        1,
                        0
                    )
                )
            )
        )
    )
)</f>
        <v>3</v>
      </c>
      <c r="BA149" s="6">
        <f>IF(OR(AV149&gt;0.1),5,
IF(OR(AND(AV149&lt;=0.1,AV149&gt;0.08)),4,
IF(OR(AND(AV149&lt;=0.08,AV149&gt;0.06)),3,
IF(OR(AND(AV149&lt;=0.06,AV149&gt;0.03)),2,
IF(OR(AV149&lt;=0.03),1,"")
)
)
))</f>
        <v>1</v>
      </c>
      <c r="BB149" s="6">
        <f>IF(AND(AW149="Over", AX149&gt;AU149), 1, IF(AND(AW149="Under", AX149&lt;=AU149), 0, 0))</f>
        <v>0</v>
      </c>
      <c r="BC149" s="6">
        <f>IF(AND(AW149="Over", AY149&gt;=0.5), 1, IF(AND(AW149="Under", AY149&lt;0.5), 0, 0))</f>
        <v>0</v>
      </c>
      <c r="BD149" s="6">
        <f>IF(AU149&lt;&gt;0, SUM(AZ149:BC149), 0)</f>
        <v>4</v>
      </c>
      <c r="BE149" s="6"/>
      <c r="BF149" s="1">
        <v>0.92979642314192323</v>
      </c>
      <c r="BG149" s="1">
        <v>1.8228914933806999</v>
      </c>
      <c r="BH149" s="1">
        <v>0.502999999999999</v>
      </c>
      <c r="BI149" s="1" t="s">
        <v>46</v>
      </c>
      <c r="BJ149" s="1">
        <v>0.5</v>
      </c>
      <c r="BK149" s="1">
        <v>120</v>
      </c>
      <c r="BL149" s="1" t="s">
        <v>46</v>
      </c>
      <c r="BM149" s="2">
        <f>BJ149</f>
        <v>0.5</v>
      </c>
      <c r="BN149" s="2">
        <f>BF149-BM149</f>
        <v>0.42979642314192323</v>
      </c>
      <c r="BO149" s="2" t="str">
        <f>IF(BN149 &lt; 0, "Under", "Over")</f>
        <v>Over</v>
      </c>
      <c r="BP149" s="1">
        <v>1</v>
      </c>
      <c r="BQ149" s="1">
        <v>0.6</v>
      </c>
      <c r="BR149" s="2">
        <f>IF(
    AND(BO149="Over", COUNTIF(BF149:BH149, "&gt;"&amp;BM149) = 3),
    3,
    IF(
        AND(BO149="Under", COUNTIF(BF149:BH149, "&lt;"&amp;BM149) = 3),
        3,
        IF(
            AND(BO149="Over", COUNTIF(BF149:BH149, "&gt;"&amp;BM149) = 2),
            2,
            IF(
                AND(BO149="Under", COUNTIF(BF149:BH149, "&lt;"&amp;BM149) = 2),
                2,
                IF(
                    AND(BO149="Over", OR(BF149&gt;BM149, BG149&gt;BM149, BH149&gt;BM149)),
                    1,
                    IF(
                        AND(BO149="Under", OR(BF149&lt;BM149, BG149&lt;BM149, BH149&lt;BM149)),
                        1,
                        0
                    )
                )
            )
        )
    )
)</f>
        <v>3</v>
      </c>
      <c r="BS149" s="2">
        <f>IF(OR(BN149&gt;0.5),5,
IF(OR(AND(BN149&lt;=0.5,BN149&gt;0.25)),4,
IF(OR(AND(BN149&lt;=0.25,BN149&gt;0.15)),3,
IF(OR(AND(BN149&lt;=0.15,BN149&gt;0.075)),2,
IF(OR(BN149&lt;=0.075),1,"")
)
)
))</f>
        <v>4</v>
      </c>
      <c r="BT149" s="2">
        <f>IF(AND(BO149="Over", BP149&gt;BM149), 1, IF(AND(BO149="Under", BP149&lt;=BM149), 1, 0))</f>
        <v>1</v>
      </c>
      <c r="BU149" s="2">
        <f>IF(AND(BO149="Over", BQ149&gt;0.5), 1, IF(AND(BO149="Under", BQ149&lt;=0.5), 1, 0))</f>
        <v>1</v>
      </c>
      <c r="BV149" s="2">
        <f>IF(BM149&lt;&gt;0, SUM(BR149:BU149), 0)</f>
        <v>9</v>
      </c>
      <c r="BW149" s="6"/>
      <c r="BX149">
        <v>0.20111579136387239</v>
      </c>
      <c r="BY149">
        <v>0.54329080461190404</v>
      </c>
      <c r="BZ149">
        <v>5.6892890266886001E-2</v>
      </c>
      <c r="CA149" t="s">
        <v>46</v>
      </c>
      <c r="CB149">
        <v>0.5</v>
      </c>
      <c r="CC149">
        <v>920</v>
      </c>
      <c r="CD149" t="s">
        <v>46</v>
      </c>
      <c r="CE149" s="6">
        <f>CB149</f>
        <v>0.5</v>
      </c>
      <c r="CF149" s="6">
        <f>BX149-CE149</f>
        <v>-0.29888420863612764</v>
      </c>
      <c r="CG149" s="6" t="str">
        <f>IF(CF149 &lt; 0, "Under", "Over")</f>
        <v>Under</v>
      </c>
      <c r="CH149">
        <v>0.1</v>
      </c>
      <c r="CI149">
        <v>0.1</v>
      </c>
      <c r="CJ149" s="6">
        <f>IF(
    AND(CG149="Over", COUNTIF(BX149:BZ149, "&gt;"&amp;CE149) = 3),
    3,
    IF(
        AND(CG149="Under", COUNTIF(BX149:BZ149, "&lt;"&amp;CE149) = 3),
        3,
        IF(
            AND(CG149="Over", COUNTIF(BX149:BZ149, "&gt;"&amp;CE149) = 2),
            2,
            IF(
                AND(CG149="Under", COUNTIF(BX149:BZ149, "&lt;"&amp;CE149) = 2),
                2,
                IF(
                    AND(CG149="Over", OR(BX149&gt;CE149, BY149&gt;CE149, BZ149&gt;CE149)),
                    1,
                    IF(
                        AND(CG149="Under", OR(BX149&lt;CE149, BY149&lt;CE149, BZ149&lt;CE149)),
                        1,
                        0
                    )
                )
            )
        )
    )
)</f>
        <v>2</v>
      </c>
      <c r="CK149" s="6">
        <f>IF(OR(CF149&gt;0.25),5,
IF(OR(AND(CF149&lt;=0.25,CF149&gt;0.15)),4,
IF(OR(AND(CF149&lt;=0.15,CF149&gt;0.1)),3,
IF(OR(AND(CF149&lt;=0.1,CF149&gt;0.05)),2,
IF(OR(CF149&lt;=0.05),1,"")
)
)
))</f>
        <v>1</v>
      </c>
      <c r="CL149" s="6">
        <f>IF(AND(CG149="Over", CH149&gt;CE149), 1, IF(AND(CG149="Under", CH149&lt;=CE149), 1, 0))</f>
        <v>1</v>
      </c>
      <c r="CM149" s="6">
        <f>IF(AND(CG149="Over", CI149&gt;0.5), 1, IF(AND(CG149="Under", CI149&lt;=0.5), 1, 0))</f>
        <v>1</v>
      </c>
      <c r="CN149" s="6">
        <f>IF(CE149&lt;&gt;0, SUM(CJ149:CM149), 0)</f>
        <v>5</v>
      </c>
      <c r="CO149" s="6"/>
      <c r="CP149">
        <v>1.966466622507715</v>
      </c>
      <c r="CQ149">
        <v>1.99364072013157</v>
      </c>
      <c r="CR149">
        <v>1.9137076478442501</v>
      </c>
      <c r="CS149">
        <v>1.5</v>
      </c>
      <c r="CT149" t="s">
        <v>46</v>
      </c>
      <c r="CU149">
        <v>1.5</v>
      </c>
      <c r="CV149">
        <v>1.5</v>
      </c>
      <c r="CW149" s="6">
        <f>IF(CP149&gt;MIN(CS149:CV149),MIN(CS149:CV149),MAX(CS149:CV149))</f>
        <v>1.5</v>
      </c>
      <c r="CX149" s="6">
        <f>CP149-CW149</f>
        <v>0.46646662250771498</v>
      </c>
      <c r="CY149" s="6" t="str">
        <f>IF(CX149 &lt; 0, "Under", "Over")</f>
        <v>Over</v>
      </c>
      <c r="CZ149">
        <v>2.1</v>
      </c>
      <c r="DA149">
        <v>0.5</v>
      </c>
      <c r="DB149" s="6">
        <f>IF(
    AND(CY149="Over", COUNTIF(CP149:CR149, "&gt;"&amp;CW149) = 3),
    3,
    IF(
        AND(CY149="Under", COUNTIF(CP149:CR149, "&lt;"&amp;CW149) = 3),
        3,
        IF(
            AND(CY149="Over", COUNTIF(CP149:CR149, "&gt;"&amp;CW149) = 2),
            2,
            IF(
                AND(CY149="Under", COUNTIF(CP149:CR149, "&lt;"&amp;CW149) = 2),
                2,
                IF(
                    AND(CY149="Over", OR(CP149&gt;CW149, CQ149&gt;CW149, CR149&gt;CW149)),
                    1,
                    IF(
                        AND(CY149="Under", OR(CP149&lt;CW149, CQ149&lt;CW149, CR149&lt;CW149)),
                        1,
                        0
                    )
                )
            )
        )
    )
)</f>
        <v>3</v>
      </c>
      <c r="DC149" s="6">
        <f>IF(OR(CX149&gt;2,CX149&lt;-2),5,
IF(OR(AND(CX149&lt;=2,CX149&gt;1.5),AND(CX149&gt;=-2,CX149&lt;-1.5)),4,
IF(OR(AND(CX149&lt;=1.5,CX149&gt;1),AND(CX149&gt;=-1.5,CX149&lt;-1)),3,
IF(OR(AND(CX149&lt;=1,CX149&gt;0.5),AND(CX149&gt;=1,CX149&lt;-0.5)),2,
IF(OR(CX149&lt;=0.5,CX149&gt;=-0.5),1,"")
)
)
))</f>
        <v>1</v>
      </c>
      <c r="DD149" s="6">
        <f>IF(AND(CY149="Over", CZ149&gt;CW149), 1, IF(AND(CY149="Under", CZ149&lt;=CW149), 1, 0))</f>
        <v>1</v>
      </c>
      <c r="DE149" s="6">
        <f>IF(AND(CY149="Over", DA149&gt;0.5), 1, IF(AND(CY149="Under", DA149&lt;=0.5), 1, 0))</f>
        <v>0</v>
      </c>
      <c r="DF149" s="6">
        <f>IF(CW149&lt;&gt;0, SUM(DB149:DE149), 0)</f>
        <v>5</v>
      </c>
      <c r="DG149" s="6"/>
    </row>
    <row r="150" spans="1:111" x14ac:dyDescent="0.3">
      <c r="A150" t="s">
        <v>265</v>
      </c>
      <c r="B150" t="s">
        <v>216</v>
      </c>
      <c r="C150" t="s">
        <v>71</v>
      </c>
      <c r="D150" s="1">
        <v>0.23456957030894299</v>
      </c>
      <c r="E150" s="1">
        <v>0.43416329683733601</v>
      </c>
      <c r="F150" s="1">
        <v>0.14451412564216801</v>
      </c>
      <c r="G150" s="1" t="s">
        <v>46</v>
      </c>
      <c r="H150" s="1" t="s">
        <v>46</v>
      </c>
      <c r="I150" s="1">
        <v>0.5</v>
      </c>
      <c r="J150" s="1" t="s">
        <v>46</v>
      </c>
      <c r="K150" s="2">
        <f>IF(D150&gt;MIN(G150:J150),MIN(G150:J150),MAX(G150:J150))</f>
        <v>0.5</v>
      </c>
      <c r="L150" s="2">
        <f>D150-K150</f>
        <v>-0.26543042969105701</v>
      </c>
      <c r="M150" s="2" t="str">
        <f>IF(L150 &lt; 0, "Under", "Over")</f>
        <v>Under</v>
      </c>
      <c r="N150" s="1">
        <v>0.6</v>
      </c>
      <c r="O150" s="1">
        <v>0.5</v>
      </c>
      <c r="P150" s="2">
        <f>IF(
    AND(M150="Over", COUNTIF(D150:F150, "&gt;"&amp;K150) = 3),
    3,
    IF(
        AND(M150="Under", COUNTIF(D150:F150, "&lt;"&amp;K150) = 3),
        3,
        IF(
            AND(M150="Over", COUNTIF(D150:F150, "&gt;"&amp;K150) = 2),
            2,
            IF(
                AND(M150="Under", COUNTIF(D150:F150, "&lt;"&amp;K150) = 2),
                2,
                IF(
                    AND(M150="Over", OR(D150&gt;K150, E150&gt;K150, F150&gt;K150)),
                    1,
                    IF(
                        AND(M150="Under", OR(D150&lt;K150, E150&lt;K150, F150&lt;K150)),
                        1,
                        0
                    )
                )
            )
        )
    )
)</f>
        <v>3</v>
      </c>
      <c r="Q150" s="2">
        <f>IF(OR(L150 &gt; 0.5, L150 &lt; -0.5), 5,
    IF(OR(AND(L150 &lt;= 0.5, L150 &gt; 0.25), AND(L150 &gt;= -0.5, L150 &lt; -0.25)), 4,
        IF(OR(AND(L150 &lt;= 0.25, L150 &gt; 0.15), AND(L150 &gt;= -0.25, L150 &lt; -0.15)), 3,
            IF(OR(AND(L150 &lt;= 0.15, L150 &gt; 0.05), AND(L150 &gt;= -0.15, L150 &lt; -0.05)), 2,
                IF(OR(L150 &lt;= 0.05, L150 &gt;= -0.05), 1, "")
            )
        )
    )
)</f>
        <v>4</v>
      </c>
      <c r="R150" s="2">
        <f>IF(AND(M150="Over", N150&gt;K150), 1, IF(AND(M150="Under", N150&lt;=K150), 1, 0))</f>
        <v>0</v>
      </c>
      <c r="S150" s="2">
        <f>IF(AND(M150="Over", O150&gt;0.5), 1, IF(AND(M150="Under", O150&lt;=0.5), 1, 0))</f>
        <v>1</v>
      </c>
      <c r="T150" s="2">
        <f>IF(K150&lt;&gt;0, SUM(P150:S150), 0)</f>
        <v>8</v>
      </c>
      <c r="V150">
        <v>0.47571999903209999</v>
      </c>
      <c r="W150">
        <v>0.83984610561079198</v>
      </c>
      <c r="X150">
        <v>0.354078422885445</v>
      </c>
      <c r="Y150">
        <v>0.5</v>
      </c>
      <c r="Z150">
        <v>-140</v>
      </c>
      <c r="AA150">
        <v>490</v>
      </c>
      <c r="AB150">
        <v>0.2</v>
      </c>
      <c r="AC150" s="6">
        <f>Y150</f>
        <v>0.5</v>
      </c>
      <c r="AD150" s="6">
        <f>V150-AC150</f>
        <v>-2.4280000967900006E-2</v>
      </c>
      <c r="AE150" s="6" t="str">
        <f>IF(AD150 &lt; 0, "Under", "Over")</f>
        <v>Under</v>
      </c>
      <c r="AF150">
        <v>0.4</v>
      </c>
      <c r="AG150">
        <v>0.2</v>
      </c>
      <c r="AH150" s="6">
        <f>IF(
    AND(AE150="Over", COUNTIF(V150:X150, "&gt;"&amp;AC150) = 3),
    3,
    IF(
        AND(AE150="Under", COUNTIF(V150:X150, "&lt;"&amp;AC150) = 3),
        3,
        IF(
            AND(AE150="Over", COUNTIF(V150:X150, "&gt;"&amp;AC150) = 2),
            2,
            IF(
                AND(AE150="Under", COUNTIF(V150:X150, "&lt;"&amp;AC150) = 2),
                2,
                IF(
                    AND(AE150="Over", OR(V150&gt;AC150, W150&gt;AC150, X150&gt;AC150)),
                    1,
                    IF(
                        AND(AE150="Under", OR(V150&lt;AC150, W150&lt;AC150, X150&lt;AC150)),
                        1,
                        0
                    )
                )
            )
        )
    )
)</f>
        <v>2</v>
      </c>
      <c r="AI150" s="6">
        <f>IF(OR(AD150&gt;0.75,AD150&lt;-0.75),5,
IF(OR(AND(AD150&lt;=0.75,AD150&gt;0.5),AND(AD150&gt;=-0.75,AD150&lt;-0.5)),4,
IF(OR(AND(AD150&lt;=0.5,AD150&gt;0.25),AND(AD150&gt;=-0.5,AD150&lt;-0.25)),3,
IF(OR(AND(AD150&lt;=0.25,AD150&gt;0.1),AND(AD150&gt;=-0.25,AD150&lt;-0.1)),2,
IF(OR(AD150&lt;=0.1,AD150&gt;=-0.1),1,"")
)
)
))</f>
        <v>1</v>
      </c>
      <c r="AJ150" s="6">
        <f>IF(AND(AE150="Over", AF150&gt;AC150), 1, IF(AND(AE150="Under", AF150&lt;=AC150), 1, 0))</f>
        <v>1</v>
      </c>
      <c r="AK150" s="6">
        <f>IF(AND(AE150="Over", AG150&gt;0.5), 1, IF(AND(AE150="Under", AG150&lt;=0.5), 1, 0))</f>
        <v>1</v>
      </c>
      <c r="AL150" s="6">
        <f>IF(AC150&lt;&gt;0, SUM(AH150:AK150), 0)</f>
        <v>5</v>
      </c>
      <c r="AN150">
        <v>-1.820485838741083E-2</v>
      </c>
      <c r="AO150">
        <v>3.6309227504139202E-2</v>
      </c>
      <c r="AP150">
        <v>-5.3806261670506499E-2</v>
      </c>
      <c r="AQ150" t="s">
        <v>46</v>
      </c>
      <c r="AR150">
        <v>0.5</v>
      </c>
      <c r="AS150">
        <v>1400</v>
      </c>
      <c r="AT150" t="s">
        <v>46</v>
      </c>
      <c r="AU150" s="6">
        <f>AR150</f>
        <v>0.5</v>
      </c>
      <c r="AV150" s="6">
        <f>AN150-AU150</f>
        <v>-0.51820485838741082</v>
      </c>
      <c r="AW150" s="6" t="str">
        <f>IF(AV150 &lt; 0, "Under", "Over")</f>
        <v>Under</v>
      </c>
      <c r="AX150">
        <v>0</v>
      </c>
      <c r="AY150">
        <v>0</v>
      </c>
      <c r="AZ150" s="6">
        <f>IF(
    AND(AW150="Over", COUNTIF(AN150:AP150, "&gt;"&amp;AU150) = 3),
    3,
    IF(
        AND(AW150="Under", COUNTIF(AN150:AP150, "&lt;"&amp;AU150) = 3),
        3,
        IF(
            AND(AW150="Over", COUNTIF(AN150:AP150, "&gt;"&amp;AU150) = 2),
            2,
            IF(
                AND(AW150="Under", COUNTIF(AN150:AP150, "&lt;"&amp;AU150) = 2),
                2,
                IF(
                    AND(AW150="Over", OR(AN150&gt;AU150, AO150&gt;AU150, AP150&gt;AU150)),
                    1,
                    IF(
                        AND(AW150="Under", OR(AN150&lt;AU150, AO150&lt;AU150, AP150&lt;AU150)),
                        1,
                        0
                    )
                )
            )
        )
    )
)</f>
        <v>3</v>
      </c>
      <c r="BA150" s="6">
        <f>IF(OR(AV150&gt;0.1),5,
IF(OR(AND(AV150&lt;=0.1,AV150&gt;0.08)),4,
IF(OR(AND(AV150&lt;=0.08,AV150&gt;0.06)),3,
IF(OR(AND(AV150&lt;=0.06,AV150&gt;0.03)),2,
IF(OR(AV150&lt;=0.03),1,"")
)
)
))</f>
        <v>1</v>
      </c>
      <c r="BB150" s="6">
        <f>IF(AND(AW150="Over", AX150&gt;AU150), 1, IF(AND(AW150="Under", AX150&lt;=AU150), 0, 0))</f>
        <v>0</v>
      </c>
      <c r="BC150" s="6">
        <f>IF(AND(AW150="Over", AY150&gt;=0.5), 1, IF(AND(AW150="Under", AY150&lt;0.5), 0, 0))</f>
        <v>0</v>
      </c>
      <c r="BD150" s="6">
        <f>IF(AU150&lt;&gt;0, SUM(AZ150:BC150), 0)</f>
        <v>4</v>
      </c>
      <c r="BF150">
        <v>0.19855252994476691</v>
      </c>
      <c r="BG150">
        <v>0.65280340990481101</v>
      </c>
      <c r="BH150">
        <v>3.3610841564296098E-2</v>
      </c>
      <c r="BI150" t="s">
        <v>46</v>
      </c>
      <c r="BJ150">
        <v>0.5</v>
      </c>
      <c r="BK150">
        <v>290</v>
      </c>
      <c r="BL150" t="s">
        <v>46</v>
      </c>
      <c r="BM150" s="6">
        <f>BJ150</f>
        <v>0.5</v>
      </c>
      <c r="BN150" s="6">
        <f>BF150-BM150</f>
        <v>-0.30144747005523309</v>
      </c>
      <c r="BO150" s="6" t="str">
        <f>IF(BN150 &lt; 0, "Under", "Over")</f>
        <v>Under</v>
      </c>
      <c r="BP150">
        <v>0.1</v>
      </c>
      <c r="BQ150">
        <v>0.1</v>
      </c>
      <c r="BR150" s="6">
        <f>IF(
    AND(BO150="Over", COUNTIF(BF150:BH150, "&gt;"&amp;BM150) = 3),
    3,
    IF(
        AND(BO150="Under", COUNTIF(BF150:BH150, "&lt;"&amp;BM150) = 3),
        3,
        IF(
            AND(BO150="Over", COUNTIF(BF150:BH150, "&gt;"&amp;BM150) = 2),
            2,
            IF(
                AND(BO150="Under", COUNTIF(BF150:BH150, "&lt;"&amp;BM150) = 2),
                2,
                IF(
                    AND(BO150="Over", OR(BF150&gt;BM150, BG150&gt;BM150, BH150&gt;BM150)),
                    1,
                    IF(
                        AND(BO150="Under", OR(BF150&lt;BM150, BG150&lt;BM150, BH150&lt;BM150)),
                        1,
                        0
                    )
                )
            )
        )
    )
)</f>
        <v>2</v>
      </c>
      <c r="BS150" s="6">
        <f>IF(OR(BN150&gt;0.5),5,
IF(OR(AND(BN150&lt;=0.5,BN150&gt;0.25)),4,
IF(OR(AND(BN150&lt;=0.25,BN150&gt;0.15)),3,
IF(OR(AND(BN150&lt;=0.15,BN150&gt;0.075)),2,
IF(OR(BN150&lt;=0.075),1,"")
)
)
))</f>
        <v>1</v>
      </c>
      <c r="BT150" s="6">
        <f>IF(AND(BO150="Over", BP150&gt;BM150), 1, IF(AND(BO150="Under", BP150&lt;=BM150), 1, 0))</f>
        <v>1</v>
      </c>
      <c r="BU150" s="6">
        <f>IF(AND(BO150="Over", BQ150&gt;0.5), 1, IF(AND(BO150="Under", BQ150&lt;=0.5), 1, 0))</f>
        <v>1</v>
      </c>
      <c r="BV150" s="6">
        <f>IF(BM150&lt;&gt;0, SUM(BR150:BU150), 0)</f>
        <v>5</v>
      </c>
      <c r="BX150">
        <v>0.1322627038597872</v>
      </c>
      <c r="BY150">
        <v>0.460575747518159</v>
      </c>
      <c r="BZ150">
        <v>5.6688010455234099E-3</v>
      </c>
      <c r="CA150" t="s">
        <v>46</v>
      </c>
      <c r="CB150">
        <v>0.5</v>
      </c>
      <c r="CC150">
        <v>410</v>
      </c>
      <c r="CD150" t="s">
        <v>46</v>
      </c>
      <c r="CE150" s="6">
        <f>CB150</f>
        <v>0.5</v>
      </c>
      <c r="CF150" s="6">
        <f>BX150-CE150</f>
        <v>-0.36773729614021278</v>
      </c>
      <c r="CG150" s="6" t="str">
        <f>IF(CF150 &lt; 0, "Under", "Over")</f>
        <v>Under</v>
      </c>
      <c r="CH150">
        <v>0.1</v>
      </c>
      <c r="CI150">
        <v>0.1</v>
      </c>
      <c r="CJ150" s="6">
        <f>IF(
    AND(CG150="Over", COUNTIF(BX150:BZ150, "&gt;"&amp;CE150) = 3),
    3,
    IF(
        AND(CG150="Under", COUNTIF(BX150:BZ150, "&lt;"&amp;CE150) = 3),
        3,
        IF(
            AND(CG150="Over", COUNTIF(BX150:BZ150, "&gt;"&amp;CE150) = 2),
            2,
            IF(
                AND(CG150="Under", COUNTIF(BX150:BZ150, "&lt;"&amp;CE150) = 2),
                2,
                IF(
                    AND(CG150="Over", OR(BX150&gt;CE150, BY150&gt;CE150, BZ150&gt;CE150)),
                    1,
                    IF(
                        AND(CG150="Under", OR(BX150&lt;CE150, BY150&lt;CE150, BZ150&lt;CE150)),
                        1,
                        0
                    )
                )
            )
        )
    )
)</f>
        <v>3</v>
      </c>
      <c r="CK150" s="6">
        <f>IF(OR(CF150&gt;0.25),5,
IF(OR(AND(CF150&lt;=0.25,CF150&gt;0.15)),4,
IF(OR(AND(CF150&lt;=0.15,CF150&gt;0.1)),3,
IF(OR(AND(CF150&lt;=0.1,CF150&gt;0.05)),2,
IF(OR(CF150&lt;=0.05),1,"")
)
)
))</f>
        <v>1</v>
      </c>
      <c r="CL150" s="6">
        <f>IF(AND(CG150="Over", CH150&gt;CE150), 1, IF(AND(CG150="Under", CH150&lt;=CE150), 1, 0))</f>
        <v>1</v>
      </c>
      <c r="CM150" s="6">
        <f>IF(AND(CG150="Over", CI150&gt;0.5), 1, IF(AND(CG150="Under", CI150&lt;=0.5), 1, 0))</f>
        <v>1</v>
      </c>
      <c r="CN150" s="6">
        <f>IF(CE150&lt;&gt;0, SUM(CJ150:CM150), 0)</f>
        <v>6</v>
      </c>
      <c r="CP150">
        <v>0.50130671468580024</v>
      </c>
      <c r="CQ150">
        <v>1.3850354449062201</v>
      </c>
      <c r="CR150">
        <v>0.18744719007237501</v>
      </c>
      <c r="CS150">
        <v>0.5</v>
      </c>
      <c r="CT150" t="s">
        <v>46</v>
      </c>
      <c r="CU150">
        <v>0.5</v>
      </c>
      <c r="CV150" t="s">
        <v>46</v>
      </c>
      <c r="CW150" s="6">
        <f>IF(CP150&gt;MIN(CS150:CV150),MIN(CS150:CV150),MAX(CS150:CV150))</f>
        <v>0.5</v>
      </c>
      <c r="CX150" s="6">
        <f>CP150-CW150</f>
        <v>1.3067146858002365E-3</v>
      </c>
      <c r="CY150" s="6" t="str">
        <f>IF(CX150 &lt; 0, "Under", "Over")</f>
        <v>Over</v>
      </c>
      <c r="CZ150">
        <v>0.4</v>
      </c>
      <c r="DA150">
        <v>0.2</v>
      </c>
      <c r="DB150" s="6">
        <f>IF(
    AND(CY150="Over", COUNTIF(CP150:CR150, "&gt;"&amp;CW150) = 3),
    3,
    IF(
        AND(CY150="Under", COUNTIF(CP150:CR150, "&lt;"&amp;CW150) = 3),
        3,
        IF(
            AND(CY150="Over", COUNTIF(CP150:CR150, "&gt;"&amp;CW150) = 2),
            2,
            IF(
                AND(CY150="Under", COUNTIF(CP150:CR150, "&lt;"&amp;CW150) = 2),
                2,
                IF(
                    AND(CY150="Over", OR(CP150&gt;CW150, CQ150&gt;CW150, CR150&gt;CW150)),
                    1,
                    IF(
                        AND(CY150="Under", OR(CP150&lt;CW150, CQ150&lt;CW150, CR150&lt;CW150)),
                        1,
                        0
                    )
                )
            )
        )
    )
)</f>
        <v>2</v>
      </c>
      <c r="DC150" s="6">
        <f>IF(OR(CX150&gt;2,CX150&lt;-2),5,
IF(OR(AND(CX150&lt;=2,CX150&gt;1.5),AND(CX150&gt;=-2,CX150&lt;-1.5)),4,
IF(OR(AND(CX150&lt;=1.5,CX150&gt;1),AND(CX150&gt;=-1.5,CX150&lt;-1)),3,
IF(OR(AND(CX150&lt;=1,CX150&gt;0.5),AND(CX150&gt;=1,CX150&lt;-0.5)),2,
IF(OR(CX150&lt;=0.5,CX150&gt;=-0.5),1,"")
)
)
))</f>
        <v>1</v>
      </c>
      <c r="DD150" s="6">
        <f>IF(AND(CY150="Over", CZ150&gt;CW150), 1, IF(AND(CY150="Under", CZ150&lt;=CW150), 1, 0))</f>
        <v>0</v>
      </c>
      <c r="DE150" s="6">
        <f>IF(AND(CY150="Over", DA150&gt;0.5), 1, IF(AND(CY150="Under", DA150&lt;=0.5), 1, 0))</f>
        <v>0</v>
      </c>
      <c r="DF150" s="6">
        <f>IF(CW150&lt;&gt;0, SUM(DB150:DE150), 0)</f>
        <v>3</v>
      </c>
    </row>
    <row r="151" spans="1:111" x14ac:dyDescent="0.3">
      <c r="A151" t="s">
        <v>222</v>
      </c>
      <c r="B151" t="s">
        <v>216</v>
      </c>
      <c r="C151" t="s">
        <v>71</v>
      </c>
      <c r="D151">
        <v>0.36071256436849147</v>
      </c>
      <c r="E151">
        <v>0.48211069321349198</v>
      </c>
      <c r="F151">
        <v>0.118728693833451</v>
      </c>
      <c r="G151" t="s">
        <v>46</v>
      </c>
      <c r="H151" t="s">
        <v>46</v>
      </c>
      <c r="I151">
        <v>0.5</v>
      </c>
      <c r="J151">
        <v>0.5</v>
      </c>
      <c r="K151" s="6">
        <f>IF(D151&gt;MIN(G151:J151),MIN(G151:J151),MAX(G151:J151))</f>
        <v>0.5</v>
      </c>
      <c r="L151" s="6">
        <f>D151-K151</f>
        <v>-0.13928743563150853</v>
      </c>
      <c r="M151" s="6" t="str">
        <f>IF(L151 &lt; 0, "Under", "Over")</f>
        <v>Under</v>
      </c>
      <c r="N151">
        <v>0.5</v>
      </c>
      <c r="O151">
        <v>0.5</v>
      </c>
      <c r="P151" s="6">
        <f>IF(
    AND(M151="Over", COUNTIF(D151:F151, "&gt;"&amp;K151) = 3),
    3,
    IF(
        AND(M151="Under", COUNTIF(D151:F151, "&lt;"&amp;K151) = 3),
        3,
        IF(
            AND(M151="Over", COUNTIF(D151:F151, "&gt;"&amp;K151) = 2),
            2,
            IF(
                AND(M151="Under", COUNTIF(D151:F151, "&lt;"&amp;K151) = 2),
                2,
                IF(
                    AND(M151="Over", OR(D151&gt;K151, E151&gt;K151, F151&gt;K151)),
                    1,
                    IF(
                        AND(M151="Under", OR(D151&lt;K151, E151&lt;K151, F151&lt;K151)),
                        1,
                        0
                    )
                )
            )
        )
    )
)</f>
        <v>3</v>
      </c>
      <c r="Q151" s="6">
        <f>IF(OR(L151 &gt; 0.5, L151 &lt; -0.5), 5,
    IF(OR(AND(L151 &lt;= 0.5, L151 &gt; 0.25), AND(L151 &gt;= -0.5, L151 &lt; -0.25)), 4,
        IF(OR(AND(L151 &lt;= 0.25, L151 &gt; 0.15), AND(L151 &gt;= -0.25, L151 &lt; -0.15)), 3,
            IF(OR(AND(L151 &lt;= 0.15, L151 &gt; 0.05), AND(L151 &gt;= -0.15, L151 &lt; -0.05)), 2,
                IF(OR(L151 &lt;= 0.05, L151 &gt;= -0.05), 1, "")
            )
        )
    )
)</f>
        <v>2</v>
      </c>
      <c r="R151" s="6">
        <f>IF(AND(M151="Over", N151&gt;K151), 1, IF(AND(M151="Under", N151&lt;=K151), 1, 0))</f>
        <v>1</v>
      </c>
      <c r="S151" s="6">
        <f>IF(AND(M151="Over", O151&gt;0.5), 1, IF(AND(M151="Under", O151&lt;=0.5), 1, 0))</f>
        <v>1</v>
      </c>
      <c r="T151" s="6">
        <f>IF(K151&lt;&gt;0, SUM(P151:S151), 0)</f>
        <v>7</v>
      </c>
      <c r="V151" s="1">
        <v>0.9342741336874254</v>
      </c>
      <c r="W151" s="1">
        <v>1.0003881477848999</v>
      </c>
      <c r="X151" s="1">
        <v>0.91138783987276595</v>
      </c>
      <c r="Y151" s="1">
        <v>0.5</v>
      </c>
      <c r="Z151" s="1">
        <v>-220</v>
      </c>
      <c r="AA151" s="1">
        <v>280</v>
      </c>
      <c r="AB151" s="1">
        <v>0.2</v>
      </c>
      <c r="AC151" s="2">
        <f>Y151</f>
        <v>0.5</v>
      </c>
      <c r="AD151" s="2">
        <f>V151-AC151</f>
        <v>0.4342741336874254</v>
      </c>
      <c r="AE151" s="2" t="str">
        <f>IF(AD151 &lt; 0, "Under", "Over")</f>
        <v>Over</v>
      </c>
      <c r="AF151" s="1">
        <v>0.9</v>
      </c>
      <c r="AG151" s="1">
        <v>0.7</v>
      </c>
      <c r="AH151" s="2">
        <f>IF(
    AND(AE151="Over", COUNTIF(V151:X151, "&gt;"&amp;AC151) = 3),
    3,
    IF(
        AND(AE151="Under", COUNTIF(V151:X151, "&lt;"&amp;AC151) = 3),
        3,
        IF(
            AND(AE151="Over", COUNTIF(V151:X151, "&gt;"&amp;AC151) = 2),
            2,
            IF(
                AND(AE151="Under", COUNTIF(V151:X151, "&lt;"&amp;AC151) = 2),
                2,
                IF(
                    AND(AE151="Over", OR(V151&gt;AC151, W151&gt;AC151, X151&gt;AC151)),
                    1,
                    IF(
                        AND(AE151="Under", OR(V151&lt;AC151, W151&lt;AC151, X151&lt;AC151)),
                        1,
                        0
                    )
                )
            )
        )
    )
)</f>
        <v>3</v>
      </c>
      <c r="AI151" s="2">
        <f>IF(OR(AD151&gt;0.75,AD151&lt;-0.75),5,
IF(OR(AND(AD151&lt;=0.75,AD151&gt;0.5),AND(AD151&gt;=-0.75,AD151&lt;-0.5)),4,
IF(OR(AND(AD151&lt;=0.5,AD151&gt;0.25),AND(AD151&gt;=-0.5,AD151&lt;-0.25)),3,
IF(OR(AND(AD151&lt;=0.25,AD151&gt;0.1),AND(AD151&gt;=-0.25,AD151&lt;-0.1)),2,
IF(OR(AD151&lt;=0.1,AD151&gt;=-0.1),1,"")
)
)
))</f>
        <v>3</v>
      </c>
      <c r="AJ151" s="2">
        <f>IF(AND(AE151="Over", AF151&gt;AC151), 1, IF(AND(AE151="Under", AF151&lt;=AC151), 1, 0))</f>
        <v>1</v>
      </c>
      <c r="AK151" s="2">
        <f>IF(AND(AE151="Over", AG151&gt;0.5), 1, IF(AND(AE151="Under", AG151&lt;=0.5), 1, 0))</f>
        <v>1</v>
      </c>
      <c r="AL151" s="2">
        <f>IF(AC151&lt;&gt;0, SUM(AH151:AK151), 0)</f>
        <v>8</v>
      </c>
      <c r="AN151">
        <v>6.9436939817083598E-2</v>
      </c>
      <c r="AO151">
        <v>0.113226126372709</v>
      </c>
      <c r="AP151">
        <v>-7.4549922313782199E-5</v>
      </c>
      <c r="AQ151" t="s">
        <v>46</v>
      </c>
      <c r="AR151">
        <v>0.5</v>
      </c>
      <c r="AS151">
        <v>750</v>
      </c>
      <c r="AT151" t="s">
        <v>46</v>
      </c>
      <c r="AU151" s="6">
        <f>AR151</f>
        <v>0.5</v>
      </c>
      <c r="AV151" s="6">
        <f>AN151-AU151</f>
        <v>-0.4305630601829164</v>
      </c>
      <c r="AW151" s="6" t="str">
        <f>IF(AV151 &lt; 0, "Under", "Over")</f>
        <v>Under</v>
      </c>
      <c r="AX151">
        <v>0.1</v>
      </c>
      <c r="AY151">
        <v>0.1</v>
      </c>
      <c r="AZ151" s="6">
        <f>IF(
    AND(AW151="Over", COUNTIF(AN151:AP151, "&gt;"&amp;AU151) = 3),
    3,
    IF(
        AND(AW151="Under", COUNTIF(AN151:AP151, "&lt;"&amp;AU151) = 3),
        3,
        IF(
            AND(AW151="Over", COUNTIF(AN151:AP151, "&gt;"&amp;AU151) = 2),
            2,
            IF(
                AND(AW151="Under", COUNTIF(AN151:AP151, "&lt;"&amp;AU151) = 2),
                2,
                IF(
                    AND(AW151="Over", OR(AN151&gt;AU151, AO151&gt;AU151, AP151&gt;AU151)),
                    1,
                    IF(
                        AND(AW151="Under", OR(AN151&lt;AU151, AO151&lt;AU151, AP151&lt;AU151)),
                        1,
                        0
                    )
                )
            )
        )
    )
)</f>
        <v>3</v>
      </c>
      <c r="BA151" s="6">
        <f>IF(OR(AV151&gt;0.1),5,
IF(OR(AND(AV151&lt;=0.1,AV151&gt;0.08)),4,
IF(OR(AND(AV151&lt;=0.08,AV151&gt;0.06)),3,
IF(OR(AND(AV151&lt;=0.06,AV151&gt;0.03)),2,
IF(OR(AV151&lt;=0.03),1,"")
)
)
))</f>
        <v>1</v>
      </c>
      <c r="BB151" s="6">
        <f>IF(AND(AW151="Over", AX151&gt;AU151), 1, IF(AND(AW151="Under", AX151&lt;=AU151), 0, 0))</f>
        <v>0</v>
      </c>
      <c r="BC151" s="6">
        <f>IF(AND(AW151="Over", AY151&gt;=0.5), 1, IF(AND(AW151="Under", AY151&lt;0.5), 0, 0))</f>
        <v>0</v>
      </c>
      <c r="BD151" s="6">
        <f>IF(AU151&lt;&gt;0, SUM(AZ151:BC151), 0)</f>
        <v>4</v>
      </c>
      <c r="BF151">
        <v>0.40005682439684859</v>
      </c>
      <c r="BG151">
        <v>0.72060520253138205</v>
      </c>
      <c r="BH151">
        <v>0.22900000000000001</v>
      </c>
      <c r="BI151" t="s">
        <v>46</v>
      </c>
      <c r="BJ151">
        <v>0.5</v>
      </c>
      <c r="BK151">
        <v>185</v>
      </c>
      <c r="BL151" t="s">
        <v>46</v>
      </c>
      <c r="BM151" s="6">
        <f>BJ151</f>
        <v>0.5</v>
      </c>
      <c r="BN151" s="6">
        <f>BF151-BM151</f>
        <v>-9.9943175603151413E-2</v>
      </c>
      <c r="BO151" s="6" t="str">
        <f>IF(BN151 &lt; 0, "Under", "Over")</f>
        <v>Under</v>
      </c>
      <c r="BP151">
        <v>0.3</v>
      </c>
      <c r="BQ151">
        <v>0.3</v>
      </c>
      <c r="BR151" s="6">
        <f>IF(
    AND(BO151="Over", COUNTIF(BF151:BH151, "&gt;"&amp;BM151) = 3),
    3,
    IF(
        AND(BO151="Under", COUNTIF(BF151:BH151, "&lt;"&amp;BM151) = 3),
        3,
        IF(
            AND(BO151="Over", COUNTIF(BF151:BH151, "&gt;"&amp;BM151) = 2),
            2,
            IF(
                AND(BO151="Under", COUNTIF(BF151:BH151, "&lt;"&amp;BM151) = 2),
                2,
                IF(
                    AND(BO151="Over", OR(BF151&gt;BM151, BG151&gt;BM151, BH151&gt;BM151)),
                    1,
                    IF(
                        AND(BO151="Under", OR(BF151&lt;BM151, BG151&lt;BM151, BH151&lt;BM151)),
                        1,
                        0
                    )
                )
            )
        )
    )
)</f>
        <v>2</v>
      </c>
      <c r="BS151" s="6">
        <f>IF(OR(BN151&gt;0.5),5,
IF(OR(AND(BN151&lt;=0.5,BN151&gt;0.25)),4,
IF(OR(AND(BN151&lt;=0.25,BN151&gt;0.15)),3,
IF(OR(AND(BN151&lt;=0.15,BN151&gt;0.075)),2,
IF(OR(BN151&lt;=0.075),1,"")
)
)
))</f>
        <v>1</v>
      </c>
      <c r="BT151" s="6">
        <f>IF(AND(BO151="Over", BP151&gt;BM151), 1, IF(AND(BO151="Under", BP151&lt;=BM151), 1, 0))</f>
        <v>1</v>
      </c>
      <c r="BU151" s="6">
        <f>IF(AND(BO151="Over", BQ151&gt;0.5), 1, IF(AND(BO151="Under", BQ151&lt;=0.5), 1, 0))</f>
        <v>1</v>
      </c>
      <c r="BV151" s="6">
        <f>IF(BM151&lt;&gt;0, SUM(BR151:BU151), 0)</f>
        <v>5</v>
      </c>
      <c r="BX151">
        <v>0.16996339195541121</v>
      </c>
      <c r="BY151">
        <v>0.54224237438880296</v>
      </c>
      <c r="BZ151">
        <v>5.1120565566345803E-2</v>
      </c>
      <c r="CA151" t="s">
        <v>46</v>
      </c>
      <c r="CB151">
        <v>0.5</v>
      </c>
      <c r="CC151">
        <v>700</v>
      </c>
      <c r="CD151" t="s">
        <v>46</v>
      </c>
      <c r="CE151" s="6">
        <f>CB151</f>
        <v>0.5</v>
      </c>
      <c r="CF151" s="6">
        <f>BX151-CE151</f>
        <v>-0.33003660804458879</v>
      </c>
      <c r="CG151" s="6" t="str">
        <f>IF(CF151 &lt; 0, "Under", "Over")</f>
        <v>Under</v>
      </c>
      <c r="CH151">
        <v>0.1</v>
      </c>
      <c r="CI151">
        <v>0.1</v>
      </c>
      <c r="CJ151" s="6">
        <f>IF(
    AND(CG151="Over", COUNTIF(BX151:BZ151, "&gt;"&amp;CE151) = 3),
    3,
    IF(
        AND(CG151="Under", COUNTIF(BX151:BZ151, "&lt;"&amp;CE151) = 3),
        3,
        IF(
            AND(CG151="Over", COUNTIF(BX151:BZ151, "&gt;"&amp;CE151) = 2),
            2,
            IF(
                AND(CG151="Under", COUNTIF(BX151:BZ151, "&lt;"&amp;CE151) = 2),
                2,
                IF(
                    AND(CG151="Over", OR(BX151&gt;CE151, BY151&gt;CE151, BZ151&gt;CE151)),
                    1,
                    IF(
                        AND(CG151="Under", OR(BX151&lt;CE151, BY151&lt;CE151, BZ151&lt;CE151)),
                        1,
                        0
                    )
                )
            )
        )
    )
)</f>
        <v>2</v>
      </c>
      <c r="CK151" s="6">
        <f>IF(OR(CF151&gt;0.25),5,
IF(OR(AND(CF151&lt;=0.25,CF151&gt;0.15)),4,
IF(OR(AND(CF151&lt;=0.15,CF151&gt;0.1)),3,
IF(OR(AND(CF151&lt;=0.1,CF151&gt;0.05)),2,
IF(OR(CF151&lt;=0.05),1,"")
)
)
))</f>
        <v>1</v>
      </c>
      <c r="CL151" s="6">
        <f>IF(AND(CG151="Over", CH151&gt;CE151), 1, IF(AND(CG151="Under", CH151&lt;=CE151), 1, 0))</f>
        <v>1</v>
      </c>
      <c r="CM151" s="6">
        <f>IF(AND(CG151="Over", CI151&gt;0.5), 1, IF(AND(CG151="Under", CI151&lt;=0.5), 1, 0))</f>
        <v>1</v>
      </c>
      <c r="CN151" s="6">
        <f>IF(CE151&lt;&gt;0, SUM(CJ151:CM151), 0)</f>
        <v>5</v>
      </c>
      <c r="CP151">
        <v>1.3627089418109599</v>
      </c>
      <c r="CQ151">
        <v>1.39261940670829</v>
      </c>
      <c r="CR151">
        <v>1.3455427597957801</v>
      </c>
      <c r="CS151">
        <v>1.5</v>
      </c>
      <c r="CT151" t="s">
        <v>46</v>
      </c>
      <c r="CU151">
        <v>1.5</v>
      </c>
      <c r="CV151">
        <v>1.5</v>
      </c>
      <c r="CW151" s="6">
        <f>IF(CP151&gt;MIN(CS151:CV151),MIN(CS151:CV151),MAX(CS151:CV151))</f>
        <v>1.5</v>
      </c>
      <c r="CX151" s="6">
        <f>CP151-CW151</f>
        <v>-0.13729105818904008</v>
      </c>
      <c r="CY151" s="6" t="str">
        <f>IF(CX151 &lt; 0, "Under", "Over")</f>
        <v>Under</v>
      </c>
      <c r="CZ151">
        <v>1.3</v>
      </c>
      <c r="DA151">
        <v>0.3</v>
      </c>
      <c r="DB151" s="6">
        <f>IF(
    AND(CY151="Over", COUNTIF(CP151:CR151, "&gt;"&amp;CW151) = 3),
    3,
    IF(
        AND(CY151="Under", COUNTIF(CP151:CR151, "&lt;"&amp;CW151) = 3),
        3,
        IF(
            AND(CY151="Over", COUNTIF(CP151:CR151, "&gt;"&amp;CW151) = 2),
            2,
            IF(
                AND(CY151="Under", COUNTIF(CP151:CR151, "&lt;"&amp;CW151) = 2),
                2,
                IF(
                    AND(CY151="Over", OR(CP151&gt;CW151, CQ151&gt;CW151, CR151&gt;CW151)),
                    1,
                    IF(
                        AND(CY151="Under", OR(CP151&lt;CW151, CQ151&lt;CW151, CR151&lt;CW151)),
                        1,
                        0
                    )
                )
            )
        )
    )
)</f>
        <v>3</v>
      </c>
      <c r="DC151" s="6">
        <f>IF(OR(CX151&gt;2,CX151&lt;-2),5,
IF(OR(AND(CX151&lt;=2,CX151&gt;1.5),AND(CX151&gt;=-2,CX151&lt;-1.5)),4,
IF(OR(AND(CX151&lt;=1.5,CX151&gt;1),AND(CX151&gt;=-1.5,CX151&lt;-1)),3,
IF(OR(AND(CX151&lt;=1,CX151&gt;0.5),AND(CX151&gt;=1,CX151&lt;-0.5)),2,
IF(OR(CX151&lt;=0.5,CX151&gt;=-0.5),1,"")
)
)
))</f>
        <v>1</v>
      </c>
      <c r="DD151" s="6">
        <f>IF(AND(CY151="Over", CZ151&gt;CW151), 1, IF(AND(CY151="Under", CZ151&lt;=CW151), 1, 0))</f>
        <v>1</v>
      </c>
      <c r="DE151" s="6">
        <f>IF(AND(CY151="Over", DA151&gt;0.5), 1, IF(AND(CY151="Under", DA151&lt;=0.5), 1, 0))</f>
        <v>1</v>
      </c>
      <c r="DF151" s="6">
        <f>IF(CW151&lt;&gt;0, SUM(DB151:DE151), 0)</f>
        <v>6</v>
      </c>
    </row>
    <row r="152" spans="1:111" x14ac:dyDescent="0.3">
      <c r="A152" t="s">
        <v>115</v>
      </c>
      <c r="B152" t="s">
        <v>108</v>
      </c>
      <c r="C152" t="s">
        <v>310</v>
      </c>
      <c r="D152">
        <v>0.41234475722238151</v>
      </c>
      <c r="E152">
        <v>0.53203750574796504</v>
      </c>
      <c r="F152">
        <v>0.116802450241343</v>
      </c>
      <c r="G152" t="s">
        <v>46</v>
      </c>
      <c r="H152" t="s">
        <v>46</v>
      </c>
      <c r="I152">
        <v>0.5</v>
      </c>
      <c r="J152">
        <v>0.5</v>
      </c>
      <c r="K152" s="6">
        <f>IF(D152&gt;MIN(G152:J152),MIN(G152:J152),MAX(G152:J152))</f>
        <v>0.5</v>
      </c>
      <c r="L152" s="6">
        <f>D152-K152</f>
        <v>-8.7655242777618492E-2</v>
      </c>
      <c r="M152" s="6" t="str">
        <f>IF(L152 &lt; 0, "Under", "Over")</f>
        <v>Under</v>
      </c>
      <c r="N152">
        <v>0.4</v>
      </c>
      <c r="O152">
        <v>0.3</v>
      </c>
      <c r="P152" s="6">
        <f>IF(
    AND(M152="Over", COUNTIF(D152:F152, "&gt;"&amp;K152) = 3),
    3,
    IF(
        AND(M152="Under", COUNTIF(D152:F152, "&lt;"&amp;K152) = 3),
        3,
        IF(
            AND(M152="Over", COUNTIF(D152:F152, "&gt;"&amp;K152) = 2),
            2,
            IF(
                AND(M152="Under", COUNTIF(D152:F152, "&lt;"&amp;K152) = 2),
                2,
                IF(
                    AND(M152="Over", OR(D152&gt;K152, E152&gt;K152, F152&gt;K152)),
                    1,
                    IF(
                        AND(M152="Under", OR(D152&lt;K152, E152&lt;K152, F152&lt;K152)),
                        1,
                        0
                    )
                )
            )
        )
    )
)</f>
        <v>2</v>
      </c>
      <c r="Q152" s="6">
        <f>IF(OR(L152 &gt; 0.5, L152 &lt; -0.5), 5,
    IF(OR(AND(L152 &lt;= 0.5, L152 &gt; 0.25), AND(L152 &gt;= -0.5, L152 &lt; -0.25)), 4,
        IF(OR(AND(L152 &lt;= 0.25, L152 &gt; 0.15), AND(L152 &gt;= -0.25, L152 &lt; -0.15)), 3,
            IF(OR(AND(L152 &lt;= 0.15, L152 &gt; 0.05), AND(L152 &gt;= -0.15, L152 &lt; -0.05)), 2,
                IF(OR(L152 &lt;= 0.05, L152 &gt;= -0.05), 1, "")
            )
        )
    )
)</f>
        <v>2</v>
      </c>
      <c r="R152" s="6">
        <f>IF(AND(M152="Over", N152&gt;K152), 1, IF(AND(M152="Under", N152&lt;=K152), 1, 0))</f>
        <v>1</v>
      </c>
      <c r="S152" s="6">
        <f>IF(AND(M152="Over", O152&gt;0.5), 1, IF(AND(M152="Under", O152&lt;=0.5), 1, 0))</f>
        <v>1</v>
      </c>
      <c r="T152" s="6">
        <f>IF(K152&lt;&gt;0, SUM(P152:S152), 0)</f>
        <v>6</v>
      </c>
      <c r="U152" s="6"/>
      <c r="V152">
        <v>0.67395549146676925</v>
      </c>
      <c r="W152">
        <v>0.84568618085092495</v>
      </c>
      <c r="X152">
        <v>0.60548204774396797</v>
      </c>
      <c r="Y152">
        <v>0.5</v>
      </c>
      <c r="Z152">
        <v>-155</v>
      </c>
      <c r="AA152">
        <v>380</v>
      </c>
      <c r="AB152">
        <v>0.1</v>
      </c>
      <c r="AC152" s="6">
        <f>Y152</f>
        <v>0.5</v>
      </c>
      <c r="AD152" s="6">
        <f>V152-AC152</f>
        <v>0.17395549146676925</v>
      </c>
      <c r="AE152" s="6" t="str">
        <f>IF(AD152 &lt; 0, "Under", "Over")</f>
        <v>Over</v>
      </c>
      <c r="AF152">
        <v>0.7</v>
      </c>
      <c r="AG152">
        <v>0.5</v>
      </c>
      <c r="AH152" s="6">
        <f>IF(
    AND(AE152="Over", COUNTIF(V152:X152, "&gt;"&amp;AC152) = 3),
    3,
    IF(
        AND(AE152="Under", COUNTIF(V152:X152, "&lt;"&amp;AC152) = 3),
        3,
        IF(
            AND(AE152="Over", COUNTIF(V152:X152, "&gt;"&amp;AC152) = 2),
            2,
            IF(
                AND(AE152="Under", COUNTIF(V152:X152, "&lt;"&amp;AC152) = 2),
                2,
                IF(
                    AND(AE152="Over", OR(V152&gt;AC152, W152&gt;AC152, X152&gt;AC152)),
                    1,
                    IF(
                        AND(AE152="Under", OR(V152&lt;AC152, W152&lt;AC152, X152&lt;AC152)),
                        1,
                        0
                    )
                )
            )
        )
    )
)</f>
        <v>3</v>
      </c>
      <c r="AI152" s="6">
        <f>IF(OR(AD152&gt;0.75,AD152&lt;-0.75),5,
IF(OR(AND(AD152&lt;=0.75,AD152&gt;0.5),AND(AD152&gt;=-0.75,AD152&lt;-0.5)),4,
IF(OR(AND(AD152&lt;=0.5,AD152&gt;0.25),AND(AD152&gt;=-0.5,AD152&lt;-0.25)),3,
IF(OR(AND(AD152&lt;=0.25,AD152&gt;0.1),AND(AD152&gt;=-0.25,AD152&lt;-0.1)),2,
IF(OR(AD152&lt;=0.1,AD152&gt;=-0.1),1,"")
)
)
))</f>
        <v>2</v>
      </c>
      <c r="AJ152" s="6">
        <f>IF(AND(AE152="Over", AF152&gt;AC152), 1, IF(AND(AE152="Under", AF152&lt;=AC152), 1, 0))</f>
        <v>1</v>
      </c>
      <c r="AK152" s="6">
        <f>IF(AND(AE152="Over", AG152&gt;0.5), 1, IF(AND(AE152="Under", AG152&lt;=0.5), 1, 0))</f>
        <v>0</v>
      </c>
      <c r="AL152" s="6">
        <f>IF(AC152&lt;&gt;0, SUM(AH152:AK152), 0)</f>
        <v>6</v>
      </c>
      <c r="AM152" s="6"/>
      <c r="AN152">
        <v>0.17844872062386341</v>
      </c>
      <c r="AO152">
        <v>0.32682410509867699</v>
      </c>
      <c r="AP152">
        <v>-7.4549922313782199E-5</v>
      </c>
      <c r="AQ152" t="s">
        <v>46</v>
      </c>
      <c r="AR152">
        <v>0.5</v>
      </c>
      <c r="AS152">
        <v>390</v>
      </c>
      <c r="AT152" t="s">
        <v>46</v>
      </c>
      <c r="AU152" s="6">
        <f>AR152</f>
        <v>0.5</v>
      </c>
      <c r="AV152" s="6">
        <f>AN152-AU152</f>
        <v>-0.32155127937613659</v>
      </c>
      <c r="AW152" s="6" t="str">
        <f>IF(AV152 &lt; 0, "Under", "Over")</f>
        <v>Under</v>
      </c>
      <c r="AX152">
        <v>0.4</v>
      </c>
      <c r="AY152">
        <v>0.3</v>
      </c>
      <c r="AZ152" s="6">
        <f>IF(
    AND(AW152="Over", COUNTIF(AN152:AP152, "&gt;"&amp;AU152) = 3),
    3,
    IF(
        AND(AW152="Under", COUNTIF(AN152:AP152, "&lt;"&amp;AU152) = 3),
        3,
        IF(
            AND(AW152="Over", COUNTIF(AN152:AP152, "&gt;"&amp;AU152) = 2),
            2,
            IF(
                AND(AW152="Under", COUNTIF(AN152:AP152, "&lt;"&amp;AU152) = 2),
                2,
                IF(
                    AND(AW152="Over", OR(AN152&gt;AU152, AO152&gt;AU152, AP152&gt;AU152)),
                    1,
                    IF(
                        AND(AW152="Under", OR(AN152&lt;AU152, AO152&lt;AU152, AP152&lt;AU152)),
                        1,
                        0
                    )
                )
            )
        )
    )
)</f>
        <v>3</v>
      </c>
      <c r="BA152" s="6">
        <f>IF(OR(AV152&gt;0.1),5,
IF(OR(AND(AV152&lt;=0.1,AV152&gt;0.08)),4,
IF(OR(AND(AV152&lt;=0.08,AV152&gt;0.06)),3,
IF(OR(AND(AV152&lt;=0.06,AV152&gt;0.03)),2,
IF(OR(AV152&lt;=0.03),1,"")
)
)
))</f>
        <v>1</v>
      </c>
      <c r="BB152" s="6">
        <f>IF(AND(AW152="Over", AX152&gt;AU152), 1, IF(AND(AW152="Under", AX152&lt;=AU152), 0, 0))</f>
        <v>0</v>
      </c>
      <c r="BC152" s="6">
        <f>IF(AND(AW152="Over", AY152&gt;=0.5), 1, IF(AND(AW152="Under", AY152&lt;0.5), 0, 0))</f>
        <v>0</v>
      </c>
      <c r="BD152" s="6">
        <f>IF(AU152&lt;&gt;0, SUM(AZ152:BC152), 0)</f>
        <v>4</v>
      </c>
      <c r="BE152" s="6"/>
      <c r="BF152">
        <v>0.53159094516273719</v>
      </c>
      <c r="BG152">
        <v>1.0347616511814099</v>
      </c>
      <c r="BH152">
        <v>0.19800000000000001</v>
      </c>
      <c r="BI152" t="s">
        <v>46</v>
      </c>
      <c r="BJ152">
        <v>0.5</v>
      </c>
      <c r="BK152">
        <v>160</v>
      </c>
      <c r="BL152" t="s">
        <v>46</v>
      </c>
      <c r="BM152" s="6">
        <f>BJ152</f>
        <v>0.5</v>
      </c>
      <c r="BN152" s="6">
        <f>BF152-BM152</f>
        <v>3.1590945162737194E-2</v>
      </c>
      <c r="BO152" s="6" t="str">
        <f>IF(BN152 &lt; 0, "Under", "Over")</f>
        <v>Over</v>
      </c>
      <c r="BP152">
        <v>1.1000000000000001</v>
      </c>
      <c r="BQ152">
        <v>0.4</v>
      </c>
      <c r="BR152" s="6">
        <f>IF(
    AND(BO152="Over", COUNTIF(BF152:BH152, "&gt;"&amp;BM152) = 3),
    3,
    IF(
        AND(BO152="Under", COUNTIF(BF152:BH152, "&lt;"&amp;BM152) = 3),
        3,
        IF(
            AND(BO152="Over", COUNTIF(BF152:BH152, "&gt;"&amp;BM152) = 2),
            2,
            IF(
                AND(BO152="Under", COUNTIF(BF152:BH152, "&lt;"&amp;BM152) = 2),
                2,
                IF(
                    AND(BO152="Over", OR(BF152&gt;BM152, BG152&gt;BM152, BH152&gt;BM152)),
                    1,
                    IF(
                        AND(BO152="Under", OR(BF152&lt;BM152, BG152&lt;BM152, BH152&lt;BM152)),
                        1,
                        0
                    )
                )
            )
        )
    )
)</f>
        <v>2</v>
      </c>
      <c r="BS152" s="6">
        <f>IF(OR(BN152&gt;0.5),5,
IF(OR(AND(BN152&lt;=0.5,BN152&gt;0.25)),4,
IF(OR(AND(BN152&lt;=0.25,BN152&gt;0.15)),3,
IF(OR(AND(BN152&lt;=0.15,BN152&gt;0.075)),2,
IF(OR(BN152&lt;=0.075),1,"")
)
)
))</f>
        <v>1</v>
      </c>
      <c r="BT152" s="6">
        <f>IF(AND(BO152="Over", BP152&gt;BM152), 1, IF(AND(BO152="Under", BP152&lt;=BM152), 1, 0))</f>
        <v>1</v>
      </c>
      <c r="BU152" s="6">
        <f>IF(AND(BO152="Over", BQ152&gt;0.5), 1, IF(AND(BO152="Under", BQ152&lt;=0.5), 1, 0))</f>
        <v>0</v>
      </c>
      <c r="BV152" s="6">
        <f>IF(BM152&lt;&gt;0, SUM(BR152:BU152), 0)</f>
        <v>4</v>
      </c>
      <c r="BW152" s="6"/>
      <c r="BX152">
        <v>0.16504950892840101</v>
      </c>
      <c r="BY152">
        <v>0.55022205716028505</v>
      </c>
      <c r="BZ152">
        <v>2.5665589827789902E-2</v>
      </c>
      <c r="CA152" t="s">
        <v>46</v>
      </c>
      <c r="CB152">
        <v>0.5</v>
      </c>
      <c r="CC152" t="s">
        <v>46</v>
      </c>
      <c r="CD152" t="s">
        <v>46</v>
      </c>
      <c r="CE152" s="6">
        <f>CB152</f>
        <v>0.5</v>
      </c>
      <c r="CF152" s="6">
        <f>BX152-CE152</f>
        <v>-0.33495049107159902</v>
      </c>
      <c r="CG152" s="6" t="str">
        <f>IF(CF152 &lt; 0, "Under", "Over")</f>
        <v>Under</v>
      </c>
      <c r="CH152">
        <v>0</v>
      </c>
      <c r="CI152">
        <v>0</v>
      </c>
      <c r="CJ152" s="6">
        <f>IF(
    AND(CG152="Over", COUNTIF(BX152:BZ152, "&gt;"&amp;CE152) = 3),
    3,
    IF(
        AND(CG152="Under", COUNTIF(BX152:BZ152, "&lt;"&amp;CE152) = 3),
        3,
        IF(
            AND(CG152="Over", COUNTIF(BX152:BZ152, "&gt;"&amp;CE152) = 2),
            2,
            IF(
                AND(CG152="Under", COUNTIF(BX152:BZ152, "&lt;"&amp;CE152) = 2),
                2,
                IF(
                    AND(CG152="Over", OR(BX152&gt;CE152, BY152&gt;CE152, BZ152&gt;CE152)),
                    1,
                    IF(
                        AND(CG152="Under", OR(BX152&lt;CE152, BY152&lt;CE152, BZ152&lt;CE152)),
                        1,
                        0
                    )
                )
            )
        )
    )
)</f>
        <v>2</v>
      </c>
      <c r="CK152" s="6">
        <f>IF(OR(CF152&gt;0.25),5,
IF(OR(AND(CF152&lt;=0.25,CF152&gt;0.15)),4,
IF(OR(AND(CF152&lt;=0.15,CF152&gt;0.1)),3,
IF(OR(AND(CF152&lt;=0.1,CF152&gt;0.05)),2,
IF(OR(CF152&lt;=0.05),1,"")
)
)
))</f>
        <v>1</v>
      </c>
      <c r="CL152" s="6">
        <f>IF(AND(CG152="Over", CH152&gt;CE152), 1, IF(AND(CG152="Under", CH152&lt;=CE152), 1, 0))</f>
        <v>1</v>
      </c>
      <c r="CM152" s="6">
        <f>IF(AND(CG152="Over", CI152&gt;0.5), 1, IF(AND(CG152="Under", CI152&lt;=0.5), 1, 0))</f>
        <v>1</v>
      </c>
      <c r="CN152" s="6">
        <f>IF(CE152&lt;&gt;0, SUM(CJ152:CM152), 0)</f>
        <v>5</v>
      </c>
      <c r="CO152" s="6"/>
      <c r="CP152">
        <v>1.6760295969891099</v>
      </c>
      <c r="CQ152">
        <v>1.87999550878886</v>
      </c>
      <c r="CR152">
        <v>1.5892603137304899</v>
      </c>
      <c r="CS152">
        <v>1.5</v>
      </c>
      <c r="CT152" t="s">
        <v>46</v>
      </c>
      <c r="CU152">
        <v>1.5</v>
      </c>
      <c r="CV152">
        <v>1.5</v>
      </c>
      <c r="CW152" s="6">
        <f>IF(CP152&gt;MIN(CS152:CV152),MIN(CS152:CV152),MAX(CS152:CV152))</f>
        <v>1.5</v>
      </c>
      <c r="CX152" s="6">
        <f>CP152-CW152</f>
        <v>0.17602959698910992</v>
      </c>
      <c r="CY152" s="6" t="str">
        <f>IF(CX152 &lt; 0, "Under", "Over")</f>
        <v>Over</v>
      </c>
      <c r="CZ152">
        <v>1.9</v>
      </c>
      <c r="DA152">
        <v>0.3</v>
      </c>
      <c r="DB152" s="6">
        <f>IF(
    AND(CY152="Over", COUNTIF(CP152:CR152, "&gt;"&amp;CW152) = 3),
    3,
    IF(
        AND(CY152="Under", COUNTIF(CP152:CR152, "&lt;"&amp;CW152) = 3),
        3,
        IF(
            AND(CY152="Over", COUNTIF(CP152:CR152, "&gt;"&amp;CW152) = 2),
            2,
            IF(
                AND(CY152="Under", COUNTIF(CP152:CR152, "&lt;"&amp;CW152) = 2),
                2,
                IF(
                    AND(CY152="Over", OR(CP152&gt;CW152, CQ152&gt;CW152, CR152&gt;CW152)),
                    1,
                    IF(
                        AND(CY152="Under", OR(CP152&lt;CW152, CQ152&lt;CW152, CR152&lt;CW152)),
                        1,
                        0
                    )
                )
            )
        )
    )
)</f>
        <v>3</v>
      </c>
      <c r="DC152" s="6">
        <f>IF(OR(CX152&gt;2,CX152&lt;-2),5,
IF(OR(AND(CX152&lt;=2,CX152&gt;1.5),AND(CX152&gt;=-2,CX152&lt;-1.5)),4,
IF(OR(AND(CX152&lt;=1.5,CX152&gt;1),AND(CX152&gt;=-1.5,CX152&lt;-1)),3,
IF(OR(AND(CX152&lt;=1,CX152&gt;0.5),AND(CX152&gt;=1,CX152&lt;-0.5)),2,
IF(OR(CX152&lt;=0.5,CX152&gt;=-0.5),1,"")
)
)
))</f>
        <v>1</v>
      </c>
      <c r="DD152" s="6">
        <f>IF(AND(CY152="Over", CZ152&gt;CW152), 1, IF(AND(CY152="Under", CZ152&lt;=CW152), 1, 0))</f>
        <v>1</v>
      </c>
      <c r="DE152" s="6">
        <f>IF(AND(CY152="Over", DA152&gt;0.5), 1, IF(AND(CY152="Under", DA152&lt;=0.5), 1, 0))</f>
        <v>0</v>
      </c>
      <c r="DF152" s="6">
        <f>IF(CW152&lt;&gt;0, SUM(DB152:DE152), 0)</f>
        <v>5</v>
      </c>
      <c r="DG152" s="6"/>
    </row>
    <row r="153" spans="1:111" x14ac:dyDescent="0.3">
      <c r="A153" t="s">
        <v>311</v>
      </c>
      <c r="B153" t="s">
        <v>108</v>
      </c>
      <c r="C153" t="s">
        <v>310</v>
      </c>
      <c r="D153" s="1">
        <v>0.26954002103189151</v>
      </c>
      <c r="E153" s="1">
        <v>0.479333380905135</v>
      </c>
      <c r="F153" s="1">
        <v>0.10247310791129199</v>
      </c>
      <c r="G153" s="1" t="s">
        <v>46</v>
      </c>
      <c r="H153" s="1" t="s">
        <v>46</v>
      </c>
      <c r="I153" s="1">
        <v>0.5</v>
      </c>
      <c r="J153" s="1">
        <v>0.5</v>
      </c>
      <c r="K153" s="2">
        <f>IF(D153&gt;MIN(G153:J153),MIN(G153:J153),MAX(G153:J153))</f>
        <v>0.5</v>
      </c>
      <c r="L153" s="2">
        <f>D153-K153</f>
        <v>-0.23045997896810849</v>
      </c>
      <c r="M153" s="2" t="str">
        <f>IF(L153 &lt; 0, "Under", "Over")</f>
        <v>Under</v>
      </c>
      <c r="N153" s="1">
        <v>0.4</v>
      </c>
      <c r="O153" s="1">
        <v>0.4</v>
      </c>
      <c r="P153" s="2">
        <f>IF(
    AND(M153="Over", COUNTIF(D153:F153, "&gt;"&amp;K153) = 3),
    3,
    IF(
        AND(M153="Under", COUNTIF(D153:F153, "&lt;"&amp;K153) = 3),
        3,
        IF(
            AND(M153="Over", COUNTIF(D153:F153, "&gt;"&amp;K153) = 2),
            2,
            IF(
                AND(M153="Under", COUNTIF(D153:F153, "&lt;"&amp;K153) = 2),
                2,
                IF(
                    AND(M153="Over", OR(D153&gt;K153, E153&gt;K153, F153&gt;K153)),
                    1,
                    IF(
                        AND(M153="Under", OR(D153&lt;K153, E153&lt;K153, F153&lt;K153)),
                        1,
                        0
                    )
                )
            )
        )
    )
)</f>
        <v>3</v>
      </c>
      <c r="Q153" s="2">
        <f>IF(OR(L153 &gt; 0.5, L153 &lt; -0.5), 5,
    IF(OR(AND(L153 &lt;= 0.5, L153 &gt; 0.25), AND(L153 &gt;= -0.5, L153 &lt; -0.25)), 4,
        IF(OR(AND(L153 &lt;= 0.25, L153 &gt; 0.15), AND(L153 &gt;= -0.25, L153 &lt; -0.15)), 3,
            IF(OR(AND(L153 &lt;= 0.15, L153 &gt; 0.05), AND(L153 &gt;= -0.15, L153 &lt; -0.05)), 2,
                IF(OR(L153 &lt;= 0.05, L153 &gt;= -0.05), 1, "")
            )
        )
    )
)</f>
        <v>3</v>
      </c>
      <c r="R153" s="2">
        <f>IF(AND(M153="Over", N153&gt;K153), 1, IF(AND(M153="Under", N153&lt;=K153), 1, 0))</f>
        <v>1</v>
      </c>
      <c r="S153" s="2">
        <f>IF(AND(M153="Over", O153&gt;0.5), 1, IF(AND(M153="Under", O153&lt;=0.5), 1, 0))</f>
        <v>1</v>
      </c>
      <c r="T153" s="2">
        <f>IF(K153&lt;&gt;0, SUM(P153:S153), 0)</f>
        <v>8</v>
      </c>
      <c r="U153" s="6"/>
      <c r="V153">
        <v>0.62491647628486446</v>
      </c>
      <c r="W153">
        <v>0.83984610561079198</v>
      </c>
      <c r="X153">
        <v>0.54416471664528798</v>
      </c>
      <c r="Y153">
        <v>0.5</v>
      </c>
      <c r="Z153">
        <v>-150</v>
      </c>
      <c r="AA153">
        <v>420</v>
      </c>
      <c r="AB153">
        <v>0.1</v>
      </c>
      <c r="AC153" s="6">
        <f>Y153</f>
        <v>0.5</v>
      </c>
      <c r="AD153" s="6">
        <f>V153-AC153</f>
        <v>0.12491647628486446</v>
      </c>
      <c r="AE153" s="6" t="str">
        <f>IF(AD153 &lt; 0, "Under", "Over")</f>
        <v>Over</v>
      </c>
      <c r="AF153">
        <v>0.6</v>
      </c>
      <c r="AG153">
        <v>0.5</v>
      </c>
      <c r="AH153" s="6">
        <f>IF(
    AND(AE153="Over", COUNTIF(V153:X153, "&gt;"&amp;AC153) = 3),
    3,
    IF(
        AND(AE153="Under", COUNTIF(V153:X153, "&lt;"&amp;AC153) = 3),
        3,
        IF(
            AND(AE153="Over", COUNTIF(V153:X153, "&gt;"&amp;AC153) = 2),
            2,
            IF(
                AND(AE153="Under", COUNTIF(V153:X153, "&lt;"&amp;AC153) = 2),
                2,
                IF(
                    AND(AE153="Over", OR(V153&gt;AC153, W153&gt;AC153, X153&gt;AC153)),
                    1,
                    IF(
                        AND(AE153="Under", OR(V153&lt;AC153, W153&lt;AC153, X153&lt;AC153)),
                        1,
                        0
                    )
                )
            )
        )
    )
)</f>
        <v>3</v>
      </c>
      <c r="AI153" s="6">
        <f>IF(OR(AD153&gt;0.75,AD153&lt;-0.75),5,
IF(OR(AND(AD153&lt;=0.75,AD153&gt;0.5),AND(AD153&gt;=-0.75,AD153&lt;-0.5)),4,
IF(OR(AND(AD153&lt;=0.5,AD153&gt;0.25),AND(AD153&gt;=-0.5,AD153&lt;-0.25)),3,
IF(OR(AND(AD153&lt;=0.25,AD153&gt;0.1),AND(AD153&gt;=-0.25,AD153&lt;-0.1)),2,
IF(OR(AD153&lt;=0.1,AD153&gt;=-0.1),1,"")
)
)
))</f>
        <v>2</v>
      </c>
      <c r="AJ153" s="6">
        <f>IF(AND(AE153="Over", AF153&gt;AC153), 1, IF(AND(AE153="Under", AF153&lt;=AC153), 1, 0))</f>
        <v>1</v>
      </c>
      <c r="AK153" s="6">
        <f>IF(AND(AE153="Over", AG153&gt;0.5), 1, IF(AND(AE153="Under", AG153&lt;=0.5), 1, 0))</f>
        <v>0</v>
      </c>
      <c r="AL153" s="6">
        <f>IF(AC153&lt;&gt;0, SUM(AH153:AK153), 0)</f>
        <v>6</v>
      </c>
      <c r="AM153" s="6"/>
      <c r="AN153">
        <v>4.1837824883828319E-2</v>
      </c>
      <c r="AO153">
        <v>7.5406929530152406E-2</v>
      </c>
      <c r="AP153">
        <v>0</v>
      </c>
      <c r="AQ153" t="s">
        <v>46</v>
      </c>
      <c r="AR153">
        <v>0.5</v>
      </c>
      <c r="AS153">
        <v>520</v>
      </c>
      <c r="AT153" t="s">
        <v>46</v>
      </c>
      <c r="AU153" s="6">
        <f>AR153</f>
        <v>0.5</v>
      </c>
      <c r="AV153" s="6">
        <f>AN153-AU153</f>
        <v>-0.45816217511617169</v>
      </c>
      <c r="AW153" s="6" t="str">
        <f>IF(AV153 &lt; 0, "Under", "Over")</f>
        <v>Under</v>
      </c>
      <c r="AX153">
        <v>0.1</v>
      </c>
      <c r="AY153">
        <v>0.1</v>
      </c>
      <c r="AZ153" s="6">
        <f>IF(
    AND(AW153="Over", COUNTIF(AN153:AP153, "&gt;"&amp;AU153) = 3),
    3,
    IF(
        AND(AW153="Under", COUNTIF(AN153:AP153, "&lt;"&amp;AU153) = 3),
        3,
        IF(
            AND(AW153="Over", COUNTIF(AN153:AP153, "&gt;"&amp;AU153) = 2),
            2,
            IF(
                AND(AW153="Under", COUNTIF(AN153:AP153, "&lt;"&amp;AU153) = 2),
                2,
                IF(
                    AND(AW153="Over", OR(AN153&gt;AU153, AO153&gt;AU153, AP153&gt;AU153)),
                    1,
                    IF(
                        AND(AW153="Under", OR(AN153&lt;AU153, AO153&lt;AU153, AP153&lt;AU153)),
                        1,
                        0
                    )
                )
            )
        )
    )
)</f>
        <v>3</v>
      </c>
      <c r="BA153" s="6">
        <f>IF(OR(AV153&gt;0.1),5,
IF(OR(AND(AV153&lt;=0.1,AV153&gt;0.08)),4,
IF(OR(AND(AV153&lt;=0.08,AV153&gt;0.06)),3,
IF(OR(AND(AV153&lt;=0.06,AV153&gt;0.03)),2,
IF(OR(AV153&lt;=0.03),1,"")
)
)
))</f>
        <v>1</v>
      </c>
      <c r="BB153" s="6">
        <f>IF(AND(AW153="Over", AX153&gt;AU153), 1, IF(AND(AW153="Under", AX153&lt;=AU153), 0, 0))</f>
        <v>0</v>
      </c>
      <c r="BC153" s="6">
        <f>IF(AND(AW153="Over", AY153&gt;=0.5), 1, IF(AND(AW153="Under", AY153&lt;0.5), 0, 0))</f>
        <v>0</v>
      </c>
      <c r="BD153" s="6">
        <f>IF(AU153&lt;&gt;0, SUM(AZ153:BC153), 0)</f>
        <v>4</v>
      </c>
      <c r="BE153" s="6"/>
      <c r="BF153">
        <v>0.28380467372184559</v>
      </c>
      <c r="BG153">
        <v>0.65283655226223503</v>
      </c>
      <c r="BH153">
        <v>0.17494844704437901</v>
      </c>
      <c r="BI153" t="s">
        <v>46</v>
      </c>
      <c r="BJ153">
        <v>0.5</v>
      </c>
      <c r="BK153">
        <v>200</v>
      </c>
      <c r="BL153" t="s">
        <v>46</v>
      </c>
      <c r="BM153" s="6">
        <f>BJ153</f>
        <v>0.5</v>
      </c>
      <c r="BN153" s="6">
        <f>BF153-BM153</f>
        <v>-0.21619532627815441</v>
      </c>
      <c r="BO153" s="6" t="str">
        <f>IF(BN153 &lt; 0, "Under", "Over")</f>
        <v>Under</v>
      </c>
      <c r="BP153">
        <v>0.1</v>
      </c>
      <c r="BQ153">
        <v>0.1</v>
      </c>
      <c r="BR153" s="6">
        <f>IF(
    AND(BO153="Over", COUNTIF(BF153:BH153, "&gt;"&amp;BM153) = 3),
    3,
    IF(
        AND(BO153="Under", COUNTIF(BF153:BH153, "&lt;"&amp;BM153) = 3),
        3,
        IF(
            AND(BO153="Over", COUNTIF(BF153:BH153, "&gt;"&amp;BM153) = 2),
            2,
            IF(
                AND(BO153="Under", COUNTIF(BF153:BH153, "&lt;"&amp;BM153) = 2),
                2,
                IF(
                    AND(BO153="Over", OR(BF153&gt;BM153, BG153&gt;BM153, BH153&gt;BM153)),
                    1,
                    IF(
                        AND(BO153="Under", OR(BF153&lt;BM153, BG153&lt;BM153, BH153&lt;BM153)),
                        1,
                        0
                    )
                )
            )
        )
    )
)</f>
        <v>2</v>
      </c>
      <c r="BS153" s="6">
        <f>IF(OR(BN153&gt;0.5),5,
IF(OR(AND(BN153&lt;=0.5,BN153&gt;0.25)),4,
IF(OR(AND(BN153&lt;=0.25,BN153&gt;0.15)),3,
IF(OR(AND(BN153&lt;=0.15,BN153&gt;0.075)),2,
IF(OR(BN153&lt;=0.075),1,"")
)
)
))</f>
        <v>1</v>
      </c>
      <c r="BT153" s="6">
        <f>IF(AND(BO153="Over", BP153&gt;BM153), 1, IF(AND(BO153="Under", BP153&lt;=BM153), 1, 0))</f>
        <v>1</v>
      </c>
      <c r="BU153" s="6">
        <f>IF(AND(BO153="Over", BQ153&gt;0.5), 1, IF(AND(BO153="Under", BQ153&lt;=0.5), 1, 0))</f>
        <v>1</v>
      </c>
      <c r="BV153" s="6">
        <f>IF(BM153&lt;&gt;0, SUM(BR153:BU153), 0)</f>
        <v>5</v>
      </c>
      <c r="BW153" s="6"/>
      <c r="BX153">
        <v>0.14575650431118861</v>
      </c>
      <c r="BY153">
        <v>0.53383440600589904</v>
      </c>
      <c r="BZ153">
        <v>2.27970567395973E-2</v>
      </c>
      <c r="CA153" t="s">
        <v>46</v>
      </c>
      <c r="CB153">
        <v>0.5</v>
      </c>
      <c r="CC153" t="s">
        <v>46</v>
      </c>
      <c r="CD153" t="s">
        <v>46</v>
      </c>
      <c r="CE153" s="6">
        <f>CB153</f>
        <v>0.5</v>
      </c>
      <c r="CF153" s="6">
        <f>BX153-CE153</f>
        <v>-0.35424349568881142</v>
      </c>
      <c r="CG153" s="6" t="str">
        <f>IF(CF153 &lt; 0, "Under", "Over")</f>
        <v>Under</v>
      </c>
      <c r="CH153">
        <v>0</v>
      </c>
      <c r="CI153">
        <v>0</v>
      </c>
      <c r="CJ153" s="6">
        <f>IF(
    AND(CG153="Over", COUNTIF(BX153:BZ153, "&gt;"&amp;CE153) = 3),
    3,
    IF(
        AND(CG153="Under", COUNTIF(BX153:BZ153, "&lt;"&amp;CE153) = 3),
        3,
        IF(
            AND(CG153="Over", COUNTIF(BX153:BZ153, "&gt;"&amp;CE153) = 2),
            2,
            IF(
                AND(CG153="Under", COUNTIF(BX153:BZ153, "&lt;"&amp;CE153) = 2),
                2,
                IF(
                    AND(CG153="Over", OR(BX153&gt;CE153, BY153&gt;CE153, BZ153&gt;CE153)),
                    1,
                    IF(
                        AND(CG153="Under", OR(BX153&lt;CE153, BY153&lt;CE153, BZ153&lt;CE153)),
                        1,
                        0
                    )
                )
            )
        )
    )
)</f>
        <v>2</v>
      </c>
      <c r="CK153" s="6">
        <f>IF(OR(CF153&gt;0.25),5,
IF(OR(AND(CF153&lt;=0.25,CF153&gt;0.15)),4,
IF(OR(AND(CF153&lt;=0.15,CF153&gt;0.1)),3,
IF(OR(AND(CF153&lt;=0.1,CF153&gt;0.05)),2,
IF(OR(CF153&lt;=0.05),1,"")
)
)
))</f>
        <v>1</v>
      </c>
      <c r="CL153" s="6">
        <f>IF(AND(CG153="Over", CH153&gt;CE153), 1, IF(AND(CG153="Under", CH153&lt;=CE153), 1, 0))</f>
        <v>1</v>
      </c>
      <c r="CM153" s="6">
        <f>IF(AND(CG153="Over", CI153&gt;0.5), 1, IF(AND(CG153="Under", CI153&lt;=0.5), 1, 0))</f>
        <v>1</v>
      </c>
      <c r="CN153" s="6">
        <f>IF(CE153&lt;&gt;0, SUM(CJ153:CM153), 0)</f>
        <v>5</v>
      </c>
      <c r="CO153" s="6"/>
      <c r="CP153">
        <v>1.125613660454073</v>
      </c>
      <c r="CQ153">
        <v>1.3850545467477799</v>
      </c>
      <c r="CR153">
        <v>1.03131470703277</v>
      </c>
      <c r="CS153">
        <v>0.5</v>
      </c>
      <c r="CT153" t="s">
        <v>46</v>
      </c>
      <c r="CU153">
        <v>0.5</v>
      </c>
      <c r="CV153">
        <v>1.5</v>
      </c>
      <c r="CW153" s="6">
        <f>IF(CP153&gt;MIN(CS153:CV153),MIN(CS153:CV153),MAX(CS153:CV153))</f>
        <v>0.5</v>
      </c>
      <c r="CX153" s="6">
        <f>CP153-CW153</f>
        <v>0.62561366045407296</v>
      </c>
      <c r="CY153" s="6" t="str">
        <f>IF(CX153 &lt; 0, "Under", "Over")</f>
        <v>Over</v>
      </c>
      <c r="CZ153">
        <v>1.2</v>
      </c>
      <c r="DA153">
        <v>0.5</v>
      </c>
      <c r="DB153" s="6">
        <f>IF(
    AND(CY153="Over", COUNTIF(CP153:CR153, "&gt;"&amp;CW153) = 3),
    3,
    IF(
        AND(CY153="Under", COUNTIF(CP153:CR153, "&lt;"&amp;CW153) = 3),
        3,
        IF(
            AND(CY153="Over", COUNTIF(CP153:CR153, "&gt;"&amp;CW153) = 2),
            2,
            IF(
                AND(CY153="Under", COUNTIF(CP153:CR153, "&lt;"&amp;CW153) = 2),
                2,
                IF(
                    AND(CY153="Over", OR(CP153&gt;CW153, CQ153&gt;CW153, CR153&gt;CW153)),
                    1,
                    IF(
                        AND(CY153="Under", OR(CP153&lt;CW153, CQ153&lt;CW153, CR153&lt;CW153)),
                        1,
                        0
                    )
                )
            )
        )
    )
)</f>
        <v>3</v>
      </c>
      <c r="DC153" s="6">
        <f>IF(OR(CX153&gt;2,CX153&lt;-2),5,
IF(OR(AND(CX153&lt;=2,CX153&gt;1.5),AND(CX153&gt;=-2,CX153&lt;-1.5)),4,
IF(OR(AND(CX153&lt;=1.5,CX153&gt;1),AND(CX153&gt;=-1.5,CX153&lt;-1)),3,
IF(OR(AND(CX153&lt;=1,CX153&gt;0.5),AND(CX153&gt;=1,CX153&lt;-0.5)),2,
IF(OR(CX153&lt;=0.5,CX153&gt;=-0.5),1,"")
)
)
))</f>
        <v>2</v>
      </c>
      <c r="DD153" s="6">
        <f>IF(AND(CY153="Over", CZ153&gt;CW153), 1, IF(AND(CY153="Under", CZ153&lt;=CW153), 1, 0))</f>
        <v>1</v>
      </c>
      <c r="DE153" s="6">
        <f>IF(AND(CY153="Over", DA153&gt;0.5), 1, IF(AND(CY153="Under", DA153&lt;=0.5), 1, 0))</f>
        <v>0</v>
      </c>
      <c r="DF153" s="6">
        <f>IF(CW153&lt;&gt;0, SUM(DB153:DE153), 0)</f>
        <v>6</v>
      </c>
      <c r="DG153" s="6"/>
    </row>
    <row r="154" spans="1:111" x14ac:dyDescent="0.3">
      <c r="A154" t="s">
        <v>116</v>
      </c>
      <c r="B154" t="s">
        <v>108</v>
      </c>
      <c r="C154" t="s">
        <v>310</v>
      </c>
      <c r="D154">
        <v>0.22002055018532299</v>
      </c>
      <c r="E154">
        <v>0.45134216967747098</v>
      </c>
      <c r="F154">
        <v>6.1015941180518903E-2</v>
      </c>
      <c r="G154" t="s">
        <v>46</v>
      </c>
      <c r="H154" t="s">
        <v>46</v>
      </c>
      <c r="I154" t="s">
        <v>46</v>
      </c>
      <c r="J154" t="s">
        <v>46</v>
      </c>
      <c r="K154" s="6">
        <f>IF(D154&gt;MIN(G154:J154),MIN(G154:J154),MAX(G154:J154))</f>
        <v>0</v>
      </c>
      <c r="L154" s="6">
        <f>D154-K154</f>
        <v>0.22002055018532299</v>
      </c>
      <c r="M154" s="6" t="str">
        <f>IF(L154 &lt; 0, "Under", "Over")</f>
        <v>Over</v>
      </c>
      <c r="N154">
        <v>0.3</v>
      </c>
      <c r="O154">
        <v>0.3</v>
      </c>
      <c r="P154" s="6">
        <f>IF(
    AND(M154="Over", COUNTIF(D154:F154, "&gt;"&amp;K154) = 3),
    3,
    IF(
        AND(M154="Under", COUNTIF(D154:F154, "&lt;"&amp;K154) = 3),
        3,
        IF(
            AND(M154="Over", COUNTIF(D154:F154, "&gt;"&amp;K154) = 2),
            2,
            IF(
                AND(M154="Under", COUNTIF(D154:F154, "&lt;"&amp;K154) = 2),
                2,
                IF(
                    AND(M154="Over", OR(D154&gt;K154, E154&gt;K154, F154&gt;K154)),
                    1,
                    IF(
                        AND(M154="Under", OR(D154&lt;K154, E154&lt;K154, F154&lt;K154)),
                        1,
                        0
                    )
                )
            )
        )
    )
)</f>
        <v>3</v>
      </c>
      <c r="Q154" s="6">
        <f>IF(OR(L154 &gt; 0.5, L154 &lt; -0.5), 5,
    IF(OR(AND(L154 &lt;= 0.5, L154 &gt; 0.25), AND(L154 &gt;= -0.5, L154 &lt; -0.25)), 4,
        IF(OR(AND(L154 &lt;= 0.25, L154 &gt; 0.15), AND(L154 &gt;= -0.25, L154 &lt; -0.15)), 3,
            IF(OR(AND(L154 &lt;= 0.15, L154 &gt; 0.05), AND(L154 &gt;= -0.15, L154 &lt; -0.05)), 2,
                IF(OR(L154 &lt;= 0.05, L154 &gt;= -0.05), 1, "")
            )
        )
    )
)</f>
        <v>3</v>
      </c>
      <c r="R154" s="6">
        <f>IF(AND(M154="Over", N154&gt;K154), 1, IF(AND(M154="Under", N154&lt;=K154), 1, 0))</f>
        <v>1</v>
      </c>
      <c r="S154" s="6">
        <f>IF(AND(M154="Over", O154&gt;0.5), 1, IF(AND(M154="Under", O154&lt;=0.5), 1, 0))</f>
        <v>0</v>
      </c>
      <c r="T154" s="6">
        <f>IF(K154&lt;&gt;0, SUM(P154:S154), 0)</f>
        <v>0</v>
      </c>
      <c r="U154" s="6"/>
      <c r="V154">
        <v>0.51398618957449704</v>
      </c>
      <c r="W154">
        <v>0.83984610561079198</v>
      </c>
      <c r="X154">
        <v>0.397692568561413</v>
      </c>
      <c r="Y154">
        <v>0.5</v>
      </c>
      <c r="Z154">
        <v>-185</v>
      </c>
      <c r="AA154">
        <v>310</v>
      </c>
      <c r="AB154">
        <v>0.1</v>
      </c>
      <c r="AC154" s="6">
        <f>Y154</f>
        <v>0.5</v>
      </c>
      <c r="AD154" s="6">
        <f>V154-AC154</f>
        <v>1.3986189574497043E-2</v>
      </c>
      <c r="AE154" s="6" t="str">
        <f>IF(AD154 &lt; 0, "Under", "Over")</f>
        <v>Over</v>
      </c>
      <c r="AF154">
        <v>0.4</v>
      </c>
      <c r="AG154">
        <v>0.3</v>
      </c>
      <c r="AH154" s="6">
        <f>IF(
    AND(AE154="Over", COUNTIF(V154:X154, "&gt;"&amp;AC154) = 3),
    3,
    IF(
        AND(AE154="Under", COUNTIF(V154:X154, "&lt;"&amp;AC154) = 3),
        3,
        IF(
            AND(AE154="Over", COUNTIF(V154:X154, "&gt;"&amp;AC154) = 2),
            2,
            IF(
                AND(AE154="Under", COUNTIF(V154:X154, "&lt;"&amp;AC154) = 2),
                2,
                IF(
                    AND(AE154="Over", OR(V154&gt;AC154, W154&gt;AC154, X154&gt;AC154)),
                    1,
                    IF(
                        AND(AE154="Under", OR(V154&lt;AC154, W154&lt;AC154, X154&lt;AC154)),
                        1,
                        0
                    )
                )
            )
        )
    )
)</f>
        <v>2</v>
      </c>
      <c r="AI154" s="6">
        <f>IF(OR(AD154&gt;0.75,AD154&lt;-0.75),5,
IF(OR(AND(AD154&lt;=0.75,AD154&gt;0.5),AND(AD154&gt;=-0.75,AD154&lt;-0.5)),4,
IF(OR(AND(AD154&lt;=0.5,AD154&gt;0.25),AND(AD154&gt;=-0.5,AD154&lt;-0.25)),3,
IF(OR(AND(AD154&lt;=0.25,AD154&gt;0.1),AND(AD154&gt;=-0.25,AD154&lt;-0.1)),2,
IF(OR(AD154&lt;=0.1,AD154&gt;=-0.1),1,"")
)
)
))</f>
        <v>1</v>
      </c>
      <c r="AJ154" s="6">
        <f>IF(AND(AE154="Over", AF154&gt;AC154), 1, IF(AND(AE154="Under", AF154&lt;=AC154), 1, 0))</f>
        <v>0</v>
      </c>
      <c r="AK154" s="6">
        <f>IF(AND(AE154="Over", AG154&gt;0.5), 1, IF(AND(AE154="Under", AG154&lt;=0.5), 1, 0))</f>
        <v>0</v>
      </c>
      <c r="AL154" s="6">
        <f>IF(AC154&lt;&gt;0, SUM(AH154:AK154), 0)</f>
        <v>3</v>
      </c>
      <c r="AM154" s="6"/>
      <c r="AN154">
        <v>1.744995937341046E-2</v>
      </c>
      <c r="AO154">
        <v>7.5406929530152406E-2</v>
      </c>
      <c r="AP154">
        <v>0</v>
      </c>
      <c r="AQ154" t="s">
        <v>46</v>
      </c>
      <c r="AR154">
        <v>0.5</v>
      </c>
      <c r="AS154">
        <v>520</v>
      </c>
      <c r="AT154" t="s">
        <v>46</v>
      </c>
      <c r="AU154" s="6">
        <f>AR154</f>
        <v>0.5</v>
      </c>
      <c r="AV154" s="6">
        <f>AN154-AU154</f>
        <v>-0.48255004062658952</v>
      </c>
      <c r="AW154" s="6" t="str">
        <f>IF(AV154 &lt; 0, "Under", "Over")</f>
        <v>Under</v>
      </c>
      <c r="AX154">
        <v>0</v>
      </c>
      <c r="AY154">
        <v>0</v>
      </c>
      <c r="AZ154" s="6">
        <f>IF(
    AND(AW154="Over", COUNTIF(AN154:AP154, "&gt;"&amp;AU154) = 3),
    3,
    IF(
        AND(AW154="Under", COUNTIF(AN154:AP154, "&lt;"&amp;AU154) = 3),
        3,
        IF(
            AND(AW154="Over", COUNTIF(AN154:AP154, "&gt;"&amp;AU154) = 2),
            2,
            IF(
                AND(AW154="Under", COUNTIF(AN154:AP154, "&lt;"&amp;AU154) = 2),
                2,
                IF(
                    AND(AW154="Over", OR(AN154&gt;AU154, AO154&gt;AU154, AP154&gt;AU154)),
                    1,
                    IF(
                        AND(AW154="Under", OR(AN154&lt;AU154, AO154&lt;AU154, AP154&lt;AU154)),
                        1,
                        0
                    )
                )
            )
        )
    )
)</f>
        <v>3</v>
      </c>
      <c r="BA154" s="6">
        <f>IF(OR(AV154&gt;0.1),5,
IF(OR(AND(AV154&lt;=0.1,AV154&gt;0.08)),4,
IF(OR(AND(AV154&lt;=0.08,AV154&gt;0.06)),3,
IF(OR(AND(AV154&lt;=0.06,AV154&gt;0.03)),2,
IF(OR(AV154&lt;=0.03),1,"")
)
)
))</f>
        <v>1</v>
      </c>
      <c r="BB154" s="6">
        <f>IF(AND(AW154="Over", AX154&gt;AU154), 1, IF(AND(AW154="Under", AX154&lt;=AU154), 0, 0))</f>
        <v>0</v>
      </c>
      <c r="BC154" s="6">
        <f>IF(AND(AW154="Over", AY154&gt;=0.5), 1, IF(AND(AW154="Under", AY154&lt;0.5), 0, 0))</f>
        <v>0</v>
      </c>
      <c r="BD154" s="6">
        <f>IF(AU154&lt;&gt;0, SUM(AZ154:BC154), 0)</f>
        <v>4</v>
      </c>
      <c r="BE154" s="6"/>
      <c r="BF154">
        <v>0.23147862080680379</v>
      </c>
      <c r="BG154">
        <v>0.65283655226223503</v>
      </c>
      <c r="BH154">
        <v>9.6795760029902395E-2</v>
      </c>
      <c r="BI154" t="s">
        <v>46</v>
      </c>
      <c r="BJ154">
        <v>0.5</v>
      </c>
      <c r="BK154">
        <v>195</v>
      </c>
      <c r="BL154" t="s">
        <v>46</v>
      </c>
      <c r="BM154" s="6">
        <f>BJ154</f>
        <v>0.5</v>
      </c>
      <c r="BN154" s="6">
        <f>BF154-BM154</f>
        <v>-0.26852137919319619</v>
      </c>
      <c r="BO154" s="6" t="str">
        <f>IF(BN154 &lt; 0, "Under", "Over")</f>
        <v>Under</v>
      </c>
      <c r="BP154">
        <v>0</v>
      </c>
      <c r="BQ154">
        <v>0</v>
      </c>
      <c r="BR154" s="6">
        <f>IF(
    AND(BO154="Over", COUNTIF(BF154:BH154, "&gt;"&amp;BM154) = 3),
    3,
    IF(
        AND(BO154="Under", COUNTIF(BF154:BH154, "&lt;"&amp;BM154) = 3),
        3,
        IF(
            AND(BO154="Over", COUNTIF(BF154:BH154, "&gt;"&amp;BM154) = 2),
            2,
            IF(
                AND(BO154="Under", COUNTIF(BF154:BH154, "&lt;"&amp;BM154) = 2),
                2,
                IF(
                    AND(BO154="Over", OR(BF154&gt;BM154, BG154&gt;BM154, BH154&gt;BM154)),
                    1,
                    IF(
                        AND(BO154="Under", OR(BF154&lt;BM154, BG154&lt;BM154, BH154&lt;BM154)),
                        1,
                        0
                    )
                )
            )
        )
    )
)</f>
        <v>2</v>
      </c>
      <c r="BS154" s="6">
        <f>IF(OR(BN154&gt;0.5),5,
IF(OR(AND(BN154&lt;=0.5,BN154&gt;0.25)),4,
IF(OR(AND(BN154&lt;=0.25,BN154&gt;0.15)),3,
IF(OR(AND(BN154&lt;=0.15,BN154&gt;0.075)),2,
IF(OR(BN154&lt;=0.075),1,"")
)
)
))</f>
        <v>1</v>
      </c>
      <c r="BT154" s="6">
        <f>IF(AND(BO154="Over", BP154&gt;BM154), 1, IF(AND(BO154="Under", BP154&lt;=BM154), 1, 0))</f>
        <v>1</v>
      </c>
      <c r="BU154" s="6">
        <f>IF(AND(BO154="Over", BQ154&gt;0.5), 1, IF(AND(BO154="Under", BQ154&lt;=0.5), 1, 0))</f>
        <v>1</v>
      </c>
      <c r="BV154" s="6">
        <f>IF(BM154&lt;&gt;0, SUM(BR154:BU154), 0)</f>
        <v>5</v>
      </c>
      <c r="BW154" s="6"/>
      <c r="BX154">
        <v>0.14907835010720169</v>
      </c>
      <c r="BY154">
        <v>0.51681998230055404</v>
      </c>
      <c r="BZ154">
        <v>2.0218439684608399E-2</v>
      </c>
      <c r="CA154" t="s">
        <v>46</v>
      </c>
      <c r="CB154">
        <v>0.5</v>
      </c>
      <c r="CC154">
        <v>300</v>
      </c>
      <c r="CD154" t="s">
        <v>46</v>
      </c>
      <c r="CE154" s="6">
        <f>CB154</f>
        <v>0.5</v>
      </c>
      <c r="CF154" s="6">
        <f>BX154-CE154</f>
        <v>-0.35092164989279828</v>
      </c>
      <c r="CG154" s="6" t="str">
        <f>IF(CF154 &lt; 0, "Under", "Over")</f>
        <v>Under</v>
      </c>
      <c r="CH154">
        <v>0.3</v>
      </c>
      <c r="CI154">
        <v>0.3</v>
      </c>
      <c r="CJ154" s="6">
        <f>IF(
    AND(CG154="Over", COUNTIF(BX154:BZ154, "&gt;"&amp;CE154) = 3),
    3,
    IF(
        AND(CG154="Under", COUNTIF(BX154:BZ154, "&lt;"&amp;CE154) = 3),
        3,
        IF(
            AND(CG154="Over", COUNTIF(BX154:BZ154, "&gt;"&amp;CE154) = 2),
            2,
            IF(
                AND(CG154="Under", COUNTIF(BX154:BZ154, "&lt;"&amp;CE154) = 2),
                2,
                IF(
                    AND(CG154="Over", OR(BX154&gt;CE154, BY154&gt;CE154, BZ154&gt;CE154)),
                    1,
                    IF(
                        AND(CG154="Under", OR(BX154&lt;CE154, BY154&lt;CE154, BZ154&lt;CE154)),
                        1,
                        0
                    )
                )
            )
        )
    )
)</f>
        <v>2</v>
      </c>
      <c r="CK154" s="6">
        <f>IF(OR(CF154&gt;0.25),5,
IF(OR(AND(CF154&lt;=0.25,CF154&gt;0.15)),4,
IF(OR(AND(CF154&lt;=0.15,CF154&gt;0.1)),3,
IF(OR(AND(CF154&lt;=0.1,CF154&gt;0.05)),2,
IF(OR(CF154&lt;=0.05),1,"")
)
)
))</f>
        <v>1</v>
      </c>
      <c r="CL154" s="6">
        <f>IF(AND(CG154="Over", CH154&gt;CE154), 1, IF(AND(CG154="Under", CH154&lt;=CE154), 1, 0))</f>
        <v>1</v>
      </c>
      <c r="CM154" s="6">
        <f>IF(AND(CG154="Over", CI154&gt;0.5), 1, IF(AND(CG154="Under", CI154&lt;=0.5), 1, 0))</f>
        <v>1</v>
      </c>
      <c r="CN154" s="6">
        <f>IF(CE154&lt;&gt;0, SUM(CJ154:CM154), 0)</f>
        <v>5</v>
      </c>
      <c r="CO154" s="6"/>
      <c r="CP154">
        <v>0.75422333187583079</v>
      </c>
      <c r="CQ154">
        <v>1.35771601520309</v>
      </c>
      <c r="CR154">
        <v>0.53680238670100999</v>
      </c>
      <c r="CS154" t="s">
        <v>46</v>
      </c>
      <c r="CT154" t="s">
        <v>46</v>
      </c>
      <c r="CU154" t="s">
        <v>46</v>
      </c>
      <c r="CV154" t="s">
        <v>46</v>
      </c>
      <c r="CW154" s="6">
        <f>IF(CP154&gt;MIN(CS154:CV154),MIN(CS154:CV154),MAX(CS154:CV154))</f>
        <v>0</v>
      </c>
      <c r="CX154" s="6">
        <f>CP154-CW154</f>
        <v>0.75422333187583079</v>
      </c>
      <c r="CY154" s="6" t="str">
        <f>IF(CX154 &lt; 0, "Under", "Over")</f>
        <v>Over</v>
      </c>
      <c r="CZ154">
        <v>0.5</v>
      </c>
      <c r="DA154">
        <v>0.3</v>
      </c>
      <c r="DB154" s="6">
        <f>IF(
    AND(CY154="Over", COUNTIF(CP154:CR154, "&gt;"&amp;CW154) = 3),
    3,
    IF(
        AND(CY154="Under", COUNTIF(CP154:CR154, "&lt;"&amp;CW154) = 3),
        3,
        IF(
            AND(CY154="Over", COUNTIF(CP154:CR154, "&gt;"&amp;CW154) = 2),
            2,
            IF(
                AND(CY154="Under", COUNTIF(CP154:CR154, "&lt;"&amp;CW154) = 2),
                2,
                IF(
                    AND(CY154="Over", OR(CP154&gt;CW154, CQ154&gt;CW154, CR154&gt;CW154)),
                    1,
                    IF(
                        AND(CY154="Under", OR(CP154&lt;CW154, CQ154&lt;CW154, CR154&lt;CW154)),
                        1,
                        0
                    )
                )
            )
        )
    )
)</f>
        <v>3</v>
      </c>
      <c r="DC154" s="6">
        <f>IF(OR(CX154&gt;2,CX154&lt;-2),5,
IF(OR(AND(CX154&lt;=2,CX154&gt;1.5),AND(CX154&gt;=-2,CX154&lt;-1.5)),4,
IF(OR(AND(CX154&lt;=1.5,CX154&gt;1),AND(CX154&gt;=-1.5,CX154&lt;-1)),3,
IF(OR(AND(CX154&lt;=1,CX154&gt;0.5),AND(CX154&gt;=1,CX154&lt;-0.5)),2,
IF(OR(CX154&lt;=0.5,CX154&gt;=-0.5),1,"")
)
)
))</f>
        <v>2</v>
      </c>
      <c r="DD154" s="6">
        <f>IF(AND(CY154="Over", CZ154&gt;CW154), 1, IF(AND(CY154="Under", CZ154&lt;=CW154), 1, 0))</f>
        <v>1</v>
      </c>
      <c r="DE154" s="6">
        <f>IF(AND(CY154="Over", DA154&gt;0.5), 1, IF(AND(CY154="Under", DA154&lt;=0.5), 1, 0))</f>
        <v>0</v>
      </c>
      <c r="DF154" s="6">
        <f>IF(CW154&lt;&gt;0, SUM(DB154:DE154), 0)</f>
        <v>0</v>
      </c>
      <c r="DG154" s="6"/>
    </row>
    <row r="155" spans="1:111" x14ac:dyDescent="0.3">
      <c r="A155" t="s">
        <v>117</v>
      </c>
      <c r="B155" t="s">
        <v>108</v>
      </c>
      <c r="C155" t="s">
        <v>310</v>
      </c>
      <c r="D155">
        <v>0.46496791661454578</v>
      </c>
      <c r="E155">
        <v>0.55607216617761301</v>
      </c>
      <c r="F155">
        <v>0.33200000000000002</v>
      </c>
      <c r="G155" t="s">
        <v>46</v>
      </c>
      <c r="H155" t="s">
        <v>46</v>
      </c>
      <c r="I155">
        <v>0.5</v>
      </c>
      <c r="J155">
        <v>0.5</v>
      </c>
      <c r="K155" s="6">
        <f>IF(D155&gt;MIN(G155:J155),MIN(G155:J155),MAX(G155:J155))</f>
        <v>0.5</v>
      </c>
      <c r="L155" s="6">
        <f>D155-K155</f>
        <v>-3.5032083385454216E-2</v>
      </c>
      <c r="M155" s="6" t="str">
        <f>IF(L155 &lt; 0, "Under", "Over")</f>
        <v>Under</v>
      </c>
      <c r="N155">
        <v>0.5</v>
      </c>
      <c r="O155">
        <v>0.3</v>
      </c>
      <c r="P155" s="6">
        <f>IF(
    AND(M155="Over", COUNTIF(D155:F155, "&gt;"&amp;K155) = 3),
    3,
    IF(
        AND(M155="Under", COUNTIF(D155:F155, "&lt;"&amp;K155) = 3),
        3,
        IF(
            AND(M155="Over", COUNTIF(D155:F155, "&gt;"&amp;K155) = 2),
            2,
            IF(
                AND(M155="Under", COUNTIF(D155:F155, "&lt;"&amp;K155) = 2),
                2,
                IF(
                    AND(M155="Over", OR(D155&gt;K155, E155&gt;K155, F155&gt;K155)),
                    1,
                    IF(
                        AND(M155="Under", OR(D155&lt;K155, E155&lt;K155, F155&lt;K155)),
                        1,
                        0
                    )
                )
            )
        )
    )
)</f>
        <v>2</v>
      </c>
      <c r="Q155" s="6">
        <f>IF(OR(L155 &gt; 0.5, L155 &lt; -0.5), 5,
    IF(OR(AND(L155 &lt;= 0.5, L155 &gt; 0.25), AND(L155 &gt;= -0.5, L155 &lt; -0.25)), 4,
        IF(OR(AND(L155 &lt;= 0.25, L155 &gt; 0.15), AND(L155 &gt;= -0.25, L155 &lt; -0.15)), 3,
            IF(OR(AND(L155 &lt;= 0.15, L155 &gt; 0.05), AND(L155 &gt;= -0.15, L155 &lt; -0.05)), 2,
                IF(OR(L155 &lt;= 0.05, L155 &gt;= -0.05), 1, "")
            )
        )
    )
)</f>
        <v>1</v>
      </c>
      <c r="R155" s="6">
        <f>IF(AND(M155="Over", N155&gt;K155), 1, IF(AND(M155="Under", N155&lt;=K155), 1, 0))</f>
        <v>1</v>
      </c>
      <c r="S155" s="6">
        <f>IF(AND(M155="Over", O155&gt;0.5), 1, IF(AND(M155="Under", O155&lt;=0.5), 1, 0))</f>
        <v>1</v>
      </c>
      <c r="T155" s="6">
        <f>IF(K155&lt;&gt;0, SUM(P155:S155), 0)</f>
        <v>5</v>
      </c>
      <c r="U155" s="6"/>
      <c r="V155" s="1">
        <v>0.90077440297722555</v>
      </c>
      <c r="W155" s="1">
        <v>0.982976264967927</v>
      </c>
      <c r="X155" s="1">
        <v>0.86114238661960896</v>
      </c>
      <c r="Y155" s="1">
        <v>0.5</v>
      </c>
      <c r="Z155" s="1">
        <v>-240</v>
      </c>
      <c r="AA155" s="1">
        <v>230</v>
      </c>
      <c r="AB155" s="1">
        <v>0.2</v>
      </c>
      <c r="AC155" s="2">
        <f>Y155</f>
        <v>0.5</v>
      </c>
      <c r="AD155" s="2">
        <f>V155-AC155</f>
        <v>0.40077440297722555</v>
      </c>
      <c r="AE155" s="2" t="str">
        <f>IF(AD155 &lt; 0, "Under", "Over")</f>
        <v>Over</v>
      </c>
      <c r="AF155" s="1">
        <v>0.9</v>
      </c>
      <c r="AG155" s="1">
        <v>0.6</v>
      </c>
      <c r="AH155" s="2">
        <f>IF(
    AND(AE155="Over", COUNTIF(V155:X155, "&gt;"&amp;AC155) = 3),
    3,
    IF(
        AND(AE155="Under", COUNTIF(V155:X155, "&lt;"&amp;AC155) = 3),
        3,
        IF(
            AND(AE155="Over", COUNTIF(V155:X155, "&gt;"&amp;AC155) = 2),
            2,
            IF(
                AND(AE155="Under", COUNTIF(V155:X155, "&lt;"&amp;AC155) = 2),
                2,
                IF(
                    AND(AE155="Over", OR(V155&gt;AC155, W155&gt;AC155, X155&gt;AC155)),
                    1,
                    IF(
                        AND(AE155="Under", OR(V155&lt;AC155, W155&lt;AC155, X155&lt;AC155)),
                        1,
                        0
                    )
                )
            )
        )
    )
)</f>
        <v>3</v>
      </c>
      <c r="AI155" s="2">
        <f>IF(OR(AD155&gt;0.75,AD155&lt;-0.75),5,
IF(OR(AND(AD155&lt;=0.75,AD155&gt;0.5),AND(AD155&gt;=-0.75,AD155&lt;-0.5)),4,
IF(OR(AND(AD155&lt;=0.5,AD155&gt;0.25),AND(AD155&gt;=-0.5,AD155&lt;-0.25)),3,
IF(OR(AND(AD155&lt;=0.25,AD155&gt;0.1),AND(AD155&gt;=-0.25,AD155&lt;-0.1)),2,
IF(OR(AD155&lt;=0.1,AD155&gt;=-0.1),1,"")
)
)
))</f>
        <v>3</v>
      </c>
      <c r="AJ155" s="2">
        <f>IF(AND(AE155="Over", AF155&gt;AC155), 1, IF(AND(AE155="Under", AF155&lt;=AC155), 1, 0))</f>
        <v>1</v>
      </c>
      <c r="AK155" s="2">
        <f>IF(AND(AE155="Over", AG155&gt;0.5), 1, IF(AND(AE155="Under", AG155&lt;=0.5), 1, 0))</f>
        <v>1</v>
      </c>
      <c r="AL155" s="2">
        <f>IF(AC155&lt;&gt;0, SUM(AH155:AK155), 0)</f>
        <v>8</v>
      </c>
      <c r="AM155" s="6"/>
      <c r="AN155">
        <v>0.10639543822936889</v>
      </c>
      <c r="AO155">
        <v>0.18413797070822399</v>
      </c>
      <c r="AP155">
        <v>-7.4549922313782199E-5</v>
      </c>
      <c r="AQ155" t="s">
        <v>46</v>
      </c>
      <c r="AR155">
        <v>0.5</v>
      </c>
      <c r="AS155">
        <v>480</v>
      </c>
      <c r="AT155" t="s">
        <v>46</v>
      </c>
      <c r="AU155" s="6">
        <f>AR155</f>
        <v>0.5</v>
      </c>
      <c r="AV155" s="6">
        <f>AN155-AU155</f>
        <v>-0.39360456177063108</v>
      </c>
      <c r="AW155" s="6" t="str">
        <f>IF(AV155 &lt; 0, "Under", "Over")</f>
        <v>Under</v>
      </c>
      <c r="AX155">
        <v>0.2</v>
      </c>
      <c r="AY155">
        <v>0.2</v>
      </c>
      <c r="AZ155" s="6">
        <f>IF(
    AND(AW155="Over", COUNTIF(AN155:AP155, "&gt;"&amp;AU155) = 3),
    3,
    IF(
        AND(AW155="Under", COUNTIF(AN155:AP155, "&lt;"&amp;AU155) = 3),
        3,
        IF(
            AND(AW155="Over", COUNTIF(AN155:AP155, "&gt;"&amp;AU155) = 2),
            2,
            IF(
                AND(AW155="Under", COUNTIF(AN155:AP155, "&lt;"&amp;AU155) = 2),
                2,
                IF(
                    AND(AW155="Over", OR(AN155&gt;AU155, AO155&gt;AU155, AP155&gt;AU155)),
                    1,
                    IF(
                        AND(AW155="Under", OR(AN155&lt;AU155, AO155&lt;AU155, AP155&lt;AU155)),
                        1,
                        0
                    )
                )
            )
        )
    )
)</f>
        <v>3</v>
      </c>
      <c r="BA155" s="6">
        <f>IF(OR(AV155&gt;0.1),5,
IF(OR(AND(AV155&lt;=0.1,AV155&gt;0.08)),4,
IF(OR(AND(AV155&lt;=0.08,AV155&gt;0.06)),3,
IF(OR(AND(AV155&lt;=0.06,AV155&gt;0.03)),2,
IF(OR(AV155&lt;=0.03),1,"")
)
)
))</f>
        <v>1</v>
      </c>
      <c r="BB155" s="6">
        <f>IF(AND(AW155="Over", AX155&gt;AU155), 1, IF(AND(AW155="Under", AX155&lt;=AU155), 0, 0))</f>
        <v>0</v>
      </c>
      <c r="BC155" s="6">
        <f>IF(AND(AW155="Over", AY155&gt;=0.5), 1, IF(AND(AW155="Under", AY155&lt;0.5), 0, 0))</f>
        <v>0</v>
      </c>
      <c r="BD155" s="6">
        <f>IF(AU155&lt;&gt;0, SUM(AZ155:BC155), 0)</f>
        <v>4</v>
      </c>
      <c r="BE155" s="6"/>
      <c r="BF155">
        <v>0.5070129283232867</v>
      </c>
      <c r="BG155">
        <v>0.99913393720703203</v>
      </c>
      <c r="BH155">
        <v>0.36499999999999999</v>
      </c>
      <c r="BI155" t="s">
        <v>46</v>
      </c>
      <c r="BJ155">
        <v>0.5</v>
      </c>
      <c r="BK155">
        <v>165</v>
      </c>
      <c r="BL155" t="s">
        <v>46</v>
      </c>
      <c r="BM155" s="6">
        <f>BJ155</f>
        <v>0.5</v>
      </c>
      <c r="BN155" s="6">
        <f>BF155-BM155</f>
        <v>7.0129283232867046E-3</v>
      </c>
      <c r="BO155" s="6" t="str">
        <f>IF(BN155 &lt; 0, "Under", "Over")</f>
        <v>Over</v>
      </c>
      <c r="BP155">
        <v>0.5</v>
      </c>
      <c r="BQ155">
        <v>0.5</v>
      </c>
      <c r="BR155" s="6">
        <f>IF(
    AND(BO155="Over", COUNTIF(BF155:BH155, "&gt;"&amp;BM155) = 3),
    3,
    IF(
        AND(BO155="Under", COUNTIF(BF155:BH155, "&lt;"&amp;BM155) = 3),
        3,
        IF(
            AND(BO155="Over", COUNTIF(BF155:BH155, "&gt;"&amp;BM155) = 2),
            2,
            IF(
                AND(BO155="Under", COUNTIF(BF155:BH155, "&lt;"&amp;BM155) = 2),
                2,
                IF(
                    AND(BO155="Over", OR(BF155&gt;BM155, BG155&gt;BM155, BH155&gt;BM155)),
                    1,
                    IF(
                        AND(BO155="Under", OR(BF155&lt;BM155, BG155&lt;BM155, BH155&lt;BM155)),
                        1,
                        0
                    )
                )
            )
        )
    )
)</f>
        <v>2</v>
      </c>
      <c r="BS155" s="6">
        <f>IF(OR(BN155&gt;0.5),5,
IF(OR(AND(BN155&lt;=0.5,BN155&gt;0.25)),4,
IF(OR(AND(BN155&lt;=0.25,BN155&gt;0.15)),3,
IF(OR(AND(BN155&lt;=0.15,BN155&gt;0.075)),2,
IF(OR(BN155&lt;=0.075),1,"")
)
)
))</f>
        <v>1</v>
      </c>
      <c r="BT155" s="6">
        <f>IF(AND(BO155="Over", BP155&gt;BM155), 1, IF(AND(BO155="Under", BP155&lt;=BM155), 1, 0))</f>
        <v>0</v>
      </c>
      <c r="BU155" s="6">
        <f>IF(AND(BO155="Over", BQ155&gt;0.5), 1, IF(AND(BO155="Under", BQ155&lt;=0.5), 1, 0))</f>
        <v>0</v>
      </c>
      <c r="BV155" s="6">
        <f>IF(BM155&lt;&gt;0, SUM(BR155:BU155), 0)</f>
        <v>3</v>
      </c>
      <c r="BW155" s="6"/>
      <c r="BX155">
        <v>0.1773719765120336</v>
      </c>
      <c r="BY155">
        <v>0.55587308948181802</v>
      </c>
      <c r="BZ155">
        <v>6.4387855602358601E-2</v>
      </c>
      <c r="CA155" t="s">
        <v>46</v>
      </c>
      <c r="CB155">
        <v>0.5</v>
      </c>
      <c r="CC155">
        <v>640</v>
      </c>
      <c r="CD155" t="s">
        <v>46</v>
      </c>
      <c r="CE155" s="6">
        <f>CB155</f>
        <v>0.5</v>
      </c>
      <c r="CF155" s="6">
        <f>BX155-CE155</f>
        <v>-0.32262802348796638</v>
      </c>
      <c r="CG155" s="6" t="str">
        <f>IF(CF155 &lt; 0, "Under", "Over")</f>
        <v>Under</v>
      </c>
      <c r="CH155">
        <v>0</v>
      </c>
      <c r="CI155">
        <v>0</v>
      </c>
      <c r="CJ155" s="6">
        <f>IF(
    AND(CG155="Over", COUNTIF(BX155:BZ155, "&gt;"&amp;CE155) = 3),
    3,
    IF(
        AND(CG155="Under", COUNTIF(BX155:BZ155, "&lt;"&amp;CE155) = 3),
        3,
        IF(
            AND(CG155="Over", COUNTIF(BX155:BZ155, "&gt;"&amp;CE155) = 2),
            2,
            IF(
                AND(CG155="Under", COUNTIF(BX155:BZ155, "&lt;"&amp;CE155) = 2),
                2,
                IF(
                    AND(CG155="Over", OR(BX155&gt;CE155, BY155&gt;CE155, BZ155&gt;CE155)),
                    1,
                    IF(
                        AND(CG155="Under", OR(BX155&lt;CE155, BY155&lt;CE155, BZ155&lt;CE155)),
                        1,
                        0
                    )
                )
            )
        )
    )
)</f>
        <v>2</v>
      </c>
      <c r="CK155" s="6">
        <f>IF(OR(CF155&gt;0.25),5,
IF(OR(AND(CF155&lt;=0.25,CF155&gt;0.15)),4,
IF(OR(AND(CF155&lt;=0.15,CF155&gt;0.1)),3,
IF(OR(AND(CF155&lt;=0.1,CF155&gt;0.05)),2,
IF(OR(CF155&lt;=0.05),1,"")
)
)
))</f>
        <v>1</v>
      </c>
      <c r="CL155" s="6">
        <f>IF(AND(CG155="Over", CH155&gt;CE155), 1, IF(AND(CG155="Under", CH155&lt;=CE155), 1, 0))</f>
        <v>1</v>
      </c>
      <c r="CM155" s="6">
        <f>IF(AND(CG155="Over", CI155&gt;0.5), 1, IF(AND(CG155="Under", CI155&lt;=0.5), 1, 0))</f>
        <v>1</v>
      </c>
      <c r="CN155" s="6">
        <f>IF(CE155&lt;&gt;0, SUM(CJ155:CM155), 0)</f>
        <v>5</v>
      </c>
      <c r="CO155" s="6"/>
      <c r="CP155" s="1">
        <v>1.7021181954617419</v>
      </c>
      <c r="CQ155" s="1">
        <v>1.87999550878886</v>
      </c>
      <c r="CR155" s="1">
        <v>1.6179654318624599</v>
      </c>
      <c r="CS155" s="1">
        <v>0.5</v>
      </c>
      <c r="CT155" s="1" t="s">
        <v>46</v>
      </c>
      <c r="CU155" s="1">
        <v>0.5</v>
      </c>
      <c r="CV155" s="1">
        <v>1.5</v>
      </c>
      <c r="CW155" s="2">
        <f>IF(CP155&gt;MIN(CS155:CV155),MIN(CS155:CV155),MAX(CS155:CV155))</f>
        <v>0.5</v>
      </c>
      <c r="CX155" s="2">
        <f>CP155-CW155</f>
        <v>1.2021181954617419</v>
      </c>
      <c r="CY155" s="2" t="str">
        <f>IF(CX155 &lt; 0, "Under", "Over")</f>
        <v>Over</v>
      </c>
      <c r="CZ155" s="1">
        <v>1.7</v>
      </c>
      <c r="DA155" s="1">
        <v>0.6</v>
      </c>
      <c r="DB155" s="2">
        <f>IF(
    AND(CY155="Over", COUNTIF(CP155:CR155, "&gt;"&amp;CW155) = 3),
    3,
    IF(
        AND(CY155="Under", COUNTIF(CP155:CR155, "&lt;"&amp;CW155) = 3),
        3,
        IF(
            AND(CY155="Over", COUNTIF(CP155:CR155, "&gt;"&amp;CW155) = 2),
            2,
            IF(
                AND(CY155="Under", COUNTIF(CP155:CR155, "&lt;"&amp;CW155) = 2),
                2,
                IF(
                    AND(CY155="Over", OR(CP155&gt;CW155, CQ155&gt;CW155, CR155&gt;CW155)),
                    1,
                    IF(
                        AND(CY155="Under", OR(CP155&lt;CW155, CQ155&lt;CW155, CR155&lt;CW155)),
                        1,
                        0
                    )
                )
            )
        )
    )
)</f>
        <v>3</v>
      </c>
      <c r="DC155" s="2">
        <f>IF(OR(CX155&gt;2,CX155&lt;-2),5,
IF(OR(AND(CX155&lt;=2,CX155&gt;1.5),AND(CX155&gt;=-2,CX155&lt;-1.5)),4,
IF(OR(AND(CX155&lt;=1.5,CX155&gt;1),AND(CX155&gt;=-1.5,CX155&lt;-1)),3,
IF(OR(AND(CX155&lt;=1,CX155&gt;0.5),AND(CX155&gt;=1,CX155&lt;-0.5)),2,
IF(OR(CX155&lt;=0.5,CX155&gt;=-0.5),1,"")
)
)
))</f>
        <v>3</v>
      </c>
      <c r="DD155" s="2">
        <f>IF(AND(CY155="Over", CZ155&gt;CW155), 1, IF(AND(CY155="Under", CZ155&lt;=CW155), 1, 0))</f>
        <v>1</v>
      </c>
      <c r="DE155" s="2">
        <f>IF(AND(CY155="Over", DA155&gt;0.5), 1, IF(AND(CY155="Under", DA155&lt;=0.5), 1, 0))</f>
        <v>1</v>
      </c>
      <c r="DF155" s="2">
        <f>IF(CW155&lt;&gt;0, SUM(DB155:DE155), 0)</f>
        <v>8</v>
      </c>
      <c r="DG155" s="6"/>
    </row>
    <row r="156" spans="1:111" x14ac:dyDescent="0.3">
      <c r="A156" t="s">
        <v>312</v>
      </c>
      <c r="B156" t="s">
        <v>108</v>
      </c>
      <c r="C156" t="s">
        <v>310</v>
      </c>
      <c r="D156" s="1">
        <v>0.27552570174858559</v>
      </c>
      <c r="E156" s="1">
        <v>0.45134216967747098</v>
      </c>
      <c r="F156" s="1">
        <v>0.17736252552461601</v>
      </c>
      <c r="G156" s="1" t="s">
        <v>46</v>
      </c>
      <c r="H156" s="1" t="s">
        <v>46</v>
      </c>
      <c r="I156" s="1">
        <v>0.5</v>
      </c>
      <c r="J156" s="1" t="s">
        <v>46</v>
      </c>
      <c r="K156" s="2">
        <f>IF(D156&gt;MIN(G156:J156),MIN(G156:J156),MAX(G156:J156))</f>
        <v>0.5</v>
      </c>
      <c r="L156" s="2">
        <f>D156-K156</f>
        <v>-0.22447429825141441</v>
      </c>
      <c r="M156" s="2" t="str">
        <f>IF(L156 &lt; 0, "Under", "Over")</f>
        <v>Under</v>
      </c>
      <c r="N156" s="1">
        <v>0.4</v>
      </c>
      <c r="O156" s="1">
        <v>0.2</v>
      </c>
      <c r="P156" s="2">
        <f>IF(
    AND(M156="Over", COUNTIF(D156:F156, "&gt;"&amp;K156) = 3),
    3,
    IF(
        AND(M156="Under", COUNTIF(D156:F156, "&lt;"&amp;K156) = 3),
        3,
        IF(
            AND(M156="Over", COUNTIF(D156:F156, "&gt;"&amp;K156) = 2),
            2,
            IF(
                AND(M156="Under", COUNTIF(D156:F156, "&lt;"&amp;K156) = 2),
                2,
                IF(
                    AND(M156="Over", OR(D156&gt;K156, E156&gt;K156, F156&gt;K156)),
                    1,
                    IF(
                        AND(M156="Under", OR(D156&lt;K156, E156&lt;K156, F156&lt;K156)),
                        1,
                        0
                    )
                )
            )
        )
    )
)</f>
        <v>3</v>
      </c>
      <c r="Q156" s="2">
        <f>IF(OR(L156 &gt; 0.5, L156 &lt; -0.5), 5,
    IF(OR(AND(L156 &lt;= 0.5, L156 &gt; 0.25), AND(L156 &gt;= -0.5, L156 &lt; -0.25)), 4,
        IF(OR(AND(L156 &lt;= 0.25, L156 &gt; 0.15), AND(L156 &gt;= -0.25, L156 &lt; -0.15)), 3,
            IF(OR(AND(L156 &lt;= 0.15, L156 &gt; 0.05), AND(L156 &gt;= -0.15, L156 &lt; -0.05)), 2,
                IF(OR(L156 &lt;= 0.05, L156 &gt;= -0.05), 1, "")
            )
        )
    )
)</f>
        <v>3</v>
      </c>
      <c r="R156" s="2">
        <f>IF(AND(M156="Over", N156&gt;K156), 1, IF(AND(M156="Under", N156&lt;=K156), 1, 0))</f>
        <v>1</v>
      </c>
      <c r="S156" s="2">
        <f>IF(AND(M156="Over", O156&gt;0.5), 1, IF(AND(M156="Under", O156&lt;=0.5), 1, 0))</f>
        <v>1</v>
      </c>
      <c r="T156" s="2">
        <f>IF(K156&lt;&gt;0, SUM(P156:S156), 0)</f>
        <v>8</v>
      </c>
      <c r="U156" s="6"/>
      <c r="V156">
        <v>0.48712240861144501</v>
      </c>
      <c r="W156">
        <v>0.83984610561079198</v>
      </c>
      <c r="X156">
        <v>0.35690680175908901</v>
      </c>
      <c r="Y156">
        <v>0.5</v>
      </c>
      <c r="Z156">
        <v>-145</v>
      </c>
      <c r="AA156">
        <v>410</v>
      </c>
      <c r="AB156">
        <v>0.1</v>
      </c>
      <c r="AC156" s="6">
        <f>Y156</f>
        <v>0.5</v>
      </c>
      <c r="AD156" s="6">
        <f>V156-AC156</f>
        <v>-1.2877591388554988E-2</v>
      </c>
      <c r="AE156" s="6" t="str">
        <f>IF(AD156 &lt; 0, "Under", "Over")</f>
        <v>Under</v>
      </c>
      <c r="AF156">
        <v>0.4</v>
      </c>
      <c r="AG156">
        <v>0.3</v>
      </c>
      <c r="AH156" s="6">
        <f>IF(
    AND(AE156="Over", COUNTIF(V156:X156, "&gt;"&amp;AC156) = 3),
    3,
    IF(
        AND(AE156="Under", COUNTIF(V156:X156, "&lt;"&amp;AC156) = 3),
        3,
        IF(
            AND(AE156="Over", COUNTIF(V156:X156, "&gt;"&amp;AC156) = 2),
            2,
            IF(
                AND(AE156="Under", COUNTIF(V156:X156, "&lt;"&amp;AC156) = 2),
                2,
                IF(
                    AND(AE156="Over", OR(V156&gt;AC156, W156&gt;AC156, X156&gt;AC156)),
                    1,
                    IF(
                        AND(AE156="Under", OR(V156&lt;AC156, W156&lt;AC156, X156&lt;AC156)),
                        1,
                        0
                    )
                )
            )
        )
    )
)</f>
        <v>2</v>
      </c>
      <c r="AI156" s="6">
        <f>IF(OR(AD156&gt;0.75,AD156&lt;-0.75),5,
IF(OR(AND(AD156&lt;=0.75,AD156&gt;0.5),AND(AD156&gt;=-0.75,AD156&lt;-0.5)),4,
IF(OR(AND(AD156&lt;=0.5,AD156&gt;0.25),AND(AD156&gt;=-0.5,AD156&lt;-0.25)),3,
IF(OR(AND(AD156&lt;=0.25,AD156&gt;0.1),AND(AD156&gt;=-0.25,AD156&lt;-0.1)),2,
IF(OR(AD156&lt;=0.1,AD156&gt;=-0.1),1,"")
)
)
))</f>
        <v>1</v>
      </c>
      <c r="AJ156" s="6">
        <f>IF(AND(AE156="Over", AF156&gt;AC156), 1, IF(AND(AE156="Under", AF156&lt;=AC156), 1, 0))</f>
        <v>1</v>
      </c>
      <c r="AK156" s="6">
        <f>IF(AND(AE156="Over", AG156&gt;0.5), 1, IF(AND(AE156="Under", AG156&lt;=0.5), 1, 0))</f>
        <v>1</v>
      </c>
      <c r="AL156" s="6">
        <f>IF(AC156&lt;&gt;0, SUM(AH156:AK156), 0)</f>
        <v>5</v>
      </c>
      <c r="AM156" s="6"/>
      <c r="AN156">
        <v>5.035583582642169E-2</v>
      </c>
      <c r="AO156">
        <v>7.5873966897626502E-2</v>
      </c>
      <c r="AP156">
        <v>0</v>
      </c>
      <c r="AQ156" t="s">
        <v>46</v>
      </c>
      <c r="AR156">
        <v>0.5</v>
      </c>
      <c r="AS156">
        <v>900</v>
      </c>
      <c r="AT156" t="s">
        <v>46</v>
      </c>
      <c r="AU156" s="6">
        <f>AR156</f>
        <v>0.5</v>
      </c>
      <c r="AV156" s="6">
        <f>AN156-AU156</f>
        <v>-0.44964416417357833</v>
      </c>
      <c r="AW156" s="6" t="str">
        <f>IF(AV156 &lt; 0, "Under", "Over")</f>
        <v>Under</v>
      </c>
      <c r="AX156">
        <v>0.1</v>
      </c>
      <c r="AY156">
        <v>0.1</v>
      </c>
      <c r="AZ156" s="6">
        <f>IF(
    AND(AW156="Over", COUNTIF(AN156:AP156, "&gt;"&amp;AU156) = 3),
    3,
    IF(
        AND(AW156="Under", COUNTIF(AN156:AP156, "&lt;"&amp;AU156) = 3),
        3,
        IF(
            AND(AW156="Over", COUNTIF(AN156:AP156, "&gt;"&amp;AU156) = 2),
            2,
            IF(
                AND(AW156="Under", COUNTIF(AN156:AP156, "&lt;"&amp;AU156) = 2),
                2,
                IF(
                    AND(AW156="Over", OR(AN156&gt;AU156, AO156&gt;AU156, AP156&gt;AU156)),
                    1,
                    IF(
                        AND(AW156="Under", OR(AN156&lt;AU156, AO156&lt;AU156, AP156&lt;AU156)),
                        1,
                        0
                    )
                )
            )
        )
    )
)</f>
        <v>3</v>
      </c>
      <c r="BA156" s="6">
        <f>IF(OR(AV156&gt;0.1),5,
IF(OR(AND(AV156&lt;=0.1,AV156&gt;0.08)),4,
IF(OR(AND(AV156&lt;=0.08,AV156&gt;0.06)),3,
IF(OR(AND(AV156&lt;=0.06,AV156&gt;0.03)),2,
IF(OR(AV156&lt;=0.03),1,"")
)
)
))</f>
        <v>1</v>
      </c>
      <c r="BB156" s="6">
        <f>IF(AND(AW156="Over", AX156&gt;AU156), 1, IF(AND(AW156="Under", AX156&lt;=AU156), 0, 0))</f>
        <v>0</v>
      </c>
      <c r="BC156" s="6">
        <f>IF(AND(AW156="Over", AY156&gt;=0.5), 1, IF(AND(AW156="Under", AY156&lt;0.5), 0, 0))</f>
        <v>0</v>
      </c>
      <c r="BD156" s="6">
        <f>IF(AU156&lt;&gt;0, SUM(AZ156:BC156), 0)</f>
        <v>4</v>
      </c>
      <c r="BE156" s="6"/>
      <c r="BF156">
        <v>0.27757346143293471</v>
      </c>
      <c r="BG156">
        <v>0.65283655226223503</v>
      </c>
      <c r="BH156">
        <v>0.179576822225085</v>
      </c>
      <c r="BI156" t="s">
        <v>46</v>
      </c>
      <c r="BJ156">
        <v>0.5</v>
      </c>
      <c r="BK156">
        <v>260</v>
      </c>
      <c r="BL156" t="s">
        <v>46</v>
      </c>
      <c r="BM156" s="6">
        <f>BJ156</f>
        <v>0.5</v>
      </c>
      <c r="BN156" s="6">
        <f>BF156-BM156</f>
        <v>-0.22242653856706529</v>
      </c>
      <c r="BO156" s="6" t="str">
        <f>IF(BN156 &lt; 0, "Under", "Over")</f>
        <v>Under</v>
      </c>
      <c r="BP156">
        <v>0.1</v>
      </c>
      <c r="BQ156">
        <v>0.1</v>
      </c>
      <c r="BR156" s="6">
        <f>IF(
    AND(BO156="Over", COUNTIF(BF156:BH156, "&gt;"&amp;BM156) = 3),
    3,
    IF(
        AND(BO156="Under", COUNTIF(BF156:BH156, "&lt;"&amp;BM156) = 3),
        3,
        IF(
            AND(BO156="Over", COUNTIF(BF156:BH156, "&gt;"&amp;BM156) = 2),
            2,
            IF(
                AND(BO156="Under", COUNTIF(BF156:BH156, "&lt;"&amp;BM156) = 2),
                2,
                IF(
                    AND(BO156="Over", OR(BF156&gt;BM156, BG156&gt;BM156, BH156&gt;BM156)),
                    1,
                    IF(
                        AND(BO156="Under", OR(BF156&lt;BM156, BG156&lt;BM156, BH156&lt;BM156)),
                        1,
                        0
                    )
                )
            )
        )
    )
)</f>
        <v>2</v>
      </c>
      <c r="BS156" s="6">
        <f>IF(OR(BN156&gt;0.5),5,
IF(OR(AND(BN156&lt;=0.5,BN156&gt;0.25)),4,
IF(OR(AND(BN156&lt;=0.25,BN156&gt;0.15)),3,
IF(OR(AND(BN156&lt;=0.15,BN156&gt;0.075)),2,
IF(OR(BN156&lt;=0.075),1,"")
)
)
))</f>
        <v>1</v>
      </c>
      <c r="BT156" s="6">
        <f>IF(AND(BO156="Over", BP156&gt;BM156), 1, IF(AND(BO156="Under", BP156&lt;=BM156), 1, 0))</f>
        <v>1</v>
      </c>
      <c r="BU156" s="6">
        <f>IF(AND(BO156="Over", BQ156&gt;0.5), 1, IF(AND(BO156="Under", BQ156&lt;=0.5), 1, 0))</f>
        <v>1</v>
      </c>
      <c r="BV156" s="6">
        <f>IF(BM156&lt;&gt;0, SUM(BR156:BU156), 0)</f>
        <v>5</v>
      </c>
      <c r="BW156" s="6"/>
      <c r="BX156">
        <v>0.14985091252003899</v>
      </c>
      <c r="BY156">
        <v>0.45112407153446599</v>
      </c>
      <c r="BZ156">
        <v>1.2748188901126599E-2</v>
      </c>
      <c r="CA156" t="s">
        <v>46</v>
      </c>
      <c r="CB156">
        <v>0.5</v>
      </c>
      <c r="CC156">
        <v>580</v>
      </c>
      <c r="CD156" t="s">
        <v>46</v>
      </c>
      <c r="CE156" s="6">
        <f>CB156</f>
        <v>0.5</v>
      </c>
      <c r="CF156" s="6">
        <f>BX156-CE156</f>
        <v>-0.35014908747996099</v>
      </c>
      <c r="CG156" s="6" t="str">
        <f>IF(CF156 &lt; 0, "Under", "Over")</f>
        <v>Under</v>
      </c>
      <c r="CH156">
        <v>0</v>
      </c>
      <c r="CI156">
        <v>0</v>
      </c>
      <c r="CJ156" s="6">
        <f>IF(
    AND(CG156="Over", COUNTIF(BX156:BZ156, "&gt;"&amp;CE156) = 3),
    3,
    IF(
        AND(CG156="Under", COUNTIF(BX156:BZ156, "&lt;"&amp;CE156) = 3),
        3,
        IF(
            AND(CG156="Over", COUNTIF(BX156:BZ156, "&gt;"&amp;CE156) = 2),
            2,
            IF(
                AND(CG156="Under", COUNTIF(BX156:BZ156, "&lt;"&amp;CE156) = 2),
                2,
                IF(
                    AND(CG156="Over", OR(BX156&gt;CE156, BY156&gt;CE156, BZ156&gt;CE156)),
                    1,
                    IF(
                        AND(CG156="Under", OR(BX156&lt;CE156, BY156&lt;CE156, BZ156&lt;CE156)),
                        1,
                        0
                    )
                )
            )
        )
    )
)</f>
        <v>3</v>
      </c>
      <c r="CK156" s="6">
        <f>IF(OR(CF156&gt;0.25),5,
IF(OR(AND(CF156&lt;=0.25,CF156&gt;0.15)),4,
IF(OR(AND(CF156&lt;=0.15,CF156&gt;0.1)),3,
IF(OR(AND(CF156&lt;=0.1,CF156&gt;0.05)),2,
IF(OR(CF156&lt;=0.05),1,"")
)
)
))</f>
        <v>1</v>
      </c>
      <c r="CL156" s="6">
        <f>IF(AND(CG156="Over", CH156&gt;CE156), 1, IF(AND(CG156="Under", CH156&lt;=CE156), 1, 0))</f>
        <v>1</v>
      </c>
      <c r="CM156" s="6">
        <f>IF(AND(CG156="Over", CI156&gt;0.5), 1, IF(AND(CG156="Under", CI156&lt;=0.5), 1, 0))</f>
        <v>1</v>
      </c>
      <c r="CN156" s="6">
        <f>IF(CE156&lt;&gt;0, SUM(CJ156:CM156), 0)</f>
        <v>6</v>
      </c>
      <c r="CO156" s="6"/>
      <c r="CP156">
        <v>0.80510442419172401</v>
      </c>
      <c r="CQ156">
        <v>1.35771601520309</v>
      </c>
      <c r="CR156">
        <v>0.60340684953002799</v>
      </c>
      <c r="CS156">
        <v>0.5</v>
      </c>
      <c r="CT156" t="s">
        <v>46</v>
      </c>
      <c r="CU156">
        <v>0.5</v>
      </c>
      <c r="CV156" t="s">
        <v>46</v>
      </c>
      <c r="CW156" s="6">
        <f>IF(CP156&gt;MIN(CS156:CV156),MIN(CS156:CV156),MAX(CS156:CV156))</f>
        <v>0.5</v>
      </c>
      <c r="CX156" s="6">
        <f>CP156-CW156</f>
        <v>0.30510442419172401</v>
      </c>
      <c r="CY156" s="6" t="str">
        <f>IF(CX156 &lt; 0, "Under", "Over")</f>
        <v>Over</v>
      </c>
      <c r="CZ156">
        <v>0.7</v>
      </c>
      <c r="DA156">
        <v>0.3</v>
      </c>
      <c r="DB156" s="6">
        <f>IF(
    AND(CY156="Over", COUNTIF(CP156:CR156, "&gt;"&amp;CW156) = 3),
    3,
    IF(
        AND(CY156="Under", COUNTIF(CP156:CR156, "&lt;"&amp;CW156) = 3),
        3,
        IF(
            AND(CY156="Over", COUNTIF(CP156:CR156, "&gt;"&amp;CW156) = 2),
            2,
            IF(
                AND(CY156="Under", COUNTIF(CP156:CR156, "&lt;"&amp;CW156) = 2),
                2,
                IF(
                    AND(CY156="Over", OR(CP156&gt;CW156, CQ156&gt;CW156, CR156&gt;CW156)),
                    1,
                    IF(
                        AND(CY156="Under", OR(CP156&lt;CW156, CQ156&lt;CW156, CR156&lt;CW156)),
                        1,
                        0
                    )
                )
            )
        )
    )
)</f>
        <v>3</v>
      </c>
      <c r="DC156" s="6">
        <f>IF(OR(CX156&gt;2,CX156&lt;-2),5,
IF(OR(AND(CX156&lt;=2,CX156&gt;1.5),AND(CX156&gt;=-2,CX156&lt;-1.5)),4,
IF(OR(AND(CX156&lt;=1.5,CX156&gt;1),AND(CX156&gt;=-1.5,CX156&lt;-1)),3,
IF(OR(AND(CX156&lt;=1,CX156&gt;0.5),AND(CX156&gt;=1,CX156&lt;-0.5)),2,
IF(OR(CX156&lt;=0.5,CX156&gt;=-0.5),1,"")
)
)
))</f>
        <v>1</v>
      </c>
      <c r="DD156" s="6">
        <f>IF(AND(CY156="Over", CZ156&gt;CW156), 1, IF(AND(CY156="Under", CZ156&lt;=CW156), 1, 0))</f>
        <v>1</v>
      </c>
      <c r="DE156" s="6">
        <f>IF(AND(CY156="Over", DA156&gt;0.5), 1, IF(AND(CY156="Under", DA156&lt;=0.5), 1, 0))</f>
        <v>0</v>
      </c>
      <c r="DF156" s="6">
        <f>IF(CW156&lt;&gt;0, SUM(DB156:DE156), 0)</f>
        <v>5</v>
      </c>
      <c r="DG156" s="6"/>
    </row>
    <row r="157" spans="1:111" x14ac:dyDescent="0.3">
      <c r="A157" t="s">
        <v>223</v>
      </c>
      <c r="B157" t="s">
        <v>108</v>
      </c>
      <c r="C157" t="s">
        <v>310</v>
      </c>
      <c r="D157">
        <v>0.39174600504316021</v>
      </c>
      <c r="E157">
        <v>0.50102830850923497</v>
      </c>
      <c r="F157">
        <v>0.24883136922177701</v>
      </c>
      <c r="G157" t="s">
        <v>46</v>
      </c>
      <c r="H157" t="s">
        <v>46</v>
      </c>
      <c r="I157">
        <v>0.5</v>
      </c>
      <c r="J157" t="s">
        <v>46</v>
      </c>
      <c r="K157" s="6">
        <f>IF(D157&gt;MIN(G157:J157),MIN(G157:J157),MAX(G157:J157))</f>
        <v>0.5</v>
      </c>
      <c r="L157" s="6">
        <f>D157-K157</f>
        <v>-0.10825399495683979</v>
      </c>
      <c r="M157" s="6" t="str">
        <f>IF(L157 &lt; 0, "Under", "Over")</f>
        <v>Under</v>
      </c>
      <c r="N157">
        <v>0.3</v>
      </c>
      <c r="O157">
        <v>0.3</v>
      </c>
      <c r="P157" s="6">
        <f>IF(
    AND(M157="Over", COUNTIF(D157:F157, "&gt;"&amp;K157) = 3),
    3,
    IF(
        AND(M157="Under", COUNTIF(D157:F157, "&lt;"&amp;K157) = 3),
        3,
        IF(
            AND(M157="Over", COUNTIF(D157:F157, "&gt;"&amp;K157) = 2),
            2,
            IF(
                AND(M157="Under", COUNTIF(D157:F157, "&lt;"&amp;K157) = 2),
                2,
                IF(
                    AND(M157="Over", OR(D157&gt;K157, E157&gt;K157, F157&gt;K157)),
                    1,
                    IF(
                        AND(M157="Under", OR(D157&lt;K157, E157&lt;K157, F157&lt;K157)),
                        1,
                        0
                    )
                )
            )
        )
    )
)</f>
        <v>2</v>
      </c>
      <c r="Q157" s="6">
        <f>IF(OR(L157 &gt; 0.5, L157 &lt; -0.5), 5,
    IF(OR(AND(L157 &lt;= 0.5, L157 &gt; 0.25), AND(L157 &gt;= -0.5, L157 &lt; -0.25)), 4,
        IF(OR(AND(L157 &lt;= 0.25, L157 &gt; 0.15), AND(L157 &gt;= -0.25, L157 &lt; -0.15)), 3,
            IF(OR(AND(L157 &lt;= 0.15, L157 &gt; 0.05), AND(L157 &gt;= -0.15, L157 &lt; -0.05)), 2,
                IF(OR(L157 &lt;= 0.05, L157 &gt;= -0.05), 1, "")
            )
        )
    )
)</f>
        <v>2</v>
      </c>
      <c r="R157" s="6">
        <f>IF(AND(M157="Over", N157&gt;K157), 1, IF(AND(M157="Under", N157&lt;=K157), 1, 0))</f>
        <v>1</v>
      </c>
      <c r="S157" s="6">
        <f>IF(AND(M157="Over", O157&gt;0.5), 1, IF(AND(M157="Under", O157&lt;=0.5), 1, 0))</f>
        <v>1</v>
      </c>
      <c r="T157" s="6">
        <f>IF(K157&lt;&gt;0, SUM(P157:S157), 0)</f>
        <v>6</v>
      </c>
      <c r="V157" s="1">
        <v>0.92875452694197769</v>
      </c>
      <c r="W157" s="1">
        <v>1.0003881477848999</v>
      </c>
      <c r="X157" s="1">
        <v>0.87801695702254301</v>
      </c>
      <c r="Y157" s="1">
        <v>0.5</v>
      </c>
      <c r="Z157" s="1">
        <v>-320</v>
      </c>
      <c r="AA157" s="1">
        <v>165</v>
      </c>
      <c r="AB157" s="1">
        <v>0.2</v>
      </c>
      <c r="AC157" s="2">
        <f>Y157</f>
        <v>0.5</v>
      </c>
      <c r="AD157" s="2">
        <f>V157-AC157</f>
        <v>0.42875452694197769</v>
      </c>
      <c r="AE157" s="2" t="str">
        <f>IF(AD157 &lt; 0, "Under", "Over")</f>
        <v>Over</v>
      </c>
      <c r="AF157" s="1">
        <v>0.9</v>
      </c>
      <c r="AG157" s="1">
        <v>0.7</v>
      </c>
      <c r="AH157" s="2">
        <f>IF(
    AND(AE157="Over", COUNTIF(V157:X157, "&gt;"&amp;AC157) = 3),
    3,
    IF(
        AND(AE157="Under", COUNTIF(V157:X157, "&lt;"&amp;AC157) = 3),
        3,
        IF(
            AND(AE157="Over", COUNTIF(V157:X157, "&gt;"&amp;AC157) = 2),
            2,
            IF(
                AND(AE157="Under", COUNTIF(V157:X157, "&lt;"&amp;AC157) = 2),
                2,
                IF(
                    AND(AE157="Over", OR(V157&gt;AC157, W157&gt;AC157, X157&gt;AC157)),
                    1,
                    IF(
                        AND(AE157="Under", OR(V157&lt;AC157, W157&lt;AC157, X157&lt;AC157)),
                        1,
                        0
                    )
                )
            )
        )
    )
)</f>
        <v>3</v>
      </c>
      <c r="AI157" s="2">
        <f>IF(OR(AD157&gt;0.75,AD157&lt;-0.75),5,
IF(OR(AND(AD157&lt;=0.75,AD157&gt;0.5),AND(AD157&gt;=-0.75,AD157&lt;-0.5)),4,
IF(OR(AND(AD157&lt;=0.5,AD157&gt;0.25),AND(AD157&gt;=-0.5,AD157&lt;-0.25)),3,
IF(OR(AND(AD157&lt;=0.25,AD157&gt;0.1),AND(AD157&gt;=-0.25,AD157&lt;-0.1)),2,
IF(OR(AD157&lt;=0.1,AD157&gt;=-0.1),1,"")
)
)
))</f>
        <v>3</v>
      </c>
      <c r="AJ157" s="2">
        <f>IF(AND(AE157="Over", AF157&gt;AC157), 1, IF(AND(AE157="Under", AF157&lt;=AC157), 1, 0))</f>
        <v>1</v>
      </c>
      <c r="AK157" s="2">
        <f>IF(AND(AE157="Over", AG157&gt;0.5), 1, IF(AND(AE157="Under", AG157&lt;=0.5), 1, 0))</f>
        <v>1</v>
      </c>
      <c r="AL157" s="2">
        <f>IF(AC157&lt;&gt;0, SUM(AH157:AK157), 0)</f>
        <v>8</v>
      </c>
      <c r="AN157">
        <v>6.9292706544391361E-2</v>
      </c>
      <c r="AO157">
        <v>0.11831822229745299</v>
      </c>
      <c r="AP157">
        <v>-7.4549922313782199E-5</v>
      </c>
      <c r="AQ157" t="s">
        <v>46</v>
      </c>
      <c r="AR157">
        <v>0.5</v>
      </c>
      <c r="AS157">
        <v>540</v>
      </c>
      <c r="AT157" t="s">
        <v>46</v>
      </c>
      <c r="AU157" s="6">
        <f>AR157</f>
        <v>0.5</v>
      </c>
      <c r="AV157" s="6">
        <f>AN157-AU157</f>
        <v>-0.43070729345560865</v>
      </c>
      <c r="AW157" s="6" t="str">
        <f>IF(AV157 &lt; 0, "Under", "Over")</f>
        <v>Under</v>
      </c>
      <c r="AX157">
        <v>0.1</v>
      </c>
      <c r="AY157">
        <v>0.1</v>
      </c>
      <c r="AZ157" s="6">
        <f>IF(
    AND(AW157="Over", COUNTIF(AN157:AP157, "&gt;"&amp;AU157) = 3),
    3,
    IF(
        AND(AW157="Under", COUNTIF(AN157:AP157, "&lt;"&amp;AU157) = 3),
        3,
        IF(
            AND(AW157="Over", COUNTIF(AN157:AP157, "&gt;"&amp;AU157) = 2),
            2,
            IF(
                AND(AW157="Under", COUNTIF(AN157:AP157, "&lt;"&amp;AU157) = 2),
                2,
                IF(
                    AND(AW157="Over", OR(AN157&gt;AU157, AO157&gt;AU157, AP157&gt;AU157)),
                    1,
                    IF(
                        AND(AW157="Under", OR(AN157&lt;AU157, AO157&lt;AU157, AP157&lt;AU157)),
                        1,
                        0
                    )
                )
            )
        )
    )
)</f>
        <v>3</v>
      </c>
      <c r="BA157" s="6">
        <f>IF(OR(AV157&gt;0.1),5,
IF(OR(AND(AV157&lt;=0.1,AV157&gt;0.08)),4,
IF(OR(AND(AV157&lt;=0.08,AV157&gt;0.06)),3,
IF(OR(AND(AV157&lt;=0.06,AV157&gt;0.03)),2,
IF(OR(AV157&lt;=0.03),1,"")
)
)
))</f>
        <v>1</v>
      </c>
      <c r="BB157" s="6">
        <f>IF(AND(AW157="Over", AX157&gt;AU157), 1, IF(AND(AW157="Under", AX157&lt;=AU157), 0, 0))</f>
        <v>0</v>
      </c>
      <c r="BC157" s="6">
        <f>IF(AND(AW157="Over", AY157&gt;=0.5), 1, IF(AND(AW157="Under", AY157&lt;0.5), 0, 0))</f>
        <v>0</v>
      </c>
      <c r="BD157" s="6">
        <f>IF(AU157&lt;&gt;0, SUM(AZ157:BC157), 0)</f>
        <v>4</v>
      </c>
      <c r="BF157">
        <v>0.41063230496917608</v>
      </c>
      <c r="BG157">
        <v>1.0001557616568399</v>
      </c>
      <c r="BH157">
        <v>0.128</v>
      </c>
      <c r="BI157" t="s">
        <v>46</v>
      </c>
      <c r="BJ157">
        <v>0.5</v>
      </c>
      <c r="BK157">
        <v>145</v>
      </c>
      <c r="BL157" t="s">
        <v>46</v>
      </c>
      <c r="BM157" s="6">
        <f>BJ157</f>
        <v>0.5</v>
      </c>
      <c r="BN157" s="6">
        <f>BF157-BM157</f>
        <v>-8.9367695030823924E-2</v>
      </c>
      <c r="BO157" s="6" t="str">
        <f>IF(BN157 &lt; 0, "Under", "Over")</f>
        <v>Under</v>
      </c>
      <c r="BP157">
        <v>0.3</v>
      </c>
      <c r="BQ157">
        <v>0.2</v>
      </c>
      <c r="BR157" s="6">
        <f>IF(
    AND(BO157="Over", COUNTIF(BF157:BH157, "&gt;"&amp;BM157) = 3),
    3,
    IF(
        AND(BO157="Under", COUNTIF(BF157:BH157, "&lt;"&amp;BM157) = 3),
        3,
        IF(
            AND(BO157="Over", COUNTIF(BF157:BH157, "&gt;"&amp;BM157) = 2),
            2,
            IF(
                AND(BO157="Under", COUNTIF(BF157:BH157, "&lt;"&amp;BM157) = 2),
                2,
                IF(
                    AND(BO157="Over", OR(BF157&gt;BM157, BG157&gt;BM157, BH157&gt;BM157)),
                    1,
                    IF(
                        AND(BO157="Under", OR(BF157&lt;BM157, BG157&lt;BM157, BH157&lt;BM157)),
                        1,
                        0
                    )
                )
            )
        )
    )
)</f>
        <v>2</v>
      </c>
      <c r="BS157" s="6">
        <f>IF(OR(BN157&gt;0.5),5,
IF(OR(AND(BN157&lt;=0.5,BN157&gt;0.25)),4,
IF(OR(AND(BN157&lt;=0.25,BN157&gt;0.15)),3,
IF(OR(AND(BN157&lt;=0.15,BN157&gt;0.075)),2,
IF(OR(BN157&lt;=0.075),1,"")
)
)
))</f>
        <v>1</v>
      </c>
      <c r="BT157" s="6">
        <f>IF(AND(BO157="Over", BP157&gt;BM157), 1, IF(AND(BO157="Under", BP157&lt;=BM157), 1, 0))</f>
        <v>1</v>
      </c>
      <c r="BU157" s="6">
        <f>IF(AND(BO157="Over", BQ157&gt;0.5), 1, IF(AND(BO157="Under", BQ157&lt;=0.5), 1, 0))</f>
        <v>1</v>
      </c>
      <c r="BV157" s="6">
        <f>IF(BM157&lt;&gt;0, SUM(BR157:BU157), 0)</f>
        <v>5</v>
      </c>
      <c r="BX157">
        <v>0.208053401657115</v>
      </c>
      <c r="BY157">
        <v>0.617039258878462</v>
      </c>
      <c r="BZ157">
        <v>6.9762765582811498E-2</v>
      </c>
      <c r="CA157" t="s">
        <v>46</v>
      </c>
      <c r="CB157">
        <v>0.5</v>
      </c>
      <c r="CC157">
        <v>360</v>
      </c>
      <c r="CD157" t="s">
        <v>46</v>
      </c>
      <c r="CE157" s="6">
        <f>CB157</f>
        <v>0.5</v>
      </c>
      <c r="CF157" s="6">
        <f>BX157-CE157</f>
        <v>-0.291946598342885</v>
      </c>
      <c r="CG157" s="6" t="str">
        <f>IF(CF157 &lt; 0, "Under", "Over")</f>
        <v>Under</v>
      </c>
      <c r="CH157">
        <v>0</v>
      </c>
      <c r="CI157">
        <v>0</v>
      </c>
      <c r="CJ157" s="6">
        <f>IF(
    AND(CG157="Over", COUNTIF(BX157:BZ157, "&gt;"&amp;CE157) = 3),
    3,
    IF(
        AND(CG157="Under", COUNTIF(BX157:BZ157, "&lt;"&amp;CE157) = 3),
        3,
        IF(
            AND(CG157="Over", COUNTIF(BX157:BZ157, "&gt;"&amp;CE157) = 2),
            2,
            IF(
                AND(CG157="Under", COUNTIF(BX157:BZ157, "&lt;"&amp;CE157) = 2),
                2,
                IF(
                    AND(CG157="Over", OR(BX157&gt;CE157, BY157&gt;CE157, BZ157&gt;CE157)),
                    1,
                    IF(
                        AND(CG157="Under", OR(BX157&lt;CE157, BY157&lt;CE157, BZ157&lt;CE157)),
                        1,
                        0
                    )
                )
            )
        )
    )
)</f>
        <v>2</v>
      </c>
      <c r="CK157" s="6">
        <f>IF(OR(CF157&gt;0.25),5,
IF(OR(AND(CF157&lt;=0.25,CF157&gt;0.15)),4,
IF(OR(AND(CF157&lt;=0.15,CF157&gt;0.1)),3,
IF(OR(AND(CF157&lt;=0.1,CF157&gt;0.05)),2,
IF(OR(CF157&lt;=0.05),1,"")
)
)
))</f>
        <v>1</v>
      </c>
      <c r="CL157" s="6">
        <f>IF(AND(CG157="Over", CH157&gt;CE157), 1, IF(AND(CG157="Under", CH157&lt;=CE157), 1, 0))</f>
        <v>1</v>
      </c>
      <c r="CM157" s="6">
        <f>IF(AND(CG157="Over", CI157&gt;0.5), 1, IF(AND(CG157="Under", CI157&lt;=0.5), 1, 0))</f>
        <v>1</v>
      </c>
      <c r="CN157" s="6">
        <f>IF(CE157&lt;&gt;0, SUM(CJ157:CM157), 0)</f>
        <v>5</v>
      </c>
      <c r="CP157">
        <v>1.5651215425289799</v>
      </c>
      <c r="CQ157">
        <v>1.8126986109656</v>
      </c>
      <c r="CR157">
        <v>1.47321279342075</v>
      </c>
      <c r="CS157">
        <v>1.5</v>
      </c>
      <c r="CT157" t="s">
        <v>46</v>
      </c>
      <c r="CU157">
        <v>1.5</v>
      </c>
      <c r="CV157">
        <v>1.5</v>
      </c>
      <c r="CW157" s="6">
        <f>IF(CP157&gt;MIN(CS157:CV157),MIN(CS157:CV157),MAX(CS157:CV157))</f>
        <v>1.5</v>
      </c>
      <c r="CX157" s="6">
        <f>CP157-CW157</f>
        <v>6.5121542528979948E-2</v>
      </c>
      <c r="CY157" s="6" t="str">
        <f>IF(CX157 &lt; 0, "Under", "Over")</f>
        <v>Over</v>
      </c>
      <c r="CZ157">
        <v>1.4</v>
      </c>
      <c r="DA157">
        <v>0.4</v>
      </c>
      <c r="DB157" s="6">
        <f>IF(
    AND(CY157="Over", COUNTIF(CP157:CR157, "&gt;"&amp;CW157) = 3),
    3,
    IF(
        AND(CY157="Under", COUNTIF(CP157:CR157, "&lt;"&amp;CW157) = 3),
        3,
        IF(
            AND(CY157="Over", COUNTIF(CP157:CR157, "&gt;"&amp;CW157) = 2),
            2,
            IF(
                AND(CY157="Under", COUNTIF(CP157:CR157, "&lt;"&amp;CW157) = 2),
                2,
                IF(
                    AND(CY157="Over", OR(CP157&gt;CW157, CQ157&gt;CW157, CR157&gt;CW157)),
                    1,
                    IF(
                        AND(CY157="Under", OR(CP157&lt;CW157, CQ157&lt;CW157, CR157&lt;CW157)),
                        1,
                        0
                    )
                )
            )
        )
    )
)</f>
        <v>2</v>
      </c>
      <c r="DC157" s="6">
        <f>IF(OR(CX157&gt;2,CX157&lt;-2),5,
IF(OR(AND(CX157&lt;=2,CX157&gt;1.5),AND(CX157&gt;=-2,CX157&lt;-1.5)),4,
IF(OR(AND(CX157&lt;=1.5,CX157&gt;1),AND(CX157&gt;=-1.5,CX157&lt;-1)),3,
IF(OR(AND(CX157&lt;=1,CX157&gt;0.5),AND(CX157&gt;=1,CX157&lt;-0.5)),2,
IF(OR(CX157&lt;=0.5,CX157&gt;=-0.5),1,"")
)
)
))</f>
        <v>1</v>
      </c>
      <c r="DD157" s="6">
        <f>IF(AND(CY157="Over", CZ157&gt;CW157), 1, IF(AND(CY157="Under", CZ157&lt;=CW157), 1, 0))</f>
        <v>0</v>
      </c>
      <c r="DE157" s="6">
        <f>IF(AND(CY157="Over", DA157&gt;0.5), 1, IF(AND(CY157="Under", DA157&lt;=0.5), 1, 0))</f>
        <v>0</v>
      </c>
      <c r="DF157" s="6">
        <f>IF(CW157&lt;&gt;0, SUM(DB157:DE157), 0)</f>
        <v>3</v>
      </c>
    </row>
    <row r="158" spans="1:111" x14ac:dyDescent="0.3">
      <c r="A158" t="s">
        <v>313</v>
      </c>
      <c r="B158" t="s">
        <v>108</v>
      </c>
      <c r="C158" t="s">
        <v>310</v>
      </c>
      <c r="D158">
        <v>0.56010335298232228</v>
      </c>
      <c r="E158">
        <v>0.72099999999999997</v>
      </c>
      <c r="F158">
        <v>0.30281882963254397</v>
      </c>
      <c r="G158" t="s">
        <v>46</v>
      </c>
      <c r="H158" t="s">
        <v>46</v>
      </c>
      <c r="I158">
        <v>0.5</v>
      </c>
      <c r="J158" t="s">
        <v>46</v>
      </c>
      <c r="K158" s="6">
        <f>IF(D158&gt;MIN(G158:J158),MIN(G158:J158),MAX(G158:J158))</f>
        <v>0.5</v>
      </c>
      <c r="L158" s="6">
        <f>D158-K158</f>
        <v>6.0103352982322278E-2</v>
      </c>
      <c r="M158" s="6" t="str">
        <f>IF(L158 &lt; 0, "Under", "Over")</f>
        <v>Over</v>
      </c>
      <c r="N158">
        <v>0.7</v>
      </c>
      <c r="O158">
        <v>0.5</v>
      </c>
      <c r="P158" s="6">
        <f>IF(
    AND(M158="Over", COUNTIF(D158:F158, "&gt;"&amp;K158) = 3),
    3,
    IF(
        AND(M158="Under", COUNTIF(D158:F158, "&lt;"&amp;K158) = 3),
        3,
        IF(
            AND(M158="Over", COUNTIF(D158:F158, "&gt;"&amp;K158) = 2),
            2,
            IF(
                AND(M158="Under", COUNTIF(D158:F158, "&lt;"&amp;K158) = 2),
                2,
                IF(
                    AND(M158="Over", OR(D158&gt;K158, E158&gt;K158, F158&gt;K158)),
                    1,
                    IF(
                        AND(M158="Under", OR(D158&lt;K158, E158&lt;K158, F158&lt;K158)),
                        1,
                        0
                    )
                )
            )
        )
    )
)</f>
        <v>2</v>
      </c>
      <c r="Q158" s="6">
        <f>IF(OR(L158 &gt; 0.5, L158 &lt; -0.5), 5,
    IF(OR(AND(L158 &lt;= 0.5, L158 &gt; 0.25), AND(L158 &gt;= -0.5, L158 &lt; -0.25)), 4,
        IF(OR(AND(L158 &lt;= 0.25, L158 &gt; 0.15), AND(L158 &gt;= -0.25, L158 &lt; -0.15)), 3,
            IF(OR(AND(L158 &lt;= 0.15, L158 &gt; 0.05), AND(L158 &gt;= -0.15, L158 &lt; -0.05)), 2,
                IF(OR(L158 &lt;= 0.05, L158 &gt;= -0.05), 1, "")
            )
        )
    )
)</f>
        <v>2</v>
      </c>
      <c r="R158" s="6">
        <f>IF(AND(M158="Over", N158&gt;K158), 1, IF(AND(M158="Under", N158&lt;=K158), 1, 0))</f>
        <v>1</v>
      </c>
      <c r="S158" s="6">
        <f>IF(AND(M158="Over", O158&gt;0.5), 1, IF(AND(M158="Under", O158&lt;=0.5), 1, 0))</f>
        <v>0</v>
      </c>
      <c r="T158" s="6">
        <f>IF(K158&lt;&gt;0, SUM(P158:S158), 0)</f>
        <v>5</v>
      </c>
      <c r="U158" s="6"/>
      <c r="V158">
        <v>0.83247340697781524</v>
      </c>
      <c r="W158">
        <v>0.99270176625369899</v>
      </c>
      <c r="X158">
        <v>0.76871433343311402</v>
      </c>
      <c r="Y158">
        <v>0.5</v>
      </c>
      <c r="Z158">
        <v>-155</v>
      </c>
      <c r="AA158">
        <v>400</v>
      </c>
      <c r="AB158">
        <v>0.3</v>
      </c>
      <c r="AC158" s="6">
        <f>Y158</f>
        <v>0.5</v>
      </c>
      <c r="AD158" s="6">
        <f>V158-AC158</f>
        <v>0.33247340697781524</v>
      </c>
      <c r="AE158" s="6" t="str">
        <f>IF(AD158 &lt; 0, "Under", "Over")</f>
        <v>Over</v>
      </c>
      <c r="AF158">
        <v>0.8</v>
      </c>
      <c r="AG158">
        <v>0.5</v>
      </c>
      <c r="AH158" s="6">
        <f>IF(
    AND(AE158="Over", COUNTIF(V158:X158, "&gt;"&amp;AC158) = 3),
    3,
    IF(
        AND(AE158="Under", COUNTIF(V158:X158, "&lt;"&amp;AC158) = 3),
        3,
        IF(
            AND(AE158="Over", COUNTIF(V158:X158, "&gt;"&amp;AC158) = 2),
            2,
            IF(
                AND(AE158="Under", COUNTIF(V158:X158, "&lt;"&amp;AC158) = 2),
                2,
                IF(
                    AND(AE158="Over", OR(V158&gt;AC158, W158&gt;AC158, X158&gt;AC158)),
                    1,
                    IF(
                        AND(AE158="Under", OR(V158&lt;AC158, W158&lt;AC158, X158&lt;AC158)),
                        1,
                        0
                    )
                )
            )
        )
    )
)</f>
        <v>3</v>
      </c>
      <c r="AI158" s="6">
        <f>IF(OR(AD158&gt;0.75,AD158&lt;-0.75),5,
IF(OR(AND(AD158&lt;=0.75,AD158&gt;0.5),AND(AD158&gt;=-0.75,AD158&lt;-0.5)),4,
IF(OR(AND(AD158&lt;=0.5,AD158&gt;0.25),AND(AD158&gt;=-0.5,AD158&lt;-0.25)),3,
IF(OR(AND(AD158&lt;=0.25,AD158&gt;0.1),AND(AD158&gt;=-0.25,AD158&lt;-0.1)),2,
IF(OR(AD158&lt;=0.1,AD158&gt;=-0.1),1,"")
)
)
))</f>
        <v>3</v>
      </c>
      <c r="AJ158" s="6">
        <f>IF(AND(AE158="Over", AF158&gt;AC158), 1, IF(AND(AE158="Under", AF158&lt;=AC158), 1, 0))</f>
        <v>1</v>
      </c>
      <c r="AK158" s="6">
        <f>IF(AND(AE158="Over", AG158&gt;0.5), 1, IF(AND(AE158="Under", AG158&lt;=0.5), 1, 0))</f>
        <v>0</v>
      </c>
      <c r="AL158" s="6">
        <f>IF(AC158&lt;&gt;0, SUM(AH158:AK158), 0)</f>
        <v>7</v>
      </c>
      <c r="AM158" s="6"/>
      <c r="AN158">
        <v>0.16244268882022619</v>
      </c>
      <c r="AO158">
        <v>0.29275142960567702</v>
      </c>
      <c r="AP158">
        <v>8.0177054279128804E-3</v>
      </c>
      <c r="AQ158" t="s">
        <v>46</v>
      </c>
      <c r="AR158">
        <v>0.5</v>
      </c>
      <c r="AS158">
        <v>520</v>
      </c>
      <c r="AT158" t="s">
        <v>46</v>
      </c>
      <c r="AU158" s="6">
        <f>AR158</f>
        <v>0.5</v>
      </c>
      <c r="AV158" s="6">
        <f>AN158-AU158</f>
        <v>-0.33755731117977383</v>
      </c>
      <c r="AW158" s="6" t="str">
        <f>IF(AV158 &lt; 0, "Under", "Over")</f>
        <v>Under</v>
      </c>
      <c r="AX158">
        <v>0.3</v>
      </c>
      <c r="AY158">
        <v>0.3</v>
      </c>
      <c r="AZ158" s="6">
        <f>IF(
    AND(AW158="Over", COUNTIF(AN158:AP158, "&gt;"&amp;AU158) = 3),
    3,
    IF(
        AND(AW158="Under", COUNTIF(AN158:AP158, "&lt;"&amp;AU158) = 3),
        3,
        IF(
            AND(AW158="Over", COUNTIF(AN158:AP158, "&gt;"&amp;AU158) = 2),
            2,
            IF(
                AND(AW158="Under", COUNTIF(AN158:AP158, "&lt;"&amp;AU158) = 2),
                2,
                IF(
                    AND(AW158="Over", OR(AN158&gt;AU158, AO158&gt;AU158, AP158&gt;AU158)),
                    1,
                    IF(
                        AND(AW158="Under", OR(AN158&lt;AU158, AO158&lt;AU158, AP158&lt;AU158)),
                        1,
                        0
                    )
                )
            )
        )
    )
)</f>
        <v>3</v>
      </c>
      <c r="BA158" s="6">
        <f>IF(OR(AV158&gt;0.1),5,
IF(OR(AND(AV158&lt;=0.1,AV158&gt;0.08)),4,
IF(OR(AND(AV158&lt;=0.08,AV158&gt;0.06)),3,
IF(OR(AND(AV158&lt;=0.06,AV158&gt;0.03)),2,
IF(OR(AV158&lt;=0.03),1,"")
)
)
))</f>
        <v>1</v>
      </c>
      <c r="BB158" s="6">
        <f>IF(AND(AW158="Over", AX158&gt;AU158), 1, IF(AND(AW158="Under", AX158&lt;=AU158), 0, 0))</f>
        <v>0</v>
      </c>
      <c r="BC158" s="6">
        <f>IF(AND(AW158="Over", AY158&gt;=0.5), 1, IF(AND(AW158="Under", AY158&lt;0.5), 0, 0))</f>
        <v>0</v>
      </c>
      <c r="BD158" s="6">
        <f>IF(AU158&lt;&gt;0, SUM(AZ158:BC158), 0)</f>
        <v>4</v>
      </c>
      <c r="BE158" s="6"/>
      <c r="BF158">
        <v>0.74042912636359948</v>
      </c>
      <c r="BG158">
        <v>1.22211051908961</v>
      </c>
      <c r="BH158">
        <v>0.364860997328805</v>
      </c>
      <c r="BI158" t="s">
        <v>46</v>
      </c>
      <c r="BJ158">
        <v>0.5</v>
      </c>
      <c r="BK158">
        <v>190</v>
      </c>
      <c r="BL158" t="s">
        <v>46</v>
      </c>
      <c r="BM158" s="6">
        <f>BJ158</f>
        <v>0.5</v>
      </c>
      <c r="BN158" s="6">
        <f>BF158-BM158</f>
        <v>0.24042912636359948</v>
      </c>
      <c r="BO158" s="6" t="str">
        <f>IF(BN158 &lt; 0, "Under", "Over")</f>
        <v>Over</v>
      </c>
      <c r="BP158">
        <v>0.5</v>
      </c>
      <c r="BQ158">
        <v>0.4</v>
      </c>
      <c r="BR158" s="6">
        <f>IF(
    AND(BO158="Over", COUNTIF(BF158:BH158, "&gt;"&amp;BM158) = 3),
    3,
    IF(
        AND(BO158="Under", COUNTIF(BF158:BH158, "&lt;"&amp;BM158) = 3),
        3,
        IF(
            AND(BO158="Over", COUNTIF(BF158:BH158, "&gt;"&amp;BM158) = 2),
            2,
            IF(
                AND(BO158="Under", COUNTIF(BF158:BH158, "&lt;"&amp;BM158) = 2),
                2,
                IF(
                    AND(BO158="Over", OR(BF158&gt;BM158, BG158&gt;BM158, BH158&gt;BM158)),
                    1,
                    IF(
                        AND(BO158="Under", OR(BF158&lt;BM158, BG158&lt;BM158, BH158&lt;BM158)),
                        1,
                        0
                    )
                )
            )
        )
    )
)</f>
        <v>2</v>
      </c>
      <c r="BS158" s="6">
        <f>IF(OR(BN158&gt;0.5),5,
IF(OR(AND(BN158&lt;=0.5,BN158&gt;0.25)),4,
IF(OR(AND(BN158&lt;=0.25,BN158&gt;0.15)),3,
IF(OR(AND(BN158&lt;=0.15,BN158&gt;0.075)),2,
IF(OR(BN158&lt;=0.075),1,"")
)
)
))</f>
        <v>3</v>
      </c>
      <c r="BT158" s="6">
        <f>IF(AND(BO158="Over", BP158&gt;BM158), 1, IF(AND(BO158="Under", BP158&lt;=BM158), 1, 0))</f>
        <v>0</v>
      </c>
      <c r="BU158" s="6">
        <f>IF(AND(BO158="Over", BQ158&gt;0.5), 1, IF(AND(BO158="Under", BQ158&lt;=0.5), 1, 0))</f>
        <v>0</v>
      </c>
      <c r="BV158" s="6">
        <f>IF(BM158&lt;&gt;0, SUM(BR158:BU158), 0)</f>
        <v>5</v>
      </c>
      <c r="BW158" s="6"/>
      <c r="BX158">
        <v>0.1841885912956179</v>
      </c>
      <c r="BY158">
        <v>0.614847855956831</v>
      </c>
      <c r="BZ158">
        <v>4.9000000000000002E-2</v>
      </c>
      <c r="CA158" t="s">
        <v>46</v>
      </c>
      <c r="CB158">
        <v>0.5</v>
      </c>
      <c r="CC158">
        <v>700</v>
      </c>
      <c r="CD158" t="s">
        <v>46</v>
      </c>
      <c r="CE158" s="6">
        <f>CB158</f>
        <v>0.5</v>
      </c>
      <c r="CF158" s="6">
        <f>BX158-CE158</f>
        <v>-0.31581140870438207</v>
      </c>
      <c r="CG158" s="6" t="str">
        <f>IF(CF158 &lt; 0, "Under", "Over")</f>
        <v>Under</v>
      </c>
      <c r="CH158">
        <v>0</v>
      </c>
      <c r="CI158">
        <v>0</v>
      </c>
      <c r="CJ158" s="6">
        <f>IF(
    AND(CG158="Over", COUNTIF(BX158:BZ158, "&gt;"&amp;CE158) = 3),
    3,
    IF(
        AND(CG158="Under", COUNTIF(BX158:BZ158, "&lt;"&amp;CE158) = 3),
        3,
        IF(
            AND(CG158="Over", COUNTIF(BX158:BZ158, "&gt;"&amp;CE158) = 2),
            2,
            IF(
                AND(CG158="Under", COUNTIF(BX158:BZ158, "&lt;"&amp;CE158) = 2),
                2,
                IF(
                    AND(CG158="Over", OR(BX158&gt;CE158, BY158&gt;CE158, BZ158&gt;CE158)),
                    1,
                    IF(
                        AND(CG158="Under", OR(BX158&lt;CE158, BY158&lt;CE158, BZ158&lt;CE158)),
                        1,
                        0
                    )
                )
            )
        )
    )
)</f>
        <v>2</v>
      </c>
      <c r="CK158" s="6">
        <f>IF(OR(CF158&gt;0.25),5,
IF(OR(AND(CF158&lt;=0.25,CF158&gt;0.15)),4,
IF(OR(AND(CF158&lt;=0.15,CF158&gt;0.1)),3,
IF(OR(AND(CF158&lt;=0.1,CF158&gt;0.05)),2,
IF(OR(CF158&lt;=0.05),1,"")
)
)
))</f>
        <v>1</v>
      </c>
      <c r="CL158" s="6">
        <f>IF(AND(CG158="Over", CH158&gt;CE158), 1, IF(AND(CG158="Under", CH158&lt;=CE158), 1, 0))</f>
        <v>1</v>
      </c>
      <c r="CM158" s="6">
        <f>IF(AND(CG158="Over", CI158&gt;0.5), 1, IF(AND(CG158="Under", CI158&lt;=0.5), 1, 0))</f>
        <v>1</v>
      </c>
      <c r="CN158" s="6">
        <f>IF(CE158&lt;&gt;0, SUM(CJ158:CM158), 0)</f>
        <v>5</v>
      </c>
      <c r="CO158" s="6"/>
      <c r="CP158">
        <v>1.797176109780293</v>
      </c>
      <c r="CQ158">
        <v>2.1963959892389302</v>
      </c>
      <c r="CR158">
        <v>1.6369540568924901</v>
      </c>
      <c r="CS158">
        <v>0.5</v>
      </c>
      <c r="CT158" t="s">
        <v>46</v>
      </c>
      <c r="CU158">
        <v>0.5</v>
      </c>
      <c r="CV158">
        <v>1.5</v>
      </c>
      <c r="CW158" s="6">
        <f>IF(CP158&gt;MIN(CS158:CV158),MIN(CS158:CV158),MAX(CS158:CV158))</f>
        <v>0.5</v>
      </c>
      <c r="CX158" s="6">
        <f>CP158-CW158</f>
        <v>1.297176109780293</v>
      </c>
      <c r="CY158" s="6" t="str">
        <f>IF(CX158 &lt; 0, "Under", "Over")</f>
        <v>Over</v>
      </c>
      <c r="CZ158">
        <v>1.7</v>
      </c>
      <c r="DA158">
        <v>0.5</v>
      </c>
      <c r="DB158" s="6">
        <f>IF(
    AND(CY158="Over", COUNTIF(CP158:CR158, "&gt;"&amp;CW158) = 3),
    3,
    IF(
        AND(CY158="Under", COUNTIF(CP158:CR158, "&lt;"&amp;CW158) = 3),
        3,
        IF(
            AND(CY158="Over", COUNTIF(CP158:CR158, "&gt;"&amp;CW158) = 2),
            2,
            IF(
                AND(CY158="Under", COUNTIF(CP158:CR158, "&lt;"&amp;CW158) = 2),
                2,
                IF(
                    AND(CY158="Over", OR(CP158&gt;CW158, CQ158&gt;CW158, CR158&gt;CW158)),
                    1,
                    IF(
                        AND(CY158="Under", OR(CP158&lt;CW158, CQ158&lt;CW158, CR158&lt;CW158)),
                        1,
                        0
                    )
                )
            )
        )
    )
)</f>
        <v>3</v>
      </c>
      <c r="DC158" s="6">
        <f>IF(OR(CX158&gt;2,CX158&lt;-2),5,
IF(OR(AND(CX158&lt;=2,CX158&gt;1.5),AND(CX158&gt;=-2,CX158&lt;-1.5)),4,
IF(OR(AND(CX158&lt;=1.5,CX158&gt;1),AND(CX158&gt;=-1.5,CX158&lt;-1)),3,
IF(OR(AND(CX158&lt;=1,CX158&gt;0.5),AND(CX158&gt;=1,CX158&lt;-0.5)),2,
IF(OR(CX158&lt;=0.5,CX158&gt;=-0.5),1,"")
)
)
))</f>
        <v>3</v>
      </c>
      <c r="DD158" s="6">
        <f>IF(AND(CY158="Over", CZ158&gt;CW158), 1, IF(AND(CY158="Under", CZ158&lt;=CW158), 1, 0))</f>
        <v>1</v>
      </c>
      <c r="DE158" s="6">
        <f>IF(AND(CY158="Over", DA158&gt;0.5), 1, IF(AND(CY158="Under", DA158&lt;=0.5), 1, 0))</f>
        <v>0</v>
      </c>
      <c r="DF158" s="6">
        <f>IF(CW158&lt;&gt;0, SUM(DB158:DE158), 0)</f>
        <v>7</v>
      </c>
      <c r="DG158" s="6"/>
    </row>
    <row r="159" spans="1:111" x14ac:dyDescent="0.3">
      <c r="A159" t="s">
        <v>118</v>
      </c>
      <c r="B159" t="s">
        <v>108</v>
      </c>
      <c r="C159" t="s">
        <v>310</v>
      </c>
      <c r="D159">
        <v>0.45675619892750108</v>
      </c>
      <c r="E159">
        <v>0.77664653652625903</v>
      </c>
      <c r="F159">
        <v>0.18663127488598699</v>
      </c>
      <c r="G159" t="s">
        <v>46</v>
      </c>
      <c r="H159" t="s">
        <v>46</v>
      </c>
      <c r="I159">
        <v>0.5</v>
      </c>
      <c r="J159">
        <v>0.5</v>
      </c>
      <c r="K159" s="6">
        <f>IF(D159&gt;MIN(G159:J159),MIN(G159:J159),MAX(G159:J159))</f>
        <v>0.5</v>
      </c>
      <c r="L159" s="6">
        <f>D159-K159</f>
        <v>-4.3243801072498922E-2</v>
      </c>
      <c r="M159" s="6" t="str">
        <f>IF(L159 &lt; 0, "Under", "Over")</f>
        <v>Under</v>
      </c>
      <c r="N159">
        <v>0.5</v>
      </c>
      <c r="O159">
        <v>0.4</v>
      </c>
      <c r="P159" s="6">
        <f>IF(
    AND(M159="Over", COUNTIF(D159:F159, "&gt;"&amp;K159) = 3),
    3,
    IF(
        AND(M159="Under", COUNTIF(D159:F159, "&lt;"&amp;K159) = 3),
        3,
        IF(
            AND(M159="Over", COUNTIF(D159:F159, "&gt;"&amp;K159) = 2),
            2,
            IF(
                AND(M159="Under", COUNTIF(D159:F159, "&lt;"&amp;K159) = 2),
                2,
                IF(
                    AND(M159="Over", OR(D159&gt;K159, E159&gt;K159, F159&gt;K159)),
                    1,
                    IF(
                        AND(M159="Under", OR(D159&lt;K159, E159&lt;K159, F159&lt;K159)),
                        1,
                        0
                    )
                )
            )
        )
    )
)</f>
        <v>2</v>
      </c>
      <c r="Q159" s="6">
        <f>IF(OR(L159 &gt; 0.5, L159 &lt; -0.5), 5,
    IF(OR(AND(L159 &lt;= 0.5, L159 &gt; 0.25), AND(L159 &gt;= -0.5, L159 &lt; -0.25)), 4,
        IF(OR(AND(L159 &lt;= 0.25, L159 &gt; 0.15), AND(L159 &gt;= -0.25, L159 &lt; -0.15)), 3,
            IF(OR(AND(L159 &lt;= 0.15, L159 &gt; 0.05), AND(L159 &gt;= -0.15, L159 &lt; -0.05)), 2,
                IF(OR(L159 &lt;= 0.05, L159 &gt;= -0.05), 1, "")
            )
        )
    )
)</f>
        <v>1</v>
      </c>
      <c r="R159" s="6">
        <f>IF(AND(M159="Over", N159&gt;K159), 1, IF(AND(M159="Under", N159&lt;=K159), 1, 0))</f>
        <v>1</v>
      </c>
      <c r="S159" s="6">
        <f>IF(AND(M159="Over", O159&gt;0.5), 1, IF(AND(M159="Under", O159&lt;=0.5), 1, 0))</f>
        <v>1</v>
      </c>
      <c r="T159" s="6">
        <f>IF(K159&lt;&gt;0, SUM(P159:S159), 0)</f>
        <v>5</v>
      </c>
      <c r="U159" s="6"/>
      <c r="V159">
        <v>0.78251540722390778</v>
      </c>
      <c r="W159">
        <v>0.97713618972779404</v>
      </c>
      <c r="X159">
        <v>0.70328695846275902</v>
      </c>
      <c r="Y159">
        <v>0.5</v>
      </c>
      <c r="Z159">
        <v>-220</v>
      </c>
      <c r="AA159">
        <v>250</v>
      </c>
      <c r="AB159">
        <v>0.2</v>
      </c>
      <c r="AC159" s="6">
        <f>Y159</f>
        <v>0.5</v>
      </c>
      <c r="AD159" s="6">
        <f>V159-AC159</f>
        <v>0.28251540722390778</v>
      </c>
      <c r="AE159" s="6" t="str">
        <f>IF(AD159 &lt; 0, "Under", "Over")</f>
        <v>Over</v>
      </c>
      <c r="AF159">
        <v>0.7</v>
      </c>
      <c r="AG159">
        <v>0.5</v>
      </c>
      <c r="AH159" s="6">
        <f>IF(
    AND(AE159="Over", COUNTIF(V159:X159, "&gt;"&amp;AC159) = 3),
    3,
    IF(
        AND(AE159="Under", COUNTIF(V159:X159, "&lt;"&amp;AC159) = 3),
        3,
        IF(
            AND(AE159="Over", COUNTIF(V159:X159, "&gt;"&amp;AC159) = 2),
            2,
            IF(
                AND(AE159="Under", COUNTIF(V159:X159, "&lt;"&amp;AC159) = 2),
                2,
                IF(
                    AND(AE159="Over", OR(V159&gt;AC159, W159&gt;AC159, X159&gt;AC159)),
                    1,
                    IF(
                        AND(AE159="Under", OR(V159&lt;AC159, W159&lt;AC159, X159&lt;AC159)),
                        1,
                        0
                    )
                )
            )
        )
    )
)</f>
        <v>3</v>
      </c>
      <c r="AI159" s="6">
        <f>IF(OR(AD159&gt;0.75,AD159&lt;-0.75),5,
IF(OR(AND(AD159&lt;=0.75,AD159&gt;0.5),AND(AD159&gt;=-0.75,AD159&lt;-0.5)),4,
IF(OR(AND(AD159&lt;=0.5,AD159&gt;0.25),AND(AD159&gt;=-0.5,AD159&lt;-0.25)),3,
IF(OR(AND(AD159&lt;=0.25,AD159&gt;0.1),AND(AD159&gt;=-0.25,AD159&lt;-0.1)),2,
IF(OR(AD159&lt;=0.1,AD159&gt;=-0.1),1,"")
)
)
))</f>
        <v>3</v>
      </c>
      <c r="AJ159" s="6">
        <f>IF(AND(AE159="Over", AF159&gt;AC159), 1, IF(AND(AE159="Under", AF159&lt;=AC159), 1, 0))</f>
        <v>1</v>
      </c>
      <c r="AK159" s="6">
        <f>IF(AND(AE159="Over", AG159&gt;0.5), 1, IF(AND(AE159="Under", AG159&lt;=0.5), 1, 0))</f>
        <v>0</v>
      </c>
      <c r="AL159" s="6">
        <f>IF(AC159&lt;&gt;0, SUM(AH159:AK159), 0)</f>
        <v>7</v>
      </c>
      <c r="AM159" s="6"/>
      <c r="AN159">
        <v>2.3596121227150151E-2</v>
      </c>
      <c r="AO159">
        <v>7.5406929530152406E-2</v>
      </c>
      <c r="AP159">
        <v>0</v>
      </c>
      <c r="AQ159" t="s">
        <v>46</v>
      </c>
      <c r="AR159">
        <v>0.5</v>
      </c>
      <c r="AS159">
        <v>520</v>
      </c>
      <c r="AT159" t="s">
        <v>46</v>
      </c>
      <c r="AU159" s="6">
        <f>AR159</f>
        <v>0.5</v>
      </c>
      <c r="AV159" s="6">
        <f>AN159-AU159</f>
        <v>-0.47640387877284984</v>
      </c>
      <c r="AW159" s="6" t="str">
        <f>IF(AV159 &lt; 0, "Under", "Over")</f>
        <v>Under</v>
      </c>
      <c r="AX159">
        <v>0</v>
      </c>
      <c r="AY159">
        <v>0</v>
      </c>
      <c r="AZ159" s="6">
        <f>IF(
    AND(AW159="Over", COUNTIF(AN159:AP159, "&gt;"&amp;AU159) = 3),
    3,
    IF(
        AND(AW159="Under", COUNTIF(AN159:AP159, "&lt;"&amp;AU159) = 3),
        3,
        IF(
            AND(AW159="Over", COUNTIF(AN159:AP159, "&gt;"&amp;AU159) = 2),
            2,
            IF(
                AND(AW159="Under", COUNTIF(AN159:AP159, "&lt;"&amp;AU159) = 2),
                2,
                IF(
                    AND(AW159="Over", OR(AN159&gt;AU159, AO159&gt;AU159, AP159&gt;AU159)),
                    1,
                    IF(
                        AND(AW159="Under", OR(AN159&lt;AU159, AO159&lt;AU159, AP159&lt;AU159)),
                        1,
                        0
                    )
                )
            )
        )
    )
)</f>
        <v>3</v>
      </c>
      <c r="BA159" s="6">
        <f>IF(OR(AV159&gt;0.1),5,
IF(OR(AND(AV159&lt;=0.1,AV159&gt;0.08)),4,
IF(OR(AND(AV159&lt;=0.08,AV159&gt;0.06)),3,
IF(OR(AND(AV159&lt;=0.06,AV159&gt;0.03)),2,
IF(OR(AV159&lt;=0.03),1,"")
)
)
))</f>
        <v>1</v>
      </c>
      <c r="BB159" s="6">
        <f>IF(AND(AW159="Over", AX159&gt;AU159), 1, IF(AND(AW159="Under", AX159&lt;=AU159), 0, 0))</f>
        <v>0</v>
      </c>
      <c r="BC159" s="6">
        <f>IF(AND(AW159="Over", AY159&gt;=0.5), 1, IF(AND(AW159="Under", AY159&lt;0.5), 0, 0))</f>
        <v>0</v>
      </c>
      <c r="BD159" s="6">
        <f>IF(AU159&lt;&gt;0, SUM(AZ159:BC159), 0)</f>
        <v>4</v>
      </c>
      <c r="BE159" s="6"/>
      <c r="BF159">
        <v>0.26859439884293401</v>
      </c>
      <c r="BG159">
        <v>0.69087769408382405</v>
      </c>
      <c r="BH159">
        <v>0.16304928149225401</v>
      </c>
      <c r="BI159" t="s">
        <v>46</v>
      </c>
      <c r="BJ159">
        <v>0.5</v>
      </c>
      <c r="BK159">
        <v>190</v>
      </c>
      <c r="BL159" t="s">
        <v>46</v>
      </c>
      <c r="BM159" s="6">
        <f>BJ159</f>
        <v>0.5</v>
      </c>
      <c r="BN159" s="6">
        <f>BF159-BM159</f>
        <v>-0.23140560115706599</v>
      </c>
      <c r="BO159" s="6" t="str">
        <f>IF(BN159 &lt; 0, "Under", "Over")</f>
        <v>Under</v>
      </c>
      <c r="BP159">
        <v>0.3</v>
      </c>
      <c r="BQ159">
        <v>0.2</v>
      </c>
      <c r="BR159" s="6">
        <f>IF(
    AND(BO159="Over", COUNTIF(BF159:BH159, "&gt;"&amp;BM159) = 3),
    3,
    IF(
        AND(BO159="Under", COUNTIF(BF159:BH159, "&lt;"&amp;BM159) = 3),
        3,
        IF(
            AND(BO159="Over", COUNTIF(BF159:BH159, "&gt;"&amp;BM159) = 2),
            2,
            IF(
                AND(BO159="Under", COUNTIF(BF159:BH159, "&lt;"&amp;BM159) = 2),
                2,
                IF(
                    AND(BO159="Over", OR(BF159&gt;BM159, BG159&gt;BM159, BH159&gt;BM159)),
                    1,
                    IF(
                        AND(BO159="Under", OR(BF159&lt;BM159, BG159&lt;BM159, BH159&lt;BM159)),
                        1,
                        0
                    )
                )
            )
        )
    )
)</f>
        <v>2</v>
      </c>
      <c r="BS159" s="6">
        <f>IF(OR(BN159&gt;0.5),5,
IF(OR(AND(BN159&lt;=0.5,BN159&gt;0.25)),4,
IF(OR(AND(BN159&lt;=0.25,BN159&gt;0.15)),3,
IF(OR(AND(BN159&lt;=0.15,BN159&gt;0.075)),2,
IF(OR(BN159&lt;=0.075),1,"")
)
)
))</f>
        <v>1</v>
      </c>
      <c r="BT159" s="6">
        <f>IF(AND(BO159="Over", BP159&gt;BM159), 1, IF(AND(BO159="Under", BP159&lt;=BM159), 1, 0))</f>
        <v>1</v>
      </c>
      <c r="BU159" s="6">
        <f>IF(AND(BO159="Over", BQ159&gt;0.5), 1, IF(AND(BO159="Under", BQ159&lt;=0.5), 1, 0))</f>
        <v>1</v>
      </c>
      <c r="BV159" s="6">
        <f>IF(BM159&lt;&gt;0, SUM(BR159:BU159), 0)</f>
        <v>5</v>
      </c>
      <c r="BW159" s="6"/>
      <c r="BX159">
        <v>0.19316700049393759</v>
      </c>
      <c r="BY159">
        <v>0.54820274579146899</v>
      </c>
      <c r="BZ159">
        <v>6.1657200133409799E-2</v>
      </c>
      <c r="CA159" t="s">
        <v>46</v>
      </c>
      <c r="CB159">
        <v>0.5</v>
      </c>
      <c r="CC159">
        <v>290</v>
      </c>
      <c r="CD159" t="s">
        <v>46</v>
      </c>
      <c r="CE159" s="6">
        <f>CB159</f>
        <v>0.5</v>
      </c>
      <c r="CF159" s="6">
        <f>BX159-CE159</f>
        <v>-0.30683299950606241</v>
      </c>
      <c r="CG159" s="6" t="str">
        <f>IF(CF159 &lt; 0, "Under", "Over")</f>
        <v>Under</v>
      </c>
      <c r="CH159">
        <v>0</v>
      </c>
      <c r="CI159">
        <v>0</v>
      </c>
      <c r="CJ159" s="6">
        <f>IF(
    AND(CG159="Over", COUNTIF(BX159:BZ159, "&gt;"&amp;CE159) = 3),
    3,
    IF(
        AND(CG159="Under", COUNTIF(BX159:BZ159, "&lt;"&amp;CE159) = 3),
        3,
        IF(
            AND(CG159="Over", COUNTIF(BX159:BZ159, "&gt;"&amp;CE159) = 2),
            2,
            IF(
                AND(CG159="Under", COUNTIF(BX159:BZ159, "&lt;"&amp;CE159) = 2),
                2,
                IF(
                    AND(CG159="Over", OR(BX159&gt;CE159, BY159&gt;CE159, BZ159&gt;CE159)),
                    1,
                    IF(
                        AND(CG159="Under", OR(BX159&lt;CE159, BY159&lt;CE159, BZ159&lt;CE159)),
                        1,
                        0
                    )
                )
            )
        )
    )
)</f>
        <v>2</v>
      </c>
      <c r="CK159" s="6">
        <f>IF(OR(CF159&gt;0.25),5,
IF(OR(AND(CF159&lt;=0.25,CF159&gt;0.15)),4,
IF(OR(AND(CF159&lt;=0.15,CF159&gt;0.1)),3,
IF(OR(AND(CF159&lt;=0.1,CF159&gt;0.05)),2,
IF(OR(CF159&lt;=0.05),1,"")
)
)
))</f>
        <v>1</v>
      </c>
      <c r="CL159" s="6">
        <f>IF(AND(CG159="Over", CH159&gt;CE159), 1, IF(AND(CG159="Under", CH159&lt;=CE159), 1, 0))</f>
        <v>1</v>
      </c>
      <c r="CM159" s="6">
        <f>IF(AND(CG159="Over", CI159&gt;0.5), 1, IF(AND(CG159="Under", CI159&lt;=0.5), 1, 0))</f>
        <v>1</v>
      </c>
      <c r="CN159" s="6">
        <f>IF(CE159&lt;&gt;0, SUM(CJ159:CM159), 0)</f>
        <v>5</v>
      </c>
      <c r="CO159" s="6"/>
      <c r="CP159">
        <v>1.111651171290486</v>
      </c>
      <c r="CQ159">
        <v>1.3926938043777899</v>
      </c>
      <c r="CR159">
        <v>0.99923209049310702</v>
      </c>
      <c r="CS159">
        <v>1.5</v>
      </c>
      <c r="CT159" t="s">
        <v>46</v>
      </c>
      <c r="CU159">
        <v>1.5</v>
      </c>
      <c r="CV159">
        <v>1.5</v>
      </c>
      <c r="CW159" s="6">
        <f>IF(CP159&gt;MIN(CS159:CV159),MIN(CS159:CV159),MAX(CS159:CV159))</f>
        <v>1.5</v>
      </c>
      <c r="CX159" s="6">
        <f>CP159-CW159</f>
        <v>-0.38834882870951404</v>
      </c>
      <c r="CY159" s="6" t="str">
        <f>IF(CX159 &lt; 0, "Under", "Over")</f>
        <v>Under</v>
      </c>
      <c r="CZ159">
        <v>0.9</v>
      </c>
      <c r="DA159">
        <v>0.2</v>
      </c>
      <c r="DB159" s="6">
        <f>IF(
    AND(CY159="Over", COUNTIF(CP159:CR159, "&gt;"&amp;CW159) = 3),
    3,
    IF(
        AND(CY159="Under", COUNTIF(CP159:CR159, "&lt;"&amp;CW159) = 3),
        3,
        IF(
            AND(CY159="Over", COUNTIF(CP159:CR159, "&gt;"&amp;CW159) = 2),
            2,
            IF(
                AND(CY159="Under", COUNTIF(CP159:CR159, "&lt;"&amp;CW159) = 2),
                2,
                IF(
                    AND(CY159="Over", OR(CP159&gt;CW159, CQ159&gt;CW159, CR159&gt;CW159)),
                    1,
                    IF(
                        AND(CY159="Under", OR(CP159&lt;CW159, CQ159&lt;CW159, CR159&lt;CW159)),
                        1,
                        0
                    )
                )
            )
        )
    )
)</f>
        <v>3</v>
      </c>
      <c r="DC159" s="6">
        <f>IF(OR(CX159&gt;2,CX159&lt;-2),5,
IF(OR(AND(CX159&lt;=2,CX159&gt;1.5),AND(CX159&gt;=-2,CX159&lt;-1.5)),4,
IF(OR(AND(CX159&lt;=1.5,CX159&gt;1),AND(CX159&gt;=-1.5,CX159&lt;-1)),3,
IF(OR(AND(CX159&lt;=1,CX159&gt;0.5),AND(CX159&gt;=1,CX159&lt;-0.5)),2,
IF(OR(CX159&lt;=0.5,CX159&gt;=-0.5),1,"")
)
)
))</f>
        <v>1</v>
      </c>
      <c r="DD159" s="6">
        <f>IF(AND(CY159="Over", CZ159&gt;CW159), 1, IF(AND(CY159="Under", CZ159&lt;=CW159), 1, 0))</f>
        <v>1</v>
      </c>
      <c r="DE159" s="6">
        <f>IF(AND(CY159="Over", DA159&gt;0.5), 1, IF(AND(CY159="Under", DA159&lt;=0.5), 1, 0))</f>
        <v>1</v>
      </c>
      <c r="DF159" s="6">
        <f>IF(CW159&lt;&gt;0, SUM(DB159:DE159), 0)</f>
        <v>6</v>
      </c>
      <c r="DG159" s="6"/>
    </row>
    <row r="160" spans="1:111" x14ac:dyDescent="0.3">
      <c r="A160" t="s">
        <v>119</v>
      </c>
      <c r="B160" t="s">
        <v>108</v>
      </c>
      <c r="C160" t="s">
        <v>310</v>
      </c>
      <c r="D160">
        <v>0.38574226256767302</v>
      </c>
      <c r="E160">
        <v>0.62257265485694002</v>
      </c>
      <c r="F160">
        <v>0.22799999999999901</v>
      </c>
      <c r="G160" t="s">
        <v>46</v>
      </c>
      <c r="H160" t="s">
        <v>46</v>
      </c>
      <c r="I160">
        <v>0.5</v>
      </c>
      <c r="J160">
        <v>0.5</v>
      </c>
      <c r="K160" s="6">
        <f>IF(D160&gt;MIN(G160:J160),MIN(G160:J160),MAX(G160:J160))</f>
        <v>0.5</v>
      </c>
      <c r="L160" s="6">
        <f>D160-K160</f>
        <v>-0.11425773743232698</v>
      </c>
      <c r="M160" s="6" t="str">
        <f>IF(L160 &lt; 0, "Under", "Over")</f>
        <v>Under</v>
      </c>
      <c r="N160">
        <v>0.5</v>
      </c>
      <c r="O160">
        <v>0.5</v>
      </c>
      <c r="P160" s="6">
        <f>IF(
    AND(M160="Over", COUNTIF(D160:F160, "&gt;"&amp;K160) = 3),
    3,
    IF(
        AND(M160="Under", COUNTIF(D160:F160, "&lt;"&amp;K160) = 3),
        3,
        IF(
            AND(M160="Over", COUNTIF(D160:F160, "&gt;"&amp;K160) = 2),
            2,
            IF(
                AND(M160="Under", COUNTIF(D160:F160, "&lt;"&amp;K160) = 2),
                2,
                IF(
                    AND(M160="Over", OR(D160&gt;K160, E160&gt;K160, F160&gt;K160)),
                    1,
                    IF(
                        AND(M160="Under", OR(D160&lt;K160, E160&lt;K160, F160&lt;K160)),
                        1,
                        0
                    )
                )
            )
        )
    )
)</f>
        <v>2</v>
      </c>
      <c r="Q160" s="6">
        <f>IF(OR(L160 &gt; 0.5, L160 &lt; -0.5), 5,
    IF(OR(AND(L160 &lt;= 0.5, L160 &gt; 0.25), AND(L160 &gt;= -0.5, L160 &lt; -0.25)), 4,
        IF(OR(AND(L160 &lt;= 0.25, L160 &gt; 0.15), AND(L160 &gt;= -0.25, L160 &lt; -0.15)), 3,
            IF(OR(AND(L160 &lt;= 0.15, L160 &gt; 0.05), AND(L160 &gt;= -0.15, L160 &lt; -0.05)), 2,
                IF(OR(L160 &lt;= 0.05, L160 &gt;= -0.05), 1, "")
            )
        )
    )
)</f>
        <v>2</v>
      </c>
      <c r="R160" s="6">
        <f>IF(AND(M160="Over", N160&gt;K160), 1, IF(AND(M160="Under", N160&lt;=K160), 1, 0))</f>
        <v>1</v>
      </c>
      <c r="S160" s="6">
        <f>IF(AND(M160="Over", O160&gt;0.5), 1, IF(AND(M160="Under", O160&lt;=0.5), 1, 0))</f>
        <v>1</v>
      </c>
      <c r="T160" s="6">
        <f>IF(K160&lt;&gt;0, SUM(P160:S160), 0)</f>
        <v>6</v>
      </c>
      <c r="V160">
        <v>0.7633245193274738</v>
      </c>
      <c r="W160">
        <v>0.84568618085092495</v>
      </c>
      <c r="X160">
        <v>0.70186171871858005</v>
      </c>
      <c r="Y160">
        <v>0.5</v>
      </c>
      <c r="Z160">
        <v>-220</v>
      </c>
      <c r="AA160">
        <v>230</v>
      </c>
      <c r="AB160">
        <v>0.2</v>
      </c>
      <c r="AC160" s="6">
        <f>Y160</f>
        <v>0.5</v>
      </c>
      <c r="AD160" s="6">
        <f>V160-AC160</f>
        <v>0.2633245193274738</v>
      </c>
      <c r="AE160" s="6" t="str">
        <f>IF(AD160 &lt; 0, "Under", "Over")</f>
        <v>Over</v>
      </c>
      <c r="AF160">
        <v>0.7</v>
      </c>
      <c r="AG160">
        <v>0.5</v>
      </c>
      <c r="AH160" s="6">
        <f>IF(
    AND(AE160="Over", COUNTIF(V160:X160, "&gt;"&amp;AC160) = 3),
    3,
    IF(
        AND(AE160="Under", COUNTIF(V160:X160, "&lt;"&amp;AC160) = 3),
        3,
        IF(
            AND(AE160="Over", COUNTIF(V160:X160, "&gt;"&amp;AC160) = 2),
            2,
            IF(
                AND(AE160="Under", COUNTIF(V160:X160, "&lt;"&amp;AC160) = 2),
                2,
                IF(
                    AND(AE160="Over", OR(V160&gt;AC160, W160&gt;AC160, X160&gt;AC160)),
                    1,
                    IF(
                        AND(AE160="Under", OR(V160&lt;AC160, W160&lt;AC160, X160&lt;AC160)),
                        1,
                        0
                    )
                )
            )
        )
    )
)</f>
        <v>3</v>
      </c>
      <c r="AI160" s="6">
        <f>IF(OR(AD160&gt;0.75,AD160&lt;-0.75),5,
IF(OR(AND(AD160&lt;=0.75,AD160&gt;0.5),AND(AD160&gt;=-0.75,AD160&lt;-0.5)),4,
IF(OR(AND(AD160&lt;=0.5,AD160&gt;0.25),AND(AD160&gt;=-0.5,AD160&lt;-0.25)),3,
IF(OR(AND(AD160&lt;=0.25,AD160&gt;0.1),AND(AD160&gt;=-0.25,AD160&lt;-0.1)),2,
IF(OR(AD160&lt;=0.1,AD160&gt;=-0.1),1,"")
)
)
))</f>
        <v>3</v>
      </c>
      <c r="AJ160" s="6">
        <f>IF(AND(AE160="Over", AF160&gt;AC160), 1, IF(AND(AE160="Under", AF160&lt;=AC160), 1, 0))</f>
        <v>1</v>
      </c>
      <c r="AK160" s="6">
        <f>IF(AND(AE160="Over", AG160&gt;0.5), 1, IF(AND(AE160="Under", AG160&lt;=0.5), 1, 0))</f>
        <v>0</v>
      </c>
      <c r="AL160" s="6">
        <f>IF(AC160&lt;&gt;0, SUM(AH160:AK160), 0)</f>
        <v>7</v>
      </c>
      <c r="AN160">
        <v>3.3969800608925863E-2</v>
      </c>
      <c r="AO160">
        <v>8.1149198332591196E-2</v>
      </c>
      <c r="AP160">
        <v>-7.4549922313782199E-5</v>
      </c>
      <c r="AQ160" t="s">
        <v>46</v>
      </c>
      <c r="AR160">
        <v>0.5</v>
      </c>
      <c r="AS160">
        <v>900</v>
      </c>
      <c r="AT160" t="s">
        <v>46</v>
      </c>
      <c r="AU160" s="6">
        <f>AR160</f>
        <v>0.5</v>
      </c>
      <c r="AV160" s="6">
        <f>AN160-AU160</f>
        <v>-0.46603019939107415</v>
      </c>
      <c r="AW160" s="6" t="str">
        <f>IF(AV160 &lt; 0, "Under", "Over")</f>
        <v>Under</v>
      </c>
      <c r="AX160">
        <v>0</v>
      </c>
      <c r="AY160">
        <v>0</v>
      </c>
      <c r="AZ160" s="6">
        <f>IF(
    AND(AW160="Over", COUNTIF(AN160:AP160, "&gt;"&amp;AU160) = 3),
    3,
    IF(
        AND(AW160="Under", COUNTIF(AN160:AP160, "&lt;"&amp;AU160) = 3),
        3,
        IF(
            AND(AW160="Over", COUNTIF(AN160:AP160, "&gt;"&amp;AU160) = 2),
            2,
            IF(
                AND(AW160="Under", COUNTIF(AN160:AP160, "&lt;"&amp;AU160) = 2),
                2,
                IF(
                    AND(AW160="Over", OR(AN160&gt;AU160, AO160&gt;AU160, AP160&gt;AU160)),
                    1,
                    IF(
                        AND(AW160="Under", OR(AN160&lt;AU160, AO160&lt;AU160, AP160&lt;AU160)),
                        1,
                        0
                    )
                )
            )
        )
    )
)</f>
        <v>3</v>
      </c>
      <c r="BA160" s="6">
        <f>IF(OR(AV160&gt;0.1),5,
IF(OR(AND(AV160&lt;=0.1,AV160&gt;0.08)),4,
IF(OR(AND(AV160&lt;=0.08,AV160&gt;0.06)),3,
IF(OR(AND(AV160&lt;=0.06,AV160&gt;0.03)),2,
IF(OR(AV160&lt;=0.03),1,"")
)
)
))</f>
        <v>1</v>
      </c>
      <c r="BB160" s="6">
        <f>IF(AND(AW160="Over", AX160&gt;AU160), 1, IF(AND(AW160="Under", AX160&lt;=AU160), 0, 0))</f>
        <v>0</v>
      </c>
      <c r="BC160" s="6">
        <f>IF(AND(AW160="Over", AY160&gt;=0.5), 1, IF(AND(AW160="Under", AY160&lt;0.5), 0, 0))</f>
        <v>0</v>
      </c>
      <c r="BD160" s="6">
        <f>IF(AU160&lt;&gt;0, SUM(AZ160:BC160), 0)</f>
        <v>4</v>
      </c>
      <c r="BF160">
        <v>0.29198911663140431</v>
      </c>
      <c r="BG160">
        <v>0.72680953900854195</v>
      </c>
      <c r="BH160">
        <v>5.7000000000000002E-2</v>
      </c>
      <c r="BI160" t="s">
        <v>46</v>
      </c>
      <c r="BJ160">
        <v>0.5</v>
      </c>
      <c r="BK160">
        <v>240</v>
      </c>
      <c r="BL160" t="s">
        <v>46</v>
      </c>
      <c r="BM160" s="6">
        <f>BJ160</f>
        <v>0.5</v>
      </c>
      <c r="BN160" s="6">
        <f>BF160-BM160</f>
        <v>-0.20801088336859569</v>
      </c>
      <c r="BO160" s="6" t="str">
        <f>IF(BN160 &lt; 0, "Under", "Over")</f>
        <v>Under</v>
      </c>
      <c r="BP160">
        <v>0.5</v>
      </c>
      <c r="BQ160">
        <v>0.3</v>
      </c>
      <c r="BR160" s="6">
        <f>IF(
    AND(BO160="Over", COUNTIF(BF160:BH160, "&gt;"&amp;BM160) = 3),
    3,
    IF(
        AND(BO160="Under", COUNTIF(BF160:BH160, "&lt;"&amp;BM160) = 3),
        3,
        IF(
            AND(BO160="Over", COUNTIF(BF160:BH160, "&gt;"&amp;BM160) = 2),
            2,
            IF(
                AND(BO160="Under", COUNTIF(BF160:BH160, "&lt;"&amp;BM160) = 2),
                2,
                IF(
                    AND(BO160="Over", OR(BF160&gt;BM160, BG160&gt;BM160, BH160&gt;BM160)),
                    1,
                    IF(
                        AND(BO160="Under", OR(BF160&lt;BM160, BG160&lt;BM160, BH160&lt;BM160)),
                        1,
                        0
                    )
                )
            )
        )
    )
)</f>
        <v>2</v>
      </c>
      <c r="BS160" s="6">
        <f>IF(OR(BN160&gt;0.5),5,
IF(OR(AND(BN160&lt;=0.5,BN160&gt;0.25)),4,
IF(OR(AND(BN160&lt;=0.25,BN160&gt;0.15)),3,
IF(OR(AND(BN160&lt;=0.15,BN160&gt;0.075)),2,
IF(OR(BN160&lt;=0.075),1,"")
)
)
))</f>
        <v>1</v>
      </c>
      <c r="BT160" s="6">
        <f>IF(AND(BO160="Over", BP160&gt;BM160), 1, IF(AND(BO160="Under", BP160&lt;=BM160), 1, 0))</f>
        <v>1</v>
      </c>
      <c r="BU160" s="6">
        <f>IF(AND(BO160="Over", BQ160&gt;0.5), 1, IF(AND(BO160="Under", BQ160&lt;=0.5), 1, 0))</f>
        <v>1</v>
      </c>
      <c r="BV160" s="6">
        <f>IF(BM160&lt;&gt;0, SUM(BR160:BU160), 0)</f>
        <v>5</v>
      </c>
      <c r="BX160">
        <v>0.174935702441466</v>
      </c>
      <c r="BY160">
        <v>0.56406060053907103</v>
      </c>
      <c r="BZ160">
        <v>4.5075813993172599E-2</v>
      </c>
      <c r="CA160" t="s">
        <v>46</v>
      </c>
      <c r="CB160">
        <v>0.5</v>
      </c>
      <c r="CC160">
        <v>210</v>
      </c>
      <c r="CD160" t="s">
        <v>46</v>
      </c>
      <c r="CE160" s="6">
        <f>CB160</f>
        <v>0.5</v>
      </c>
      <c r="CF160" s="6">
        <f>BX160-CE160</f>
        <v>-0.325064297558534</v>
      </c>
      <c r="CG160" s="6" t="str">
        <f>IF(CF160 &lt; 0, "Under", "Over")</f>
        <v>Under</v>
      </c>
      <c r="CH160">
        <v>0.4</v>
      </c>
      <c r="CI160">
        <v>0.4</v>
      </c>
      <c r="CJ160" s="6">
        <f>IF(
    AND(CG160="Over", COUNTIF(BX160:BZ160, "&gt;"&amp;CE160) = 3),
    3,
    IF(
        AND(CG160="Under", COUNTIF(BX160:BZ160, "&lt;"&amp;CE160) = 3),
        3,
        IF(
            AND(CG160="Over", COUNTIF(BX160:BZ160, "&gt;"&amp;CE160) = 2),
            2,
            IF(
                AND(CG160="Under", COUNTIF(BX160:BZ160, "&lt;"&amp;CE160) = 2),
                2,
                IF(
                    AND(CG160="Over", OR(BX160&gt;CE160, BY160&gt;CE160, BZ160&gt;CE160)),
                    1,
                    IF(
                        AND(CG160="Under", OR(BX160&lt;CE160, BY160&lt;CE160, BZ160&lt;CE160)),
                        1,
                        0
                    )
                )
            )
        )
    )
)</f>
        <v>2</v>
      </c>
      <c r="CK160" s="6">
        <f>IF(OR(CF160&gt;0.25),5,
IF(OR(AND(CF160&lt;=0.25,CF160&gt;0.15)),4,
IF(OR(AND(CF160&lt;=0.15,CF160&gt;0.1)),3,
IF(OR(AND(CF160&lt;=0.1,CF160&gt;0.05)),2,
IF(OR(CF160&lt;=0.05),1,"")
)
)
))</f>
        <v>1</v>
      </c>
      <c r="CL160" s="6">
        <f>IF(AND(CG160="Over", CH160&gt;CE160), 1, IF(AND(CG160="Under", CH160&lt;=CE160), 1, 0))</f>
        <v>1</v>
      </c>
      <c r="CM160" s="6">
        <f>IF(AND(CG160="Over", CI160&gt;0.5), 1, IF(AND(CG160="Under", CI160&lt;=0.5), 1, 0))</f>
        <v>1</v>
      </c>
      <c r="CN160" s="6">
        <f>IF(CE160&lt;&gt;0, SUM(CJ160:CM160), 0)</f>
        <v>5</v>
      </c>
      <c r="CP160">
        <v>1.255447939414768</v>
      </c>
      <c r="CQ160">
        <v>1.39246370314059</v>
      </c>
      <c r="CR160">
        <v>1.20631718757226</v>
      </c>
      <c r="CS160">
        <v>1.5</v>
      </c>
      <c r="CT160" t="s">
        <v>46</v>
      </c>
      <c r="CU160">
        <v>1.5</v>
      </c>
      <c r="CV160">
        <v>1.5</v>
      </c>
      <c r="CW160" s="6">
        <f>IF(CP160&gt;MIN(CS160:CV160),MIN(CS160:CV160),MAX(CS160:CV160))</f>
        <v>1.5</v>
      </c>
      <c r="CX160" s="6">
        <f>CP160-CW160</f>
        <v>-0.24455206058523205</v>
      </c>
      <c r="CY160" s="6" t="str">
        <f>IF(CX160 &lt; 0, "Under", "Over")</f>
        <v>Under</v>
      </c>
      <c r="CZ160">
        <v>1</v>
      </c>
      <c r="DA160">
        <v>0.4</v>
      </c>
      <c r="DB160" s="6">
        <f>IF(
    AND(CY160="Over", COUNTIF(CP160:CR160, "&gt;"&amp;CW160) = 3),
    3,
    IF(
        AND(CY160="Under", COUNTIF(CP160:CR160, "&lt;"&amp;CW160) = 3),
        3,
        IF(
            AND(CY160="Over", COUNTIF(CP160:CR160, "&gt;"&amp;CW160) = 2),
            2,
            IF(
                AND(CY160="Under", COUNTIF(CP160:CR160, "&lt;"&amp;CW160) = 2),
                2,
                IF(
                    AND(CY160="Over", OR(CP160&gt;CW160, CQ160&gt;CW160, CR160&gt;CW160)),
                    1,
                    IF(
                        AND(CY160="Under", OR(CP160&lt;CW160, CQ160&lt;CW160, CR160&lt;CW160)),
                        1,
                        0
                    )
                )
            )
        )
    )
)</f>
        <v>3</v>
      </c>
      <c r="DC160" s="6">
        <f>IF(OR(CX160&gt;2,CX160&lt;-2),5,
IF(OR(AND(CX160&lt;=2,CX160&gt;1.5),AND(CX160&gt;=-2,CX160&lt;-1.5)),4,
IF(OR(AND(CX160&lt;=1.5,CX160&gt;1),AND(CX160&gt;=-1.5,CX160&lt;-1)),3,
IF(OR(AND(CX160&lt;=1,CX160&gt;0.5),AND(CX160&gt;=1,CX160&lt;-0.5)),2,
IF(OR(CX160&lt;=0.5,CX160&gt;=-0.5),1,"")
)
)
))</f>
        <v>1</v>
      </c>
      <c r="DD160" s="6">
        <f>IF(AND(CY160="Over", CZ160&gt;CW160), 1, IF(AND(CY160="Under", CZ160&lt;=CW160), 1, 0))</f>
        <v>1</v>
      </c>
      <c r="DE160" s="6">
        <f>IF(AND(CY160="Over", DA160&gt;0.5), 1, IF(AND(CY160="Under", DA160&lt;=0.5), 1, 0))</f>
        <v>1</v>
      </c>
      <c r="DF160" s="6">
        <f>IF(CW160&lt;&gt;0, SUM(DB160:DE160), 0)</f>
        <v>6</v>
      </c>
    </row>
    <row r="161" spans="1:111" x14ac:dyDescent="0.3">
      <c r="A161" t="s">
        <v>251</v>
      </c>
      <c r="B161" t="s">
        <v>252</v>
      </c>
      <c r="C161" t="s">
        <v>147</v>
      </c>
      <c r="D161" s="1">
        <v>0.23408259211068971</v>
      </c>
      <c r="E161" s="1">
        <v>0.47206084476363702</v>
      </c>
      <c r="F161" s="1">
        <v>0.117519007916663</v>
      </c>
      <c r="G161" s="1" t="s">
        <v>46</v>
      </c>
      <c r="H161" s="1" t="s">
        <v>46</v>
      </c>
      <c r="I161" s="1">
        <v>0.5</v>
      </c>
      <c r="J161" s="1" t="s">
        <v>46</v>
      </c>
      <c r="K161" s="2">
        <f>IF(D161&gt;MIN(G161:J161),MIN(G161:J161),MAX(G161:J161))</f>
        <v>0.5</v>
      </c>
      <c r="L161" s="2">
        <f>D161-K161</f>
        <v>-0.26591740788931029</v>
      </c>
      <c r="M161" s="2" t="str">
        <f>IF(L161 &lt; 0, "Under", "Over")</f>
        <v>Under</v>
      </c>
      <c r="N161" s="1">
        <v>0.2</v>
      </c>
      <c r="O161" s="1">
        <v>0.2</v>
      </c>
      <c r="P161" s="2">
        <f>IF(
    AND(M161="Over", COUNTIF(D161:F161, "&gt;"&amp;K161) = 3),
    3,
    IF(
        AND(M161="Under", COUNTIF(D161:F161, "&lt;"&amp;K161) = 3),
        3,
        IF(
            AND(M161="Over", COUNTIF(D161:F161, "&gt;"&amp;K161) = 2),
            2,
            IF(
                AND(M161="Under", COUNTIF(D161:F161, "&lt;"&amp;K161) = 2),
                2,
                IF(
                    AND(M161="Over", OR(D161&gt;K161, E161&gt;K161, F161&gt;K161)),
                    1,
                    IF(
                        AND(M161="Under", OR(D161&lt;K161, E161&lt;K161, F161&lt;K161)),
                        1,
                        0
                    )
                )
            )
        )
    )
)</f>
        <v>3</v>
      </c>
      <c r="Q161" s="2">
        <f>IF(OR(L161 &gt; 0.5, L161 &lt; -0.5), 5,
    IF(OR(AND(L161 &lt;= 0.5, L161 &gt; 0.25), AND(L161 &gt;= -0.5, L161 &lt; -0.25)), 4,
        IF(OR(AND(L161 &lt;= 0.25, L161 &gt; 0.15), AND(L161 &gt;= -0.25, L161 &lt; -0.15)), 3,
            IF(OR(AND(L161 &lt;= 0.15, L161 &gt; 0.05), AND(L161 &gt;= -0.15, L161 &lt; -0.05)), 2,
                IF(OR(L161 &lt;= 0.05, L161 &gt;= -0.05), 1, "")
            )
        )
    )
)</f>
        <v>4</v>
      </c>
      <c r="R161" s="2">
        <f>IF(AND(M161="Over", N161&gt;K161), 1, IF(AND(M161="Under", N161&lt;=K161), 1, 0))</f>
        <v>1</v>
      </c>
      <c r="S161" s="2">
        <f>IF(AND(M161="Over", O161&gt;0.5), 1, IF(AND(M161="Under", O161&lt;=0.5), 1, 0))</f>
        <v>1</v>
      </c>
      <c r="T161" s="2">
        <f>IF(K161&lt;&gt;0, SUM(P161:S161), 0)</f>
        <v>9</v>
      </c>
      <c r="U161" s="6"/>
      <c r="V161">
        <v>0.50696672781296426</v>
      </c>
      <c r="W161">
        <v>0.91162577006830803</v>
      </c>
      <c r="X161">
        <v>0.370175806568323</v>
      </c>
      <c r="Y161">
        <v>0.5</v>
      </c>
      <c r="Z161">
        <v>-260</v>
      </c>
      <c r="AA161">
        <v>220</v>
      </c>
      <c r="AB161">
        <v>0</v>
      </c>
      <c r="AC161" s="6">
        <f>Y161</f>
        <v>0.5</v>
      </c>
      <c r="AD161" s="6">
        <f>V161-AC161</f>
        <v>6.9667278129642574E-3</v>
      </c>
      <c r="AE161" s="6" t="str">
        <f>IF(AD161 &lt; 0, "Under", "Over")</f>
        <v>Over</v>
      </c>
      <c r="AF161">
        <v>0.4</v>
      </c>
      <c r="AG161">
        <v>0.4</v>
      </c>
      <c r="AH161" s="6">
        <f>IF(
    AND(AE161="Over", COUNTIF(V161:X161, "&gt;"&amp;AC161) = 3),
    3,
    IF(
        AND(AE161="Under", COUNTIF(V161:X161, "&lt;"&amp;AC161) = 3),
        3,
        IF(
            AND(AE161="Over", COUNTIF(V161:X161, "&gt;"&amp;AC161) = 2),
            2,
            IF(
                AND(AE161="Under", COUNTIF(V161:X161, "&lt;"&amp;AC161) = 2),
                2,
                IF(
                    AND(AE161="Over", OR(V161&gt;AC161, W161&gt;AC161, X161&gt;AC161)),
                    1,
                    IF(
                        AND(AE161="Under", OR(V161&lt;AC161, W161&lt;AC161, X161&lt;AC161)),
                        1,
                        0
                    )
                )
            )
        )
    )
)</f>
        <v>2</v>
      </c>
      <c r="AI161" s="6">
        <f>IF(OR(AD161&gt;0.75,AD161&lt;-0.75),5,
IF(OR(AND(AD161&lt;=0.75,AD161&gt;0.5),AND(AD161&gt;=-0.75,AD161&lt;-0.5)),4,
IF(OR(AND(AD161&lt;=0.5,AD161&gt;0.25),AND(AD161&gt;=-0.5,AD161&lt;-0.25)),3,
IF(OR(AND(AD161&lt;=0.25,AD161&gt;0.1),AND(AD161&gt;=-0.25,AD161&lt;-0.1)),2,
IF(OR(AD161&lt;=0.1,AD161&gt;=-0.1),1,"")
)
)
))</f>
        <v>1</v>
      </c>
      <c r="AJ161" s="6">
        <f>IF(AND(AE161="Over", AF161&gt;AC161), 1, IF(AND(AE161="Under", AF161&lt;=AC161), 1, 0))</f>
        <v>0</v>
      </c>
      <c r="AK161" s="6">
        <f>IF(AND(AE161="Over", AG161&gt;0.5), 1, IF(AND(AE161="Under", AG161&lt;=0.5), 1, 0))</f>
        <v>0</v>
      </c>
      <c r="AL161" s="6">
        <f>IF(AC161&lt;&gt;0, SUM(AH161:AK161), 0)</f>
        <v>3</v>
      </c>
      <c r="AM161" s="6"/>
      <c r="AN161">
        <v>-7.9738797710277986E-3</v>
      </c>
      <c r="AO161">
        <v>3.6309227504139202E-2</v>
      </c>
      <c r="AP161">
        <v>-3.0323695571539199E-2</v>
      </c>
      <c r="AQ161" t="s">
        <v>46</v>
      </c>
      <c r="AR161">
        <v>0.5</v>
      </c>
      <c r="AS161">
        <v>900</v>
      </c>
      <c r="AT161" t="s">
        <v>46</v>
      </c>
      <c r="AU161" s="6">
        <f>AR161</f>
        <v>0.5</v>
      </c>
      <c r="AV161" s="6">
        <f>AN161-AU161</f>
        <v>-0.50797387977102781</v>
      </c>
      <c r="AW161" s="6" t="str">
        <f>IF(AV161 &lt; 0, "Under", "Over")</f>
        <v>Under</v>
      </c>
      <c r="AX161">
        <v>0</v>
      </c>
      <c r="AY161">
        <v>0</v>
      </c>
      <c r="AZ161" s="6">
        <f>IF(
    AND(AW161="Over", COUNTIF(AN161:AP161, "&gt;"&amp;AU161) = 3),
    3,
    IF(
        AND(AW161="Under", COUNTIF(AN161:AP161, "&lt;"&amp;AU161) = 3),
        3,
        IF(
            AND(AW161="Over", COUNTIF(AN161:AP161, "&gt;"&amp;AU161) = 2),
            2,
            IF(
                AND(AW161="Under", COUNTIF(AN161:AP161, "&lt;"&amp;AU161) = 2),
                2,
                IF(
                    AND(AW161="Over", OR(AN161&gt;AU161, AO161&gt;AU161, AP161&gt;AU161)),
                    1,
                    IF(
                        AND(AW161="Under", OR(AN161&lt;AU161, AO161&lt;AU161, AP161&lt;AU161)),
                        1,
                        0
                    )
                )
            )
        )
    )
)</f>
        <v>3</v>
      </c>
      <c r="BA161" s="6">
        <f>IF(OR(AV161&gt;0.1),5,
IF(OR(AND(AV161&lt;=0.1,AV161&gt;0.08)),4,
IF(OR(AND(AV161&lt;=0.08,AV161&gt;0.06)),3,
IF(OR(AND(AV161&lt;=0.06,AV161&gt;0.03)),2,
IF(OR(AV161&lt;=0.03),1,"")
)
)
))</f>
        <v>1</v>
      </c>
      <c r="BB161" s="6">
        <f>IF(AND(AW161="Over", AX161&gt;AU161), 1, IF(AND(AW161="Under", AX161&lt;=AU161), 0, 0))</f>
        <v>0</v>
      </c>
      <c r="BC161" s="6">
        <f>IF(AND(AW161="Over", AY161&gt;=0.5), 1, IF(AND(AW161="Under", AY161&lt;0.5), 0, 0))</f>
        <v>0</v>
      </c>
      <c r="BD161" s="6">
        <f>IF(AU161&lt;&gt;0, SUM(AZ161:BC161), 0)</f>
        <v>4</v>
      </c>
      <c r="BE161" s="6"/>
      <c r="BF161">
        <v>0.2042224847139488</v>
      </c>
      <c r="BG161">
        <v>0.65217924174877095</v>
      </c>
      <c r="BH161">
        <v>8.1523951417795795E-2</v>
      </c>
      <c r="BI161" t="s">
        <v>46</v>
      </c>
      <c r="BJ161">
        <v>0.5</v>
      </c>
      <c r="BK161">
        <v>165</v>
      </c>
      <c r="BL161" t="s">
        <v>46</v>
      </c>
      <c r="BM161" s="6">
        <f>BJ161</f>
        <v>0.5</v>
      </c>
      <c r="BN161" s="6">
        <f>BF161-BM161</f>
        <v>-0.29577751528605123</v>
      </c>
      <c r="BO161" s="6" t="str">
        <f>IF(BN161 &lt; 0, "Under", "Over")</f>
        <v>Under</v>
      </c>
      <c r="BP161">
        <v>0.4</v>
      </c>
      <c r="BQ161">
        <v>0.3</v>
      </c>
      <c r="BR161" s="6">
        <f>IF(
    AND(BO161="Over", COUNTIF(BF161:BH161, "&gt;"&amp;BM161) = 3),
    3,
    IF(
        AND(BO161="Under", COUNTIF(BF161:BH161, "&lt;"&amp;BM161) = 3),
        3,
        IF(
            AND(BO161="Over", COUNTIF(BF161:BH161, "&gt;"&amp;BM161) = 2),
            2,
            IF(
                AND(BO161="Under", COUNTIF(BF161:BH161, "&lt;"&amp;BM161) = 2),
                2,
                IF(
                    AND(BO161="Over", OR(BF161&gt;BM161, BG161&gt;BM161, BH161&gt;BM161)),
                    1,
                    IF(
                        AND(BO161="Under", OR(BF161&lt;BM161, BG161&lt;BM161, BH161&lt;BM161)),
                        1,
                        0
                    )
                )
            )
        )
    )
)</f>
        <v>2</v>
      </c>
      <c r="BS161" s="6">
        <f>IF(OR(BN161&gt;0.5),5,
IF(OR(AND(BN161&lt;=0.5,BN161&gt;0.25)),4,
IF(OR(AND(BN161&lt;=0.25,BN161&gt;0.15)),3,
IF(OR(AND(BN161&lt;=0.15,BN161&gt;0.075)),2,
IF(OR(BN161&lt;=0.075),1,"")
)
)
))</f>
        <v>1</v>
      </c>
      <c r="BT161" s="6">
        <f>IF(AND(BO161="Over", BP161&gt;BM161), 1, IF(AND(BO161="Under", BP161&lt;=BM161), 1, 0))</f>
        <v>1</v>
      </c>
      <c r="BU161" s="6">
        <f>IF(AND(BO161="Over", BQ161&gt;0.5), 1, IF(AND(BO161="Under", BQ161&lt;=0.5), 1, 0))</f>
        <v>1</v>
      </c>
      <c r="BV161" s="6">
        <f>IF(BM161&lt;&gt;0, SUM(BR161:BU161), 0)</f>
        <v>5</v>
      </c>
      <c r="BW161" s="6"/>
      <c r="BX161">
        <v>0.13348075310754121</v>
      </c>
      <c r="BY161">
        <v>0.51944595945121497</v>
      </c>
      <c r="BZ161">
        <v>6.4356268647059404E-3</v>
      </c>
      <c r="CA161" t="s">
        <v>46</v>
      </c>
      <c r="CB161">
        <v>0.5</v>
      </c>
      <c r="CC161">
        <v>630</v>
      </c>
      <c r="CD161" t="s">
        <v>46</v>
      </c>
      <c r="CE161" s="6">
        <f>CB161</f>
        <v>0.5</v>
      </c>
      <c r="CF161" s="6">
        <f>BX161-CE161</f>
        <v>-0.36651924689245879</v>
      </c>
      <c r="CG161" s="6" t="str">
        <f>IF(CF161 &lt; 0, "Under", "Over")</f>
        <v>Under</v>
      </c>
      <c r="CH161">
        <v>0</v>
      </c>
      <c r="CI161">
        <v>0</v>
      </c>
      <c r="CJ161" s="6">
        <f>IF(
    AND(CG161="Over", COUNTIF(BX161:BZ161, "&gt;"&amp;CE161) = 3),
    3,
    IF(
        AND(CG161="Under", COUNTIF(BX161:BZ161, "&lt;"&amp;CE161) = 3),
        3,
        IF(
            AND(CG161="Over", COUNTIF(BX161:BZ161, "&gt;"&amp;CE161) = 2),
            2,
            IF(
                AND(CG161="Under", COUNTIF(BX161:BZ161, "&lt;"&amp;CE161) = 2),
                2,
                IF(
                    AND(CG161="Over", OR(BX161&gt;CE161, BY161&gt;CE161, BZ161&gt;CE161)),
                    1,
                    IF(
                        AND(CG161="Under", OR(BX161&lt;CE161, BY161&lt;CE161, BZ161&lt;CE161)),
                        1,
                        0
                    )
                )
            )
        )
    )
)</f>
        <v>2</v>
      </c>
      <c r="CK161" s="6">
        <f>IF(OR(CF161&gt;0.25),5,
IF(OR(AND(CF161&lt;=0.25,CF161&gt;0.15)),4,
IF(OR(AND(CF161&lt;=0.15,CF161&gt;0.1)),3,
IF(OR(AND(CF161&lt;=0.1,CF161&gt;0.05)),2,
IF(OR(CF161&lt;=0.05),1,"")
)
)
))</f>
        <v>1</v>
      </c>
      <c r="CL161" s="6">
        <f>IF(AND(CG161="Over", CH161&gt;CE161), 1, IF(AND(CG161="Under", CH161&lt;=CE161), 1, 0))</f>
        <v>1</v>
      </c>
      <c r="CM161" s="6">
        <f>IF(AND(CG161="Over", CI161&gt;0.5), 1, IF(AND(CG161="Under", CI161&lt;=0.5), 1, 0))</f>
        <v>1</v>
      </c>
      <c r="CN161" s="6">
        <f>IF(CE161&lt;&gt;0, SUM(CJ161:CM161), 0)</f>
        <v>5</v>
      </c>
      <c r="CO161" s="6"/>
      <c r="CP161">
        <v>0.64535272516561792</v>
      </c>
      <c r="CQ161">
        <v>1.38549163280143</v>
      </c>
      <c r="CR161">
        <v>0.39202051663836401</v>
      </c>
      <c r="CS161">
        <v>0.5</v>
      </c>
      <c r="CT161" t="s">
        <v>46</v>
      </c>
      <c r="CU161">
        <v>0.5</v>
      </c>
      <c r="CV161" t="s">
        <v>46</v>
      </c>
      <c r="CW161" s="6">
        <f>IF(CP161&gt;MIN(CS161:CV161),MIN(CS161:CV161),MAX(CS161:CV161))</f>
        <v>0.5</v>
      </c>
      <c r="CX161" s="6">
        <f>CP161-CW161</f>
        <v>0.14535272516561792</v>
      </c>
      <c r="CY161" s="6" t="str">
        <f>IF(CX161 &lt; 0, "Under", "Over")</f>
        <v>Over</v>
      </c>
      <c r="CZ161">
        <v>0.5</v>
      </c>
      <c r="DA161">
        <v>0.4</v>
      </c>
      <c r="DB161" s="6">
        <f>IF(
    AND(CY161="Over", COUNTIF(CP161:CR161, "&gt;"&amp;CW161) = 3),
    3,
    IF(
        AND(CY161="Under", COUNTIF(CP161:CR161, "&lt;"&amp;CW161) = 3),
        3,
        IF(
            AND(CY161="Over", COUNTIF(CP161:CR161, "&gt;"&amp;CW161) = 2),
            2,
            IF(
                AND(CY161="Under", COUNTIF(CP161:CR161, "&lt;"&amp;CW161) = 2),
                2,
                IF(
                    AND(CY161="Over", OR(CP161&gt;CW161, CQ161&gt;CW161, CR161&gt;CW161)),
                    1,
                    IF(
                        AND(CY161="Under", OR(CP161&lt;CW161, CQ161&lt;CW161, CR161&lt;CW161)),
                        1,
                        0
                    )
                )
            )
        )
    )
)</f>
        <v>2</v>
      </c>
      <c r="DC161" s="6">
        <f>IF(OR(CX161&gt;2,CX161&lt;-2),5,
IF(OR(AND(CX161&lt;=2,CX161&gt;1.5),AND(CX161&gt;=-2,CX161&lt;-1.5)),4,
IF(OR(AND(CX161&lt;=1.5,CX161&gt;1),AND(CX161&gt;=-1.5,CX161&lt;-1)),3,
IF(OR(AND(CX161&lt;=1,CX161&gt;0.5),AND(CX161&gt;=1,CX161&lt;-0.5)),2,
IF(OR(CX161&lt;=0.5,CX161&gt;=-0.5),1,"")
)
)
))</f>
        <v>1</v>
      </c>
      <c r="DD161" s="6">
        <f>IF(AND(CY161="Over", CZ161&gt;CW161), 1, IF(AND(CY161="Under", CZ161&lt;=CW161), 1, 0))</f>
        <v>0</v>
      </c>
      <c r="DE161" s="6">
        <f>IF(AND(CY161="Over", DA161&gt;0.5), 1, IF(AND(CY161="Under", DA161&lt;=0.5), 1, 0))</f>
        <v>0</v>
      </c>
      <c r="DF161" s="6">
        <f>IF(CW161&lt;&gt;0, SUM(DB161:DE161), 0)</f>
        <v>3</v>
      </c>
      <c r="DG161" s="6"/>
    </row>
    <row r="162" spans="1:111" x14ac:dyDescent="0.3">
      <c r="A162" t="s">
        <v>254</v>
      </c>
      <c r="B162" t="s">
        <v>252</v>
      </c>
      <c r="C162" t="s">
        <v>147</v>
      </c>
      <c r="D162">
        <v>0.80814483135970616</v>
      </c>
      <c r="E162">
        <v>1.08458869415949</v>
      </c>
      <c r="F162">
        <v>0.66454686560537701</v>
      </c>
      <c r="G162" t="s">
        <v>46</v>
      </c>
      <c r="H162" t="s">
        <v>46</v>
      </c>
      <c r="I162" t="s">
        <v>46</v>
      </c>
      <c r="J162" t="s">
        <v>46</v>
      </c>
      <c r="K162" s="6">
        <f>IF(D162&gt;MIN(G162:J162),MIN(G162:J162),MAX(G162:J162))</f>
        <v>0</v>
      </c>
      <c r="L162" s="6">
        <f>D162-K162</f>
        <v>0.80814483135970616</v>
      </c>
      <c r="M162" s="6" t="str">
        <f>IF(L162 &lt; 0, "Under", "Over")</f>
        <v>Over</v>
      </c>
      <c r="N162">
        <v>0.25</v>
      </c>
      <c r="O162">
        <v>0.25</v>
      </c>
      <c r="P162" s="6">
        <f>IF(
    AND(M162="Over", COUNTIF(D162:F162, "&gt;"&amp;K162) = 3),
    3,
    IF(
        AND(M162="Under", COUNTIF(D162:F162, "&lt;"&amp;K162) = 3),
        3,
        IF(
            AND(M162="Over", COUNTIF(D162:F162, "&gt;"&amp;K162) = 2),
            2,
            IF(
                AND(M162="Under", COUNTIF(D162:F162, "&lt;"&amp;K162) = 2),
                2,
                IF(
                    AND(M162="Over", OR(D162&gt;K162, E162&gt;K162, F162&gt;K162)),
                    1,
                    IF(
                        AND(M162="Under", OR(D162&lt;K162, E162&lt;K162, F162&lt;K162)),
                        1,
                        0
                    )
                )
            )
        )
    )
)</f>
        <v>3</v>
      </c>
      <c r="Q162" s="6">
        <f>IF(OR(L162 &gt; 0.5, L162 &lt; -0.5), 5,
    IF(OR(AND(L162 &lt;= 0.5, L162 &gt; 0.25), AND(L162 &gt;= -0.5, L162 &lt; -0.25)), 4,
        IF(OR(AND(L162 &lt;= 0.25, L162 &gt; 0.15), AND(L162 &gt;= -0.25, L162 &lt; -0.15)), 3,
            IF(OR(AND(L162 &lt;= 0.15, L162 &gt; 0.05), AND(L162 &gt;= -0.15, L162 &lt; -0.05)), 2,
                IF(OR(L162 &lt;= 0.05, L162 &gt;= -0.05), 1, "")
            )
        )
    )
)</f>
        <v>5</v>
      </c>
      <c r="R162" s="6">
        <f>IF(AND(M162="Over", N162&gt;K162), 1, IF(AND(M162="Under", N162&lt;=K162), 1, 0))</f>
        <v>1</v>
      </c>
      <c r="S162" s="6">
        <f>IF(AND(M162="Over", O162&gt;0.5), 1, IF(AND(M162="Under", O162&lt;=0.5), 1, 0))</f>
        <v>0</v>
      </c>
      <c r="T162" s="6">
        <f>IF(K162&lt;&gt;0, SUM(P162:S162), 0)</f>
        <v>0</v>
      </c>
      <c r="U162" s="6"/>
      <c r="V162" s="1">
        <v>1.3979995780763099</v>
      </c>
      <c r="W162" s="1">
        <v>1.84064942763508</v>
      </c>
      <c r="X162" s="1">
        <v>1.2470641066120001</v>
      </c>
      <c r="Y162" s="1">
        <v>0.5</v>
      </c>
      <c r="Z162" s="1">
        <v>-200</v>
      </c>
      <c r="AA162" s="1">
        <v>280</v>
      </c>
      <c r="AB162" s="1">
        <v>0.5</v>
      </c>
      <c r="AC162" s="2">
        <f>Y162</f>
        <v>0.5</v>
      </c>
      <c r="AD162" s="2">
        <f>V162-AC162</f>
        <v>0.89799957807630992</v>
      </c>
      <c r="AE162" s="2" t="str">
        <f>IF(AD162 &lt; 0, "Under", "Over")</f>
        <v>Over</v>
      </c>
      <c r="AF162" s="1">
        <v>1.25</v>
      </c>
      <c r="AG162" s="1">
        <v>0.75</v>
      </c>
      <c r="AH162" s="2">
        <f>IF(
    AND(AE162="Over", COUNTIF(V162:X162, "&gt;"&amp;AC162) = 3),
    3,
    IF(
        AND(AE162="Under", COUNTIF(V162:X162, "&lt;"&amp;AC162) = 3),
        3,
        IF(
            AND(AE162="Over", COUNTIF(V162:X162, "&gt;"&amp;AC162) = 2),
            2,
            IF(
                AND(AE162="Under", COUNTIF(V162:X162, "&lt;"&amp;AC162) = 2),
                2,
                IF(
                    AND(AE162="Over", OR(V162&gt;AC162, W162&gt;AC162, X162&gt;AC162)),
                    1,
                    IF(
                        AND(AE162="Under", OR(V162&lt;AC162, W162&lt;AC162, X162&lt;AC162)),
                        1,
                        0
                    )
                )
            )
        )
    )
)</f>
        <v>3</v>
      </c>
      <c r="AI162" s="2">
        <f>IF(OR(AD162&gt;0.75,AD162&lt;-0.75),5,
IF(OR(AND(AD162&lt;=0.75,AD162&gt;0.5),AND(AD162&gt;=-0.75,AD162&lt;-0.5)),4,
IF(OR(AND(AD162&lt;=0.5,AD162&gt;0.25),AND(AD162&gt;=-0.5,AD162&lt;-0.25)),3,
IF(OR(AND(AD162&lt;=0.25,AD162&gt;0.1),AND(AD162&gt;=-0.25,AD162&lt;-0.1)),2,
IF(OR(AD162&lt;=0.1,AD162&gt;=-0.1),1,"")
)
)
))</f>
        <v>5</v>
      </c>
      <c r="AJ162" s="2">
        <f>IF(AND(AE162="Over", AF162&gt;AC162), 1, IF(AND(AE162="Under", AF162&lt;=AC162), 1, 0))</f>
        <v>1</v>
      </c>
      <c r="AK162" s="2">
        <f>IF(AND(AE162="Over", AG162&gt;0.5), 1, IF(AND(AE162="Under", AG162&lt;=0.5), 1, 0))</f>
        <v>1</v>
      </c>
      <c r="AL162" s="2">
        <f>IF(AC162&lt;&gt;0, SUM(AH162:AK162), 0)</f>
        <v>10</v>
      </c>
      <c r="AM162" s="6"/>
      <c r="AN162">
        <v>0.31977613194557558</v>
      </c>
      <c r="AO162">
        <v>0.72062042495282597</v>
      </c>
      <c r="AP162">
        <v>3.1E-2</v>
      </c>
      <c r="AQ162" t="s">
        <v>46</v>
      </c>
      <c r="AR162">
        <v>0.5</v>
      </c>
      <c r="AS162">
        <v>1000</v>
      </c>
      <c r="AT162" t="s">
        <v>46</v>
      </c>
      <c r="AU162" s="6">
        <f>AR162</f>
        <v>0.5</v>
      </c>
      <c r="AV162" s="6">
        <f>AN162-AU162</f>
        <v>-0.18022386805442442</v>
      </c>
      <c r="AW162" s="6" t="str">
        <f>IF(AV162 &lt; 0, "Under", "Over")</f>
        <v>Under</v>
      </c>
      <c r="AX162">
        <v>0.25</v>
      </c>
      <c r="AY162">
        <v>0.25</v>
      </c>
      <c r="AZ162" s="6">
        <f>IF(
    AND(AW162="Over", COUNTIF(AN162:AP162, "&gt;"&amp;AU162) = 3),
    3,
    IF(
        AND(AW162="Under", COUNTIF(AN162:AP162, "&lt;"&amp;AU162) = 3),
        3,
        IF(
            AND(AW162="Over", COUNTIF(AN162:AP162, "&gt;"&amp;AU162) = 2),
            2,
            IF(
                AND(AW162="Under", COUNTIF(AN162:AP162, "&lt;"&amp;AU162) = 2),
                2,
                IF(
                    AND(AW162="Over", OR(AN162&gt;AU162, AO162&gt;AU162, AP162&gt;AU162)),
                    1,
                    IF(
                        AND(AW162="Under", OR(AN162&lt;AU162, AO162&lt;AU162, AP162&lt;AU162)),
                        1,
                        0
                    )
                )
            )
        )
    )
)</f>
        <v>2</v>
      </c>
      <c r="BA162" s="6">
        <f>IF(OR(AV162&gt;0.1),5,
IF(OR(AND(AV162&lt;=0.1,AV162&gt;0.08)),4,
IF(OR(AND(AV162&lt;=0.08,AV162&gt;0.06)),3,
IF(OR(AND(AV162&lt;=0.06,AV162&gt;0.03)),2,
IF(OR(AV162&lt;=0.03),1,"")
)
)
))</f>
        <v>1</v>
      </c>
      <c r="BB162" s="6">
        <f>IF(AND(AW162="Over", AX162&gt;AU162), 1, IF(AND(AW162="Under", AX162&lt;=AU162), 0, 0))</f>
        <v>0</v>
      </c>
      <c r="BC162" s="6">
        <f>IF(AND(AW162="Over", AY162&gt;=0.5), 1, IF(AND(AW162="Under", AY162&lt;0.5), 0, 0))</f>
        <v>0</v>
      </c>
      <c r="BD162" s="6">
        <f>IF(AU162&lt;&gt;0, SUM(AZ162:BC162), 0)</f>
        <v>3</v>
      </c>
      <c r="BE162" s="6"/>
      <c r="BF162">
        <v>1.014689026089465</v>
      </c>
      <c r="BG162">
        <v>1.8505145167729899</v>
      </c>
      <c r="BH162">
        <v>0.497999999999999</v>
      </c>
      <c r="BI162" t="s">
        <v>46</v>
      </c>
      <c r="BJ162">
        <v>0.5</v>
      </c>
      <c r="BK162">
        <v>175</v>
      </c>
      <c r="BL162" t="s">
        <v>46</v>
      </c>
      <c r="BM162" s="6">
        <f>BJ162</f>
        <v>0.5</v>
      </c>
      <c r="BN162" s="6">
        <f>BF162-BM162</f>
        <v>0.51468902608946498</v>
      </c>
      <c r="BO162" s="6" t="str">
        <f>IF(BN162 &lt; 0, "Under", "Over")</f>
        <v>Over</v>
      </c>
      <c r="BP162">
        <v>0.5</v>
      </c>
      <c r="BQ162">
        <v>0.25</v>
      </c>
      <c r="BR162" s="6">
        <f>IF(
    AND(BO162="Over", COUNTIF(BF162:BH162, "&gt;"&amp;BM162) = 3),
    3,
    IF(
        AND(BO162="Under", COUNTIF(BF162:BH162, "&lt;"&amp;BM162) = 3),
        3,
        IF(
            AND(BO162="Over", COUNTIF(BF162:BH162, "&gt;"&amp;BM162) = 2),
            2,
            IF(
                AND(BO162="Under", COUNTIF(BF162:BH162, "&lt;"&amp;BM162) = 2),
                2,
                IF(
                    AND(BO162="Over", OR(BF162&gt;BM162, BG162&gt;BM162, BH162&gt;BM162)),
                    1,
                    IF(
                        AND(BO162="Under", OR(BF162&lt;BM162, BG162&lt;BM162, BH162&lt;BM162)),
                        1,
                        0
                    )
                )
            )
        )
    )
)</f>
        <v>2</v>
      </c>
      <c r="BS162" s="6">
        <f>IF(OR(BN162&gt;0.5),5,
IF(OR(AND(BN162&lt;=0.5,BN162&gt;0.25)),4,
IF(OR(AND(BN162&lt;=0.25,BN162&gt;0.15)),3,
IF(OR(AND(BN162&lt;=0.15,BN162&gt;0.075)),2,
IF(OR(BN162&lt;=0.075),1,"")
)
)
))</f>
        <v>5</v>
      </c>
      <c r="BT162" s="6">
        <f>IF(AND(BO162="Over", BP162&gt;BM162), 1, IF(AND(BO162="Under", BP162&lt;=BM162), 1, 0))</f>
        <v>0</v>
      </c>
      <c r="BU162" s="6">
        <f>IF(AND(BO162="Over", BQ162&gt;0.5), 1, IF(AND(BO162="Under", BQ162&lt;=0.5), 1, 0))</f>
        <v>0</v>
      </c>
      <c r="BV162" s="6">
        <f>IF(BM162&lt;&gt;0, SUM(BR162:BU162), 0)</f>
        <v>7</v>
      </c>
      <c r="BW162" s="6"/>
      <c r="BX162">
        <v>0.15487888207025841</v>
      </c>
      <c r="BY162">
        <v>0.55962377961728604</v>
      </c>
      <c r="BZ162">
        <v>2.9000000000000001E-2</v>
      </c>
      <c r="CA162" t="s">
        <v>46</v>
      </c>
      <c r="CB162">
        <v>0.5</v>
      </c>
      <c r="CC162">
        <v>640</v>
      </c>
      <c r="CD162" t="s">
        <v>46</v>
      </c>
      <c r="CE162" s="6">
        <f>CB162</f>
        <v>0.5</v>
      </c>
      <c r="CF162" s="6">
        <f>BX162-CE162</f>
        <v>-0.34512111792974159</v>
      </c>
      <c r="CG162" s="6" t="str">
        <f>IF(CF162 &lt; 0, "Under", "Over")</f>
        <v>Under</v>
      </c>
      <c r="CH162">
        <v>0</v>
      </c>
      <c r="CI162">
        <v>0</v>
      </c>
      <c r="CJ162" s="6">
        <f>IF(
    AND(CG162="Over", COUNTIF(BX162:BZ162, "&gt;"&amp;CE162) = 3),
    3,
    IF(
        AND(CG162="Under", COUNTIF(BX162:BZ162, "&lt;"&amp;CE162) = 3),
        3,
        IF(
            AND(CG162="Over", COUNTIF(BX162:BZ162, "&gt;"&amp;CE162) = 2),
            2,
            IF(
                AND(CG162="Under", COUNTIF(BX162:BZ162, "&lt;"&amp;CE162) = 2),
                2,
                IF(
                    AND(CG162="Over", OR(BX162&gt;CE162, BY162&gt;CE162, BZ162&gt;CE162)),
                    1,
                    IF(
                        AND(CG162="Under", OR(BX162&lt;CE162, BY162&lt;CE162, BZ162&lt;CE162)),
                        1,
                        0
                    )
                )
            )
        )
    )
)</f>
        <v>2</v>
      </c>
      <c r="CK162" s="6">
        <f>IF(OR(CF162&gt;0.25),5,
IF(OR(AND(CF162&lt;=0.25,CF162&gt;0.15)),4,
IF(OR(AND(CF162&lt;=0.15,CF162&gt;0.1)),3,
IF(OR(AND(CF162&lt;=0.1,CF162&gt;0.05)),2,
IF(OR(CF162&lt;=0.05),1,"")
)
)
))</f>
        <v>1</v>
      </c>
      <c r="CL162" s="6">
        <f>IF(AND(CG162="Over", CH162&gt;CE162), 1, IF(AND(CG162="Under", CH162&lt;=CE162), 1, 0))</f>
        <v>1</v>
      </c>
      <c r="CM162" s="6">
        <f>IF(AND(CG162="Over", CI162&gt;0.5), 1, IF(AND(CG162="Under", CI162&lt;=0.5), 1, 0))</f>
        <v>1</v>
      </c>
      <c r="CN162" s="6">
        <f>IF(CE162&lt;&gt;0, SUM(CJ162:CM162), 0)</f>
        <v>5</v>
      </c>
      <c r="CO162" s="6"/>
      <c r="CP162" s="1">
        <v>2.6758547882631181</v>
      </c>
      <c r="CQ162" s="1">
        <v>3.0980117528763</v>
      </c>
      <c r="CR162" s="1">
        <v>2.5084998174302702</v>
      </c>
      <c r="CS162" s="1">
        <v>0.5</v>
      </c>
      <c r="CT162" s="1" t="s">
        <v>46</v>
      </c>
      <c r="CU162" s="1" t="s">
        <v>46</v>
      </c>
      <c r="CV162" s="1" t="s">
        <v>46</v>
      </c>
      <c r="CW162" s="2">
        <f>IF(CP162&gt;MIN(CS162:CV162),MIN(CS162:CV162),MAX(CS162:CV162))</f>
        <v>0.5</v>
      </c>
      <c r="CX162" s="2">
        <f>CP162-CW162</f>
        <v>2.1758547882631181</v>
      </c>
      <c r="CY162" s="2" t="str">
        <f>IF(CX162 &lt; 0, "Under", "Over")</f>
        <v>Over</v>
      </c>
      <c r="CZ162" s="1">
        <v>2.5</v>
      </c>
      <c r="DA162" s="1">
        <v>0.75</v>
      </c>
      <c r="DB162" s="2">
        <f>IF(
    AND(CY162="Over", COUNTIF(CP162:CR162, "&gt;"&amp;CW162) = 3),
    3,
    IF(
        AND(CY162="Under", COUNTIF(CP162:CR162, "&lt;"&amp;CW162) = 3),
        3,
        IF(
            AND(CY162="Over", COUNTIF(CP162:CR162, "&gt;"&amp;CW162) = 2),
            2,
            IF(
                AND(CY162="Under", COUNTIF(CP162:CR162, "&lt;"&amp;CW162) = 2),
                2,
                IF(
                    AND(CY162="Over", OR(CP162&gt;CW162, CQ162&gt;CW162, CR162&gt;CW162)),
                    1,
                    IF(
                        AND(CY162="Under", OR(CP162&lt;CW162, CQ162&lt;CW162, CR162&lt;CW162)),
                        1,
                        0
                    )
                )
            )
        )
    )
)</f>
        <v>3</v>
      </c>
      <c r="DC162" s="2">
        <f>IF(OR(CX162&gt;2,CX162&lt;-2),5,
IF(OR(AND(CX162&lt;=2,CX162&gt;1.5),AND(CX162&gt;=-2,CX162&lt;-1.5)),4,
IF(OR(AND(CX162&lt;=1.5,CX162&gt;1),AND(CX162&gt;=-1.5,CX162&lt;-1)),3,
IF(OR(AND(CX162&lt;=1,CX162&gt;0.5),AND(CX162&gt;=1,CX162&lt;-0.5)),2,
IF(OR(CX162&lt;=0.5,CX162&gt;=-0.5),1,"")
)
)
))</f>
        <v>5</v>
      </c>
      <c r="DD162" s="2">
        <f>IF(AND(CY162="Over", CZ162&gt;CW162), 1, IF(AND(CY162="Under", CZ162&lt;=CW162), 1, 0))</f>
        <v>1</v>
      </c>
      <c r="DE162" s="2">
        <f>IF(AND(CY162="Over", DA162&gt;0.5), 1, IF(AND(CY162="Under", DA162&lt;=0.5), 1, 0))</f>
        <v>1</v>
      </c>
      <c r="DF162" s="2">
        <f>IF(CW162&lt;&gt;0, SUM(DB162:DE162), 0)</f>
        <v>10</v>
      </c>
      <c r="DG162" s="6"/>
    </row>
    <row r="163" spans="1:111" x14ac:dyDescent="0.3">
      <c r="A163" t="s">
        <v>255</v>
      </c>
      <c r="B163" t="s">
        <v>252</v>
      </c>
      <c r="C163" t="s">
        <v>147</v>
      </c>
      <c r="D163">
        <v>0.40243079995242043</v>
      </c>
      <c r="E163">
        <v>0.48255584582135203</v>
      </c>
      <c r="F163">
        <v>0.27074287213551801</v>
      </c>
      <c r="G163" t="s">
        <v>46</v>
      </c>
      <c r="H163" t="s">
        <v>46</v>
      </c>
      <c r="I163">
        <v>0.5</v>
      </c>
      <c r="J163">
        <v>0.5</v>
      </c>
      <c r="K163" s="6">
        <f>IF(D163&gt;MIN(G163:J163),MIN(G163:J163),MAX(G163:J163))</f>
        <v>0.5</v>
      </c>
      <c r="L163" s="6">
        <f>D163-K163</f>
        <v>-9.7569200047579574E-2</v>
      </c>
      <c r="M163" s="6" t="str">
        <f>IF(L163 &lt; 0, "Under", "Over")</f>
        <v>Under</v>
      </c>
      <c r="N163">
        <v>0.3</v>
      </c>
      <c r="O163">
        <v>0.3</v>
      </c>
      <c r="P163" s="6">
        <f>IF(
    AND(M163="Over", COUNTIF(D163:F163, "&gt;"&amp;K163) = 3),
    3,
    IF(
        AND(M163="Under", COUNTIF(D163:F163, "&lt;"&amp;K163) = 3),
        3,
        IF(
            AND(M163="Over", COUNTIF(D163:F163, "&gt;"&amp;K163) = 2),
            2,
            IF(
                AND(M163="Under", COUNTIF(D163:F163, "&lt;"&amp;K163) = 2),
                2,
                IF(
                    AND(M163="Over", OR(D163&gt;K163, E163&gt;K163, F163&gt;K163)),
                    1,
                    IF(
                        AND(M163="Under", OR(D163&lt;K163, E163&lt;K163, F163&lt;K163)),
                        1,
                        0
                    )
                )
            )
        )
    )
)</f>
        <v>3</v>
      </c>
      <c r="Q163" s="6">
        <f>IF(OR(L163 &gt; 0.5, L163 &lt; -0.5), 5,
    IF(OR(AND(L163 &lt;= 0.5, L163 &gt; 0.25), AND(L163 &gt;= -0.5, L163 &lt; -0.25)), 4,
        IF(OR(AND(L163 &lt;= 0.25, L163 &gt; 0.15), AND(L163 &gt;= -0.25, L163 &lt; -0.15)), 3,
            IF(OR(AND(L163 &lt;= 0.15, L163 &gt; 0.05), AND(L163 &gt;= -0.15, L163 &lt; -0.05)), 2,
                IF(OR(L163 &lt;= 0.05, L163 &gt;= -0.05), 1, "")
            )
        )
    )
)</f>
        <v>2</v>
      </c>
      <c r="R163" s="6">
        <f>IF(AND(M163="Over", N163&gt;K163), 1, IF(AND(M163="Under", N163&lt;=K163), 1, 0))</f>
        <v>1</v>
      </c>
      <c r="S163" s="6">
        <f>IF(AND(M163="Over", O163&gt;0.5), 1, IF(AND(M163="Under", O163&lt;=0.5), 1, 0))</f>
        <v>1</v>
      </c>
      <c r="T163" s="6">
        <f>IF(K163&lt;&gt;0, SUM(P163:S163), 0)</f>
        <v>7</v>
      </c>
      <c r="V163" s="1">
        <v>0.83961998685031869</v>
      </c>
      <c r="W163" s="1">
        <v>0.98239127154346595</v>
      </c>
      <c r="X163" s="1">
        <v>0.78004245239357795</v>
      </c>
      <c r="Y163" s="1">
        <v>0.5</v>
      </c>
      <c r="Z163" s="1">
        <v>-340</v>
      </c>
      <c r="AA163" s="1">
        <v>170</v>
      </c>
      <c r="AB163" s="1">
        <v>0.1</v>
      </c>
      <c r="AC163" s="2">
        <f>Y163</f>
        <v>0.5</v>
      </c>
      <c r="AD163" s="2">
        <f>V163-AC163</f>
        <v>0.33961998685031869</v>
      </c>
      <c r="AE163" s="2" t="str">
        <f>IF(AD163 &lt; 0, "Under", "Over")</f>
        <v>Over</v>
      </c>
      <c r="AF163" s="1">
        <v>0.8</v>
      </c>
      <c r="AG163" s="1">
        <v>0.7</v>
      </c>
      <c r="AH163" s="2">
        <f>IF(
    AND(AE163="Over", COUNTIF(V163:X163, "&gt;"&amp;AC163) = 3),
    3,
    IF(
        AND(AE163="Under", COUNTIF(V163:X163, "&lt;"&amp;AC163) = 3),
        3,
        IF(
            AND(AE163="Over", COUNTIF(V163:X163, "&gt;"&amp;AC163) = 2),
            2,
            IF(
                AND(AE163="Under", COUNTIF(V163:X163, "&lt;"&amp;AC163) = 2),
                2,
                IF(
                    AND(AE163="Over", OR(V163&gt;AC163, W163&gt;AC163, X163&gt;AC163)),
                    1,
                    IF(
                        AND(AE163="Under", OR(V163&lt;AC163, W163&lt;AC163, X163&lt;AC163)),
                        1,
                        0
                    )
                )
            )
        )
    )
)</f>
        <v>3</v>
      </c>
      <c r="AI163" s="2">
        <f>IF(OR(AD163&gt;0.75,AD163&lt;-0.75),5,
IF(OR(AND(AD163&lt;=0.75,AD163&gt;0.5),AND(AD163&gt;=-0.75,AD163&lt;-0.5)),4,
IF(OR(AND(AD163&lt;=0.5,AD163&gt;0.25),AND(AD163&gt;=-0.5,AD163&lt;-0.25)),3,
IF(OR(AND(AD163&lt;=0.25,AD163&gt;0.1),AND(AD163&gt;=-0.25,AD163&lt;-0.1)),2,
IF(OR(AD163&lt;=0.1,AD163&gt;=-0.1),1,"")
)
)
))</f>
        <v>3</v>
      </c>
      <c r="AJ163" s="2">
        <f>IF(AND(AE163="Over", AF163&gt;AC163), 1, IF(AND(AE163="Under", AF163&lt;=AC163), 1, 0))</f>
        <v>1</v>
      </c>
      <c r="AK163" s="2">
        <f>IF(AND(AE163="Over", AG163&gt;0.5), 1, IF(AND(AE163="Under", AG163&lt;=0.5), 1, 0))</f>
        <v>1</v>
      </c>
      <c r="AL163" s="2">
        <f>IF(AC163&lt;&gt;0, SUM(AH163:AK163), 0)</f>
        <v>8</v>
      </c>
      <c r="AN163">
        <v>6.0511254010428117E-2</v>
      </c>
      <c r="AO163">
        <v>9.8027237644582502E-2</v>
      </c>
      <c r="AP163">
        <v>-7.4549922313782199E-5</v>
      </c>
      <c r="AQ163" t="s">
        <v>46</v>
      </c>
      <c r="AR163">
        <v>0.5</v>
      </c>
      <c r="AS163">
        <v>460</v>
      </c>
      <c r="AT163" t="s">
        <v>46</v>
      </c>
      <c r="AU163" s="6">
        <f>AR163</f>
        <v>0.5</v>
      </c>
      <c r="AV163" s="6">
        <f>AN163-AU163</f>
        <v>-0.43948874598957188</v>
      </c>
      <c r="AW163" s="6" t="str">
        <f>IF(AV163 &lt; 0, "Under", "Over")</f>
        <v>Under</v>
      </c>
      <c r="AX163">
        <v>0.1</v>
      </c>
      <c r="AY163">
        <v>0.1</v>
      </c>
      <c r="AZ163" s="6">
        <f>IF(
    AND(AW163="Over", COUNTIF(AN163:AP163, "&gt;"&amp;AU163) = 3),
    3,
    IF(
        AND(AW163="Under", COUNTIF(AN163:AP163, "&lt;"&amp;AU163) = 3),
        3,
        IF(
            AND(AW163="Over", COUNTIF(AN163:AP163, "&gt;"&amp;AU163) = 2),
            2,
            IF(
                AND(AW163="Under", COUNTIF(AN163:AP163, "&lt;"&amp;AU163) = 2),
                2,
                IF(
                    AND(AW163="Over", OR(AN163&gt;AU163, AO163&gt;AU163, AP163&gt;AU163)),
                    1,
                    IF(
                        AND(AW163="Under", OR(AN163&lt;AU163, AO163&lt;AU163, AP163&lt;AU163)),
                        1,
                        0
                    )
                )
            )
        )
    )
)</f>
        <v>3</v>
      </c>
      <c r="BA163" s="6">
        <f>IF(OR(AV163&gt;0.1),5,
IF(OR(AND(AV163&lt;=0.1,AV163&gt;0.08)),4,
IF(OR(AND(AV163&lt;=0.08,AV163&gt;0.06)),3,
IF(OR(AND(AV163&lt;=0.06,AV163&gt;0.03)),2,
IF(OR(AV163&lt;=0.03),1,"")
)
)
))</f>
        <v>1</v>
      </c>
      <c r="BB163" s="6">
        <f>IF(AND(AW163="Over", AX163&gt;AU163), 1, IF(AND(AW163="Under", AX163&lt;=AU163), 0, 0))</f>
        <v>0</v>
      </c>
      <c r="BC163" s="6">
        <f>IF(AND(AW163="Over", AY163&gt;=0.5), 1, IF(AND(AW163="Under", AY163&lt;0.5), 0, 0))</f>
        <v>0</v>
      </c>
      <c r="BD163" s="6">
        <f>IF(AU163&lt;&gt;0, SUM(AZ163:BC163), 0)</f>
        <v>4</v>
      </c>
      <c r="BF163">
        <v>0.36680280544392713</v>
      </c>
      <c r="BG163">
        <v>0.70525345296325603</v>
      </c>
      <c r="BH163">
        <v>0.16592359171606999</v>
      </c>
      <c r="BI163" t="s">
        <v>46</v>
      </c>
      <c r="BJ163">
        <v>0.5</v>
      </c>
      <c r="BK163">
        <v>115</v>
      </c>
      <c r="BL163" t="s">
        <v>46</v>
      </c>
      <c r="BM163" s="6">
        <f>BJ163</f>
        <v>0.5</v>
      </c>
      <c r="BN163" s="6">
        <f>BF163-BM163</f>
        <v>-0.13319719455607287</v>
      </c>
      <c r="BO163" s="6" t="str">
        <f>IF(BN163 &lt; 0, "Under", "Over")</f>
        <v>Under</v>
      </c>
      <c r="BP163">
        <v>0.2</v>
      </c>
      <c r="BQ163">
        <v>0.2</v>
      </c>
      <c r="BR163" s="6">
        <f>IF(
    AND(BO163="Over", COUNTIF(BF163:BH163, "&gt;"&amp;BM163) = 3),
    3,
    IF(
        AND(BO163="Under", COUNTIF(BF163:BH163, "&lt;"&amp;BM163) = 3),
        3,
        IF(
            AND(BO163="Over", COUNTIF(BF163:BH163, "&gt;"&amp;BM163) = 2),
            2,
            IF(
                AND(BO163="Under", COUNTIF(BF163:BH163, "&lt;"&amp;BM163) = 2),
                2,
                IF(
                    AND(BO163="Over", OR(BF163&gt;BM163, BG163&gt;BM163, BH163&gt;BM163)),
                    1,
                    IF(
                        AND(BO163="Under", OR(BF163&lt;BM163, BG163&lt;BM163, BH163&lt;BM163)),
                        1,
                        0
                    )
                )
            )
        )
    )
)</f>
        <v>2</v>
      </c>
      <c r="BS163" s="6">
        <f>IF(OR(BN163&gt;0.5),5,
IF(OR(AND(BN163&lt;=0.5,BN163&gt;0.25)),4,
IF(OR(AND(BN163&lt;=0.25,BN163&gt;0.15)),3,
IF(OR(AND(BN163&lt;=0.15,BN163&gt;0.075)),2,
IF(OR(BN163&lt;=0.075),1,"")
)
)
))</f>
        <v>1</v>
      </c>
      <c r="BT163" s="6">
        <f>IF(AND(BO163="Over", BP163&gt;BM163), 1, IF(AND(BO163="Under", BP163&lt;=BM163), 1, 0))</f>
        <v>1</v>
      </c>
      <c r="BU163" s="6">
        <f>IF(AND(BO163="Over", BQ163&gt;0.5), 1, IF(AND(BO163="Under", BQ163&lt;=0.5), 1, 0))</f>
        <v>1</v>
      </c>
      <c r="BV163" s="6">
        <f>IF(BM163&lt;&gt;0, SUM(BR163:BU163), 0)</f>
        <v>5</v>
      </c>
      <c r="BX163">
        <v>0.14771996866001361</v>
      </c>
      <c r="BY163">
        <v>0.52859858719557395</v>
      </c>
      <c r="BZ163">
        <v>1.1884467670053899E-5</v>
      </c>
      <c r="CA163" t="s">
        <v>46</v>
      </c>
      <c r="CB163">
        <v>0.5</v>
      </c>
      <c r="CC163">
        <v>880</v>
      </c>
      <c r="CD163" t="s">
        <v>46</v>
      </c>
      <c r="CE163" s="6">
        <f>CB163</f>
        <v>0.5</v>
      </c>
      <c r="CF163" s="6">
        <f>BX163-CE163</f>
        <v>-0.35228003133998642</v>
      </c>
      <c r="CG163" s="6" t="str">
        <f>IF(CF163 &lt; 0, "Under", "Over")</f>
        <v>Under</v>
      </c>
      <c r="CH163">
        <v>0.1</v>
      </c>
      <c r="CI163">
        <v>0.1</v>
      </c>
      <c r="CJ163" s="6">
        <f>IF(
    AND(CG163="Over", COUNTIF(BX163:BZ163, "&gt;"&amp;CE163) = 3),
    3,
    IF(
        AND(CG163="Under", COUNTIF(BX163:BZ163, "&lt;"&amp;CE163) = 3),
        3,
        IF(
            AND(CG163="Over", COUNTIF(BX163:BZ163, "&gt;"&amp;CE163) = 2),
            2,
            IF(
                AND(CG163="Under", COUNTIF(BX163:BZ163, "&lt;"&amp;CE163) = 2),
                2,
                IF(
                    AND(CG163="Over", OR(BX163&gt;CE163, BY163&gt;CE163, BZ163&gt;CE163)),
                    1,
                    IF(
                        AND(CG163="Under", OR(BX163&lt;CE163, BY163&lt;CE163, BZ163&lt;CE163)),
                        1,
                        0
                    )
                )
            )
        )
    )
)</f>
        <v>2</v>
      </c>
      <c r="CK163" s="6">
        <f>IF(OR(CF163&gt;0.25),5,
IF(OR(AND(CF163&lt;=0.25,CF163&gt;0.15)),4,
IF(OR(AND(CF163&lt;=0.15,CF163&gt;0.1)),3,
IF(OR(AND(CF163&lt;=0.1,CF163&gt;0.05)),2,
IF(OR(CF163&lt;=0.05),1,"")
)
)
))</f>
        <v>1</v>
      </c>
      <c r="CL163" s="6">
        <f>IF(AND(CG163="Over", CH163&gt;CE163), 1, IF(AND(CG163="Under", CH163&lt;=CE163), 1, 0))</f>
        <v>1</v>
      </c>
      <c r="CM163" s="6">
        <f>IF(AND(CG163="Over", CI163&gt;0.5), 1, IF(AND(CG163="Under", CI163&lt;=0.5), 1, 0))</f>
        <v>1</v>
      </c>
      <c r="CN163" s="6">
        <f>IF(CE163&lt;&gt;0, SUM(CJ163:CM163), 0)</f>
        <v>5</v>
      </c>
      <c r="CP163">
        <v>1.3969711618748699</v>
      </c>
      <c r="CQ163">
        <v>1.41107143536329</v>
      </c>
      <c r="CR163">
        <v>1.3920691872683999</v>
      </c>
      <c r="CS163">
        <v>1.5</v>
      </c>
      <c r="CT163" t="s">
        <v>46</v>
      </c>
      <c r="CU163">
        <v>1.5</v>
      </c>
      <c r="CV163">
        <v>1.5</v>
      </c>
      <c r="CW163" s="6">
        <f>IF(CP163&gt;MIN(CS163:CV163),MIN(CS163:CV163),MAX(CS163:CV163))</f>
        <v>1.5</v>
      </c>
      <c r="CX163" s="6">
        <f>CP163-CW163</f>
        <v>-0.10302883812513008</v>
      </c>
      <c r="CY163" s="6" t="str">
        <f>IF(CX163 &lt; 0, "Under", "Over")</f>
        <v>Under</v>
      </c>
      <c r="CZ163">
        <v>1.4</v>
      </c>
      <c r="DA163">
        <v>0.3</v>
      </c>
      <c r="DB163" s="6">
        <f>IF(
    AND(CY163="Over", COUNTIF(CP163:CR163, "&gt;"&amp;CW163) = 3),
    3,
    IF(
        AND(CY163="Under", COUNTIF(CP163:CR163, "&lt;"&amp;CW163) = 3),
        3,
        IF(
            AND(CY163="Over", COUNTIF(CP163:CR163, "&gt;"&amp;CW163) = 2),
            2,
            IF(
                AND(CY163="Under", COUNTIF(CP163:CR163, "&lt;"&amp;CW163) = 2),
                2,
                IF(
                    AND(CY163="Over", OR(CP163&gt;CW163, CQ163&gt;CW163, CR163&gt;CW163)),
                    1,
                    IF(
                        AND(CY163="Under", OR(CP163&lt;CW163, CQ163&lt;CW163, CR163&lt;CW163)),
                        1,
                        0
                    )
                )
            )
        )
    )
)</f>
        <v>3</v>
      </c>
      <c r="DC163" s="6">
        <f>IF(OR(CX163&gt;2,CX163&lt;-2),5,
IF(OR(AND(CX163&lt;=2,CX163&gt;1.5),AND(CX163&gt;=-2,CX163&lt;-1.5)),4,
IF(OR(AND(CX163&lt;=1.5,CX163&gt;1),AND(CX163&gt;=-1.5,CX163&lt;-1)),3,
IF(OR(AND(CX163&lt;=1,CX163&gt;0.5),AND(CX163&gt;=1,CX163&lt;-0.5)),2,
IF(OR(CX163&lt;=0.5,CX163&gt;=-0.5),1,"")
)
)
))</f>
        <v>1</v>
      </c>
      <c r="DD163" s="6">
        <f>IF(AND(CY163="Over", CZ163&gt;CW163), 1, IF(AND(CY163="Under", CZ163&lt;=CW163), 1, 0))</f>
        <v>1</v>
      </c>
      <c r="DE163" s="6">
        <f>IF(AND(CY163="Over", DA163&gt;0.5), 1, IF(AND(CY163="Under", DA163&lt;=0.5), 1, 0))</f>
        <v>1</v>
      </c>
      <c r="DF163" s="6">
        <f>IF(CW163&lt;&gt;0, SUM(DB163:DE163), 0)</f>
        <v>6</v>
      </c>
    </row>
    <row r="164" spans="1:111" x14ac:dyDescent="0.3">
      <c r="A164" t="s">
        <v>256</v>
      </c>
      <c r="B164" t="s">
        <v>252</v>
      </c>
      <c r="C164" t="s">
        <v>147</v>
      </c>
      <c r="D164">
        <v>0.35111521398656109</v>
      </c>
      <c r="E164">
        <v>0.47771938684843801</v>
      </c>
      <c r="F164">
        <v>7.50606536209069E-2</v>
      </c>
      <c r="G164" t="s">
        <v>46</v>
      </c>
      <c r="H164" t="s">
        <v>46</v>
      </c>
      <c r="I164">
        <v>0.5</v>
      </c>
      <c r="J164">
        <v>0.5</v>
      </c>
      <c r="K164" s="6">
        <f>IF(D164&gt;MIN(G164:J164),MIN(G164:J164),MAX(G164:J164))</f>
        <v>0.5</v>
      </c>
      <c r="L164" s="6">
        <f>D164-K164</f>
        <v>-0.14888478601343891</v>
      </c>
      <c r="M164" s="6" t="str">
        <f>IF(L164 &lt; 0, "Under", "Over")</f>
        <v>Under</v>
      </c>
      <c r="N164">
        <v>0.3</v>
      </c>
      <c r="O164">
        <v>0.3</v>
      </c>
      <c r="P164" s="6">
        <f>IF(
    AND(M164="Over", COUNTIF(D164:F164, "&gt;"&amp;K164) = 3),
    3,
    IF(
        AND(M164="Under", COUNTIF(D164:F164, "&lt;"&amp;K164) = 3),
        3,
        IF(
            AND(M164="Over", COUNTIF(D164:F164, "&gt;"&amp;K164) = 2),
            2,
            IF(
                AND(M164="Under", COUNTIF(D164:F164, "&lt;"&amp;K164) = 2),
                2,
                IF(
                    AND(M164="Over", OR(D164&gt;K164, E164&gt;K164, F164&gt;K164)),
                    1,
                    IF(
                        AND(M164="Under", OR(D164&lt;K164, E164&lt;K164, F164&lt;K164)),
                        1,
                        0
                    )
                )
            )
        )
    )
)</f>
        <v>3</v>
      </c>
      <c r="Q164" s="6">
        <f>IF(OR(L164 &gt; 0.5, L164 &lt; -0.5), 5,
    IF(OR(AND(L164 &lt;= 0.5, L164 &gt; 0.25), AND(L164 &gt;= -0.5, L164 &lt; -0.25)), 4,
        IF(OR(AND(L164 &lt;= 0.25, L164 &gt; 0.15), AND(L164 &gt;= -0.25, L164 &lt; -0.15)), 3,
            IF(OR(AND(L164 &lt;= 0.15, L164 &gt; 0.05), AND(L164 &gt;= -0.15, L164 &lt; -0.05)), 2,
                IF(OR(L164 &lt;= 0.05, L164 &gt;= -0.05), 1, "")
            )
        )
    )
)</f>
        <v>2</v>
      </c>
      <c r="R164" s="6">
        <f>IF(AND(M164="Over", N164&gt;K164), 1, IF(AND(M164="Under", N164&lt;=K164), 1, 0))</f>
        <v>1</v>
      </c>
      <c r="S164" s="6">
        <f>IF(AND(M164="Over", O164&gt;0.5), 1, IF(AND(M164="Under", O164&lt;=0.5), 1, 0))</f>
        <v>1</v>
      </c>
      <c r="T164" s="6">
        <f>IF(K164&lt;&gt;0, SUM(P164:S164), 0)</f>
        <v>7</v>
      </c>
      <c r="V164">
        <v>0.77705462041695317</v>
      </c>
      <c r="W164">
        <v>0.97655119630333198</v>
      </c>
      <c r="X164">
        <v>0.70654650703394095</v>
      </c>
      <c r="Y164">
        <v>0.5</v>
      </c>
      <c r="Z164">
        <v>-270</v>
      </c>
      <c r="AA164">
        <v>230</v>
      </c>
      <c r="AB164">
        <v>0.3</v>
      </c>
      <c r="AC164" s="6">
        <f>Y164</f>
        <v>0.5</v>
      </c>
      <c r="AD164" s="6">
        <f>V164-AC164</f>
        <v>0.27705462041695317</v>
      </c>
      <c r="AE164" s="6" t="str">
        <f>IF(AD164 &lt; 0, "Under", "Over")</f>
        <v>Over</v>
      </c>
      <c r="AF164">
        <v>0.7</v>
      </c>
      <c r="AG164">
        <v>0.5</v>
      </c>
      <c r="AH164" s="6">
        <f>IF(
    AND(AE164="Over", COUNTIF(V164:X164, "&gt;"&amp;AC164) = 3),
    3,
    IF(
        AND(AE164="Under", COUNTIF(V164:X164, "&lt;"&amp;AC164) = 3),
        3,
        IF(
            AND(AE164="Over", COUNTIF(V164:X164, "&gt;"&amp;AC164) = 2),
            2,
            IF(
                AND(AE164="Under", COUNTIF(V164:X164, "&lt;"&amp;AC164) = 2),
                2,
                IF(
                    AND(AE164="Over", OR(V164&gt;AC164, W164&gt;AC164, X164&gt;AC164)),
                    1,
                    IF(
                        AND(AE164="Under", OR(V164&lt;AC164, W164&lt;AC164, X164&lt;AC164)),
                        1,
                        0
                    )
                )
            )
        )
    )
)</f>
        <v>3</v>
      </c>
      <c r="AI164" s="6">
        <f>IF(OR(AD164&gt;0.75,AD164&lt;-0.75),5,
IF(OR(AND(AD164&lt;=0.75,AD164&gt;0.5),AND(AD164&gt;=-0.75,AD164&lt;-0.5)),4,
IF(OR(AND(AD164&lt;=0.5,AD164&gt;0.25),AND(AD164&gt;=-0.5,AD164&lt;-0.25)),3,
IF(OR(AND(AD164&lt;=0.25,AD164&gt;0.1),AND(AD164&gt;=-0.25,AD164&lt;-0.1)),2,
IF(OR(AD164&lt;=0.1,AD164&gt;=-0.1),1,"")
)
)
))</f>
        <v>3</v>
      </c>
      <c r="AJ164" s="6">
        <f>IF(AND(AE164="Over", AF164&gt;AC164), 1, IF(AND(AE164="Under", AF164&lt;=AC164), 1, 0))</f>
        <v>1</v>
      </c>
      <c r="AK164" s="6">
        <f>IF(AND(AE164="Over", AG164&gt;0.5), 1, IF(AND(AE164="Under", AG164&lt;=0.5), 1, 0))</f>
        <v>0</v>
      </c>
      <c r="AL164" s="6">
        <f>IF(AC164&lt;&gt;0, SUM(AH164:AK164), 0)</f>
        <v>7</v>
      </c>
      <c r="AN164">
        <v>1.8100471596335162E-2</v>
      </c>
      <c r="AO164">
        <v>7.5406929530152406E-2</v>
      </c>
      <c r="AP164">
        <v>0</v>
      </c>
      <c r="AQ164" t="s">
        <v>46</v>
      </c>
      <c r="AR164">
        <v>0.5</v>
      </c>
      <c r="AS164">
        <v>390</v>
      </c>
      <c r="AT164" t="s">
        <v>46</v>
      </c>
      <c r="AU164" s="6">
        <f>AR164</f>
        <v>0.5</v>
      </c>
      <c r="AV164" s="6">
        <f>AN164-AU164</f>
        <v>-0.48189952840366485</v>
      </c>
      <c r="AW164" s="6" t="str">
        <f>IF(AV164 &lt; 0, "Under", "Over")</f>
        <v>Under</v>
      </c>
      <c r="AX164">
        <v>0</v>
      </c>
      <c r="AY164">
        <v>0</v>
      </c>
      <c r="AZ164" s="6">
        <f>IF(
    AND(AW164="Over", COUNTIF(AN164:AP164, "&gt;"&amp;AU164) = 3),
    3,
    IF(
        AND(AW164="Under", COUNTIF(AN164:AP164, "&lt;"&amp;AU164) = 3),
        3,
        IF(
            AND(AW164="Over", COUNTIF(AN164:AP164, "&gt;"&amp;AU164) = 2),
            2,
            IF(
                AND(AW164="Under", COUNTIF(AN164:AP164, "&lt;"&amp;AU164) = 2),
                2,
                IF(
                    AND(AW164="Over", OR(AN164&gt;AU164, AO164&gt;AU164, AP164&gt;AU164)),
                    1,
                    IF(
                        AND(AW164="Under", OR(AN164&lt;AU164, AO164&lt;AU164, AP164&lt;AU164)),
                        1,
                        0
                    )
                )
            )
        )
    )
)</f>
        <v>3</v>
      </c>
      <c r="BA164" s="6">
        <f>IF(OR(AV164&gt;0.1),5,
IF(OR(AND(AV164&lt;=0.1,AV164&gt;0.08)),4,
IF(OR(AND(AV164&lt;=0.08,AV164&gt;0.06)),3,
IF(OR(AND(AV164&lt;=0.06,AV164&gt;0.03)),2,
IF(OR(AV164&lt;=0.03),1,"")
)
)
))</f>
        <v>1</v>
      </c>
      <c r="BB164" s="6">
        <f>IF(AND(AW164="Over", AX164&gt;AU164), 1, IF(AND(AW164="Under", AX164&lt;=AU164), 0, 0))</f>
        <v>0</v>
      </c>
      <c r="BC164" s="6">
        <f>IF(AND(AW164="Over", AY164&gt;=0.5), 1, IF(AND(AW164="Under", AY164&lt;0.5), 0, 0))</f>
        <v>0</v>
      </c>
      <c r="BD164" s="6">
        <f>IF(AU164&lt;&gt;0, SUM(AZ164:BC164), 0)</f>
        <v>4</v>
      </c>
      <c r="BF164">
        <v>0.31050752966009743</v>
      </c>
      <c r="BG164">
        <v>0.70525345296325603</v>
      </c>
      <c r="BH164">
        <v>0.18823377308726999</v>
      </c>
      <c r="BI164" t="s">
        <v>46</v>
      </c>
      <c r="BJ164">
        <v>0.5</v>
      </c>
      <c r="BK164">
        <v>115</v>
      </c>
      <c r="BL164" t="s">
        <v>46</v>
      </c>
      <c r="BM164" s="6">
        <f>BJ164</f>
        <v>0.5</v>
      </c>
      <c r="BN164" s="6">
        <f>BF164-BM164</f>
        <v>-0.18949247033990257</v>
      </c>
      <c r="BO164" s="6" t="str">
        <f>IF(BN164 &lt; 0, "Under", "Over")</f>
        <v>Under</v>
      </c>
      <c r="BP164">
        <v>0.5</v>
      </c>
      <c r="BQ164">
        <v>0.3</v>
      </c>
      <c r="BR164" s="6">
        <f>IF(
    AND(BO164="Over", COUNTIF(BF164:BH164, "&gt;"&amp;BM164) = 3),
    3,
    IF(
        AND(BO164="Under", COUNTIF(BF164:BH164, "&lt;"&amp;BM164) = 3),
        3,
        IF(
            AND(BO164="Over", COUNTIF(BF164:BH164, "&gt;"&amp;BM164) = 2),
            2,
            IF(
                AND(BO164="Under", COUNTIF(BF164:BH164, "&lt;"&amp;BM164) = 2),
                2,
                IF(
                    AND(BO164="Over", OR(BF164&gt;BM164, BG164&gt;BM164, BH164&gt;BM164)),
                    1,
                    IF(
                        AND(BO164="Under", OR(BF164&lt;BM164, BG164&lt;BM164, BH164&lt;BM164)),
                        1,
                        0
                    )
                )
            )
        )
    )
)</f>
        <v>2</v>
      </c>
      <c r="BS164" s="6">
        <f>IF(OR(BN164&gt;0.5),5,
IF(OR(AND(BN164&lt;=0.5,BN164&gt;0.25)),4,
IF(OR(AND(BN164&lt;=0.25,BN164&gt;0.15)),3,
IF(OR(AND(BN164&lt;=0.15,BN164&gt;0.075)),2,
IF(OR(BN164&lt;=0.075),1,"")
)
)
))</f>
        <v>1</v>
      </c>
      <c r="BT164" s="6">
        <f>IF(AND(BO164="Over", BP164&gt;BM164), 1, IF(AND(BO164="Under", BP164&lt;=BM164), 1, 0))</f>
        <v>1</v>
      </c>
      <c r="BU164" s="6">
        <f>IF(AND(BO164="Over", BQ164&gt;0.5), 1, IF(AND(BO164="Under", BQ164&lt;=0.5), 1, 0))</f>
        <v>1</v>
      </c>
      <c r="BV164" s="6">
        <f>IF(BM164&lt;&gt;0, SUM(BR164:BU164), 0)</f>
        <v>5</v>
      </c>
      <c r="BX164">
        <v>0.1513774426653173</v>
      </c>
      <c r="BY164">
        <v>0.48867111701317101</v>
      </c>
      <c r="BZ164">
        <v>5.5977939381966497E-5</v>
      </c>
      <c r="CA164" t="s">
        <v>46</v>
      </c>
      <c r="CB164">
        <v>0.5</v>
      </c>
      <c r="CC164">
        <v>580</v>
      </c>
      <c r="CD164" t="s">
        <v>46</v>
      </c>
      <c r="CE164" s="6">
        <f>CB164</f>
        <v>0.5</v>
      </c>
      <c r="CF164" s="6">
        <f>BX164-CE164</f>
        <v>-0.34862255733468273</v>
      </c>
      <c r="CG164" s="6" t="str">
        <f>IF(CF164 &lt; 0, "Under", "Over")</f>
        <v>Under</v>
      </c>
      <c r="CH164">
        <v>0</v>
      </c>
      <c r="CI164">
        <v>0</v>
      </c>
      <c r="CJ164" s="6">
        <f>IF(
    AND(CG164="Over", COUNTIF(BX164:BZ164, "&gt;"&amp;CE164) = 3),
    3,
    IF(
        AND(CG164="Under", COUNTIF(BX164:BZ164, "&lt;"&amp;CE164) = 3),
        3,
        IF(
            AND(CG164="Over", COUNTIF(BX164:BZ164, "&gt;"&amp;CE164) = 2),
            2,
            IF(
                AND(CG164="Under", COUNTIF(BX164:BZ164, "&lt;"&amp;CE164) = 2),
                2,
                IF(
                    AND(CG164="Over", OR(BX164&gt;CE164, BY164&gt;CE164, BZ164&gt;CE164)),
                    1,
                    IF(
                        AND(CG164="Under", OR(BX164&lt;CE164, BY164&lt;CE164, BZ164&lt;CE164)),
                        1,
                        0
                    )
                )
            )
        )
    )
)</f>
        <v>3</v>
      </c>
      <c r="CK164" s="6">
        <f>IF(OR(CF164&gt;0.25),5,
IF(OR(AND(CF164&lt;=0.25,CF164&gt;0.15)),4,
IF(OR(AND(CF164&lt;=0.15,CF164&gt;0.1)),3,
IF(OR(AND(CF164&lt;=0.1,CF164&gt;0.05)),2,
IF(OR(CF164&lt;=0.05),1,"")
)
)
))</f>
        <v>1</v>
      </c>
      <c r="CL164" s="6">
        <f>IF(AND(CG164="Over", CH164&gt;CE164), 1, IF(AND(CG164="Under", CH164&lt;=CE164), 1, 0))</f>
        <v>1</v>
      </c>
      <c r="CM164" s="6">
        <f>IF(AND(CG164="Over", CI164&gt;0.5), 1, IF(AND(CG164="Under", CI164&lt;=0.5), 1, 0))</f>
        <v>1</v>
      </c>
      <c r="CN164" s="6">
        <f>IF(CE164&lt;&gt;0, SUM(CJ164:CM164), 0)</f>
        <v>6</v>
      </c>
      <c r="CP164">
        <v>1.139928452744972</v>
      </c>
      <c r="CQ164">
        <v>1.37001340737152</v>
      </c>
      <c r="CR164">
        <v>1.0502185197710501</v>
      </c>
      <c r="CS164">
        <v>1.5</v>
      </c>
      <c r="CT164" t="s">
        <v>46</v>
      </c>
      <c r="CU164">
        <v>1.5</v>
      </c>
      <c r="CV164">
        <v>1.5</v>
      </c>
      <c r="CW164" s="6">
        <f>IF(CP164&gt;MIN(CS164:CV164),MIN(CS164:CV164),MAX(CS164:CV164))</f>
        <v>1.5</v>
      </c>
      <c r="CX164" s="6">
        <f>CP164-CW164</f>
        <v>-0.36007154725502799</v>
      </c>
      <c r="CY164" s="6" t="str">
        <f>IF(CX164 &lt; 0, "Under", "Over")</f>
        <v>Under</v>
      </c>
      <c r="CZ164">
        <v>1</v>
      </c>
      <c r="DA164">
        <v>0.2</v>
      </c>
      <c r="DB164" s="6">
        <f>IF(
    AND(CY164="Over", COUNTIF(CP164:CR164, "&gt;"&amp;CW164) = 3),
    3,
    IF(
        AND(CY164="Under", COUNTIF(CP164:CR164, "&lt;"&amp;CW164) = 3),
        3,
        IF(
            AND(CY164="Over", COUNTIF(CP164:CR164, "&gt;"&amp;CW164) = 2),
            2,
            IF(
                AND(CY164="Under", COUNTIF(CP164:CR164, "&lt;"&amp;CW164) = 2),
                2,
                IF(
                    AND(CY164="Over", OR(CP164&gt;CW164, CQ164&gt;CW164, CR164&gt;CW164)),
                    1,
                    IF(
                        AND(CY164="Under", OR(CP164&lt;CW164, CQ164&lt;CW164, CR164&lt;CW164)),
                        1,
                        0
                    )
                )
            )
        )
    )
)</f>
        <v>3</v>
      </c>
      <c r="DC164" s="6">
        <f>IF(OR(CX164&gt;2,CX164&lt;-2),5,
IF(OR(AND(CX164&lt;=2,CX164&gt;1.5),AND(CX164&gt;=-2,CX164&lt;-1.5)),4,
IF(OR(AND(CX164&lt;=1.5,CX164&gt;1),AND(CX164&gt;=-1.5,CX164&lt;-1)),3,
IF(OR(AND(CX164&lt;=1,CX164&gt;0.5),AND(CX164&gt;=1,CX164&lt;-0.5)),2,
IF(OR(CX164&lt;=0.5,CX164&gt;=-0.5),1,"")
)
)
))</f>
        <v>1</v>
      </c>
      <c r="DD164" s="6">
        <f>IF(AND(CY164="Over", CZ164&gt;CW164), 1, IF(AND(CY164="Under", CZ164&lt;=CW164), 1, 0))</f>
        <v>1</v>
      </c>
      <c r="DE164" s="6">
        <f>IF(AND(CY164="Over", DA164&gt;0.5), 1, IF(AND(CY164="Under", DA164&lt;=0.5), 1, 0))</f>
        <v>1</v>
      </c>
      <c r="DF164" s="6">
        <f>IF(CW164&lt;&gt;0, SUM(DB164:DE164), 0)</f>
        <v>6</v>
      </c>
    </row>
    <row r="165" spans="1:111" x14ac:dyDescent="0.3">
      <c r="A165" t="s">
        <v>257</v>
      </c>
      <c r="B165" t="s">
        <v>252</v>
      </c>
      <c r="C165" t="s">
        <v>147</v>
      </c>
      <c r="D165">
        <v>0.61760408464199723</v>
      </c>
      <c r="E165">
        <v>0.78293534567447998</v>
      </c>
      <c r="F165">
        <v>0.31663614692741998</v>
      </c>
      <c r="G165" t="s">
        <v>46</v>
      </c>
      <c r="H165" t="s">
        <v>46</v>
      </c>
      <c r="I165">
        <v>0.5</v>
      </c>
      <c r="J165">
        <v>0.5</v>
      </c>
      <c r="K165" s="6">
        <f>IF(D165&gt;MIN(G165:J165),MIN(G165:J165),MAX(G165:J165))</f>
        <v>0.5</v>
      </c>
      <c r="L165" s="6">
        <f>D165-K165</f>
        <v>0.11760408464199723</v>
      </c>
      <c r="M165" s="6" t="str">
        <f>IF(L165 &lt; 0, "Under", "Over")</f>
        <v>Over</v>
      </c>
      <c r="N165">
        <v>0.5</v>
      </c>
      <c r="O165">
        <v>0.4</v>
      </c>
      <c r="P165" s="6">
        <f>IF(
    AND(M165="Over", COUNTIF(D165:F165, "&gt;"&amp;K165) = 3),
    3,
    IF(
        AND(M165="Under", COUNTIF(D165:F165, "&lt;"&amp;K165) = 3),
        3,
        IF(
            AND(M165="Over", COUNTIF(D165:F165, "&gt;"&amp;K165) = 2),
            2,
            IF(
                AND(M165="Under", COUNTIF(D165:F165, "&lt;"&amp;K165) = 2),
                2,
                IF(
                    AND(M165="Over", OR(D165&gt;K165, E165&gt;K165, F165&gt;K165)),
                    1,
                    IF(
                        AND(M165="Under", OR(D165&lt;K165, E165&lt;K165, F165&lt;K165)),
                        1,
                        0
                    )
                )
            )
        )
    )
)</f>
        <v>2</v>
      </c>
      <c r="Q165" s="6">
        <f>IF(OR(L165 &gt; 0.5, L165 &lt; -0.5), 5,
    IF(OR(AND(L165 &lt;= 0.5, L165 &gt; 0.25), AND(L165 &gt;= -0.5, L165 &lt; -0.25)), 4,
        IF(OR(AND(L165 &lt;= 0.25, L165 &gt; 0.15), AND(L165 &gt;= -0.25, L165 &lt; -0.15)), 3,
            IF(OR(AND(L165 &lt;= 0.15, L165 &gt; 0.05), AND(L165 &gt;= -0.15, L165 &lt; -0.05)), 2,
                IF(OR(L165 &lt;= 0.05, L165 &gt;= -0.05), 1, "")
            )
        )
    )
)</f>
        <v>2</v>
      </c>
      <c r="R165" s="6">
        <f>IF(AND(M165="Over", N165&gt;K165), 1, IF(AND(M165="Under", N165&lt;=K165), 1, 0))</f>
        <v>0</v>
      </c>
      <c r="S165" s="6">
        <f>IF(AND(M165="Over", O165&gt;0.5), 1, IF(AND(M165="Under", O165&lt;=0.5), 1, 0))</f>
        <v>0</v>
      </c>
      <c r="T165" s="6">
        <f>IF(K165&lt;&gt;0, SUM(P165:S165), 0)</f>
        <v>4</v>
      </c>
      <c r="U165" s="6"/>
      <c r="V165">
        <v>0.91430495346282603</v>
      </c>
      <c r="W165">
        <v>0.99270176625369899</v>
      </c>
      <c r="X165">
        <v>0.88560593713331304</v>
      </c>
      <c r="Y165">
        <v>0.5</v>
      </c>
      <c r="Z165">
        <v>-250</v>
      </c>
      <c r="AA165">
        <v>220</v>
      </c>
      <c r="AB165">
        <v>0</v>
      </c>
      <c r="AC165" s="6">
        <f>Y165</f>
        <v>0.5</v>
      </c>
      <c r="AD165" s="6">
        <f>V165-AC165</f>
        <v>0.41430495346282603</v>
      </c>
      <c r="AE165" s="6" t="str">
        <f>IF(AD165 &lt; 0, "Under", "Over")</f>
        <v>Over</v>
      </c>
      <c r="AF165">
        <v>0.7</v>
      </c>
      <c r="AG165">
        <v>0.5</v>
      </c>
      <c r="AH165" s="6">
        <f>IF(
    AND(AE165="Over", COUNTIF(V165:X165, "&gt;"&amp;AC165) = 3),
    3,
    IF(
        AND(AE165="Under", COUNTIF(V165:X165, "&lt;"&amp;AC165) = 3),
        3,
        IF(
            AND(AE165="Over", COUNTIF(V165:X165, "&gt;"&amp;AC165) = 2),
            2,
            IF(
                AND(AE165="Under", COUNTIF(V165:X165, "&lt;"&amp;AC165) = 2),
                2,
                IF(
                    AND(AE165="Over", OR(V165&gt;AC165, W165&gt;AC165, X165&gt;AC165)),
                    1,
                    IF(
                        AND(AE165="Under", OR(V165&lt;AC165, W165&lt;AC165, X165&lt;AC165)),
                        1,
                        0
                    )
                )
            )
        )
    )
)</f>
        <v>3</v>
      </c>
      <c r="AI165" s="6">
        <f>IF(OR(AD165&gt;0.75,AD165&lt;-0.75),5,
IF(OR(AND(AD165&lt;=0.75,AD165&gt;0.5),AND(AD165&gt;=-0.75,AD165&lt;-0.5)),4,
IF(OR(AND(AD165&lt;=0.5,AD165&gt;0.25),AND(AD165&gt;=-0.5,AD165&lt;-0.25)),3,
IF(OR(AND(AD165&lt;=0.25,AD165&gt;0.1),AND(AD165&gt;=-0.25,AD165&lt;-0.1)),2,
IF(OR(AD165&lt;=0.1,AD165&gt;=-0.1),1,"")
)
)
))</f>
        <v>3</v>
      </c>
      <c r="AJ165" s="6">
        <f>IF(AND(AE165="Over", AF165&gt;AC165), 1, IF(AND(AE165="Under", AF165&lt;=AC165), 1, 0))</f>
        <v>1</v>
      </c>
      <c r="AK165" s="6">
        <f>IF(AND(AE165="Over", AG165&gt;0.5), 1, IF(AND(AE165="Under", AG165&lt;=0.5), 1, 0))</f>
        <v>0</v>
      </c>
      <c r="AL165" s="6">
        <f>IF(AC165&lt;&gt;0, SUM(AH165:AK165), 0)</f>
        <v>7</v>
      </c>
      <c r="AM165" s="6"/>
      <c r="AN165">
        <v>0.19914703473697859</v>
      </c>
      <c r="AO165">
        <v>0.30502921021784102</v>
      </c>
      <c r="AP165">
        <v>1.2876583285355601E-2</v>
      </c>
      <c r="AQ165" t="s">
        <v>46</v>
      </c>
      <c r="AR165">
        <v>0.5</v>
      </c>
      <c r="AS165">
        <v>600</v>
      </c>
      <c r="AT165" t="s">
        <v>46</v>
      </c>
      <c r="AU165" s="6">
        <f>AR165</f>
        <v>0.5</v>
      </c>
      <c r="AV165" s="6">
        <f>AN165-AU165</f>
        <v>-0.30085296526302141</v>
      </c>
      <c r="AW165" s="6" t="str">
        <f>IF(AV165 &lt; 0, "Under", "Over")</f>
        <v>Under</v>
      </c>
      <c r="AX165">
        <v>0.1</v>
      </c>
      <c r="AY165">
        <v>0.1</v>
      </c>
      <c r="AZ165" s="6">
        <f>IF(
    AND(AW165="Over", COUNTIF(AN165:AP165, "&gt;"&amp;AU165) = 3),
    3,
    IF(
        AND(AW165="Under", COUNTIF(AN165:AP165, "&lt;"&amp;AU165) = 3),
        3,
        IF(
            AND(AW165="Over", COUNTIF(AN165:AP165, "&gt;"&amp;AU165) = 2),
            2,
            IF(
                AND(AW165="Under", COUNTIF(AN165:AP165, "&lt;"&amp;AU165) = 2),
                2,
                IF(
                    AND(AW165="Over", OR(AN165&gt;AU165, AO165&gt;AU165, AP165&gt;AU165)),
                    1,
                    IF(
                        AND(AW165="Under", OR(AN165&lt;AU165, AO165&lt;AU165, AP165&lt;AU165)),
                        1,
                        0
                    )
                )
            )
        )
    )
)</f>
        <v>3</v>
      </c>
      <c r="BA165" s="6">
        <f>IF(OR(AV165&gt;0.1),5,
IF(OR(AND(AV165&lt;=0.1,AV165&gt;0.08)),4,
IF(OR(AND(AV165&lt;=0.08,AV165&gt;0.06)),3,
IF(OR(AND(AV165&lt;=0.06,AV165&gt;0.03)),2,
IF(OR(AV165&lt;=0.03),1,"")
)
)
))</f>
        <v>1</v>
      </c>
      <c r="BB165" s="6">
        <f>IF(AND(AW165="Over", AX165&gt;AU165), 1, IF(AND(AW165="Under", AX165&lt;=AU165), 0, 0))</f>
        <v>0</v>
      </c>
      <c r="BC165" s="6">
        <f>IF(AND(AW165="Over", AY165&gt;=0.5), 1, IF(AND(AW165="Under", AY165&lt;0.5), 0, 0))</f>
        <v>0</v>
      </c>
      <c r="BD165" s="6">
        <f>IF(AU165&lt;&gt;0, SUM(AZ165:BC165), 0)</f>
        <v>4</v>
      </c>
      <c r="BE165" s="6"/>
      <c r="BF165">
        <v>0.76864204276662407</v>
      </c>
      <c r="BG165">
        <v>1.18749837296795</v>
      </c>
      <c r="BH165">
        <v>0.419070684791575</v>
      </c>
      <c r="BI165" t="s">
        <v>46</v>
      </c>
      <c r="BJ165">
        <v>0.5</v>
      </c>
      <c r="BK165">
        <v>135</v>
      </c>
      <c r="BL165" t="s">
        <v>46</v>
      </c>
      <c r="BM165" s="6">
        <f>BJ165</f>
        <v>0.5</v>
      </c>
      <c r="BN165" s="6">
        <f>BF165-BM165</f>
        <v>0.26864204276662407</v>
      </c>
      <c r="BO165" s="6" t="str">
        <f>IF(BN165 &lt; 0, "Under", "Over")</f>
        <v>Over</v>
      </c>
      <c r="BP165">
        <v>0.5</v>
      </c>
      <c r="BQ165">
        <v>0.4</v>
      </c>
      <c r="BR165" s="6">
        <f>IF(
    AND(BO165="Over", COUNTIF(BF165:BH165, "&gt;"&amp;BM165) = 3),
    3,
    IF(
        AND(BO165="Under", COUNTIF(BF165:BH165, "&lt;"&amp;BM165) = 3),
        3,
        IF(
            AND(BO165="Over", COUNTIF(BF165:BH165, "&gt;"&amp;BM165) = 2),
            2,
            IF(
                AND(BO165="Under", COUNTIF(BF165:BH165, "&lt;"&amp;BM165) = 2),
                2,
                IF(
                    AND(BO165="Over", OR(BF165&gt;BM165, BG165&gt;BM165, BH165&gt;BM165)),
                    1,
                    IF(
                        AND(BO165="Under", OR(BF165&lt;BM165, BG165&lt;BM165, BH165&lt;BM165)),
                        1,
                        0
                    )
                )
            )
        )
    )
)</f>
        <v>2</v>
      </c>
      <c r="BS165" s="6">
        <f>IF(OR(BN165&gt;0.5),5,
IF(OR(AND(BN165&lt;=0.5,BN165&gt;0.25)),4,
IF(OR(AND(BN165&lt;=0.25,BN165&gt;0.15)),3,
IF(OR(AND(BN165&lt;=0.15,BN165&gt;0.075)),2,
IF(OR(BN165&lt;=0.075),1,"")
)
)
))</f>
        <v>4</v>
      </c>
      <c r="BT165" s="6">
        <f>IF(AND(BO165="Over", BP165&gt;BM165), 1, IF(AND(BO165="Under", BP165&lt;=BM165), 1, 0))</f>
        <v>0</v>
      </c>
      <c r="BU165" s="6">
        <f>IF(AND(BO165="Over", BQ165&gt;0.5), 1, IF(AND(BO165="Under", BQ165&lt;=0.5), 1, 0))</f>
        <v>0</v>
      </c>
      <c r="BV165" s="6">
        <f>IF(BM165&lt;&gt;0, SUM(BR165:BU165), 0)</f>
        <v>6</v>
      </c>
      <c r="BW165" s="6"/>
      <c r="BX165">
        <v>0.14378185897958029</v>
      </c>
      <c r="BY165">
        <v>0.52172522305631797</v>
      </c>
      <c r="BZ165">
        <v>1.31292319770952E-2</v>
      </c>
      <c r="CA165" t="s">
        <v>46</v>
      </c>
      <c r="CB165">
        <v>0.5</v>
      </c>
      <c r="CC165" t="s">
        <v>46</v>
      </c>
      <c r="CD165" t="s">
        <v>46</v>
      </c>
      <c r="CE165" s="6">
        <f>CB165</f>
        <v>0.5</v>
      </c>
      <c r="CF165" s="6">
        <f>BX165-CE165</f>
        <v>-0.35621814102041971</v>
      </c>
      <c r="CG165" s="6" t="str">
        <f>IF(CF165 &lt; 0, "Under", "Over")</f>
        <v>Under</v>
      </c>
      <c r="CH165">
        <v>0</v>
      </c>
      <c r="CI165">
        <v>0</v>
      </c>
      <c r="CJ165" s="6">
        <f>IF(
    AND(CG165="Over", COUNTIF(BX165:BZ165, "&gt;"&amp;CE165) = 3),
    3,
    IF(
        AND(CG165="Under", COUNTIF(BX165:BZ165, "&lt;"&amp;CE165) = 3),
        3,
        IF(
            AND(CG165="Over", COUNTIF(BX165:BZ165, "&gt;"&amp;CE165) = 2),
            2,
            IF(
                AND(CG165="Under", COUNTIF(BX165:BZ165, "&lt;"&amp;CE165) = 2),
                2,
                IF(
                    AND(CG165="Over", OR(BX165&gt;CE165, BY165&gt;CE165, BZ165&gt;CE165)),
                    1,
                    IF(
                        AND(CG165="Under", OR(BX165&lt;CE165, BY165&lt;CE165, BZ165&lt;CE165)),
                        1,
                        0
                    )
                )
            )
        )
    )
)</f>
        <v>2</v>
      </c>
      <c r="CK165" s="6">
        <f>IF(OR(CF165&gt;0.25),5,
IF(OR(AND(CF165&lt;=0.25,CF165&gt;0.15)),4,
IF(OR(AND(CF165&lt;=0.15,CF165&gt;0.1)),3,
IF(OR(AND(CF165&lt;=0.1,CF165&gt;0.05)),2,
IF(OR(CF165&lt;=0.05),1,"")
)
)
))</f>
        <v>1</v>
      </c>
      <c r="CL165" s="6">
        <f>IF(AND(CG165="Over", CH165&gt;CE165), 1, IF(AND(CG165="Under", CH165&lt;=CE165), 1, 0))</f>
        <v>1</v>
      </c>
      <c r="CM165" s="6">
        <f>IF(AND(CG165="Over", CI165&gt;0.5), 1, IF(AND(CG165="Under", CI165&lt;=0.5), 1, 0))</f>
        <v>1</v>
      </c>
      <c r="CN165" s="6">
        <f>IF(CE165&lt;&gt;0, SUM(CJ165:CM165), 0)</f>
        <v>5</v>
      </c>
      <c r="CO165" s="6"/>
      <c r="CP165">
        <v>2.0291832227467652</v>
      </c>
      <c r="CQ165">
        <v>2.22495220242662</v>
      </c>
      <c r="CR165">
        <v>1.9423024947246199</v>
      </c>
      <c r="CS165">
        <v>1.5</v>
      </c>
      <c r="CT165" t="s">
        <v>46</v>
      </c>
      <c r="CU165">
        <v>1.5</v>
      </c>
      <c r="CV165">
        <v>1.5</v>
      </c>
      <c r="CW165" s="6">
        <f>IF(CP165&gt;MIN(CS165:CV165),MIN(CS165:CV165),MAX(CS165:CV165))</f>
        <v>1.5</v>
      </c>
      <c r="CX165" s="6">
        <f>CP165-CW165</f>
        <v>0.52918322274676521</v>
      </c>
      <c r="CY165" s="6" t="str">
        <f>IF(CX165 &lt; 0, "Under", "Over")</f>
        <v>Over</v>
      </c>
      <c r="CZ165">
        <v>1.2</v>
      </c>
      <c r="DA165">
        <v>0.4</v>
      </c>
      <c r="DB165" s="6">
        <f>IF(
    AND(CY165="Over", COUNTIF(CP165:CR165, "&gt;"&amp;CW165) = 3),
    3,
    IF(
        AND(CY165="Under", COUNTIF(CP165:CR165, "&lt;"&amp;CW165) = 3),
        3,
        IF(
            AND(CY165="Over", COUNTIF(CP165:CR165, "&gt;"&amp;CW165) = 2),
            2,
            IF(
                AND(CY165="Under", COUNTIF(CP165:CR165, "&lt;"&amp;CW165) = 2),
                2,
                IF(
                    AND(CY165="Over", OR(CP165&gt;CW165, CQ165&gt;CW165, CR165&gt;CW165)),
                    1,
                    IF(
                        AND(CY165="Under", OR(CP165&lt;CW165, CQ165&lt;CW165, CR165&lt;CW165)),
                        1,
                        0
                    )
                )
            )
        )
    )
)</f>
        <v>3</v>
      </c>
      <c r="DC165" s="6">
        <f>IF(OR(CX165&gt;2,CX165&lt;-2),5,
IF(OR(AND(CX165&lt;=2,CX165&gt;1.5),AND(CX165&gt;=-2,CX165&lt;-1.5)),4,
IF(OR(AND(CX165&lt;=1.5,CX165&gt;1),AND(CX165&gt;=-1.5,CX165&lt;-1)),3,
IF(OR(AND(CX165&lt;=1,CX165&gt;0.5),AND(CX165&gt;=1,CX165&lt;-0.5)),2,
IF(OR(CX165&lt;=0.5,CX165&gt;=-0.5),1,"")
)
)
))</f>
        <v>2</v>
      </c>
      <c r="DD165" s="6">
        <f>IF(AND(CY165="Over", CZ165&gt;CW165), 1, IF(AND(CY165="Under", CZ165&lt;=CW165), 1, 0))</f>
        <v>0</v>
      </c>
      <c r="DE165" s="6">
        <f>IF(AND(CY165="Over", DA165&gt;0.5), 1, IF(AND(CY165="Under", DA165&lt;=0.5), 1, 0))</f>
        <v>0</v>
      </c>
      <c r="DF165" s="6">
        <f>IF(CW165&lt;&gt;0, SUM(DB165:DE165), 0)</f>
        <v>5</v>
      </c>
      <c r="DG165" s="6"/>
    </row>
    <row r="166" spans="1:111" x14ac:dyDescent="0.3">
      <c r="A166" t="s">
        <v>258</v>
      </c>
      <c r="B166" t="s">
        <v>252</v>
      </c>
      <c r="C166" t="s">
        <v>147</v>
      </c>
      <c r="D166" s="1">
        <v>0.27212740523198492</v>
      </c>
      <c r="E166" s="1">
        <v>0.47766923884717399</v>
      </c>
      <c r="F166" s="1">
        <v>7.80947989967853E-2</v>
      </c>
      <c r="G166" s="1" t="s">
        <v>46</v>
      </c>
      <c r="H166" s="1" t="s">
        <v>46</v>
      </c>
      <c r="I166" s="1">
        <v>0.5</v>
      </c>
      <c r="J166" s="1">
        <v>0.5</v>
      </c>
      <c r="K166" s="2">
        <f>IF(D166&gt;MIN(G166:J166),MIN(G166:J166),MAX(G166:J166))</f>
        <v>0.5</v>
      </c>
      <c r="L166" s="2">
        <f>D166-K166</f>
        <v>-0.22787259476801508</v>
      </c>
      <c r="M166" s="2" t="str">
        <f>IF(L166 &lt; 0, "Under", "Over")</f>
        <v>Under</v>
      </c>
      <c r="N166" s="1">
        <v>0.4</v>
      </c>
      <c r="O166" s="1">
        <v>0.3</v>
      </c>
      <c r="P166" s="2">
        <f>IF(
    AND(M166="Over", COUNTIF(D166:F166, "&gt;"&amp;K166) = 3),
    3,
    IF(
        AND(M166="Under", COUNTIF(D166:F166, "&lt;"&amp;K166) = 3),
        3,
        IF(
            AND(M166="Over", COUNTIF(D166:F166, "&gt;"&amp;K166) = 2),
            2,
            IF(
                AND(M166="Under", COUNTIF(D166:F166, "&lt;"&amp;K166) = 2),
                2,
                IF(
                    AND(M166="Over", OR(D166&gt;K166, E166&gt;K166, F166&gt;K166)),
                    1,
                    IF(
                        AND(M166="Under", OR(D166&lt;K166, E166&lt;K166, F166&lt;K166)),
                        1,
                        0
                    )
                )
            )
        )
    )
)</f>
        <v>3</v>
      </c>
      <c r="Q166" s="2">
        <f>IF(OR(L166 &gt; 0.5, L166 &lt; -0.5), 5,
    IF(OR(AND(L166 &lt;= 0.5, L166 &gt; 0.25), AND(L166 &gt;= -0.5, L166 &lt; -0.25)), 4,
        IF(OR(AND(L166 &lt;= 0.25, L166 &gt; 0.15), AND(L166 &gt;= -0.25, L166 &lt; -0.15)), 3,
            IF(OR(AND(L166 &lt;= 0.15, L166 &gt; 0.05), AND(L166 &gt;= -0.15, L166 &lt; -0.05)), 2,
                IF(OR(L166 &lt;= 0.05, L166 &gt;= -0.05), 1, "")
            )
        )
    )
)</f>
        <v>3</v>
      </c>
      <c r="R166" s="2">
        <f>IF(AND(M166="Over", N166&gt;K166), 1, IF(AND(M166="Under", N166&lt;=K166), 1, 0))</f>
        <v>1</v>
      </c>
      <c r="S166" s="2">
        <f>IF(AND(M166="Over", O166&gt;0.5), 1, IF(AND(M166="Under", O166&lt;=0.5), 1, 0))</f>
        <v>1</v>
      </c>
      <c r="T166" s="2">
        <f>IF(K166&lt;&gt;0, SUM(P166:S166), 0)</f>
        <v>8</v>
      </c>
      <c r="V166">
        <v>0.67240720731839199</v>
      </c>
      <c r="W166">
        <v>0.83984610561079198</v>
      </c>
      <c r="X166">
        <v>0.61297592900735198</v>
      </c>
      <c r="Y166">
        <v>0.5</v>
      </c>
      <c r="Z166">
        <v>-200</v>
      </c>
      <c r="AA166">
        <v>270</v>
      </c>
      <c r="AB166">
        <v>0</v>
      </c>
      <c r="AC166" s="6">
        <f>Y166</f>
        <v>0.5</v>
      </c>
      <c r="AD166" s="6">
        <f>V166-AC166</f>
        <v>0.17240720731839199</v>
      </c>
      <c r="AE166" s="6" t="str">
        <f>IF(AD166 &lt; 0, "Under", "Over")</f>
        <v>Over</v>
      </c>
      <c r="AF166">
        <v>0.6</v>
      </c>
      <c r="AG166">
        <v>0.5</v>
      </c>
      <c r="AH166" s="6">
        <f>IF(
    AND(AE166="Over", COUNTIF(V166:X166, "&gt;"&amp;AC166) = 3),
    3,
    IF(
        AND(AE166="Under", COUNTIF(V166:X166, "&lt;"&amp;AC166) = 3),
        3,
        IF(
            AND(AE166="Over", COUNTIF(V166:X166, "&gt;"&amp;AC166) = 2),
            2,
            IF(
                AND(AE166="Under", COUNTIF(V166:X166, "&lt;"&amp;AC166) = 2),
                2,
                IF(
                    AND(AE166="Over", OR(V166&gt;AC166, W166&gt;AC166, X166&gt;AC166)),
                    1,
                    IF(
                        AND(AE166="Under", OR(V166&lt;AC166, W166&lt;AC166, X166&lt;AC166)),
                        1,
                        0
                    )
                )
            )
        )
    )
)</f>
        <v>3</v>
      </c>
      <c r="AI166" s="6">
        <f>IF(OR(AD166&gt;0.75,AD166&lt;-0.75),5,
IF(OR(AND(AD166&lt;=0.75,AD166&gt;0.5),AND(AD166&gt;=-0.75,AD166&lt;-0.5)),4,
IF(OR(AND(AD166&lt;=0.5,AD166&gt;0.25),AND(AD166&gt;=-0.5,AD166&lt;-0.25)),3,
IF(OR(AND(AD166&lt;=0.25,AD166&gt;0.1),AND(AD166&gt;=-0.25,AD166&lt;-0.1)),2,
IF(OR(AD166&lt;=0.1,AD166&gt;=-0.1),1,"")
)
)
))</f>
        <v>2</v>
      </c>
      <c r="AJ166" s="6">
        <f>IF(AND(AE166="Over", AF166&gt;AC166), 1, IF(AND(AE166="Under", AF166&lt;=AC166), 1, 0))</f>
        <v>1</v>
      </c>
      <c r="AK166" s="6">
        <f>IF(AND(AE166="Over", AG166&gt;0.5), 1, IF(AND(AE166="Under", AG166&lt;=0.5), 1, 0))</f>
        <v>0</v>
      </c>
      <c r="AL166" s="6">
        <f>IF(AC166&lt;&gt;0, SUM(AH166:AK166), 0)</f>
        <v>6</v>
      </c>
      <c r="AN166">
        <v>2.066657006978008E-2</v>
      </c>
      <c r="AO166">
        <v>7.5406929530152406E-2</v>
      </c>
      <c r="AP166">
        <v>0</v>
      </c>
      <c r="AQ166" t="s">
        <v>46</v>
      </c>
      <c r="AR166">
        <v>0.5</v>
      </c>
      <c r="AS166">
        <v>500</v>
      </c>
      <c r="AT166" t="s">
        <v>46</v>
      </c>
      <c r="AU166" s="6">
        <f>AR166</f>
        <v>0.5</v>
      </c>
      <c r="AV166" s="6">
        <f>AN166-AU166</f>
        <v>-0.47933342993021993</v>
      </c>
      <c r="AW166" s="6" t="str">
        <f>IF(AV166 &lt; 0, "Under", "Over")</f>
        <v>Under</v>
      </c>
      <c r="AX166">
        <v>0</v>
      </c>
      <c r="AY166">
        <v>0</v>
      </c>
      <c r="AZ166" s="6">
        <f>IF(
    AND(AW166="Over", COUNTIF(AN166:AP166, "&gt;"&amp;AU166) = 3),
    3,
    IF(
        AND(AW166="Under", COUNTIF(AN166:AP166, "&lt;"&amp;AU166) = 3),
        3,
        IF(
            AND(AW166="Over", COUNTIF(AN166:AP166, "&gt;"&amp;AU166) = 2),
            2,
            IF(
                AND(AW166="Under", COUNTIF(AN166:AP166, "&lt;"&amp;AU166) = 2),
                2,
                IF(
                    AND(AW166="Over", OR(AN166&gt;AU166, AO166&gt;AU166, AP166&gt;AU166)),
                    1,
                    IF(
                        AND(AW166="Under", OR(AN166&lt;AU166, AO166&lt;AU166, AP166&lt;AU166)),
                        1,
                        0
                    )
                )
            )
        )
    )
)</f>
        <v>3</v>
      </c>
      <c r="BA166" s="6">
        <f>IF(OR(AV166&gt;0.1),5,
IF(OR(AND(AV166&lt;=0.1,AV166&gt;0.08)),4,
IF(OR(AND(AV166&lt;=0.08,AV166&gt;0.06)),3,
IF(OR(AND(AV166&lt;=0.06,AV166&gt;0.03)),2,
IF(OR(AV166&lt;=0.03),1,"")
)
)
))</f>
        <v>1</v>
      </c>
      <c r="BB166" s="6">
        <f>IF(AND(AW166="Over", AX166&gt;AU166), 1, IF(AND(AW166="Under", AX166&lt;=AU166), 0, 0))</f>
        <v>0</v>
      </c>
      <c r="BC166" s="6">
        <f>IF(AND(AW166="Over", AY166&gt;=0.5), 1, IF(AND(AW166="Under", AY166&lt;0.5), 0, 0))</f>
        <v>0</v>
      </c>
      <c r="BD166" s="6">
        <f>IF(AU166&lt;&gt;0, SUM(AZ166:BC166), 0)</f>
        <v>4</v>
      </c>
      <c r="BF166">
        <v>0.28575281962891091</v>
      </c>
      <c r="BG166">
        <v>0.67029262444687199</v>
      </c>
      <c r="BH166">
        <v>0.155</v>
      </c>
      <c r="BI166" t="s">
        <v>46</v>
      </c>
      <c r="BJ166">
        <v>0.5</v>
      </c>
      <c r="BK166">
        <v>140</v>
      </c>
      <c r="BL166" t="s">
        <v>46</v>
      </c>
      <c r="BM166" s="6">
        <f>BJ166</f>
        <v>0.5</v>
      </c>
      <c r="BN166" s="6">
        <f>BF166-BM166</f>
        <v>-0.21424718037108909</v>
      </c>
      <c r="BO166" s="6" t="str">
        <f>IF(BN166 &lt; 0, "Under", "Over")</f>
        <v>Under</v>
      </c>
      <c r="BP166">
        <v>0.1</v>
      </c>
      <c r="BQ166">
        <v>0.1</v>
      </c>
      <c r="BR166" s="6">
        <f>IF(
    AND(BO166="Over", COUNTIF(BF166:BH166, "&gt;"&amp;BM166) = 3),
    3,
    IF(
        AND(BO166="Under", COUNTIF(BF166:BH166, "&lt;"&amp;BM166) = 3),
        3,
        IF(
            AND(BO166="Over", COUNTIF(BF166:BH166, "&gt;"&amp;BM166) = 2),
            2,
            IF(
                AND(BO166="Under", COUNTIF(BF166:BH166, "&lt;"&amp;BM166) = 2),
                2,
                IF(
                    AND(BO166="Over", OR(BF166&gt;BM166, BG166&gt;BM166, BH166&gt;BM166)),
                    1,
                    IF(
                        AND(BO166="Under", OR(BF166&lt;BM166, BG166&lt;BM166, BH166&lt;BM166)),
                        1,
                        0
                    )
                )
            )
        )
    )
)</f>
        <v>2</v>
      </c>
      <c r="BS166" s="6">
        <f>IF(OR(BN166&gt;0.5),5,
IF(OR(AND(BN166&lt;=0.5,BN166&gt;0.25)),4,
IF(OR(AND(BN166&lt;=0.25,BN166&gt;0.15)),3,
IF(OR(AND(BN166&lt;=0.15,BN166&gt;0.075)),2,
IF(OR(BN166&lt;=0.075),1,"")
)
)
))</f>
        <v>1</v>
      </c>
      <c r="BT166" s="6">
        <f>IF(AND(BO166="Over", BP166&gt;BM166), 1, IF(AND(BO166="Under", BP166&lt;=BM166), 1, 0))</f>
        <v>1</v>
      </c>
      <c r="BU166" s="6">
        <f>IF(AND(BO166="Over", BQ166&gt;0.5), 1, IF(AND(BO166="Under", BQ166&lt;=0.5), 1, 0))</f>
        <v>1</v>
      </c>
      <c r="BV166" s="6">
        <f>IF(BM166&lt;&gt;0, SUM(BR166:BU166), 0)</f>
        <v>5</v>
      </c>
      <c r="BX166">
        <v>0.1446889585841053</v>
      </c>
      <c r="BY166">
        <v>0.51661698699076997</v>
      </c>
      <c r="BZ166">
        <v>1.4407578319838899E-2</v>
      </c>
      <c r="CA166" t="s">
        <v>46</v>
      </c>
      <c r="CB166">
        <v>0.5</v>
      </c>
      <c r="CC166">
        <v>880</v>
      </c>
      <c r="CD166" t="s">
        <v>46</v>
      </c>
      <c r="CE166" s="6">
        <f>CB166</f>
        <v>0.5</v>
      </c>
      <c r="CF166" s="6">
        <f>BX166-CE166</f>
        <v>-0.3553110414158947</v>
      </c>
      <c r="CG166" s="6" t="str">
        <f>IF(CF166 &lt; 0, "Under", "Over")</f>
        <v>Under</v>
      </c>
      <c r="CH166">
        <v>0.1</v>
      </c>
      <c r="CI166">
        <v>0.1</v>
      </c>
      <c r="CJ166" s="6">
        <f>IF(
    AND(CG166="Over", COUNTIF(BX166:BZ166, "&gt;"&amp;CE166) = 3),
    3,
    IF(
        AND(CG166="Under", COUNTIF(BX166:BZ166, "&lt;"&amp;CE166) = 3),
        3,
        IF(
            AND(CG166="Over", COUNTIF(BX166:BZ166, "&gt;"&amp;CE166) = 2),
            2,
            IF(
                AND(CG166="Under", COUNTIF(BX166:BZ166, "&lt;"&amp;CE166) = 2),
                2,
                IF(
                    AND(CG166="Over", OR(BX166&gt;CE166, BY166&gt;CE166, BZ166&gt;CE166)),
                    1,
                    IF(
                        AND(CG166="Under", OR(BX166&lt;CE166, BY166&lt;CE166, BZ166&lt;CE166)),
                        1,
                        0
                    )
                )
            )
        )
    )
)</f>
        <v>2</v>
      </c>
      <c r="CK166" s="6">
        <f>IF(OR(CF166&gt;0.25),5,
IF(OR(AND(CF166&lt;=0.25,CF166&gt;0.15)),4,
IF(OR(AND(CF166&lt;=0.15,CF166&gt;0.1)),3,
IF(OR(AND(CF166&lt;=0.1,CF166&gt;0.05)),2,
IF(OR(CF166&lt;=0.05),1,"")
)
)
))</f>
        <v>1</v>
      </c>
      <c r="CL166" s="6">
        <f>IF(AND(CG166="Over", CH166&gt;CE166), 1, IF(AND(CG166="Under", CH166&lt;=CE166), 1, 0))</f>
        <v>1</v>
      </c>
      <c r="CM166" s="6">
        <f>IF(AND(CG166="Over", CI166&gt;0.5), 1, IF(AND(CG166="Under", CI166&lt;=0.5), 1, 0))</f>
        <v>1</v>
      </c>
      <c r="CN166" s="6">
        <f>IF(CE166&lt;&gt;0, SUM(CJ166:CM166), 0)</f>
        <v>5</v>
      </c>
      <c r="CP166">
        <v>0.92684662141194518</v>
      </c>
      <c r="CQ166">
        <v>1.37001340737152</v>
      </c>
      <c r="CR166">
        <v>0.77358298379748602</v>
      </c>
      <c r="CS166">
        <v>1.5</v>
      </c>
      <c r="CT166" t="s">
        <v>46</v>
      </c>
      <c r="CU166">
        <v>1.5</v>
      </c>
      <c r="CV166">
        <v>1.5</v>
      </c>
      <c r="CW166" s="6">
        <f>IF(CP166&gt;MIN(CS166:CV166),MIN(CS166:CV166),MAX(CS166:CV166))</f>
        <v>1.5</v>
      </c>
      <c r="CX166" s="6">
        <f>CP166-CW166</f>
        <v>-0.57315337858805482</v>
      </c>
      <c r="CY166" s="6" t="str">
        <f>IF(CX166 &lt; 0, "Under", "Over")</f>
        <v>Under</v>
      </c>
      <c r="CZ166">
        <v>0.7</v>
      </c>
      <c r="DA166">
        <v>0.2</v>
      </c>
      <c r="DB166" s="6">
        <f>IF(
    AND(CY166="Over", COUNTIF(CP166:CR166, "&gt;"&amp;CW166) = 3),
    3,
    IF(
        AND(CY166="Under", COUNTIF(CP166:CR166, "&lt;"&amp;CW166) = 3),
        3,
        IF(
            AND(CY166="Over", COUNTIF(CP166:CR166, "&gt;"&amp;CW166) = 2),
            2,
            IF(
                AND(CY166="Under", COUNTIF(CP166:CR166, "&lt;"&amp;CW166) = 2),
                2,
                IF(
                    AND(CY166="Over", OR(CP166&gt;CW166, CQ166&gt;CW166, CR166&gt;CW166)),
                    1,
                    IF(
                        AND(CY166="Under", OR(CP166&lt;CW166, CQ166&lt;CW166, CR166&lt;CW166)),
                        1,
                        0
                    )
                )
            )
        )
    )
)</f>
        <v>3</v>
      </c>
      <c r="DC166" s="6">
        <f>IF(OR(CX166&gt;2,CX166&lt;-2),5,
IF(OR(AND(CX166&lt;=2,CX166&gt;1.5),AND(CX166&gt;=-2,CX166&lt;-1.5)),4,
IF(OR(AND(CX166&lt;=1.5,CX166&gt;1),AND(CX166&gt;=-1.5,CX166&lt;-1)),3,
IF(OR(AND(CX166&lt;=1,CX166&gt;0.5),AND(CX166&gt;=1,CX166&lt;-0.5)),2,
IF(OR(CX166&lt;=0.5,CX166&gt;=-0.5),1,"")
)
)
))</f>
        <v>1</v>
      </c>
      <c r="DD166" s="6">
        <f>IF(AND(CY166="Over", CZ166&gt;CW166), 1, IF(AND(CY166="Under", CZ166&lt;=CW166), 1, 0))</f>
        <v>1</v>
      </c>
      <c r="DE166" s="6">
        <f>IF(AND(CY166="Over", DA166&gt;0.5), 1, IF(AND(CY166="Under", DA166&lt;=0.5), 1, 0))</f>
        <v>1</v>
      </c>
      <c r="DF166" s="6">
        <f>IF(CW166&lt;&gt;0, SUM(DB166:DE166), 0)</f>
        <v>6</v>
      </c>
    </row>
    <row r="167" spans="1:111" x14ac:dyDescent="0.3">
      <c r="A167" t="s">
        <v>259</v>
      </c>
      <c r="B167" t="s">
        <v>252</v>
      </c>
      <c r="C167" t="s">
        <v>147</v>
      </c>
      <c r="D167" s="1">
        <v>0.1554623726479944</v>
      </c>
      <c r="E167" s="1">
        <v>0.35430388390705603</v>
      </c>
      <c r="F167" s="1">
        <v>2.5000000000000001E-2</v>
      </c>
      <c r="G167" s="1" t="s">
        <v>46</v>
      </c>
      <c r="H167" s="1" t="s">
        <v>46</v>
      </c>
      <c r="I167" s="1">
        <v>0.5</v>
      </c>
      <c r="J167" s="1">
        <v>0.5</v>
      </c>
      <c r="K167" s="2">
        <f>IF(D167&gt;MIN(G167:J167),MIN(G167:J167),MAX(G167:J167))</f>
        <v>0.5</v>
      </c>
      <c r="L167" s="2">
        <f>D167-K167</f>
        <v>-0.3445376273520056</v>
      </c>
      <c r="M167" s="2" t="str">
        <f>IF(L167 &lt; 0, "Under", "Over")</f>
        <v>Under</v>
      </c>
      <c r="N167" s="1">
        <v>0.2</v>
      </c>
      <c r="O167" s="1">
        <v>0.2</v>
      </c>
      <c r="P167" s="2">
        <f>IF(
    AND(M167="Over", COUNTIF(D167:F167, "&gt;"&amp;K167) = 3),
    3,
    IF(
        AND(M167="Under", COUNTIF(D167:F167, "&lt;"&amp;K167) = 3),
        3,
        IF(
            AND(M167="Over", COUNTIF(D167:F167, "&gt;"&amp;K167) = 2),
            2,
            IF(
                AND(M167="Under", COUNTIF(D167:F167, "&lt;"&amp;K167) = 2),
                2,
                IF(
                    AND(M167="Over", OR(D167&gt;K167, E167&gt;K167, F167&gt;K167)),
                    1,
                    IF(
                        AND(M167="Under", OR(D167&lt;K167, E167&lt;K167, F167&lt;K167)),
                        1,
                        0
                    )
                )
            )
        )
    )
)</f>
        <v>3</v>
      </c>
      <c r="Q167" s="2">
        <f>IF(OR(L167 &gt; 0.5, L167 &lt; -0.5), 5,
    IF(OR(AND(L167 &lt;= 0.5, L167 &gt; 0.25), AND(L167 &gt;= -0.5, L167 &lt; -0.25)), 4,
        IF(OR(AND(L167 &lt;= 0.25, L167 &gt; 0.15), AND(L167 &gt;= -0.25, L167 &lt; -0.15)), 3,
            IF(OR(AND(L167 &lt;= 0.15, L167 &gt; 0.05), AND(L167 &gt;= -0.15, L167 &lt; -0.05)), 2,
                IF(OR(L167 &lt;= 0.05, L167 &gt;= -0.05), 1, "")
            )
        )
    )
)</f>
        <v>4</v>
      </c>
      <c r="R167" s="2">
        <f>IF(AND(M167="Over", N167&gt;K167), 1, IF(AND(M167="Under", N167&lt;=K167), 1, 0))</f>
        <v>1</v>
      </c>
      <c r="S167" s="2">
        <f>IF(AND(M167="Over", O167&gt;0.5), 1, IF(AND(M167="Under", O167&lt;=0.5), 1, 0))</f>
        <v>1</v>
      </c>
      <c r="T167" s="2">
        <f>IF(K167&lt;&gt;0, SUM(P167:S167), 0)</f>
        <v>9</v>
      </c>
      <c r="V167" s="1">
        <v>0.16209539399808859</v>
      </c>
      <c r="W167" s="1">
        <v>0.222108768874417</v>
      </c>
      <c r="X167" s="1">
        <v>-1.0609865550594E-3</v>
      </c>
      <c r="Y167" s="1">
        <v>0.5</v>
      </c>
      <c r="Z167" s="1">
        <v>-210</v>
      </c>
      <c r="AA167" s="1">
        <v>280</v>
      </c>
      <c r="AB167" s="1">
        <v>0</v>
      </c>
      <c r="AC167" s="2">
        <f>Y167</f>
        <v>0.5</v>
      </c>
      <c r="AD167" s="2">
        <f>V167-AC167</f>
        <v>-0.33790460600191141</v>
      </c>
      <c r="AE167" s="2" t="str">
        <f>IF(AD167 &lt; 0, "Under", "Over")</f>
        <v>Under</v>
      </c>
      <c r="AF167" s="1">
        <v>0.2</v>
      </c>
      <c r="AG167" s="1">
        <v>0.2</v>
      </c>
      <c r="AH167" s="2">
        <f>IF(
    AND(AE167="Over", COUNTIF(V167:X167, "&gt;"&amp;AC167) = 3),
    3,
    IF(
        AND(AE167="Under", COUNTIF(V167:X167, "&lt;"&amp;AC167) = 3),
        3,
        IF(
            AND(AE167="Over", COUNTIF(V167:X167, "&gt;"&amp;AC167) = 2),
            2,
            IF(
                AND(AE167="Under", COUNTIF(V167:X167, "&lt;"&amp;AC167) = 2),
                2,
                IF(
                    AND(AE167="Over", OR(V167&gt;AC167, W167&gt;AC167, X167&gt;AC167)),
                    1,
                    IF(
                        AND(AE167="Under", OR(V167&lt;AC167, W167&lt;AC167, X167&lt;AC167)),
                        1,
                        0
                    )
                )
            )
        )
    )
)</f>
        <v>3</v>
      </c>
      <c r="AI167" s="2">
        <f>IF(OR(AD167&gt;0.75,AD167&lt;-0.75),5,
IF(OR(AND(AD167&lt;=0.75,AD167&gt;0.5),AND(AD167&gt;=-0.75,AD167&lt;-0.5)),4,
IF(OR(AND(AD167&lt;=0.5,AD167&gt;0.25),AND(AD167&gt;=-0.5,AD167&lt;-0.25)),3,
IF(OR(AND(AD167&lt;=0.25,AD167&gt;0.1),AND(AD167&gt;=-0.25,AD167&lt;-0.1)),2,
IF(OR(AD167&lt;=0.1,AD167&gt;=-0.1),1,"")
)
)
))</f>
        <v>3</v>
      </c>
      <c r="AJ167" s="2">
        <f>IF(AND(AE167="Over", AF167&gt;AC167), 1, IF(AND(AE167="Under", AF167&lt;=AC167), 1, 0))</f>
        <v>1</v>
      </c>
      <c r="AK167" s="2">
        <f>IF(AND(AE167="Over", AG167&gt;0.5), 1, IF(AND(AE167="Under", AG167&lt;=0.5), 1, 0))</f>
        <v>1</v>
      </c>
      <c r="AL167" s="2">
        <f>IF(AC167&lt;&gt;0, SUM(AH167:AK167), 0)</f>
        <v>8</v>
      </c>
      <c r="AN167">
        <v>2.0508547214644481E-2</v>
      </c>
      <c r="AO167">
        <v>7.5406929530152406E-2</v>
      </c>
      <c r="AP167">
        <v>0</v>
      </c>
      <c r="AQ167" t="s">
        <v>46</v>
      </c>
      <c r="AR167">
        <v>0.5</v>
      </c>
      <c r="AS167">
        <v>1000</v>
      </c>
      <c r="AT167" t="s">
        <v>46</v>
      </c>
      <c r="AU167" s="6">
        <f>AR167</f>
        <v>0.5</v>
      </c>
      <c r="AV167" s="6">
        <f>AN167-AU167</f>
        <v>-0.47949145278535554</v>
      </c>
      <c r="AW167" s="6" t="str">
        <f>IF(AV167 &lt; 0, "Under", "Over")</f>
        <v>Under</v>
      </c>
      <c r="AX167">
        <v>0</v>
      </c>
      <c r="AY167">
        <v>0</v>
      </c>
      <c r="AZ167" s="6">
        <f>IF(
    AND(AW167="Over", COUNTIF(AN167:AP167, "&gt;"&amp;AU167) = 3),
    3,
    IF(
        AND(AW167="Under", COUNTIF(AN167:AP167, "&lt;"&amp;AU167) = 3),
        3,
        IF(
            AND(AW167="Over", COUNTIF(AN167:AP167, "&gt;"&amp;AU167) = 2),
            2,
            IF(
                AND(AW167="Under", COUNTIF(AN167:AP167, "&lt;"&amp;AU167) = 2),
                2,
                IF(
                    AND(AW167="Over", OR(AN167&gt;AU167, AO167&gt;AU167, AP167&gt;AU167)),
                    1,
                    IF(
                        AND(AW167="Under", OR(AN167&lt;AU167, AO167&lt;AU167, AP167&lt;AU167)),
                        1,
                        0
                    )
                )
            )
        )
    )
)</f>
        <v>3</v>
      </c>
      <c r="BA167" s="6">
        <f>IF(OR(AV167&gt;0.1),5,
IF(OR(AND(AV167&lt;=0.1,AV167&gt;0.08)),4,
IF(OR(AND(AV167&lt;=0.08,AV167&gt;0.06)),3,
IF(OR(AND(AV167&lt;=0.06,AV167&gt;0.03)),2,
IF(OR(AV167&lt;=0.03),1,"")
)
)
))</f>
        <v>1</v>
      </c>
      <c r="BB167" s="6">
        <f>IF(AND(AW167="Over", AX167&gt;AU167), 1, IF(AND(AW167="Under", AX167&lt;=AU167), 0, 0))</f>
        <v>0</v>
      </c>
      <c r="BC167" s="6">
        <f>IF(AND(AW167="Over", AY167&gt;=0.5), 1, IF(AND(AW167="Under", AY167&lt;0.5), 0, 0))</f>
        <v>0</v>
      </c>
      <c r="BD167" s="6">
        <f>IF(AU167&lt;&gt;0, SUM(AZ167:BC167), 0)</f>
        <v>4</v>
      </c>
      <c r="BF167">
        <v>0.30218186802636859</v>
      </c>
      <c r="BG167">
        <v>1.0233480849696599</v>
      </c>
      <c r="BH167">
        <v>7.0000000000000001E-3</v>
      </c>
      <c r="BI167" t="s">
        <v>46</v>
      </c>
      <c r="BJ167">
        <v>0.5</v>
      </c>
      <c r="BK167">
        <v>175</v>
      </c>
      <c r="BL167" t="s">
        <v>46</v>
      </c>
      <c r="BM167" s="6">
        <f>BJ167</f>
        <v>0.5</v>
      </c>
      <c r="BN167" s="6">
        <f>BF167-BM167</f>
        <v>-0.19781813197363141</v>
      </c>
      <c r="BO167" s="6" t="str">
        <f>IF(BN167 &lt; 0, "Under", "Over")</f>
        <v>Under</v>
      </c>
      <c r="BP167">
        <v>0.2</v>
      </c>
      <c r="BQ167">
        <v>0.2</v>
      </c>
      <c r="BR167" s="6">
        <f>IF(
    AND(BO167="Over", COUNTIF(BF167:BH167, "&gt;"&amp;BM167) = 3),
    3,
    IF(
        AND(BO167="Under", COUNTIF(BF167:BH167, "&lt;"&amp;BM167) = 3),
        3,
        IF(
            AND(BO167="Over", COUNTIF(BF167:BH167, "&gt;"&amp;BM167) = 2),
            2,
            IF(
                AND(BO167="Under", COUNTIF(BF167:BH167, "&lt;"&amp;BM167) = 2),
                2,
                IF(
                    AND(BO167="Over", OR(BF167&gt;BM167, BG167&gt;BM167, BH167&gt;BM167)),
                    1,
                    IF(
                        AND(BO167="Under", OR(BF167&lt;BM167, BG167&lt;BM167, BH167&lt;BM167)),
                        1,
                        0
                    )
                )
            )
        )
    )
)</f>
        <v>2</v>
      </c>
      <c r="BS167" s="6">
        <f>IF(OR(BN167&gt;0.5),5,
IF(OR(AND(BN167&lt;=0.5,BN167&gt;0.25)),4,
IF(OR(AND(BN167&lt;=0.25,BN167&gt;0.15)),3,
IF(OR(AND(BN167&lt;=0.15,BN167&gt;0.075)),2,
IF(OR(BN167&lt;=0.075),1,"")
)
)
))</f>
        <v>1</v>
      </c>
      <c r="BT167" s="6">
        <f>IF(AND(BO167="Over", BP167&gt;BM167), 1, IF(AND(BO167="Under", BP167&lt;=BM167), 1, 0))</f>
        <v>1</v>
      </c>
      <c r="BU167" s="6">
        <f>IF(AND(BO167="Over", BQ167&gt;0.5), 1, IF(AND(BO167="Under", BQ167&lt;=0.5), 1, 0))</f>
        <v>1</v>
      </c>
      <c r="BV167" s="6">
        <f>IF(BM167&lt;&gt;0, SUM(BR167:BU167), 0)</f>
        <v>5</v>
      </c>
      <c r="BX167">
        <v>0.1084190679336902</v>
      </c>
      <c r="BY167">
        <v>0.47738066185549799</v>
      </c>
      <c r="BZ167">
        <v>-1.017767727104E-3</v>
      </c>
      <c r="CA167" t="s">
        <v>46</v>
      </c>
      <c r="CB167">
        <v>0.5</v>
      </c>
      <c r="CC167" t="s">
        <v>46</v>
      </c>
      <c r="CD167" t="s">
        <v>46</v>
      </c>
      <c r="CE167" s="6">
        <f>CB167</f>
        <v>0.5</v>
      </c>
      <c r="CF167" s="6">
        <f>BX167-CE167</f>
        <v>-0.39158093206630978</v>
      </c>
      <c r="CG167" s="6" t="str">
        <f>IF(CF167 &lt; 0, "Under", "Over")</f>
        <v>Under</v>
      </c>
      <c r="CH167">
        <v>0</v>
      </c>
      <c r="CI167">
        <v>0</v>
      </c>
      <c r="CJ167" s="6">
        <f>IF(
    AND(CG167="Over", COUNTIF(BX167:BZ167, "&gt;"&amp;CE167) = 3),
    3,
    IF(
        AND(CG167="Under", COUNTIF(BX167:BZ167, "&lt;"&amp;CE167) = 3),
        3,
        IF(
            AND(CG167="Over", COUNTIF(BX167:BZ167, "&gt;"&amp;CE167) = 2),
            2,
            IF(
                AND(CG167="Under", COUNTIF(BX167:BZ167, "&lt;"&amp;CE167) = 2),
                2,
                IF(
                    AND(CG167="Over", OR(BX167&gt;CE167, BY167&gt;CE167, BZ167&gt;CE167)),
                    1,
                    IF(
                        AND(CG167="Under", OR(BX167&lt;CE167, BY167&lt;CE167, BZ167&lt;CE167)),
                        1,
                        0
                    )
                )
            )
        )
    )
)</f>
        <v>3</v>
      </c>
      <c r="CK167" s="6">
        <f>IF(OR(CF167&gt;0.25),5,
IF(OR(AND(CF167&lt;=0.25,CF167&gt;0.15)),4,
IF(OR(AND(CF167&lt;=0.15,CF167&gt;0.1)),3,
IF(OR(AND(CF167&lt;=0.1,CF167&gt;0.05)),2,
IF(OR(CF167&lt;=0.05),1,"")
)
)
))</f>
        <v>1</v>
      </c>
      <c r="CL167" s="6">
        <f>IF(AND(CG167="Over", CH167&gt;CE167), 1, IF(AND(CG167="Under", CH167&lt;=CE167), 1, 0))</f>
        <v>1</v>
      </c>
      <c r="CM167" s="6">
        <f>IF(AND(CG167="Over", CI167&gt;0.5), 1, IF(AND(CG167="Under", CI167&lt;=0.5), 1, 0))</f>
        <v>1</v>
      </c>
      <c r="CN167" s="6">
        <f>IF(CE167&lt;&gt;0, SUM(CJ167:CM167), 0)</f>
        <v>6</v>
      </c>
      <c r="CP167" s="1">
        <v>0.36622463980617997</v>
      </c>
      <c r="CQ167" s="1">
        <v>0.388420964461413</v>
      </c>
      <c r="CR167" s="1">
        <v>0.31529271445458201</v>
      </c>
      <c r="CS167" s="1">
        <v>0.5</v>
      </c>
      <c r="CT167" s="1" t="s">
        <v>46</v>
      </c>
      <c r="CU167" s="1">
        <v>0.5</v>
      </c>
      <c r="CV167" s="1">
        <v>1.5</v>
      </c>
      <c r="CW167" s="2">
        <f>IF(CP167&gt;MIN(CS167:CV167),MIN(CS167:CV167),MAX(CS167:CV167))</f>
        <v>1.5</v>
      </c>
      <c r="CX167" s="2">
        <f>CP167-CW167</f>
        <v>-1.1337753601938201</v>
      </c>
      <c r="CY167" s="2" t="str">
        <f>IF(CX167 &lt; 0, "Under", "Over")</f>
        <v>Under</v>
      </c>
      <c r="CZ167" s="1">
        <v>0.3</v>
      </c>
      <c r="DA167" s="1">
        <v>0.1</v>
      </c>
      <c r="DB167" s="2">
        <f>IF(
    AND(CY167="Over", COUNTIF(CP167:CR167, "&gt;"&amp;CW167) = 3),
    3,
    IF(
        AND(CY167="Under", COUNTIF(CP167:CR167, "&lt;"&amp;CW167) = 3),
        3,
        IF(
            AND(CY167="Over", COUNTIF(CP167:CR167, "&gt;"&amp;CW167) = 2),
            2,
            IF(
                AND(CY167="Under", COUNTIF(CP167:CR167, "&lt;"&amp;CW167) = 2),
                2,
                IF(
                    AND(CY167="Over", OR(CP167&gt;CW167, CQ167&gt;CW167, CR167&gt;CW167)),
                    1,
                    IF(
                        AND(CY167="Under", OR(CP167&lt;CW167, CQ167&lt;CW167, CR167&lt;CW167)),
                        1,
                        0
                    )
                )
            )
        )
    )
)</f>
        <v>3</v>
      </c>
      <c r="DC167" s="2">
        <f>IF(OR(CX167&gt;2,CX167&lt;-2),5,
IF(OR(AND(CX167&lt;=2,CX167&gt;1.5),AND(CX167&gt;=-2,CX167&lt;-1.5)),4,
IF(OR(AND(CX167&lt;=1.5,CX167&gt;1),AND(CX167&gt;=-1.5,CX167&lt;-1)),3,
IF(OR(AND(CX167&lt;=1,CX167&gt;0.5),AND(CX167&gt;=1,CX167&lt;-0.5)),2,
IF(OR(CX167&lt;=0.5,CX167&gt;=-0.5),1,"")
)
)
))</f>
        <v>3</v>
      </c>
      <c r="DD167" s="2">
        <f>IF(AND(CY167="Over", CZ167&gt;CW167), 1, IF(AND(CY167="Under", CZ167&lt;=CW167), 1, 0))</f>
        <v>1</v>
      </c>
      <c r="DE167" s="2">
        <f>IF(AND(CY167="Over", DA167&gt;0.5), 1, IF(AND(CY167="Under", DA167&lt;=0.5), 1, 0))</f>
        <v>1</v>
      </c>
      <c r="DF167" s="2">
        <f>IF(CW167&lt;&gt;0, SUM(DB167:DE167), 0)</f>
        <v>8</v>
      </c>
    </row>
    <row r="168" spans="1:111" x14ac:dyDescent="0.3">
      <c r="A168" t="s">
        <v>260</v>
      </c>
      <c r="B168" t="s">
        <v>252</v>
      </c>
      <c r="C168" t="s">
        <v>147</v>
      </c>
      <c r="D168">
        <v>0.57368822540457953</v>
      </c>
      <c r="E168">
        <v>0.68200000000000005</v>
      </c>
      <c r="F168">
        <v>0.36218206572957901</v>
      </c>
      <c r="G168" t="s">
        <v>46</v>
      </c>
      <c r="H168" t="s">
        <v>46</v>
      </c>
      <c r="I168">
        <v>0.5</v>
      </c>
      <c r="J168">
        <v>0.5</v>
      </c>
      <c r="K168" s="6">
        <f>IF(D168&gt;MIN(G168:J168),MIN(G168:J168),MAX(G168:J168))</f>
        <v>0.5</v>
      </c>
      <c r="L168" s="6">
        <f>D168-K168</f>
        <v>7.3688225404579533E-2</v>
      </c>
      <c r="M168" s="6" t="str">
        <f>IF(L168 &lt; 0, "Under", "Over")</f>
        <v>Over</v>
      </c>
      <c r="N168">
        <v>0.6</v>
      </c>
      <c r="O168">
        <v>0.5</v>
      </c>
      <c r="P168" s="6">
        <f>IF(
    AND(M168="Over", COUNTIF(D168:F168, "&gt;"&amp;K168) = 3),
    3,
    IF(
        AND(M168="Under", COUNTIF(D168:F168, "&lt;"&amp;K168) = 3),
        3,
        IF(
            AND(M168="Over", COUNTIF(D168:F168, "&gt;"&amp;K168) = 2),
            2,
            IF(
                AND(M168="Under", COUNTIF(D168:F168, "&lt;"&amp;K168) = 2),
                2,
                IF(
                    AND(M168="Over", OR(D168&gt;K168, E168&gt;K168, F168&gt;K168)),
                    1,
                    IF(
                        AND(M168="Under", OR(D168&lt;K168, E168&lt;K168, F168&lt;K168)),
                        1,
                        0
                    )
                )
            )
        )
    )
)</f>
        <v>2</v>
      </c>
      <c r="Q168" s="6">
        <f>IF(OR(L168 &gt; 0.5, L168 &lt; -0.5), 5,
    IF(OR(AND(L168 &lt;= 0.5, L168 &gt; 0.25), AND(L168 &gt;= -0.5, L168 &lt; -0.25)), 4,
        IF(OR(AND(L168 &lt;= 0.25, L168 &gt; 0.15), AND(L168 &gt;= -0.25, L168 &lt; -0.15)), 3,
            IF(OR(AND(L168 &lt;= 0.15, L168 &gt; 0.05), AND(L168 &gt;= -0.15, L168 &lt; -0.05)), 2,
                IF(OR(L168 &lt;= 0.05, L168 &gt;= -0.05), 1, "")
            )
        )
    )
)</f>
        <v>2</v>
      </c>
      <c r="R168" s="6">
        <f>IF(AND(M168="Over", N168&gt;K168), 1, IF(AND(M168="Under", N168&lt;=K168), 1, 0))</f>
        <v>1</v>
      </c>
      <c r="S168" s="6">
        <f>IF(AND(M168="Over", O168&gt;0.5), 1, IF(AND(M168="Under", O168&lt;=0.5), 1, 0))</f>
        <v>0</v>
      </c>
      <c r="T168" s="6">
        <f>IF(K168&lt;&gt;0, SUM(P168:S168), 0)</f>
        <v>5</v>
      </c>
      <c r="V168" s="1">
        <v>1.116304970342447</v>
      </c>
      <c r="W168" s="1">
        <v>1.1632240304193799</v>
      </c>
      <c r="X168" s="1">
        <v>1.0009731412093601</v>
      </c>
      <c r="Y168" s="1">
        <v>0.5</v>
      </c>
      <c r="Z168" s="1">
        <v>-270</v>
      </c>
      <c r="AA168" s="1">
        <v>195</v>
      </c>
      <c r="AB168" s="1">
        <v>0.4</v>
      </c>
      <c r="AC168" s="2">
        <f>Y168</f>
        <v>0.5</v>
      </c>
      <c r="AD168" s="2">
        <f>V168-AC168</f>
        <v>0.61630497034244702</v>
      </c>
      <c r="AE168" s="2" t="str">
        <f>IF(AD168 &lt; 0, "Under", "Over")</f>
        <v>Over</v>
      </c>
      <c r="AF168" s="1">
        <v>1.2</v>
      </c>
      <c r="AG168" s="1">
        <v>0.8</v>
      </c>
      <c r="AH168" s="2">
        <f>IF(
    AND(AE168="Over", COUNTIF(V168:X168, "&gt;"&amp;AC168) = 3),
    3,
    IF(
        AND(AE168="Under", COUNTIF(V168:X168, "&lt;"&amp;AC168) = 3),
        3,
        IF(
            AND(AE168="Over", COUNTIF(V168:X168, "&gt;"&amp;AC168) = 2),
            2,
            IF(
                AND(AE168="Under", COUNTIF(V168:X168, "&lt;"&amp;AC168) = 2),
                2,
                IF(
                    AND(AE168="Over", OR(V168&gt;AC168, W168&gt;AC168, X168&gt;AC168)),
                    1,
                    IF(
                        AND(AE168="Under", OR(V168&lt;AC168, W168&lt;AC168, X168&lt;AC168)),
                        1,
                        0
                    )
                )
            )
        )
    )
)</f>
        <v>3</v>
      </c>
      <c r="AI168" s="2">
        <f>IF(OR(AD168&gt;0.75,AD168&lt;-0.75),5,
IF(OR(AND(AD168&lt;=0.75,AD168&gt;0.5),AND(AD168&gt;=-0.75,AD168&lt;-0.5)),4,
IF(OR(AND(AD168&lt;=0.5,AD168&gt;0.25),AND(AD168&gt;=-0.5,AD168&lt;-0.25)),3,
IF(OR(AND(AD168&lt;=0.25,AD168&gt;0.1),AND(AD168&gt;=-0.25,AD168&lt;-0.1)),2,
IF(OR(AD168&lt;=0.1,AD168&gt;=-0.1),1,"")
)
)
))</f>
        <v>4</v>
      </c>
      <c r="AJ168" s="2">
        <f>IF(AND(AE168="Over", AF168&gt;AC168), 1, IF(AND(AE168="Under", AF168&lt;=AC168), 1, 0))</f>
        <v>1</v>
      </c>
      <c r="AK168" s="2">
        <f>IF(AND(AE168="Over", AG168&gt;0.5), 1, IF(AND(AE168="Under", AG168&lt;=0.5), 1, 0))</f>
        <v>1</v>
      </c>
      <c r="AL168" s="2">
        <f>IF(AC168&lt;&gt;0, SUM(AH168:AK168), 0)</f>
        <v>9</v>
      </c>
      <c r="AN168">
        <v>9.0945833734533424E-2</v>
      </c>
      <c r="AO168">
        <v>0.16322403041938199</v>
      </c>
      <c r="AP168">
        <v>-7.4549922313782199E-5</v>
      </c>
      <c r="AQ168" t="s">
        <v>46</v>
      </c>
      <c r="AR168">
        <v>0.5</v>
      </c>
      <c r="AS168">
        <v>560</v>
      </c>
      <c r="AT168" t="s">
        <v>46</v>
      </c>
      <c r="AU168" s="6">
        <f>AR168</f>
        <v>0.5</v>
      </c>
      <c r="AV168" s="6">
        <f>AN168-AU168</f>
        <v>-0.40905416626546659</v>
      </c>
      <c r="AW168" s="6" t="str">
        <f>IF(AV168 &lt; 0, "Under", "Over")</f>
        <v>Under</v>
      </c>
      <c r="AX168">
        <v>0.2</v>
      </c>
      <c r="AY168">
        <v>0.2</v>
      </c>
      <c r="AZ168" s="6">
        <f>IF(
    AND(AW168="Over", COUNTIF(AN168:AP168, "&gt;"&amp;AU168) = 3),
    3,
    IF(
        AND(AW168="Under", COUNTIF(AN168:AP168, "&lt;"&amp;AU168) = 3),
        3,
        IF(
            AND(AW168="Over", COUNTIF(AN168:AP168, "&gt;"&amp;AU168) = 2),
            2,
            IF(
                AND(AW168="Under", COUNTIF(AN168:AP168, "&lt;"&amp;AU168) = 2),
                2,
                IF(
                    AND(AW168="Over", OR(AN168&gt;AU168, AO168&gt;AU168, AP168&gt;AU168)),
                    1,
                    IF(
                        AND(AW168="Under", OR(AN168&lt;AU168, AO168&lt;AU168, AP168&lt;AU168)),
                        1,
                        0
                    )
                )
            )
        )
    )
)</f>
        <v>3</v>
      </c>
      <c r="BA168" s="6">
        <f>IF(OR(AV168&gt;0.1),5,
IF(OR(AND(AV168&lt;=0.1,AV168&gt;0.08)),4,
IF(OR(AND(AV168&lt;=0.08,AV168&gt;0.06)),3,
IF(OR(AND(AV168&lt;=0.06,AV168&gt;0.03)),2,
IF(OR(AV168&lt;=0.03),1,"")
)
)
))</f>
        <v>1</v>
      </c>
      <c r="BB168" s="6">
        <f>IF(AND(AW168="Over", AX168&gt;AU168), 1, IF(AND(AW168="Under", AX168&lt;=AU168), 0, 0))</f>
        <v>0</v>
      </c>
      <c r="BC168" s="6">
        <f>IF(AND(AW168="Over", AY168&gt;=0.5), 1, IF(AND(AW168="Under", AY168&lt;0.5), 0, 0))</f>
        <v>0</v>
      </c>
      <c r="BD168" s="6">
        <f>IF(AU168&lt;&gt;0, SUM(AZ168:BC168), 0)</f>
        <v>4</v>
      </c>
      <c r="BF168">
        <v>0.71662802367534506</v>
      </c>
      <c r="BG168">
        <v>1.28921476924967</v>
      </c>
      <c r="BH168">
        <v>0.26200000000000001</v>
      </c>
      <c r="BI168" t="s">
        <v>46</v>
      </c>
      <c r="BJ168">
        <v>0.5</v>
      </c>
      <c r="BK168">
        <v>160</v>
      </c>
      <c r="BL168" t="s">
        <v>46</v>
      </c>
      <c r="BM168" s="6">
        <f>BJ168</f>
        <v>0.5</v>
      </c>
      <c r="BN168" s="6">
        <f>BF168-BM168</f>
        <v>0.21662802367534506</v>
      </c>
      <c r="BO168" s="6" t="str">
        <f>IF(BN168 &lt; 0, "Under", "Over")</f>
        <v>Over</v>
      </c>
      <c r="BP168">
        <v>0.3</v>
      </c>
      <c r="BQ168">
        <v>0.3</v>
      </c>
      <c r="BR168" s="6">
        <f>IF(
    AND(BO168="Over", COUNTIF(BF168:BH168, "&gt;"&amp;BM168) = 3),
    3,
    IF(
        AND(BO168="Under", COUNTIF(BF168:BH168, "&lt;"&amp;BM168) = 3),
        3,
        IF(
            AND(BO168="Over", COUNTIF(BF168:BH168, "&gt;"&amp;BM168) = 2),
            2,
            IF(
                AND(BO168="Under", COUNTIF(BF168:BH168, "&lt;"&amp;BM168) = 2),
                2,
                IF(
                    AND(BO168="Over", OR(BF168&gt;BM168, BG168&gt;BM168, BH168&gt;BM168)),
                    1,
                    IF(
                        AND(BO168="Under", OR(BF168&lt;BM168, BG168&lt;BM168, BH168&lt;BM168)),
                        1,
                        0
                    )
                )
            )
        )
    )
)</f>
        <v>2</v>
      </c>
      <c r="BS168" s="6">
        <f>IF(OR(BN168&gt;0.5),5,
IF(OR(AND(BN168&lt;=0.5,BN168&gt;0.25)),4,
IF(OR(AND(BN168&lt;=0.25,BN168&gt;0.15)),3,
IF(OR(AND(BN168&lt;=0.15,BN168&gt;0.075)),2,
IF(OR(BN168&lt;=0.075),1,"")
)
)
))</f>
        <v>3</v>
      </c>
      <c r="BT168" s="6">
        <f>IF(AND(BO168="Over", BP168&gt;BM168), 1, IF(AND(BO168="Under", BP168&lt;=BM168), 1, 0))</f>
        <v>0</v>
      </c>
      <c r="BU168" s="6">
        <f>IF(AND(BO168="Over", BQ168&gt;0.5), 1, IF(AND(BO168="Under", BQ168&lt;=0.5), 1, 0))</f>
        <v>0</v>
      </c>
      <c r="BV168" s="6">
        <f>IF(BM168&lt;&gt;0, SUM(BR168:BU168), 0)</f>
        <v>5</v>
      </c>
      <c r="BX168">
        <v>0.20192660974246629</v>
      </c>
      <c r="BY168">
        <v>0.66172765141216905</v>
      </c>
      <c r="BZ168">
        <v>7.5999999999999998E-2</v>
      </c>
      <c r="CA168" t="s">
        <v>46</v>
      </c>
      <c r="CB168">
        <v>0.5</v>
      </c>
      <c r="CC168">
        <v>240</v>
      </c>
      <c r="CD168" t="s">
        <v>46</v>
      </c>
      <c r="CE168" s="6">
        <f>CB168</f>
        <v>0.5</v>
      </c>
      <c r="CF168" s="6">
        <f>BX168-CE168</f>
        <v>-0.29807339025753371</v>
      </c>
      <c r="CG168" s="6" t="str">
        <f>IF(CF168 &lt; 0, "Under", "Over")</f>
        <v>Under</v>
      </c>
      <c r="CH168">
        <v>0.7</v>
      </c>
      <c r="CI168">
        <v>0.3</v>
      </c>
      <c r="CJ168" s="6">
        <f>IF(
    AND(CG168="Over", COUNTIF(BX168:BZ168, "&gt;"&amp;CE168) = 3),
    3,
    IF(
        AND(CG168="Under", COUNTIF(BX168:BZ168, "&lt;"&amp;CE168) = 3),
        3,
        IF(
            AND(CG168="Over", COUNTIF(BX168:BZ168, "&gt;"&amp;CE168) = 2),
            2,
            IF(
                AND(CG168="Under", COUNTIF(BX168:BZ168, "&lt;"&amp;CE168) = 2),
                2,
                IF(
                    AND(CG168="Over", OR(BX168&gt;CE168, BY168&gt;CE168, BZ168&gt;CE168)),
                    1,
                    IF(
                        AND(CG168="Under", OR(BX168&lt;CE168, BY168&lt;CE168, BZ168&lt;CE168)),
                        1,
                        0
                    )
                )
            )
        )
    )
)</f>
        <v>2</v>
      </c>
      <c r="CK168" s="6">
        <f>IF(OR(CF168&gt;0.25),5,
IF(OR(AND(CF168&lt;=0.25,CF168&gt;0.15)),4,
IF(OR(AND(CF168&lt;=0.15,CF168&gt;0.1)),3,
IF(OR(AND(CF168&lt;=0.1,CF168&gt;0.05)),2,
IF(OR(CF168&lt;=0.05),1,"")
)
)
))</f>
        <v>1</v>
      </c>
      <c r="CL168" s="6">
        <f>IF(AND(CG168="Over", CH168&gt;CE168), 1, IF(AND(CG168="Under", CH168&lt;=CE168), 1, 0))</f>
        <v>0</v>
      </c>
      <c r="CM168" s="6">
        <f>IF(AND(CG168="Over", CI168&gt;0.5), 1, IF(AND(CG168="Under", CI168&lt;=0.5), 1, 0))</f>
        <v>1</v>
      </c>
      <c r="CN168" s="6">
        <f>IF(CE168&lt;&gt;0, SUM(CJ168:CM168), 0)</f>
        <v>4</v>
      </c>
      <c r="CP168">
        <v>1.861831140302437</v>
      </c>
      <c r="CQ168">
        <v>1.9137076478442501</v>
      </c>
      <c r="CR168">
        <v>1.8278717884568001</v>
      </c>
      <c r="CS168">
        <v>1.5</v>
      </c>
      <c r="CT168" t="s">
        <v>46</v>
      </c>
      <c r="CU168">
        <v>1.5</v>
      </c>
      <c r="CV168">
        <v>1.5</v>
      </c>
      <c r="CW168" s="6">
        <f>IF(CP168&gt;MIN(CS168:CV168),MIN(CS168:CV168),MAX(CS168:CV168))</f>
        <v>1.5</v>
      </c>
      <c r="CX168" s="6">
        <f>CP168-CW168</f>
        <v>0.36183114030243702</v>
      </c>
      <c r="CY168" s="6" t="str">
        <f>IF(CX168 &lt; 0, "Under", "Over")</f>
        <v>Over</v>
      </c>
      <c r="CZ168">
        <v>2</v>
      </c>
      <c r="DA168">
        <v>0.5</v>
      </c>
      <c r="DB168" s="6">
        <f>IF(
    AND(CY168="Over", COUNTIF(CP168:CR168, "&gt;"&amp;CW168) = 3),
    3,
    IF(
        AND(CY168="Under", COUNTIF(CP168:CR168, "&lt;"&amp;CW168) = 3),
        3,
        IF(
            AND(CY168="Over", COUNTIF(CP168:CR168, "&gt;"&amp;CW168) = 2),
            2,
            IF(
                AND(CY168="Under", COUNTIF(CP168:CR168, "&lt;"&amp;CW168) = 2),
                2,
                IF(
                    AND(CY168="Over", OR(CP168&gt;CW168, CQ168&gt;CW168, CR168&gt;CW168)),
                    1,
                    IF(
                        AND(CY168="Under", OR(CP168&lt;CW168, CQ168&lt;CW168, CR168&lt;CW168)),
                        1,
                        0
                    )
                )
            )
        )
    )
)</f>
        <v>3</v>
      </c>
      <c r="DC168" s="6">
        <f>IF(OR(CX168&gt;2,CX168&lt;-2),5,
IF(OR(AND(CX168&lt;=2,CX168&gt;1.5),AND(CX168&gt;=-2,CX168&lt;-1.5)),4,
IF(OR(AND(CX168&lt;=1.5,CX168&gt;1),AND(CX168&gt;=-1.5,CX168&lt;-1)),3,
IF(OR(AND(CX168&lt;=1,CX168&gt;0.5),AND(CX168&gt;=1,CX168&lt;-0.5)),2,
IF(OR(CX168&lt;=0.5,CX168&gt;=-0.5),1,"")
)
)
))</f>
        <v>1</v>
      </c>
      <c r="DD168" s="6">
        <f>IF(AND(CY168="Over", CZ168&gt;CW168), 1, IF(AND(CY168="Under", CZ168&lt;=CW168), 1, 0))</f>
        <v>1</v>
      </c>
      <c r="DE168" s="6">
        <f>IF(AND(CY168="Over", DA168&gt;0.5), 1, IF(AND(CY168="Under", DA168&lt;=0.5), 1, 0))</f>
        <v>0</v>
      </c>
      <c r="DF168" s="6">
        <f>IF(CW168&lt;&gt;0, SUM(DB168:DE168), 0)</f>
        <v>5</v>
      </c>
    </row>
    <row r="169" spans="1:111" x14ac:dyDescent="0.3">
      <c r="A169" t="s">
        <v>156</v>
      </c>
      <c r="B169" t="s">
        <v>157</v>
      </c>
      <c r="C169" t="s">
        <v>253</v>
      </c>
      <c r="D169" s="1">
        <v>0.2257786200302393</v>
      </c>
      <c r="E169" s="1">
        <v>0.45932203585901199</v>
      </c>
      <c r="F169" s="1">
        <v>0.16995291897778</v>
      </c>
      <c r="G169" s="1" t="s">
        <v>46</v>
      </c>
      <c r="H169" s="1" t="s">
        <v>46</v>
      </c>
      <c r="I169" s="1">
        <v>0.5</v>
      </c>
      <c r="J169" s="1">
        <v>0.5</v>
      </c>
      <c r="K169" s="2">
        <f>IF(D169&gt;MIN(G169:J169),MIN(G169:J169),MAX(G169:J169))</f>
        <v>0.5</v>
      </c>
      <c r="L169" s="2">
        <f>D169-K169</f>
        <v>-0.2742213799697607</v>
      </c>
      <c r="M169" s="2" t="str">
        <f>IF(L169 &lt; 0, "Under", "Over")</f>
        <v>Under</v>
      </c>
      <c r="N169" s="1">
        <v>0</v>
      </c>
      <c r="O169" s="1">
        <v>0</v>
      </c>
      <c r="P169" s="2">
        <f>IF(
    AND(M169="Over", COUNTIF(D169:F169, "&gt;"&amp;K169) = 3),
    3,
    IF(
        AND(M169="Under", COUNTIF(D169:F169, "&lt;"&amp;K169) = 3),
        3,
        IF(
            AND(M169="Over", COUNTIF(D169:F169, "&gt;"&amp;K169) = 2),
            2,
            IF(
                AND(M169="Under", COUNTIF(D169:F169, "&lt;"&amp;K169) = 2),
                2,
                IF(
                    AND(M169="Over", OR(D169&gt;K169, E169&gt;K169, F169&gt;K169)),
                    1,
                    IF(
                        AND(M169="Under", OR(D169&lt;K169, E169&lt;K169, F169&lt;K169)),
                        1,
                        0
                    )
                )
            )
        )
    )
)</f>
        <v>3</v>
      </c>
      <c r="Q169" s="2">
        <f>IF(OR(L169 &gt; 0.5, L169 &lt; -0.5), 5,
    IF(OR(AND(L169 &lt;= 0.5, L169 &gt; 0.25), AND(L169 &gt;= -0.5, L169 &lt; -0.25)), 4,
        IF(OR(AND(L169 &lt;= 0.25, L169 &gt; 0.15), AND(L169 &gt;= -0.25, L169 &lt; -0.15)), 3,
            IF(OR(AND(L169 &lt;= 0.15, L169 &gt; 0.05), AND(L169 &gt;= -0.15, L169 &lt; -0.05)), 2,
                IF(OR(L169 &lt;= 0.05, L169 &gt;= -0.05), 1, "")
            )
        )
    )
)</f>
        <v>4</v>
      </c>
      <c r="R169" s="2">
        <f>IF(AND(M169="Over", N169&gt;K169), 1, IF(AND(M169="Under", N169&lt;=K169), 1, 0))</f>
        <v>1</v>
      </c>
      <c r="S169" s="2">
        <f>IF(AND(M169="Over", O169&gt;0.5), 1, IF(AND(M169="Under", O169&lt;=0.5), 1, 0))</f>
        <v>1</v>
      </c>
      <c r="T169" s="2">
        <f>IF(K169&lt;&gt;0, SUM(P169:S169), 0)</f>
        <v>9</v>
      </c>
      <c r="V169">
        <v>0.51836779150634149</v>
      </c>
      <c r="W169">
        <v>0.83984610561079198</v>
      </c>
      <c r="X169">
        <v>0.40998105868246998</v>
      </c>
      <c r="Y169">
        <v>0.5</v>
      </c>
      <c r="Z169">
        <v>-135</v>
      </c>
      <c r="AA169">
        <v>470</v>
      </c>
      <c r="AB169">
        <v>0.1</v>
      </c>
      <c r="AC169" s="6">
        <f>Y169</f>
        <v>0.5</v>
      </c>
      <c r="AD169" s="6">
        <f>V169-AC169</f>
        <v>1.8367791506341491E-2</v>
      </c>
      <c r="AE169" s="6" t="str">
        <f>IF(AD169 &lt; 0, "Under", "Over")</f>
        <v>Over</v>
      </c>
      <c r="AF169">
        <v>0.4</v>
      </c>
      <c r="AG169">
        <v>0.2</v>
      </c>
      <c r="AH169" s="6">
        <f>IF(
    AND(AE169="Over", COUNTIF(V169:X169, "&gt;"&amp;AC169) = 3),
    3,
    IF(
        AND(AE169="Under", COUNTIF(V169:X169, "&lt;"&amp;AC169) = 3),
        3,
        IF(
            AND(AE169="Over", COUNTIF(V169:X169, "&gt;"&amp;AC169) = 2),
            2,
            IF(
                AND(AE169="Under", COUNTIF(V169:X169, "&lt;"&amp;AC169) = 2),
                2,
                IF(
                    AND(AE169="Over", OR(V169&gt;AC169, W169&gt;AC169, X169&gt;AC169)),
                    1,
                    IF(
                        AND(AE169="Under", OR(V169&lt;AC169, W169&lt;AC169, X169&lt;AC169)),
                        1,
                        0
                    )
                )
            )
        )
    )
)</f>
        <v>2</v>
      </c>
      <c r="AI169" s="6">
        <f>IF(OR(AD169&gt;0.75,AD169&lt;-0.75),5,
IF(OR(AND(AD169&lt;=0.75,AD169&gt;0.5),AND(AD169&gt;=-0.75,AD169&lt;-0.5)),4,
IF(OR(AND(AD169&lt;=0.5,AD169&gt;0.25),AND(AD169&gt;=-0.5,AD169&lt;-0.25)),3,
IF(OR(AND(AD169&lt;=0.25,AD169&gt;0.1),AND(AD169&gt;=-0.25,AD169&lt;-0.1)),2,
IF(OR(AD169&lt;=0.1,AD169&gt;=-0.1),1,"")
)
)
))</f>
        <v>1</v>
      </c>
      <c r="AJ169" s="6">
        <f>IF(AND(AE169="Over", AF169&gt;AC169), 1, IF(AND(AE169="Under", AF169&lt;=AC169), 1, 0))</f>
        <v>0</v>
      </c>
      <c r="AK169" s="6">
        <f>IF(AND(AE169="Over", AG169&gt;0.5), 1, IF(AND(AE169="Under", AG169&lt;=0.5), 1, 0))</f>
        <v>0</v>
      </c>
      <c r="AL169" s="6">
        <f>IF(AC169&lt;&gt;0, SUM(AH169:AK169), 0)</f>
        <v>3</v>
      </c>
      <c r="AN169">
        <v>2.020653338556368E-2</v>
      </c>
      <c r="AO169">
        <v>7.5406929530152406E-2</v>
      </c>
      <c r="AP169">
        <v>0</v>
      </c>
      <c r="AQ169" t="s">
        <v>46</v>
      </c>
      <c r="AR169">
        <v>0.5</v>
      </c>
      <c r="AS169">
        <v>1060</v>
      </c>
      <c r="AT169" t="s">
        <v>46</v>
      </c>
      <c r="AU169" s="6">
        <f>AR169</f>
        <v>0.5</v>
      </c>
      <c r="AV169" s="6">
        <f>AN169-AU169</f>
        <v>-0.47979346661443634</v>
      </c>
      <c r="AW169" s="6" t="str">
        <f>IF(AV169 &lt; 0, "Under", "Over")</f>
        <v>Under</v>
      </c>
      <c r="AX169">
        <v>0</v>
      </c>
      <c r="AY169">
        <v>0</v>
      </c>
      <c r="AZ169" s="6">
        <f>IF(
    AND(AW169="Over", COUNTIF(AN169:AP169, "&gt;"&amp;AU169) = 3),
    3,
    IF(
        AND(AW169="Under", COUNTIF(AN169:AP169, "&lt;"&amp;AU169) = 3),
        3,
        IF(
            AND(AW169="Over", COUNTIF(AN169:AP169, "&gt;"&amp;AU169) = 2),
            2,
            IF(
                AND(AW169="Under", COUNTIF(AN169:AP169, "&lt;"&amp;AU169) = 2),
                2,
                IF(
                    AND(AW169="Over", OR(AN169&gt;AU169, AO169&gt;AU169, AP169&gt;AU169)),
                    1,
                    IF(
                        AND(AW169="Under", OR(AN169&lt;AU169, AO169&lt;AU169, AP169&lt;AU169)),
                        1,
                        0
                    )
                )
            )
        )
    )
)</f>
        <v>3</v>
      </c>
      <c r="BA169" s="6">
        <f>IF(OR(AV169&gt;0.1),5,
IF(OR(AND(AV169&lt;=0.1,AV169&gt;0.08)),4,
IF(OR(AND(AV169&lt;=0.08,AV169&gt;0.06)),3,
IF(OR(AND(AV169&lt;=0.06,AV169&gt;0.03)),2,
IF(OR(AV169&lt;=0.03),1,"")
)
)
))</f>
        <v>1</v>
      </c>
      <c r="BB169" s="6">
        <f>IF(AND(AW169="Over", AX169&gt;AU169), 1, IF(AND(AW169="Under", AX169&lt;=AU169), 0, 0))</f>
        <v>0</v>
      </c>
      <c r="BC169" s="6">
        <f>IF(AND(AW169="Over", AY169&gt;=0.5), 1, IF(AND(AW169="Under", AY169&lt;0.5), 0, 0))</f>
        <v>0</v>
      </c>
      <c r="BD169" s="6">
        <f>IF(AU169&lt;&gt;0, SUM(AZ169:BC169), 0)</f>
        <v>4</v>
      </c>
      <c r="BF169">
        <v>0.22452982925964499</v>
      </c>
      <c r="BG169">
        <v>0.65217924174877095</v>
      </c>
      <c r="BH169">
        <v>0.101303162034938</v>
      </c>
      <c r="BI169" t="s">
        <v>46</v>
      </c>
      <c r="BJ169">
        <v>0.5</v>
      </c>
      <c r="BK169">
        <v>185</v>
      </c>
      <c r="BL169" t="s">
        <v>46</v>
      </c>
      <c r="BM169" s="6">
        <f>BJ169</f>
        <v>0.5</v>
      </c>
      <c r="BN169" s="6">
        <f>BF169-BM169</f>
        <v>-0.27547017074035501</v>
      </c>
      <c r="BO169" s="6" t="str">
        <f>IF(BN169 &lt; 0, "Under", "Over")</f>
        <v>Under</v>
      </c>
      <c r="BP169">
        <v>0</v>
      </c>
      <c r="BQ169">
        <v>0</v>
      </c>
      <c r="BR169" s="6">
        <f>IF(
    AND(BO169="Over", COUNTIF(BF169:BH169, "&gt;"&amp;BM169) = 3),
    3,
    IF(
        AND(BO169="Under", COUNTIF(BF169:BH169, "&lt;"&amp;BM169) = 3),
        3,
        IF(
            AND(BO169="Over", COUNTIF(BF169:BH169, "&gt;"&amp;BM169) = 2),
            2,
            IF(
                AND(BO169="Under", COUNTIF(BF169:BH169, "&lt;"&amp;BM169) = 2),
                2,
                IF(
                    AND(BO169="Over", OR(BF169&gt;BM169, BG169&gt;BM169, BH169&gt;BM169)),
                    1,
                    IF(
                        AND(BO169="Under", OR(BF169&lt;BM169, BG169&lt;BM169, BH169&lt;BM169)),
                        1,
                        0
                    )
                )
            )
        )
    )
)</f>
        <v>2</v>
      </c>
      <c r="BS169" s="6">
        <f>IF(OR(BN169&gt;0.5),5,
IF(OR(AND(BN169&lt;=0.5,BN169&gt;0.25)),4,
IF(OR(AND(BN169&lt;=0.25,BN169&gt;0.15)),3,
IF(OR(AND(BN169&lt;=0.15,BN169&gt;0.075)),2,
IF(OR(BN169&lt;=0.075),1,"")
)
)
))</f>
        <v>1</v>
      </c>
      <c r="BT169" s="6">
        <f>IF(AND(BO169="Over", BP169&gt;BM169), 1, IF(AND(BO169="Under", BP169&lt;=BM169), 1, 0))</f>
        <v>1</v>
      </c>
      <c r="BU169" s="6">
        <f>IF(AND(BO169="Over", BQ169&gt;0.5), 1, IF(AND(BO169="Under", BQ169&lt;=0.5), 1, 0))</f>
        <v>1</v>
      </c>
      <c r="BV169" s="6">
        <f>IF(BM169&lt;&gt;0, SUM(BR169:BU169), 0)</f>
        <v>5</v>
      </c>
      <c r="BX169">
        <v>0.15123455873204211</v>
      </c>
      <c r="BY169">
        <v>0.53828173211152297</v>
      </c>
      <c r="BZ169">
        <v>3.7389102535861002E-2</v>
      </c>
      <c r="CA169" t="s">
        <v>46</v>
      </c>
      <c r="CB169">
        <v>0.5</v>
      </c>
      <c r="CC169" t="s">
        <v>46</v>
      </c>
      <c r="CD169" t="s">
        <v>46</v>
      </c>
      <c r="CE169" s="6">
        <f>CB169</f>
        <v>0.5</v>
      </c>
      <c r="CF169" s="6">
        <f>BX169-CE169</f>
        <v>-0.34876544126795789</v>
      </c>
      <c r="CG169" s="6" t="str">
        <f>IF(CF169 &lt; 0, "Under", "Over")</f>
        <v>Under</v>
      </c>
      <c r="CH169">
        <v>0</v>
      </c>
      <c r="CI169">
        <v>0</v>
      </c>
      <c r="CJ169" s="6">
        <f>IF(
    AND(CG169="Over", COUNTIF(BX169:BZ169, "&gt;"&amp;CE169) = 3),
    3,
    IF(
        AND(CG169="Under", COUNTIF(BX169:BZ169, "&lt;"&amp;CE169) = 3),
        3,
        IF(
            AND(CG169="Over", COUNTIF(BX169:BZ169, "&gt;"&amp;CE169) = 2),
            2,
            IF(
                AND(CG169="Under", COUNTIF(BX169:BZ169, "&lt;"&amp;CE169) = 2),
                2,
                IF(
                    AND(CG169="Over", OR(BX169&gt;CE169, BY169&gt;CE169, BZ169&gt;CE169)),
                    1,
                    IF(
                        AND(CG169="Under", OR(BX169&lt;CE169, BY169&lt;CE169, BZ169&lt;CE169)),
                        1,
                        0
                    )
                )
            )
        )
    )
)</f>
        <v>2</v>
      </c>
      <c r="CK169" s="6">
        <f>IF(OR(CF169&gt;0.25),5,
IF(OR(AND(CF169&lt;=0.25,CF169&gt;0.15)),4,
IF(OR(AND(CF169&lt;=0.15,CF169&gt;0.1)),3,
IF(OR(AND(CF169&lt;=0.1,CF169&gt;0.05)),2,
IF(OR(CF169&lt;=0.05),1,"")
)
)
))</f>
        <v>1</v>
      </c>
      <c r="CL169" s="6">
        <f>IF(AND(CG169="Over", CH169&gt;CE169), 1, IF(AND(CG169="Under", CH169&lt;=CE169), 1, 0))</f>
        <v>1</v>
      </c>
      <c r="CM169" s="6">
        <f>IF(AND(CG169="Over", CI169&gt;0.5), 1, IF(AND(CG169="Under", CI169&lt;=0.5), 1, 0))</f>
        <v>1</v>
      </c>
      <c r="CN169" s="6">
        <f>IF(CE169&lt;&gt;0, SUM(CJ169:CM169), 0)</f>
        <v>5</v>
      </c>
      <c r="CP169">
        <v>0.76396629426810247</v>
      </c>
      <c r="CQ169">
        <v>1.35771601520309</v>
      </c>
      <c r="CR169">
        <v>0.54707378147151398</v>
      </c>
      <c r="CS169">
        <v>0.5</v>
      </c>
      <c r="CT169" t="s">
        <v>46</v>
      </c>
      <c r="CU169">
        <v>0.5</v>
      </c>
      <c r="CV169">
        <v>1.5</v>
      </c>
      <c r="CW169" s="6">
        <f>IF(CP169&gt;MIN(CS169:CV169),MIN(CS169:CV169),MAX(CS169:CV169))</f>
        <v>0.5</v>
      </c>
      <c r="CX169" s="6">
        <f>CP169-CW169</f>
        <v>0.26396629426810247</v>
      </c>
      <c r="CY169" s="6" t="str">
        <f>IF(CX169 &lt; 0, "Under", "Over")</f>
        <v>Over</v>
      </c>
      <c r="CZ169">
        <v>0.5</v>
      </c>
      <c r="DA169">
        <v>0.2</v>
      </c>
      <c r="DB169" s="6">
        <f>IF(
    AND(CY169="Over", COUNTIF(CP169:CR169, "&gt;"&amp;CW169) = 3),
    3,
    IF(
        AND(CY169="Under", COUNTIF(CP169:CR169, "&lt;"&amp;CW169) = 3),
        3,
        IF(
            AND(CY169="Over", COUNTIF(CP169:CR169, "&gt;"&amp;CW169) = 2),
            2,
            IF(
                AND(CY169="Under", COUNTIF(CP169:CR169, "&lt;"&amp;CW169) = 2),
                2,
                IF(
                    AND(CY169="Over", OR(CP169&gt;CW169, CQ169&gt;CW169, CR169&gt;CW169)),
                    1,
                    IF(
                        AND(CY169="Under", OR(CP169&lt;CW169, CQ169&lt;CW169, CR169&lt;CW169)),
                        1,
                        0
                    )
                )
            )
        )
    )
)</f>
        <v>3</v>
      </c>
      <c r="DC169" s="6">
        <f>IF(OR(CX169&gt;2,CX169&lt;-2),5,
IF(OR(AND(CX169&lt;=2,CX169&gt;1.5),AND(CX169&gt;=-2,CX169&lt;-1.5)),4,
IF(OR(AND(CX169&lt;=1.5,CX169&gt;1),AND(CX169&gt;=-1.5,CX169&lt;-1)),3,
IF(OR(AND(CX169&lt;=1,CX169&gt;0.5),AND(CX169&gt;=1,CX169&lt;-0.5)),2,
IF(OR(CX169&lt;=0.5,CX169&gt;=-0.5),1,"")
)
)
))</f>
        <v>1</v>
      </c>
      <c r="DD169" s="6">
        <f>IF(AND(CY169="Over", CZ169&gt;CW169), 1, IF(AND(CY169="Under", CZ169&lt;=CW169), 1, 0))</f>
        <v>0</v>
      </c>
      <c r="DE169" s="6">
        <f>IF(AND(CY169="Over", DA169&gt;0.5), 1, IF(AND(CY169="Under", DA169&lt;=0.5), 1, 0))</f>
        <v>0</v>
      </c>
      <c r="DF169" s="6">
        <f>IF(CW169&lt;&gt;0, SUM(DB169:DE169), 0)</f>
        <v>4</v>
      </c>
    </row>
    <row r="170" spans="1:111" x14ac:dyDescent="0.3">
      <c r="A170" t="s">
        <v>158</v>
      </c>
      <c r="B170" t="s">
        <v>157</v>
      </c>
      <c r="C170" t="s">
        <v>253</v>
      </c>
      <c r="D170">
        <v>0.56450411490106711</v>
      </c>
      <c r="E170">
        <v>0.66116355997643905</v>
      </c>
      <c r="F170">
        <v>0.31296077207714601</v>
      </c>
      <c r="G170" t="s">
        <v>46</v>
      </c>
      <c r="H170" t="s">
        <v>46</v>
      </c>
      <c r="I170">
        <v>0.5</v>
      </c>
      <c r="J170">
        <v>0.5</v>
      </c>
      <c r="K170" s="6">
        <f>IF(D170&gt;MIN(G170:J170),MIN(G170:J170),MAX(G170:J170))</f>
        <v>0.5</v>
      </c>
      <c r="L170" s="6">
        <f>D170-K170</f>
        <v>6.4504114901067111E-2</v>
      </c>
      <c r="M170" s="6" t="str">
        <f>IF(L170 &lt; 0, "Under", "Over")</f>
        <v>Over</v>
      </c>
      <c r="N170">
        <v>0.7</v>
      </c>
      <c r="O170">
        <v>0.4</v>
      </c>
      <c r="P170" s="6">
        <f>IF(
    AND(M170="Over", COUNTIF(D170:F170, "&gt;"&amp;K170) = 3),
    3,
    IF(
        AND(M170="Under", COUNTIF(D170:F170, "&lt;"&amp;K170) = 3),
        3,
        IF(
            AND(M170="Over", COUNTIF(D170:F170, "&gt;"&amp;K170) = 2),
            2,
            IF(
                AND(M170="Under", COUNTIF(D170:F170, "&lt;"&amp;K170) = 2),
                2,
                IF(
                    AND(M170="Over", OR(D170&gt;K170, E170&gt;K170, F170&gt;K170)),
                    1,
                    IF(
                        AND(M170="Under", OR(D170&lt;K170, E170&lt;K170, F170&lt;K170)),
                        1,
                        0
                    )
                )
            )
        )
    )
)</f>
        <v>2</v>
      </c>
      <c r="Q170" s="6">
        <f>IF(OR(L170 &gt; 0.5, L170 &lt; -0.5), 5,
    IF(OR(AND(L170 &lt;= 0.5, L170 &gt; 0.25), AND(L170 &gt;= -0.5, L170 &lt; -0.25)), 4,
        IF(OR(AND(L170 &lt;= 0.25, L170 &gt; 0.15), AND(L170 &gt;= -0.25, L170 &lt; -0.15)), 3,
            IF(OR(AND(L170 &lt;= 0.15, L170 &gt; 0.05), AND(L170 &gt;= -0.15, L170 &lt; -0.05)), 2,
                IF(OR(L170 &lt;= 0.05, L170 &gt;= -0.05), 1, "")
            )
        )
    )
)</f>
        <v>2</v>
      </c>
      <c r="R170" s="6">
        <f>IF(AND(M170="Over", N170&gt;K170), 1, IF(AND(M170="Under", N170&lt;=K170), 1, 0))</f>
        <v>1</v>
      </c>
      <c r="S170" s="6">
        <f>IF(AND(M170="Over", O170&gt;0.5), 1, IF(AND(M170="Under", O170&lt;=0.5), 1, 0))</f>
        <v>0</v>
      </c>
      <c r="T170" s="6">
        <f>IF(K170&lt;&gt;0, SUM(P170:S170), 0)</f>
        <v>5</v>
      </c>
      <c r="U170" s="6"/>
      <c r="V170">
        <v>0.80170521953331519</v>
      </c>
      <c r="W170">
        <v>0.98239127154346595</v>
      </c>
      <c r="X170">
        <v>0.71240088686542402</v>
      </c>
      <c r="Y170">
        <v>0.5</v>
      </c>
      <c r="Z170">
        <v>-170</v>
      </c>
      <c r="AA170">
        <v>320</v>
      </c>
      <c r="AB170">
        <v>0.3</v>
      </c>
      <c r="AC170" s="6">
        <f>Y170</f>
        <v>0.5</v>
      </c>
      <c r="AD170" s="6">
        <f>V170-AC170</f>
        <v>0.30170521953331519</v>
      </c>
      <c r="AE170" s="6" t="str">
        <f>IF(AD170 &lt; 0, "Under", "Over")</f>
        <v>Over</v>
      </c>
      <c r="AF170">
        <v>0.8</v>
      </c>
      <c r="AG170">
        <v>0.5</v>
      </c>
      <c r="AH170" s="6">
        <f>IF(
    AND(AE170="Over", COUNTIF(V170:X170, "&gt;"&amp;AC170) = 3),
    3,
    IF(
        AND(AE170="Under", COUNTIF(V170:X170, "&lt;"&amp;AC170) = 3),
        3,
        IF(
            AND(AE170="Over", COUNTIF(V170:X170, "&gt;"&amp;AC170) = 2),
            2,
            IF(
                AND(AE170="Under", COUNTIF(V170:X170, "&lt;"&amp;AC170) = 2),
                2,
                IF(
                    AND(AE170="Over", OR(V170&gt;AC170, W170&gt;AC170, X170&gt;AC170)),
                    1,
                    IF(
                        AND(AE170="Under", OR(V170&lt;AC170, W170&lt;AC170, X170&lt;AC170)),
                        1,
                        0
                    )
                )
            )
        )
    )
)</f>
        <v>3</v>
      </c>
      <c r="AI170" s="6">
        <f>IF(OR(AD170&gt;0.75,AD170&lt;-0.75),5,
IF(OR(AND(AD170&lt;=0.75,AD170&gt;0.5),AND(AD170&gt;=-0.75,AD170&lt;-0.5)),4,
IF(OR(AND(AD170&lt;=0.5,AD170&gt;0.25),AND(AD170&gt;=-0.5,AD170&lt;-0.25)),3,
IF(OR(AND(AD170&lt;=0.25,AD170&gt;0.1),AND(AD170&gt;=-0.25,AD170&lt;-0.1)),2,
IF(OR(AD170&lt;=0.1,AD170&gt;=-0.1),1,"")
)
)
))</f>
        <v>3</v>
      </c>
      <c r="AJ170" s="6">
        <f>IF(AND(AE170="Over", AF170&gt;AC170), 1, IF(AND(AE170="Under", AF170&lt;=AC170), 1, 0))</f>
        <v>1</v>
      </c>
      <c r="AK170" s="6">
        <f>IF(AND(AE170="Over", AG170&gt;0.5), 1, IF(AND(AE170="Under", AG170&lt;=0.5), 1, 0))</f>
        <v>0</v>
      </c>
      <c r="AL170" s="6">
        <f>IF(AC170&lt;&gt;0, SUM(AH170:AK170), 0)</f>
        <v>7</v>
      </c>
      <c r="AM170" s="6"/>
      <c r="AN170">
        <v>0.1398102033922117</v>
      </c>
      <c r="AO170">
        <v>0.25601051244013401</v>
      </c>
      <c r="AP170">
        <v>-7.4549922313782199E-5</v>
      </c>
      <c r="AQ170" t="s">
        <v>46</v>
      </c>
      <c r="AR170">
        <v>0.5</v>
      </c>
      <c r="AS170">
        <v>480</v>
      </c>
      <c r="AT170" t="s">
        <v>46</v>
      </c>
      <c r="AU170" s="6">
        <f>AR170</f>
        <v>0.5</v>
      </c>
      <c r="AV170" s="6">
        <f>AN170-AU170</f>
        <v>-0.36018979660778827</v>
      </c>
      <c r="AW170" s="6" t="str">
        <f>IF(AV170 &lt; 0, "Under", "Over")</f>
        <v>Under</v>
      </c>
      <c r="AX170">
        <v>0.3</v>
      </c>
      <c r="AY170">
        <v>0.3</v>
      </c>
      <c r="AZ170" s="6">
        <f>IF(
    AND(AW170="Over", COUNTIF(AN170:AP170, "&gt;"&amp;AU170) = 3),
    3,
    IF(
        AND(AW170="Under", COUNTIF(AN170:AP170, "&lt;"&amp;AU170) = 3),
        3,
        IF(
            AND(AW170="Over", COUNTIF(AN170:AP170, "&gt;"&amp;AU170) = 2),
            2,
            IF(
                AND(AW170="Under", COUNTIF(AN170:AP170, "&lt;"&amp;AU170) = 2),
                2,
                IF(
                    AND(AW170="Over", OR(AN170&gt;AU170, AO170&gt;AU170, AP170&gt;AU170)),
                    1,
                    IF(
                        AND(AW170="Under", OR(AN170&lt;AU170, AO170&lt;AU170, AP170&lt;AU170)),
                        1,
                        0
                    )
                )
            )
        )
    )
)</f>
        <v>3</v>
      </c>
      <c r="BA170" s="6">
        <f>IF(OR(AV170&gt;0.1),5,
IF(OR(AND(AV170&lt;=0.1,AV170&gt;0.08)),4,
IF(OR(AND(AV170&lt;=0.08,AV170&gt;0.06)),3,
IF(OR(AND(AV170&lt;=0.06,AV170&gt;0.03)),2,
IF(OR(AV170&lt;=0.03),1,"")
)
)
))</f>
        <v>1</v>
      </c>
      <c r="BB170" s="6">
        <f>IF(AND(AW170="Over", AX170&gt;AU170), 1, IF(AND(AW170="Under", AX170&lt;=AU170), 0, 0))</f>
        <v>0</v>
      </c>
      <c r="BC170" s="6">
        <f>IF(AND(AW170="Over", AY170&gt;=0.5), 1, IF(AND(AW170="Under", AY170&lt;0.5), 0, 0))</f>
        <v>0</v>
      </c>
      <c r="BD170" s="6">
        <f>IF(AU170&lt;&gt;0, SUM(AZ170:BC170), 0)</f>
        <v>4</v>
      </c>
      <c r="BE170" s="6"/>
      <c r="BF170">
        <v>0.56352030864959191</v>
      </c>
      <c r="BG170">
        <v>1.0871352427451699</v>
      </c>
      <c r="BH170">
        <v>0.223</v>
      </c>
      <c r="BI170" t="s">
        <v>46</v>
      </c>
      <c r="BJ170">
        <v>0.5</v>
      </c>
      <c r="BK170">
        <v>150</v>
      </c>
      <c r="BL170" t="s">
        <v>46</v>
      </c>
      <c r="BM170" s="6">
        <f>BJ170</f>
        <v>0.5</v>
      </c>
      <c r="BN170" s="6">
        <f>BF170-BM170</f>
        <v>6.3520308649591906E-2</v>
      </c>
      <c r="BO170" s="6" t="str">
        <f>IF(BN170 &lt; 0, "Under", "Over")</f>
        <v>Over</v>
      </c>
      <c r="BP170">
        <v>0.8</v>
      </c>
      <c r="BQ170">
        <v>0.5</v>
      </c>
      <c r="BR170" s="6">
        <f>IF(
    AND(BO170="Over", COUNTIF(BF170:BH170, "&gt;"&amp;BM170) = 3),
    3,
    IF(
        AND(BO170="Under", COUNTIF(BF170:BH170, "&lt;"&amp;BM170) = 3),
        3,
        IF(
            AND(BO170="Over", COUNTIF(BF170:BH170, "&gt;"&amp;BM170) = 2),
            2,
            IF(
                AND(BO170="Under", COUNTIF(BF170:BH170, "&lt;"&amp;BM170) = 2),
                2,
                IF(
                    AND(BO170="Over", OR(BF170&gt;BM170, BG170&gt;BM170, BH170&gt;BM170)),
                    1,
                    IF(
                        AND(BO170="Under", OR(BF170&lt;BM170, BG170&lt;BM170, BH170&lt;BM170)),
                        1,
                        0
                    )
                )
            )
        )
    )
)</f>
        <v>2</v>
      </c>
      <c r="BS170" s="6">
        <f>IF(OR(BN170&gt;0.5),5,
IF(OR(AND(BN170&lt;=0.5,BN170&gt;0.25)),4,
IF(OR(AND(BN170&lt;=0.25,BN170&gt;0.15)),3,
IF(OR(AND(BN170&lt;=0.15,BN170&gt;0.075)),2,
IF(OR(BN170&lt;=0.075),1,"")
)
)
))</f>
        <v>1</v>
      </c>
      <c r="BT170" s="6">
        <f>IF(AND(BO170="Over", BP170&gt;BM170), 1, IF(AND(BO170="Under", BP170&lt;=BM170), 1, 0))</f>
        <v>1</v>
      </c>
      <c r="BU170" s="6">
        <f>IF(AND(BO170="Over", BQ170&gt;0.5), 1, IF(AND(BO170="Under", BQ170&lt;=0.5), 1, 0))</f>
        <v>0</v>
      </c>
      <c r="BV170" s="6">
        <f>IF(BM170&lt;&gt;0, SUM(BR170:BU170), 0)</f>
        <v>4</v>
      </c>
      <c r="BW170" s="6"/>
      <c r="BX170">
        <v>0.16372774985396449</v>
      </c>
      <c r="BY170">
        <v>0.56504522685950198</v>
      </c>
      <c r="BZ170">
        <v>5.5E-2</v>
      </c>
      <c r="CA170" t="s">
        <v>46</v>
      </c>
      <c r="CB170">
        <v>0.5</v>
      </c>
      <c r="CC170">
        <v>800</v>
      </c>
      <c r="CD170" t="s">
        <v>46</v>
      </c>
      <c r="CE170" s="6">
        <f>CB170</f>
        <v>0.5</v>
      </c>
      <c r="CF170" s="6">
        <f>BX170-CE170</f>
        <v>-0.33627225014603551</v>
      </c>
      <c r="CG170" s="6" t="str">
        <f>IF(CF170 &lt; 0, "Under", "Over")</f>
        <v>Under</v>
      </c>
      <c r="CH170">
        <v>0.3</v>
      </c>
      <c r="CI170">
        <v>0.2</v>
      </c>
      <c r="CJ170" s="6">
        <f>IF(
    AND(CG170="Over", COUNTIF(BX170:BZ170, "&gt;"&amp;CE170) = 3),
    3,
    IF(
        AND(CG170="Under", COUNTIF(BX170:BZ170, "&lt;"&amp;CE170) = 3),
        3,
        IF(
            AND(CG170="Over", COUNTIF(BX170:BZ170, "&gt;"&amp;CE170) = 2),
            2,
            IF(
                AND(CG170="Under", COUNTIF(BX170:BZ170, "&lt;"&amp;CE170) = 2),
                2,
                IF(
                    AND(CG170="Over", OR(BX170&gt;CE170, BY170&gt;CE170, BZ170&gt;CE170)),
                    1,
                    IF(
                        AND(CG170="Under", OR(BX170&lt;CE170, BY170&lt;CE170, BZ170&lt;CE170)),
                        1,
                        0
                    )
                )
            )
        )
    )
)</f>
        <v>2</v>
      </c>
      <c r="CK170" s="6">
        <f>IF(OR(CF170&gt;0.25),5,
IF(OR(AND(CF170&lt;=0.25,CF170&gt;0.15)),4,
IF(OR(AND(CF170&lt;=0.15,CF170&gt;0.1)),3,
IF(OR(AND(CF170&lt;=0.1,CF170&gt;0.05)),2,
IF(OR(CF170&lt;=0.05),1,"")
)
)
))</f>
        <v>1</v>
      </c>
      <c r="CL170" s="6">
        <f>IF(AND(CG170="Over", CH170&gt;CE170), 1, IF(AND(CG170="Under", CH170&lt;=CE170), 1, 0))</f>
        <v>1</v>
      </c>
      <c r="CM170" s="6">
        <f>IF(AND(CG170="Over", CI170&gt;0.5), 1, IF(AND(CG170="Under", CI170&lt;=0.5), 1, 0))</f>
        <v>1</v>
      </c>
      <c r="CN170" s="6">
        <f>IF(CE170&lt;&gt;0, SUM(CJ170:CM170), 0)</f>
        <v>5</v>
      </c>
      <c r="CO170" s="6"/>
      <c r="CP170">
        <v>1.847531724361722</v>
      </c>
      <c r="CQ170">
        <v>1.9137076478442501</v>
      </c>
      <c r="CR170">
        <v>1.82400842443813</v>
      </c>
      <c r="CS170">
        <v>1.5</v>
      </c>
      <c r="CT170" t="s">
        <v>46</v>
      </c>
      <c r="CU170">
        <v>1.5</v>
      </c>
      <c r="CV170">
        <v>1.5</v>
      </c>
      <c r="CW170" s="6">
        <f>IF(CP170&gt;MIN(CS170:CV170),MIN(CS170:CV170),MAX(CS170:CV170))</f>
        <v>1.5</v>
      </c>
      <c r="CX170" s="6">
        <f>CP170-CW170</f>
        <v>0.34753172436172197</v>
      </c>
      <c r="CY170" s="6" t="str">
        <f>IF(CX170 &lt; 0, "Under", "Over")</f>
        <v>Over</v>
      </c>
      <c r="CZ170">
        <v>2</v>
      </c>
      <c r="DA170">
        <v>0.4</v>
      </c>
      <c r="DB170" s="6">
        <f>IF(
    AND(CY170="Over", COUNTIF(CP170:CR170, "&gt;"&amp;CW170) = 3),
    3,
    IF(
        AND(CY170="Under", COUNTIF(CP170:CR170, "&lt;"&amp;CW170) = 3),
        3,
        IF(
            AND(CY170="Over", COUNTIF(CP170:CR170, "&gt;"&amp;CW170) = 2),
            2,
            IF(
                AND(CY170="Under", COUNTIF(CP170:CR170, "&lt;"&amp;CW170) = 2),
                2,
                IF(
                    AND(CY170="Over", OR(CP170&gt;CW170, CQ170&gt;CW170, CR170&gt;CW170)),
                    1,
                    IF(
                        AND(CY170="Under", OR(CP170&lt;CW170, CQ170&lt;CW170, CR170&lt;CW170)),
                        1,
                        0
                    )
                )
            )
        )
    )
)</f>
        <v>3</v>
      </c>
      <c r="DC170" s="6">
        <f>IF(OR(CX170&gt;2,CX170&lt;-2),5,
IF(OR(AND(CX170&lt;=2,CX170&gt;1.5),AND(CX170&gt;=-2,CX170&lt;-1.5)),4,
IF(OR(AND(CX170&lt;=1.5,CX170&gt;1),AND(CX170&gt;=-1.5,CX170&lt;-1)),3,
IF(OR(AND(CX170&lt;=1,CX170&gt;0.5),AND(CX170&gt;=1,CX170&lt;-0.5)),2,
IF(OR(CX170&lt;=0.5,CX170&gt;=-0.5),1,"")
)
)
))</f>
        <v>1</v>
      </c>
      <c r="DD170" s="6">
        <f>IF(AND(CY170="Over", CZ170&gt;CW170), 1, IF(AND(CY170="Under", CZ170&lt;=CW170), 1, 0))</f>
        <v>1</v>
      </c>
      <c r="DE170" s="6">
        <f>IF(AND(CY170="Over", DA170&gt;0.5), 1, IF(AND(CY170="Under", DA170&lt;=0.5), 1, 0))</f>
        <v>0</v>
      </c>
      <c r="DF170" s="6">
        <f>IF(CW170&lt;&gt;0, SUM(DB170:DE170), 0)</f>
        <v>5</v>
      </c>
      <c r="DG170" s="6"/>
    </row>
    <row r="171" spans="1:111" x14ac:dyDescent="0.3">
      <c r="A171" t="s">
        <v>159</v>
      </c>
      <c r="B171" t="s">
        <v>157</v>
      </c>
      <c r="C171" t="s">
        <v>253</v>
      </c>
      <c r="D171" s="1">
        <v>0.29760016826917413</v>
      </c>
      <c r="E171" s="1">
        <v>0.48255584582135203</v>
      </c>
      <c r="F171" s="1">
        <v>0.13999999999999899</v>
      </c>
      <c r="G171" s="1" t="s">
        <v>46</v>
      </c>
      <c r="H171" s="1" t="s">
        <v>46</v>
      </c>
      <c r="I171" s="1">
        <v>0.5</v>
      </c>
      <c r="J171" s="1">
        <v>0.5</v>
      </c>
      <c r="K171" s="2">
        <f>IF(D171&gt;MIN(G171:J171),MIN(G171:J171),MAX(G171:J171))</f>
        <v>0.5</v>
      </c>
      <c r="L171" s="2">
        <f>D171-K171</f>
        <v>-0.20239983173082587</v>
      </c>
      <c r="M171" s="2" t="str">
        <f>IF(L171 &lt; 0, "Under", "Over")</f>
        <v>Under</v>
      </c>
      <c r="N171" s="1">
        <v>0.3</v>
      </c>
      <c r="O171" s="1">
        <v>0.2</v>
      </c>
      <c r="P171" s="2">
        <f>IF(
    AND(M171="Over", COUNTIF(D171:F171, "&gt;"&amp;K171) = 3),
    3,
    IF(
        AND(M171="Under", COUNTIF(D171:F171, "&lt;"&amp;K171) = 3),
        3,
        IF(
            AND(M171="Over", COUNTIF(D171:F171, "&gt;"&amp;K171) = 2),
            2,
            IF(
                AND(M171="Under", COUNTIF(D171:F171, "&lt;"&amp;K171) = 2),
                2,
                IF(
                    AND(M171="Over", OR(D171&gt;K171, E171&gt;K171, F171&gt;K171)),
                    1,
                    IF(
                        AND(M171="Under", OR(D171&lt;K171, E171&lt;K171, F171&lt;K171)),
                        1,
                        0
                    )
                )
            )
        )
    )
)</f>
        <v>3</v>
      </c>
      <c r="Q171" s="2">
        <f>IF(OR(L171 &gt; 0.5, L171 &lt; -0.5), 5,
    IF(OR(AND(L171 &lt;= 0.5, L171 &gt; 0.25), AND(L171 &gt;= -0.5, L171 &lt; -0.25)), 4,
        IF(OR(AND(L171 &lt;= 0.25, L171 &gt; 0.15), AND(L171 &gt;= -0.25, L171 &lt; -0.15)), 3,
            IF(OR(AND(L171 &lt;= 0.15, L171 &gt; 0.05), AND(L171 &gt;= -0.15, L171 &lt; -0.05)), 2,
                IF(OR(L171 &lt;= 0.05, L171 &gt;= -0.05), 1, "")
            )
        )
    )
)</f>
        <v>3</v>
      </c>
      <c r="R171" s="2">
        <f>IF(AND(M171="Over", N171&gt;K171), 1, IF(AND(M171="Under", N171&lt;=K171), 1, 0))</f>
        <v>1</v>
      </c>
      <c r="S171" s="2">
        <f>IF(AND(M171="Over", O171&gt;0.5), 1, IF(AND(M171="Under", O171&lt;=0.5), 1, 0))</f>
        <v>1</v>
      </c>
      <c r="T171" s="2">
        <f>IF(K171&lt;&gt;0, SUM(P171:S171), 0)</f>
        <v>8</v>
      </c>
      <c r="U171" s="6"/>
      <c r="V171">
        <v>0.76862268787095833</v>
      </c>
      <c r="W171">
        <v>0.86368305709236504</v>
      </c>
      <c r="X171">
        <v>0.71731556214125303</v>
      </c>
      <c r="Y171">
        <v>0.5</v>
      </c>
      <c r="Z171">
        <v>-155</v>
      </c>
      <c r="AA171">
        <v>390</v>
      </c>
      <c r="AB171">
        <v>0.2</v>
      </c>
      <c r="AC171" s="6">
        <f>Y171</f>
        <v>0.5</v>
      </c>
      <c r="AD171" s="6">
        <f>V171-AC171</f>
        <v>0.26862268787095833</v>
      </c>
      <c r="AE171" s="6" t="str">
        <f>IF(AD171 &lt; 0, "Under", "Over")</f>
        <v>Over</v>
      </c>
      <c r="AF171">
        <v>0.7</v>
      </c>
      <c r="AG171">
        <v>0.5</v>
      </c>
      <c r="AH171" s="6">
        <f>IF(
    AND(AE171="Over", COUNTIF(V171:X171, "&gt;"&amp;AC171) = 3),
    3,
    IF(
        AND(AE171="Under", COUNTIF(V171:X171, "&lt;"&amp;AC171) = 3),
        3,
        IF(
            AND(AE171="Over", COUNTIF(V171:X171, "&gt;"&amp;AC171) = 2),
            2,
            IF(
                AND(AE171="Under", COUNTIF(V171:X171, "&lt;"&amp;AC171) = 2),
                2,
                IF(
                    AND(AE171="Over", OR(V171&gt;AC171, W171&gt;AC171, X171&gt;AC171)),
                    1,
                    IF(
                        AND(AE171="Under", OR(V171&lt;AC171, W171&lt;AC171, X171&lt;AC171)),
                        1,
                        0
                    )
                )
            )
        )
    )
)</f>
        <v>3</v>
      </c>
      <c r="AI171" s="6">
        <f>IF(OR(AD171&gt;0.75,AD171&lt;-0.75),5,
IF(OR(AND(AD171&lt;=0.75,AD171&gt;0.5),AND(AD171&gt;=-0.75,AD171&lt;-0.5)),4,
IF(OR(AND(AD171&lt;=0.5,AD171&gt;0.25),AND(AD171&gt;=-0.5,AD171&lt;-0.25)),3,
IF(OR(AND(AD171&lt;=0.25,AD171&gt;0.1),AND(AD171&gt;=-0.25,AD171&lt;-0.1)),2,
IF(OR(AD171&lt;=0.1,AD171&gt;=-0.1),1,"")
)
)
))</f>
        <v>3</v>
      </c>
      <c r="AJ171" s="6">
        <f>IF(AND(AE171="Over", AF171&gt;AC171), 1, IF(AND(AE171="Under", AF171&lt;=AC171), 1, 0))</f>
        <v>1</v>
      </c>
      <c r="AK171" s="6">
        <f>IF(AND(AE171="Over", AG171&gt;0.5), 1, IF(AND(AE171="Under", AG171&lt;=0.5), 1, 0))</f>
        <v>0</v>
      </c>
      <c r="AL171" s="6">
        <f>IF(AC171&lt;&gt;0, SUM(AH171:AK171), 0)</f>
        <v>7</v>
      </c>
      <c r="AM171" s="6"/>
      <c r="AN171">
        <v>3.395587177507569E-2</v>
      </c>
      <c r="AO171">
        <v>8.0700956655393397E-2</v>
      </c>
      <c r="AP171">
        <v>-7.4549922313782199E-5</v>
      </c>
      <c r="AQ171" t="s">
        <v>46</v>
      </c>
      <c r="AR171">
        <v>0.5</v>
      </c>
      <c r="AS171">
        <v>560</v>
      </c>
      <c r="AT171" t="s">
        <v>46</v>
      </c>
      <c r="AU171" s="6">
        <f>AR171</f>
        <v>0.5</v>
      </c>
      <c r="AV171" s="6">
        <f>AN171-AU171</f>
        <v>-0.4660441282249243</v>
      </c>
      <c r="AW171" s="6" t="str">
        <f>IF(AV171 &lt; 0, "Under", "Over")</f>
        <v>Under</v>
      </c>
      <c r="AX171">
        <v>0</v>
      </c>
      <c r="AY171">
        <v>0</v>
      </c>
      <c r="AZ171" s="6">
        <f>IF(
    AND(AW171="Over", COUNTIF(AN171:AP171, "&gt;"&amp;AU171) = 3),
    3,
    IF(
        AND(AW171="Under", COUNTIF(AN171:AP171, "&lt;"&amp;AU171) = 3),
        3,
        IF(
            AND(AW171="Over", COUNTIF(AN171:AP171, "&gt;"&amp;AU171) = 2),
            2,
            IF(
                AND(AW171="Under", COUNTIF(AN171:AP171, "&lt;"&amp;AU171) = 2),
                2,
                IF(
                    AND(AW171="Over", OR(AN171&gt;AU171, AO171&gt;AU171, AP171&gt;AU171)),
                    1,
                    IF(
                        AND(AW171="Under", OR(AN171&lt;AU171, AO171&lt;AU171, AP171&lt;AU171)),
                        1,
                        0
                    )
                )
            )
        )
    )
)</f>
        <v>3</v>
      </c>
      <c r="BA171" s="6">
        <f>IF(OR(AV171&gt;0.1),5,
IF(OR(AND(AV171&lt;=0.1,AV171&gt;0.08)),4,
IF(OR(AND(AV171&lt;=0.08,AV171&gt;0.06)),3,
IF(OR(AND(AV171&lt;=0.06,AV171&gt;0.03)),2,
IF(OR(AV171&lt;=0.03),1,"")
)
)
))</f>
        <v>1</v>
      </c>
      <c r="BB171" s="6">
        <f>IF(AND(AW171="Over", AX171&gt;AU171), 1, IF(AND(AW171="Under", AX171&lt;=AU171), 0, 0))</f>
        <v>0</v>
      </c>
      <c r="BC171" s="6">
        <f>IF(AND(AW171="Over", AY171&gt;=0.5), 1, IF(AND(AW171="Under", AY171&lt;0.5), 0, 0))</f>
        <v>0</v>
      </c>
      <c r="BD171" s="6">
        <f>IF(AU171&lt;&gt;0, SUM(AZ171:BC171), 0)</f>
        <v>4</v>
      </c>
      <c r="BE171" s="6"/>
      <c r="BF171">
        <v>0.29759578997000352</v>
      </c>
      <c r="BG171">
        <v>0.73167794925757901</v>
      </c>
      <c r="BH171">
        <v>0.16</v>
      </c>
      <c r="BI171" t="s">
        <v>46</v>
      </c>
      <c r="BJ171">
        <v>0.5</v>
      </c>
      <c r="BK171">
        <v>160</v>
      </c>
      <c r="BL171" t="s">
        <v>46</v>
      </c>
      <c r="BM171" s="6">
        <f>BJ171</f>
        <v>0.5</v>
      </c>
      <c r="BN171" s="6">
        <f>BF171-BM171</f>
        <v>-0.20240421002999648</v>
      </c>
      <c r="BO171" s="6" t="str">
        <f>IF(BN171 &lt; 0, "Under", "Over")</f>
        <v>Under</v>
      </c>
      <c r="BP171">
        <v>0</v>
      </c>
      <c r="BQ171">
        <v>0</v>
      </c>
      <c r="BR171" s="6">
        <f>IF(
    AND(BO171="Over", COUNTIF(BF171:BH171, "&gt;"&amp;BM171) = 3),
    3,
    IF(
        AND(BO171="Under", COUNTIF(BF171:BH171, "&lt;"&amp;BM171) = 3),
        3,
        IF(
            AND(BO171="Over", COUNTIF(BF171:BH171, "&gt;"&amp;BM171) = 2),
            2,
            IF(
                AND(BO171="Under", COUNTIF(BF171:BH171, "&lt;"&amp;BM171) = 2),
                2,
                IF(
                    AND(BO171="Over", OR(BF171&gt;BM171, BG171&gt;BM171, BH171&gt;BM171)),
                    1,
                    IF(
                        AND(BO171="Under", OR(BF171&lt;BM171, BG171&lt;BM171, BH171&lt;BM171)),
                        1,
                        0
                    )
                )
            )
        )
    )
)</f>
        <v>2</v>
      </c>
      <c r="BS171" s="6">
        <f>IF(OR(BN171&gt;0.5),5,
IF(OR(AND(BN171&lt;=0.5,BN171&gt;0.25)),4,
IF(OR(AND(BN171&lt;=0.25,BN171&gt;0.15)),3,
IF(OR(AND(BN171&lt;=0.15,BN171&gt;0.075)),2,
IF(OR(BN171&lt;=0.075),1,"")
)
)
))</f>
        <v>1</v>
      </c>
      <c r="BT171" s="6">
        <f>IF(AND(BO171="Over", BP171&gt;BM171), 1, IF(AND(BO171="Under", BP171&lt;=BM171), 1, 0))</f>
        <v>1</v>
      </c>
      <c r="BU171" s="6">
        <f>IF(AND(BO171="Over", BQ171&gt;0.5), 1, IF(AND(BO171="Under", BQ171&lt;=0.5), 1, 0))</f>
        <v>1</v>
      </c>
      <c r="BV171" s="6">
        <f>IF(BM171&lt;&gt;0, SUM(BR171:BU171), 0)</f>
        <v>5</v>
      </c>
      <c r="BW171" s="6"/>
      <c r="BX171">
        <v>0.19218096681301419</v>
      </c>
      <c r="BY171">
        <v>0.62741302385278297</v>
      </c>
      <c r="BZ171">
        <v>7.4523433188840305E-2</v>
      </c>
      <c r="CA171" t="s">
        <v>46</v>
      </c>
      <c r="CB171">
        <v>0.5</v>
      </c>
      <c r="CC171">
        <v>580</v>
      </c>
      <c r="CD171" t="s">
        <v>46</v>
      </c>
      <c r="CE171" s="6">
        <f>CB171</f>
        <v>0.5</v>
      </c>
      <c r="CF171" s="6">
        <f>BX171-CE171</f>
        <v>-0.30781903318698578</v>
      </c>
      <c r="CG171" s="6" t="str">
        <f>IF(CF171 &lt; 0, "Under", "Over")</f>
        <v>Under</v>
      </c>
      <c r="CH171">
        <v>0.1</v>
      </c>
      <c r="CI171">
        <v>0.1</v>
      </c>
      <c r="CJ171" s="6">
        <f>IF(
    AND(CG171="Over", COUNTIF(BX171:BZ171, "&gt;"&amp;CE171) = 3),
    3,
    IF(
        AND(CG171="Under", COUNTIF(BX171:BZ171, "&lt;"&amp;CE171) = 3),
        3,
        IF(
            AND(CG171="Over", COUNTIF(BX171:BZ171, "&gt;"&amp;CE171) = 2),
            2,
            IF(
                AND(CG171="Under", COUNTIF(BX171:BZ171, "&lt;"&amp;CE171) = 2),
                2,
                IF(
                    AND(CG171="Over", OR(BX171&gt;CE171, BY171&gt;CE171, BZ171&gt;CE171)),
                    1,
                    IF(
                        AND(CG171="Under", OR(BX171&lt;CE171, BY171&lt;CE171, BZ171&lt;CE171)),
                        1,
                        0
                    )
                )
            )
        )
    )
)</f>
        <v>2</v>
      </c>
      <c r="CK171" s="6">
        <f>IF(OR(CF171&gt;0.25),5,
IF(OR(AND(CF171&lt;=0.25,CF171&gt;0.15)),4,
IF(OR(AND(CF171&lt;=0.15,CF171&gt;0.1)),3,
IF(OR(AND(CF171&lt;=0.1,CF171&gt;0.05)),2,
IF(OR(CF171&lt;=0.05),1,"")
)
)
))</f>
        <v>1</v>
      </c>
      <c r="CL171" s="6">
        <f>IF(AND(CG171="Over", CH171&gt;CE171), 1, IF(AND(CG171="Under", CH171&lt;=CE171), 1, 0))</f>
        <v>1</v>
      </c>
      <c r="CM171" s="6">
        <f>IF(AND(CG171="Over", CI171&gt;0.5), 1, IF(AND(CG171="Under", CI171&lt;=0.5), 1, 0))</f>
        <v>1</v>
      </c>
      <c r="CN171" s="6">
        <f>IF(CE171&lt;&gt;0, SUM(CJ171:CM171), 0)</f>
        <v>5</v>
      </c>
      <c r="CO171" s="6"/>
      <c r="CP171">
        <v>1.079624225637787</v>
      </c>
      <c r="CQ171">
        <v>1.3703651991783601</v>
      </c>
      <c r="CR171">
        <v>0.974136179392876</v>
      </c>
      <c r="CS171">
        <v>0.5</v>
      </c>
      <c r="CT171" t="s">
        <v>46</v>
      </c>
      <c r="CU171">
        <v>0.5</v>
      </c>
      <c r="CV171">
        <v>1.5</v>
      </c>
      <c r="CW171" s="6">
        <f>IF(CP171&gt;MIN(CS171:CV171),MIN(CS171:CV171),MAX(CS171:CV171))</f>
        <v>0.5</v>
      </c>
      <c r="CX171" s="6">
        <f>CP171-CW171</f>
        <v>0.57962422563778704</v>
      </c>
      <c r="CY171" s="6" t="str">
        <f>IF(CX171 &lt; 0, "Under", "Over")</f>
        <v>Over</v>
      </c>
      <c r="CZ171">
        <v>0.8</v>
      </c>
      <c r="DA171">
        <v>0.5</v>
      </c>
      <c r="DB171" s="6">
        <f>IF(
    AND(CY171="Over", COUNTIF(CP171:CR171, "&gt;"&amp;CW171) = 3),
    3,
    IF(
        AND(CY171="Under", COUNTIF(CP171:CR171, "&lt;"&amp;CW171) = 3),
        3,
        IF(
            AND(CY171="Over", COUNTIF(CP171:CR171, "&gt;"&amp;CW171) = 2),
            2,
            IF(
                AND(CY171="Under", COUNTIF(CP171:CR171, "&lt;"&amp;CW171) = 2),
                2,
                IF(
                    AND(CY171="Over", OR(CP171&gt;CW171, CQ171&gt;CW171, CR171&gt;CW171)),
                    1,
                    IF(
                        AND(CY171="Under", OR(CP171&lt;CW171, CQ171&lt;CW171, CR171&lt;CW171)),
                        1,
                        0
                    )
                )
            )
        )
    )
)</f>
        <v>3</v>
      </c>
      <c r="DC171" s="6">
        <f>IF(OR(CX171&gt;2,CX171&lt;-2),5,
IF(OR(AND(CX171&lt;=2,CX171&gt;1.5),AND(CX171&gt;=-2,CX171&lt;-1.5)),4,
IF(OR(AND(CX171&lt;=1.5,CX171&gt;1),AND(CX171&gt;=-1.5,CX171&lt;-1)),3,
IF(OR(AND(CX171&lt;=1,CX171&gt;0.5),AND(CX171&gt;=1,CX171&lt;-0.5)),2,
IF(OR(CX171&lt;=0.5,CX171&gt;=-0.5),1,"")
)
)
))</f>
        <v>2</v>
      </c>
      <c r="DD171" s="6">
        <f>IF(AND(CY171="Over", CZ171&gt;CW171), 1, IF(AND(CY171="Under", CZ171&lt;=CW171), 1, 0))</f>
        <v>1</v>
      </c>
      <c r="DE171" s="6">
        <f>IF(AND(CY171="Over", DA171&gt;0.5), 1, IF(AND(CY171="Under", DA171&lt;=0.5), 1, 0))</f>
        <v>0</v>
      </c>
      <c r="DF171" s="6">
        <f>IF(CW171&lt;&gt;0, SUM(DB171:DE171), 0)</f>
        <v>6</v>
      </c>
      <c r="DG171" s="6"/>
    </row>
    <row r="172" spans="1:111" x14ac:dyDescent="0.3">
      <c r="A172" t="s">
        <v>160</v>
      </c>
      <c r="B172" t="s">
        <v>157</v>
      </c>
      <c r="C172" t="s">
        <v>253</v>
      </c>
      <c r="D172">
        <v>0.39873919252014189</v>
      </c>
      <c r="E172">
        <v>0.71069564731832002</v>
      </c>
      <c r="F172">
        <v>0.224</v>
      </c>
      <c r="G172" t="s">
        <v>46</v>
      </c>
      <c r="H172" t="s">
        <v>46</v>
      </c>
      <c r="I172">
        <v>0.5</v>
      </c>
      <c r="J172" t="s">
        <v>46</v>
      </c>
      <c r="K172" s="6">
        <f>IF(D172&gt;MIN(G172:J172),MIN(G172:J172),MAX(G172:J172))</f>
        <v>0.5</v>
      </c>
      <c r="L172" s="6">
        <f>D172-K172</f>
        <v>-0.10126080747985811</v>
      </c>
      <c r="M172" s="6" t="str">
        <f>IF(L172 &lt; 0, "Under", "Over")</f>
        <v>Under</v>
      </c>
      <c r="N172">
        <v>0.2</v>
      </c>
      <c r="O172">
        <v>0.2</v>
      </c>
      <c r="P172" s="6">
        <f>IF(
    AND(M172="Over", COUNTIF(D172:F172, "&gt;"&amp;K172) = 3),
    3,
    IF(
        AND(M172="Under", COUNTIF(D172:F172, "&lt;"&amp;K172) = 3),
        3,
        IF(
            AND(M172="Over", COUNTIF(D172:F172, "&gt;"&amp;K172) = 2),
            2,
            IF(
                AND(M172="Under", COUNTIF(D172:F172, "&lt;"&amp;K172) = 2),
                2,
                IF(
                    AND(M172="Over", OR(D172&gt;K172, E172&gt;K172, F172&gt;K172)),
                    1,
                    IF(
                        AND(M172="Under", OR(D172&lt;K172, E172&lt;K172, F172&lt;K172)),
                        1,
                        0
                    )
                )
            )
        )
    )
)</f>
        <v>2</v>
      </c>
      <c r="Q172" s="6">
        <f>IF(OR(L172 &gt; 0.5, L172 &lt; -0.5), 5,
    IF(OR(AND(L172 &lt;= 0.5, L172 &gt; 0.25), AND(L172 &gt;= -0.5, L172 &lt; -0.25)), 4,
        IF(OR(AND(L172 &lt;= 0.25, L172 &gt; 0.15), AND(L172 &gt;= -0.25, L172 &lt; -0.15)), 3,
            IF(OR(AND(L172 &lt;= 0.15, L172 &gt; 0.05), AND(L172 &gt;= -0.15, L172 &lt; -0.05)), 2,
                IF(OR(L172 &lt;= 0.05, L172 &gt;= -0.05), 1, "")
            )
        )
    )
)</f>
        <v>2</v>
      </c>
      <c r="R172" s="6">
        <f>IF(AND(M172="Over", N172&gt;K172), 1, IF(AND(M172="Under", N172&lt;=K172), 1, 0))</f>
        <v>1</v>
      </c>
      <c r="S172" s="6">
        <f>IF(AND(M172="Over", O172&gt;0.5), 1, IF(AND(M172="Under", O172&lt;=0.5), 1, 0))</f>
        <v>1</v>
      </c>
      <c r="T172" s="6">
        <f>IF(K172&lt;&gt;0, SUM(P172:S172), 0)</f>
        <v>6</v>
      </c>
      <c r="U172" s="6"/>
      <c r="V172" s="1">
        <v>0.8851606677546805</v>
      </c>
      <c r="W172" s="1">
        <v>0.99513306596923301</v>
      </c>
      <c r="X172" s="1">
        <v>0.835708509686928</v>
      </c>
      <c r="Y172" s="1">
        <v>0.5</v>
      </c>
      <c r="Z172" s="1">
        <v>-135</v>
      </c>
      <c r="AA172" s="1">
        <v>470</v>
      </c>
      <c r="AB172" s="1">
        <v>0.2</v>
      </c>
      <c r="AC172" s="2">
        <f>Y172</f>
        <v>0.5</v>
      </c>
      <c r="AD172" s="2">
        <f>V172-AC172</f>
        <v>0.3851606677546805</v>
      </c>
      <c r="AE172" s="2" t="str">
        <f>IF(AD172 &lt; 0, "Under", "Over")</f>
        <v>Over</v>
      </c>
      <c r="AF172" s="1">
        <v>0.9</v>
      </c>
      <c r="AG172" s="1">
        <v>0.7</v>
      </c>
      <c r="AH172" s="2">
        <f>IF(
    AND(AE172="Over", COUNTIF(V172:X172, "&gt;"&amp;AC172) = 3),
    3,
    IF(
        AND(AE172="Under", COUNTIF(V172:X172, "&lt;"&amp;AC172) = 3),
        3,
        IF(
            AND(AE172="Over", COUNTIF(V172:X172, "&gt;"&amp;AC172) = 2),
            2,
            IF(
                AND(AE172="Under", COUNTIF(V172:X172, "&lt;"&amp;AC172) = 2),
                2,
                IF(
                    AND(AE172="Over", OR(V172&gt;AC172, W172&gt;AC172, X172&gt;AC172)),
                    1,
                    IF(
                        AND(AE172="Under", OR(V172&lt;AC172, W172&lt;AC172, X172&lt;AC172)),
                        1,
                        0
                    )
                )
            )
        )
    )
)</f>
        <v>3</v>
      </c>
      <c r="AI172" s="2">
        <f>IF(OR(AD172&gt;0.75,AD172&lt;-0.75),5,
IF(OR(AND(AD172&lt;=0.75,AD172&gt;0.5),AND(AD172&gt;=-0.75,AD172&lt;-0.5)),4,
IF(OR(AND(AD172&lt;=0.5,AD172&gt;0.25),AND(AD172&gt;=-0.5,AD172&lt;-0.25)),3,
IF(OR(AND(AD172&lt;=0.25,AD172&gt;0.1),AND(AD172&gt;=-0.25,AD172&lt;-0.1)),2,
IF(OR(AD172&lt;=0.1,AD172&gt;=-0.1),1,"")
)
)
))</f>
        <v>3</v>
      </c>
      <c r="AJ172" s="2">
        <f>IF(AND(AE172="Over", AF172&gt;AC172), 1, IF(AND(AE172="Under", AF172&lt;=AC172), 1, 0))</f>
        <v>1</v>
      </c>
      <c r="AK172" s="2">
        <f>IF(AND(AE172="Over", AG172&gt;0.5), 1, IF(AND(AE172="Under", AG172&lt;=0.5), 1, 0))</f>
        <v>1</v>
      </c>
      <c r="AL172" s="2">
        <f>IF(AC172&lt;&gt;0, SUM(AH172:AK172), 0)</f>
        <v>8</v>
      </c>
      <c r="AM172" s="6"/>
      <c r="AN172">
        <v>9.0209104660644981E-2</v>
      </c>
      <c r="AO172">
        <v>0.15656660603948999</v>
      </c>
      <c r="AP172">
        <v>0</v>
      </c>
      <c r="AQ172" t="s">
        <v>46</v>
      </c>
      <c r="AR172">
        <v>0.5</v>
      </c>
      <c r="AS172">
        <v>900</v>
      </c>
      <c r="AT172" t="s">
        <v>46</v>
      </c>
      <c r="AU172" s="6">
        <f>AR172</f>
        <v>0.5</v>
      </c>
      <c r="AV172" s="6">
        <f>AN172-AU172</f>
        <v>-0.40979089533935503</v>
      </c>
      <c r="AW172" s="6" t="str">
        <f>IF(AV172 &lt; 0, "Under", "Over")</f>
        <v>Under</v>
      </c>
      <c r="AX172">
        <v>0.2</v>
      </c>
      <c r="AY172">
        <v>0.2</v>
      </c>
      <c r="AZ172" s="6">
        <f>IF(
    AND(AW172="Over", COUNTIF(AN172:AP172, "&gt;"&amp;AU172) = 3),
    3,
    IF(
        AND(AW172="Under", COUNTIF(AN172:AP172, "&lt;"&amp;AU172) = 3),
        3,
        IF(
            AND(AW172="Over", COUNTIF(AN172:AP172, "&gt;"&amp;AU172) = 2),
            2,
            IF(
                AND(AW172="Under", COUNTIF(AN172:AP172, "&lt;"&amp;AU172) = 2),
                2,
                IF(
                    AND(AW172="Over", OR(AN172&gt;AU172, AO172&gt;AU172, AP172&gt;AU172)),
                    1,
                    IF(
                        AND(AW172="Under", OR(AN172&lt;AU172, AO172&lt;AU172, AP172&lt;AU172)),
                        1,
                        0
                    )
                )
            )
        )
    )
)</f>
        <v>3</v>
      </c>
      <c r="BA172" s="6">
        <f>IF(OR(AV172&gt;0.1),5,
IF(OR(AND(AV172&lt;=0.1,AV172&gt;0.08)),4,
IF(OR(AND(AV172&lt;=0.08,AV172&gt;0.06)),3,
IF(OR(AND(AV172&lt;=0.06,AV172&gt;0.03)),2,
IF(OR(AV172&lt;=0.03),1,"")
)
)
))</f>
        <v>1</v>
      </c>
      <c r="BB172" s="6">
        <f>IF(AND(AW172="Over", AX172&gt;AU172), 1, IF(AND(AW172="Under", AX172&lt;=AU172), 0, 0))</f>
        <v>0</v>
      </c>
      <c r="BC172" s="6">
        <f>IF(AND(AW172="Over", AY172&gt;=0.5), 1, IF(AND(AW172="Under", AY172&lt;0.5), 0, 0))</f>
        <v>0</v>
      </c>
      <c r="BD172" s="6">
        <f>IF(AU172&lt;&gt;0, SUM(AZ172:BC172), 0)</f>
        <v>4</v>
      </c>
      <c r="BE172" s="6"/>
      <c r="BF172">
        <v>0.41598694889314841</v>
      </c>
      <c r="BG172">
        <v>0.92536111954654099</v>
      </c>
      <c r="BH172">
        <v>0.23583251673934799</v>
      </c>
      <c r="BI172" t="s">
        <v>46</v>
      </c>
      <c r="BJ172">
        <v>0.5</v>
      </c>
      <c r="BK172">
        <v>170</v>
      </c>
      <c r="BL172" t="s">
        <v>46</v>
      </c>
      <c r="BM172" s="6">
        <f>BJ172</f>
        <v>0.5</v>
      </c>
      <c r="BN172" s="6">
        <f>BF172-BM172</f>
        <v>-8.4013051106851588E-2</v>
      </c>
      <c r="BO172" s="6" t="str">
        <f>IF(BN172 &lt; 0, "Under", "Over")</f>
        <v>Under</v>
      </c>
      <c r="BP172">
        <v>0.7</v>
      </c>
      <c r="BQ172">
        <v>0.5</v>
      </c>
      <c r="BR172" s="6">
        <f>IF(
    AND(BO172="Over", COUNTIF(BF172:BH172, "&gt;"&amp;BM172) = 3),
    3,
    IF(
        AND(BO172="Under", COUNTIF(BF172:BH172, "&lt;"&amp;BM172) = 3),
        3,
        IF(
            AND(BO172="Over", COUNTIF(BF172:BH172, "&gt;"&amp;BM172) = 2),
            2,
            IF(
                AND(BO172="Under", COUNTIF(BF172:BH172, "&lt;"&amp;BM172) = 2),
                2,
                IF(
                    AND(BO172="Over", OR(BF172&gt;BM172, BG172&gt;BM172, BH172&gt;BM172)),
                    1,
                    IF(
                        AND(BO172="Under", OR(BF172&lt;BM172, BG172&lt;BM172, BH172&lt;BM172)),
                        1,
                        0
                    )
                )
            )
        )
    )
)</f>
        <v>2</v>
      </c>
      <c r="BS172" s="6">
        <f>IF(OR(BN172&gt;0.5),5,
IF(OR(AND(BN172&lt;=0.5,BN172&gt;0.25)),4,
IF(OR(AND(BN172&lt;=0.25,BN172&gt;0.15)),3,
IF(OR(AND(BN172&lt;=0.15,BN172&gt;0.075)),2,
IF(OR(BN172&lt;=0.075),1,"")
)
)
))</f>
        <v>1</v>
      </c>
      <c r="BT172" s="6">
        <f>IF(AND(BO172="Over", BP172&gt;BM172), 1, IF(AND(BO172="Under", BP172&lt;=BM172), 1, 0))</f>
        <v>0</v>
      </c>
      <c r="BU172" s="6">
        <f>IF(AND(BO172="Over", BQ172&gt;0.5), 1, IF(AND(BO172="Under", BQ172&lt;=0.5), 1, 0))</f>
        <v>1</v>
      </c>
      <c r="BV172" s="6">
        <f>IF(BM172&lt;&gt;0, SUM(BR172:BU172), 0)</f>
        <v>4</v>
      </c>
      <c r="BW172" s="6"/>
      <c r="BX172">
        <v>0.1968202496660271</v>
      </c>
      <c r="BY172">
        <v>0.62976100971633797</v>
      </c>
      <c r="BZ172">
        <v>7.0999999999999994E-2</v>
      </c>
      <c r="CA172" t="s">
        <v>46</v>
      </c>
      <c r="CB172">
        <v>0.5</v>
      </c>
      <c r="CC172">
        <v>880</v>
      </c>
      <c r="CD172" t="s">
        <v>46</v>
      </c>
      <c r="CE172" s="6">
        <f>CB172</f>
        <v>0.5</v>
      </c>
      <c r="CF172" s="6">
        <f>BX172-CE172</f>
        <v>-0.30317975033397293</v>
      </c>
      <c r="CG172" s="6" t="str">
        <f>IF(CF172 &lt; 0, "Under", "Over")</f>
        <v>Under</v>
      </c>
      <c r="CH172">
        <v>0.2</v>
      </c>
      <c r="CI172">
        <v>0.2</v>
      </c>
      <c r="CJ172" s="6">
        <f>IF(
    AND(CG172="Over", COUNTIF(BX172:BZ172, "&gt;"&amp;CE172) = 3),
    3,
    IF(
        AND(CG172="Under", COUNTIF(BX172:BZ172, "&lt;"&amp;CE172) = 3),
        3,
        IF(
            AND(CG172="Over", COUNTIF(BX172:BZ172, "&gt;"&amp;CE172) = 2),
            2,
            IF(
                AND(CG172="Under", COUNTIF(BX172:BZ172, "&lt;"&amp;CE172) = 2),
                2,
                IF(
                    AND(CG172="Over", OR(BX172&gt;CE172, BY172&gt;CE172, BZ172&gt;CE172)),
                    1,
                    IF(
                        AND(CG172="Under", OR(BX172&lt;CE172, BY172&lt;CE172, BZ172&lt;CE172)),
                        1,
                        0
                    )
                )
            )
        )
    )
)</f>
        <v>2</v>
      </c>
      <c r="CK172" s="6">
        <f>IF(OR(CF172&gt;0.25),5,
IF(OR(AND(CF172&lt;=0.25,CF172&gt;0.15)),4,
IF(OR(AND(CF172&lt;=0.15,CF172&gt;0.1)),3,
IF(OR(AND(CF172&lt;=0.1,CF172&gt;0.05)),2,
IF(OR(CF172&lt;=0.05),1,"")
)
)
))</f>
        <v>1</v>
      </c>
      <c r="CL172" s="6">
        <f>IF(AND(CG172="Over", CH172&gt;CE172), 1, IF(AND(CG172="Under", CH172&lt;=CE172), 1, 0))</f>
        <v>1</v>
      </c>
      <c r="CM172" s="6">
        <f>IF(AND(CG172="Over", CI172&gt;0.5), 1, IF(AND(CG172="Under", CI172&lt;=0.5), 1, 0))</f>
        <v>1</v>
      </c>
      <c r="CN172" s="6">
        <f>IF(CE172&lt;&gt;0, SUM(CJ172:CM172), 0)</f>
        <v>5</v>
      </c>
      <c r="CO172" s="6"/>
      <c r="CP172">
        <v>1.4753149069203499</v>
      </c>
      <c r="CQ172">
        <v>1.88387597108134</v>
      </c>
      <c r="CR172">
        <v>1.31949441900467</v>
      </c>
      <c r="CS172">
        <v>0.5</v>
      </c>
      <c r="CT172" t="s">
        <v>46</v>
      </c>
      <c r="CU172">
        <v>0.5</v>
      </c>
      <c r="CV172" t="s">
        <v>46</v>
      </c>
      <c r="CW172" s="6">
        <f>IF(CP172&gt;MIN(CS172:CV172),MIN(CS172:CV172),MAX(CS172:CV172))</f>
        <v>0.5</v>
      </c>
      <c r="CX172" s="6">
        <f>CP172-CW172</f>
        <v>0.97531490692034994</v>
      </c>
      <c r="CY172" s="6" t="str">
        <f>IF(CX172 &lt; 0, "Under", "Over")</f>
        <v>Over</v>
      </c>
      <c r="CZ172">
        <v>1.5</v>
      </c>
      <c r="DA172">
        <v>0.7</v>
      </c>
      <c r="DB172" s="6">
        <f>IF(
    AND(CY172="Over", COUNTIF(CP172:CR172, "&gt;"&amp;CW172) = 3),
    3,
    IF(
        AND(CY172="Under", COUNTIF(CP172:CR172, "&lt;"&amp;CW172) = 3),
        3,
        IF(
            AND(CY172="Over", COUNTIF(CP172:CR172, "&gt;"&amp;CW172) = 2),
            2,
            IF(
                AND(CY172="Under", COUNTIF(CP172:CR172, "&lt;"&amp;CW172) = 2),
                2,
                IF(
                    AND(CY172="Over", OR(CP172&gt;CW172, CQ172&gt;CW172, CR172&gt;CW172)),
                    1,
                    IF(
                        AND(CY172="Under", OR(CP172&lt;CW172, CQ172&lt;CW172, CR172&lt;CW172)),
                        1,
                        0
                    )
                )
            )
        )
    )
)</f>
        <v>3</v>
      </c>
      <c r="DC172" s="6">
        <f>IF(OR(CX172&gt;2,CX172&lt;-2),5,
IF(OR(AND(CX172&lt;=2,CX172&gt;1.5),AND(CX172&gt;=-2,CX172&lt;-1.5)),4,
IF(OR(AND(CX172&lt;=1.5,CX172&gt;1),AND(CX172&gt;=-1.5,CX172&lt;-1)),3,
IF(OR(AND(CX172&lt;=1,CX172&gt;0.5),AND(CX172&gt;=1,CX172&lt;-0.5)),2,
IF(OR(CX172&lt;=0.5,CX172&gt;=-0.5),1,"")
)
)
))</f>
        <v>2</v>
      </c>
      <c r="DD172" s="6">
        <f>IF(AND(CY172="Over", CZ172&gt;CW172), 1, IF(AND(CY172="Under", CZ172&lt;=CW172), 1, 0))</f>
        <v>1</v>
      </c>
      <c r="DE172" s="6">
        <f>IF(AND(CY172="Over", DA172&gt;0.5), 1, IF(AND(CY172="Under", DA172&lt;=0.5), 1, 0))</f>
        <v>1</v>
      </c>
      <c r="DF172" s="6">
        <f>IF(CW172&lt;&gt;0, SUM(DB172:DE172), 0)</f>
        <v>7</v>
      </c>
      <c r="DG172" s="6"/>
    </row>
    <row r="173" spans="1:111" x14ac:dyDescent="0.3">
      <c r="A173" t="s">
        <v>244</v>
      </c>
      <c r="B173" t="s">
        <v>157</v>
      </c>
      <c r="C173" t="s">
        <v>253</v>
      </c>
      <c r="D173">
        <v>0.43567318794302168</v>
      </c>
      <c r="E173">
        <v>0.71899999999999997</v>
      </c>
      <c r="F173">
        <v>0.13459083912333</v>
      </c>
      <c r="G173" t="s">
        <v>46</v>
      </c>
      <c r="H173" t="s">
        <v>46</v>
      </c>
      <c r="I173">
        <v>0.5</v>
      </c>
      <c r="J173" t="s">
        <v>46</v>
      </c>
      <c r="K173" s="6">
        <f>IF(D173&gt;MIN(G173:J173),MIN(G173:J173),MAX(G173:J173))</f>
        <v>0.5</v>
      </c>
      <c r="L173" s="6">
        <f>D173-K173</f>
        <v>-6.4326812056978322E-2</v>
      </c>
      <c r="M173" s="6" t="str">
        <f>IF(L173 &lt; 0, "Under", "Over")</f>
        <v>Under</v>
      </c>
      <c r="N173">
        <v>0.5</v>
      </c>
      <c r="O173">
        <v>0.4</v>
      </c>
      <c r="P173" s="6">
        <f>IF(
    AND(M173="Over", COUNTIF(D173:F173, "&gt;"&amp;K173) = 3),
    3,
    IF(
        AND(M173="Under", COUNTIF(D173:F173, "&lt;"&amp;K173) = 3),
        3,
        IF(
            AND(M173="Over", COUNTIF(D173:F173, "&gt;"&amp;K173) = 2),
            2,
            IF(
                AND(M173="Under", COUNTIF(D173:F173, "&lt;"&amp;K173) = 2),
                2,
                IF(
                    AND(M173="Over", OR(D173&gt;K173, E173&gt;K173, F173&gt;K173)),
                    1,
                    IF(
                        AND(M173="Under", OR(D173&lt;K173, E173&lt;K173, F173&lt;K173)),
                        1,
                        0
                    )
                )
            )
        )
    )
)</f>
        <v>2</v>
      </c>
      <c r="Q173" s="6">
        <f>IF(OR(L173 &gt; 0.5, L173 &lt; -0.5), 5,
    IF(OR(AND(L173 &lt;= 0.5, L173 &gt; 0.25), AND(L173 &gt;= -0.5, L173 &lt; -0.25)), 4,
        IF(OR(AND(L173 &lt;= 0.25, L173 &gt; 0.15), AND(L173 &gt;= -0.25, L173 &lt; -0.15)), 3,
            IF(OR(AND(L173 &lt;= 0.15, L173 &gt; 0.05), AND(L173 &gt;= -0.15, L173 &lt; -0.05)), 2,
                IF(OR(L173 &lt;= 0.05, L173 &gt;= -0.05), 1, "")
            )
        )
    )
)</f>
        <v>2</v>
      </c>
      <c r="R173" s="6">
        <f>IF(AND(M173="Over", N173&gt;K173), 1, IF(AND(M173="Under", N173&lt;=K173), 1, 0))</f>
        <v>1</v>
      </c>
      <c r="S173" s="6">
        <f>IF(AND(M173="Over", O173&gt;0.5), 1, IF(AND(M173="Under", O173&lt;=0.5), 1, 0))</f>
        <v>1</v>
      </c>
      <c r="T173" s="6">
        <f>IF(K173&lt;&gt;0, SUM(P173:S173), 0)</f>
        <v>6</v>
      </c>
      <c r="U173" s="6"/>
      <c r="V173" s="1">
        <v>1.0810949159178109</v>
      </c>
      <c r="W173" s="1">
        <v>1.8406549027551899</v>
      </c>
      <c r="X173" s="1">
        <v>0.82079823844574995</v>
      </c>
      <c r="Y173" s="1">
        <v>0.5</v>
      </c>
      <c r="Z173" s="1">
        <v>-155</v>
      </c>
      <c r="AA173" s="1">
        <v>400</v>
      </c>
      <c r="AB173" s="1">
        <v>0.1</v>
      </c>
      <c r="AC173" s="2">
        <f>Y173</f>
        <v>0.5</v>
      </c>
      <c r="AD173" s="2">
        <f>V173-AC173</f>
        <v>0.58109491591781093</v>
      </c>
      <c r="AE173" s="2" t="str">
        <f>IF(AD173 &lt; 0, "Under", "Over")</f>
        <v>Over</v>
      </c>
      <c r="AF173" s="1">
        <v>0.8</v>
      </c>
      <c r="AG173" s="1">
        <v>0.7</v>
      </c>
      <c r="AH173" s="2">
        <f>IF(
    AND(AE173="Over", COUNTIF(V173:X173, "&gt;"&amp;AC173) = 3),
    3,
    IF(
        AND(AE173="Under", COUNTIF(V173:X173, "&lt;"&amp;AC173) = 3),
        3,
        IF(
            AND(AE173="Over", COUNTIF(V173:X173, "&gt;"&amp;AC173) = 2),
            2,
            IF(
                AND(AE173="Under", COUNTIF(V173:X173, "&lt;"&amp;AC173) = 2),
                2,
                IF(
                    AND(AE173="Over", OR(V173&gt;AC173, W173&gt;AC173, X173&gt;AC173)),
                    1,
                    IF(
                        AND(AE173="Under", OR(V173&lt;AC173, W173&lt;AC173, X173&lt;AC173)),
                        1,
                        0
                    )
                )
            )
        )
    )
)</f>
        <v>3</v>
      </c>
      <c r="AI173" s="2">
        <f>IF(OR(AD173&gt;0.75,AD173&lt;-0.75),5,
IF(OR(AND(AD173&lt;=0.75,AD173&gt;0.5),AND(AD173&gt;=-0.75,AD173&lt;-0.5)),4,
IF(OR(AND(AD173&lt;=0.5,AD173&gt;0.25),AND(AD173&gt;=-0.5,AD173&lt;-0.25)),3,
IF(OR(AND(AD173&lt;=0.25,AD173&gt;0.1),AND(AD173&gt;=-0.25,AD173&lt;-0.1)),2,
IF(OR(AD173&lt;=0.1,AD173&gt;=-0.1),1,"")
)
)
))</f>
        <v>4</v>
      </c>
      <c r="AJ173" s="2">
        <f>IF(AND(AE173="Over", AF173&gt;AC173), 1, IF(AND(AE173="Under", AF173&lt;=AC173), 1, 0))</f>
        <v>1</v>
      </c>
      <c r="AK173" s="2">
        <f>IF(AND(AE173="Over", AG173&gt;0.5), 1, IF(AND(AE173="Under", AG173&lt;=0.5), 1, 0))</f>
        <v>1</v>
      </c>
      <c r="AL173" s="2">
        <f>IF(AC173&lt;&gt;0, SUM(AH173:AK173), 0)</f>
        <v>9</v>
      </c>
      <c r="AM173" s="6"/>
      <c r="AN173">
        <v>8.473304438246905E-2</v>
      </c>
      <c r="AO173">
        <v>0.13201128595651301</v>
      </c>
      <c r="AP173">
        <v>8.0177054279128804E-3</v>
      </c>
      <c r="AQ173" t="s">
        <v>46</v>
      </c>
      <c r="AR173">
        <v>0.5</v>
      </c>
      <c r="AS173">
        <v>1060</v>
      </c>
      <c r="AT173" t="s">
        <v>46</v>
      </c>
      <c r="AU173" s="6">
        <f>AR173</f>
        <v>0.5</v>
      </c>
      <c r="AV173" s="6">
        <f>AN173-AU173</f>
        <v>-0.41526695561753096</v>
      </c>
      <c r="AW173" s="6" t="str">
        <f>IF(AV173 &lt; 0, "Under", "Over")</f>
        <v>Under</v>
      </c>
      <c r="AX173">
        <v>0.1</v>
      </c>
      <c r="AY173">
        <v>0.1</v>
      </c>
      <c r="AZ173" s="6">
        <f>IF(
    AND(AW173="Over", COUNTIF(AN173:AP173, "&gt;"&amp;AU173) = 3),
    3,
    IF(
        AND(AW173="Under", COUNTIF(AN173:AP173, "&lt;"&amp;AU173) = 3),
        3,
        IF(
            AND(AW173="Over", COUNTIF(AN173:AP173, "&gt;"&amp;AU173) = 2),
            2,
            IF(
                AND(AW173="Under", COUNTIF(AN173:AP173, "&lt;"&amp;AU173) = 2),
                2,
                IF(
                    AND(AW173="Over", OR(AN173&gt;AU173, AO173&gt;AU173, AP173&gt;AU173)),
                    1,
                    IF(
                        AND(AW173="Under", OR(AN173&lt;AU173, AO173&lt;AU173, AP173&lt;AU173)),
                        1,
                        0
                    )
                )
            )
        )
    )
)</f>
        <v>3</v>
      </c>
      <c r="BA173" s="6">
        <f>IF(OR(AV173&gt;0.1),5,
IF(OR(AND(AV173&lt;=0.1,AV173&gt;0.08)),4,
IF(OR(AND(AV173&lt;=0.08,AV173&gt;0.06)),3,
IF(OR(AND(AV173&lt;=0.06,AV173&gt;0.03)),2,
IF(OR(AV173&lt;=0.03),1,"")
)
)
))</f>
        <v>1</v>
      </c>
      <c r="BB173" s="6">
        <f>IF(AND(AW173="Over", AX173&gt;AU173), 1, IF(AND(AW173="Under", AX173&lt;=AU173), 0, 0))</f>
        <v>0</v>
      </c>
      <c r="BC173" s="6">
        <f>IF(AND(AW173="Over", AY173&gt;=0.5), 1, IF(AND(AW173="Under", AY173&lt;0.5), 0, 0))</f>
        <v>0</v>
      </c>
      <c r="BD173" s="6">
        <f>IF(AU173&lt;&gt;0, SUM(AZ173:BC173), 0)</f>
        <v>4</v>
      </c>
      <c r="BE173" s="6"/>
      <c r="BF173">
        <v>0.70790500267853174</v>
      </c>
      <c r="BG173">
        <v>1.2169543702747301</v>
      </c>
      <c r="BH173">
        <v>0.364860997328805</v>
      </c>
      <c r="BI173" t="s">
        <v>46</v>
      </c>
      <c r="BJ173">
        <v>0.5</v>
      </c>
      <c r="BK173">
        <v>210</v>
      </c>
      <c r="BL173" t="s">
        <v>46</v>
      </c>
      <c r="BM173" s="6">
        <f>BJ173</f>
        <v>0.5</v>
      </c>
      <c r="BN173" s="6">
        <f>BF173-BM173</f>
        <v>0.20790500267853174</v>
      </c>
      <c r="BO173" s="6" t="str">
        <f>IF(BN173 &lt; 0, "Under", "Over")</f>
        <v>Over</v>
      </c>
      <c r="BP173">
        <v>0.6</v>
      </c>
      <c r="BQ173">
        <v>0.5</v>
      </c>
      <c r="BR173" s="6">
        <f>IF(
    AND(BO173="Over", COUNTIF(BF173:BH173, "&gt;"&amp;BM173) = 3),
    3,
    IF(
        AND(BO173="Under", COUNTIF(BF173:BH173, "&lt;"&amp;BM173) = 3),
        3,
        IF(
            AND(BO173="Over", COUNTIF(BF173:BH173, "&gt;"&amp;BM173) = 2),
            2,
            IF(
                AND(BO173="Under", COUNTIF(BF173:BH173, "&lt;"&amp;BM173) = 2),
                2,
                IF(
                    AND(BO173="Over", OR(BF173&gt;BM173, BG173&gt;BM173, BH173&gt;BM173)),
                    1,
                    IF(
                        AND(BO173="Under", OR(BF173&lt;BM173, BG173&lt;BM173, BH173&lt;BM173)),
                        1,
                        0
                    )
                )
            )
        )
    )
)</f>
        <v>2</v>
      </c>
      <c r="BS173" s="6">
        <f>IF(OR(BN173&gt;0.5),5,
IF(OR(AND(BN173&lt;=0.5,BN173&gt;0.25)),4,
IF(OR(AND(BN173&lt;=0.25,BN173&gt;0.15)),3,
IF(OR(AND(BN173&lt;=0.15,BN173&gt;0.075)),2,
IF(OR(BN173&lt;=0.075),1,"")
)
)
))</f>
        <v>3</v>
      </c>
      <c r="BT173" s="6">
        <f>IF(AND(BO173="Over", BP173&gt;BM173), 1, IF(AND(BO173="Under", BP173&lt;=BM173), 1, 0))</f>
        <v>1</v>
      </c>
      <c r="BU173" s="6">
        <f>IF(AND(BO173="Over", BQ173&gt;0.5), 1, IF(AND(BO173="Under", BQ173&lt;=0.5), 1, 0))</f>
        <v>0</v>
      </c>
      <c r="BV173" s="6">
        <f>IF(BM173&lt;&gt;0, SUM(BR173:BU173), 0)</f>
        <v>6</v>
      </c>
      <c r="BW173" s="6"/>
      <c r="BX173">
        <v>0.16430198703169799</v>
      </c>
      <c r="BY173">
        <v>0.58799837409280997</v>
      </c>
      <c r="BZ173">
        <v>4.7E-2</v>
      </c>
      <c r="CA173" t="s">
        <v>46</v>
      </c>
      <c r="CB173">
        <v>0.5</v>
      </c>
      <c r="CC173">
        <v>225</v>
      </c>
      <c r="CD173" t="s">
        <v>46</v>
      </c>
      <c r="CE173" s="6">
        <f>CB173</f>
        <v>0.5</v>
      </c>
      <c r="CF173" s="6">
        <f>BX173-CE173</f>
        <v>-0.33569801296830204</v>
      </c>
      <c r="CG173" s="6" t="str">
        <f>IF(CF173 &lt; 0, "Under", "Over")</f>
        <v>Under</v>
      </c>
      <c r="CH173">
        <v>0.6</v>
      </c>
      <c r="CI173">
        <v>0.4</v>
      </c>
      <c r="CJ173" s="6">
        <f>IF(
    AND(CG173="Over", COUNTIF(BX173:BZ173, "&gt;"&amp;CE173) = 3),
    3,
    IF(
        AND(CG173="Under", COUNTIF(BX173:BZ173, "&lt;"&amp;CE173) = 3),
        3,
        IF(
            AND(CG173="Over", COUNTIF(BX173:BZ173, "&gt;"&amp;CE173) = 2),
            2,
            IF(
                AND(CG173="Under", COUNTIF(BX173:BZ173, "&lt;"&amp;CE173) = 2),
                2,
                IF(
                    AND(CG173="Over", OR(BX173&gt;CE173, BY173&gt;CE173, BZ173&gt;CE173)),
                    1,
                    IF(
                        AND(CG173="Under", OR(BX173&lt;CE173, BY173&lt;CE173, BZ173&lt;CE173)),
                        1,
                        0
                    )
                )
            )
        )
    )
)</f>
        <v>2</v>
      </c>
      <c r="CK173" s="6">
        <f>IF(OR(CF173&gt;0.25),5,
IF(OR(AND(CF173&lt;=0.25,CF173&gt;0.15)),4,
IF(OR(AND(CF173&lt;=0.15,CF173&gt;0.1)),3,
IF(OR(AND(CF173&lt;=0.1,CF173&gt;0.05)),2,
IF(OR(CF173&lt;=0.05),1,"")
)
)
))</f>
        <v>1</v>
      </c>
      <c r="CL173" s="6">
        <f>IF(AND(CG173="Over", CH173&gt;CE173), 1, IF(AND(CG173="Under", CH173&lt;=CE173), 1, 0))</f>
        <v>0</v>
      </c>
      <c r="CM173" s="6">
        <f>IF(AND(CG173="Over", CI173&gt;0.5), 1, IF(AND(CG173="Under", CI173&lt;=0.5), 1, 0))</f>
        <v>1</v>
      </c>
      <c r="CN173" s="6">
        <f>IF(CE173&lt;&gt;0, SUM(CJ173:CM173), 0)</f>
        <v>4</v>
      </c>
      <c r="CO173" s="6"/>
      <c r="CP173" s="1">
        <v>1.7767796324563501</v>
      </c>
      <c r="CQ173" s="1">
        <v>2.2083091031083302</v>
      </c>
      <c r="CR173" s="1">
        <v>1.6256945195928201</v>
      </c>
      <c r="CS173" s="1">
        <v>0.5</v>
      </c>
      <c r="CT173" s="1" t="s">
        <v>46</v>
      </c>
      <c r="CU173" s="1">
        <v>0.5</v>
      </c>
      <c r="CV173" s="1">
        <v>1.5</v>
      </c>
      <c r="CW173" s="2">
        <f>IF(CP173&gt;MIN(CS173:CV173),MIN(CS173:CV173),MAX(CS173:CV173))</f>
        <v>0.5</v>
      </c>
      <c r="CX173" s="2">
        <f>CP173-CW173</f>
        <v>1.2767796324563501</v>
      </c>
      <c r="CY173" s="2" t="str">
        <f>IF(CX173 &lt; 0, "Under", "Over")</f>
        <v>Over</v>
      </c>
      <c r="CZ173" s="1">
        <v>1.5</v>
      </c>
      <c r="DA173" s="1">
        <v>0.7</v>
      </c>
      <c r="DB173" s="2">
        <f>IF(
    AND(CY173="Over", COUNTIF(CP173:CR173, "&gt;"&amp;CW173) = 3),
    3,
    IF(
        AND(CY173="Under", COUNTIF(CP173:CR173, "&lt;"&amp;CW173) = 3),
        3,
        IF(
            AND(CY173="Over", COUNTIF(CP173:CR173, "&gt;"&amp;CW173) = 2),
            2,
            IF(
                AND(CY173="Under", COUNTIF(CP173:CR173, "&lt;"&amp;CW173) = 2),
                2,
                IF(
                    AND(CY173="Over", OR(CP173&gt;CW173, CQ173&gt;CW173, CR173&gt;CW173)),
                    1,
                    IF(
                        AND(CY173="Under", OR(CP173&lt;CW173, CQ173&lt;CW173, CR173&lt;CW173)),
                        1,
                        0
                    )
                )
            )
        )
    )
)</f>
        <v>3</v>
      </c>
      <c r="DC173" s="2">
        <f>IF(OR(CX173&gt;2,CX173&lt;-2),5,
IF(OR(AND(CX173&lt;=2,CX173&gt;1.5),AND(CX173&gt;=-2,CX173&lt;-1.5)),4,
IF(OR(AND(CX173&lt;=1.5,CX173&gt;1),AND(CX173&gt;=-1.5,CX173&lt;-1)),3,
IF(OR(AND(CX173&lt;=1,CX173&gt;0.5),AND(CX173&gt;=1,CX173&lt;-0.5)),2,
IF(OR(CX173&lt;=0.5,CX173&gt;=-0.5),1,"")
)
)
))</f>
        <v>3</v>
      </c>
      <c r="DD173" s="2">
        <f>IF(AND(CY173="Over", CZ173&gt;CW173), 1, IF(AND(CY173="Under", CZ173&lt;=CW173), 1, 0))</f>
        <v>1</v>
      </c>
      <c r="DE173" s="2">
        <f>IF(AND(CY173="Over", DA173&gt;0.5), 1, IF(AND(CY173="Under", DA173&lt;=0.5), 1, 0))</f>
        <v>1</v>
      </c>
      <c r="DF173" s="2">
        <f>IF(CW173&lt;&gt;0, SUM(DB173:DE173), 0)</f>
        <v>8</v>
      </c>
      <c r="DG173" s="6"/>
    </row>
    <row r="174" spans="1:111" x14ac:dyDescent="0.3">
      <c r="A174" t="s">
        <v>292</v>
      </c>
      <c r="B174" t="s">
        <v>157</v>
      </c>
      <c r="C174" t="s">
        <v>253</v>
      </c>
      <c r="D174" s="1">
        <v>0.2230389512198436</v>
      </c>
      <c r="E174" s="1">
        <v>0.45932203585901199</v>
      </c>
      <c r="F174" s="1">
        <v>0.1694055971373</v>
      </c>
      <c r="G174" s="1" t="s">
        <v>46</v>
      </c>
      <c r="H174" s="1" t="s">
        <v>46</v>
      </c>
      <c r="I174" s="1">
        <v>0.5</v>
      </c>
      <c r="J174" s="1" t="s">
        <v>46</v>
      </c>
      <c r="K174" s="2">
        <f>IF(D174&gt;MIN(G174:J174),MIN(G174:J174),MAX(G174:J174))</f>
        <v>0.5</v>
      </c>
      <c r="L174" s="2">
        <f>D174-K174</f>
        <v>-0.27696104878015637</v>
      </c>
      <c r="M174" s="2" t="str">
        <f>IF(L174 &lt; 0, "Under", "Over")</f>
        <v>Under</v>
      </c>
      <c r="N174" s="1">
        <v>0</v>
      </c>
      <c r="O174" s="1">
        <v>0</v>
      </c>
      <c r="P174" s="2">
        <f>IF(
    AND(M174="Over", COUNTIF(D174:F174, "&gt;"&amp;K174) = 3),
    3,
    IF(
        AND(M174="Under", COUNTIF(D174:F174, "&lt;"&amp;K174) = 3),
        3,
        IF(
            AND(M174="Over", COUNTIF(D174:F174, "&gt;"&amp;K174) = 2),
            2,
            IF(
                AND(M174="Under", COUNTIF(D174:F174, "&lt;"&amp;K174) = 2),
                2,
                IF(
                    AND(M174="Over", OR(D174&gt;K174, E174&gt;K174, F174&gt;K174)),
                    1,
                    IF(
                        AND(M174="Under", OR(D174&lt;K174, E174&lt;K174, F174&lt;K174)),
                        1,
                        0
                    )
                )
            )
        )
    )
)</f>
        <v>3</v>
      </c>
      <c r="Q174" s="2">
        <f>IF(OR(L174 &gt; 0.5, L174 &lt; -0.5), 5,
    IF(OR(AND(L174 &lt;= 0.5, L174 &gt; 0.25), AND(L174 &gt;= -0.5, L174 &lt; -0.25)), 4,
        IF(OR(AND(L174 &lt;= 0.25, L174 &gt; 0.15), AND(L174 &gt;= -0.25, L174 &lt; -0.15)), 3,
            IF(OR(AND(L174 &lt;= 0.15, L174 &gt; 0.05), AND(L174 &gt;= -0.15, L174 &lt; -0.05)), 2,
                IF(OR(L174 &lt;= 0.05, L174 &gt;= -0.05), 1, "")
            )
        )
    )
)</f>
        <v>4</v>
      </c>
      <c r="R174" s="2">
        <f>IF(AND(M174="Over", N174&gt;K174), 1, IF(AND(M174="Under", N174&lt;=K174), 1, 0))</f>
        <v>1</v>
      </c>
      <c r="S174" s="2">
        <f>IF(AND(M174="Over", O174&gt;0.5), 1, IF(AND(M174="Under", O174&lt;=0.5), 1, 0))</f>
        <v>1</v>
      </c>
      <c r="T174" s="2">
        <f>IF(K174&lt;&gt;0, SUM(P174:S174), 0)</f>
        <v>9</v>
      </c>
      <c r="U174" s="6"/>
      <c r="V174">
        <v>0.50951567127743846</v>
      </c>
      <c r="W174">
        <v>0.83984610561079198</v>
      </c>
      <c r="X174">
        <v>0.39554617076716198</v>
      </c>
      <c r="Y174">
        <v>0.5</v>
      </c>
      <c r="Z174">
        <v>-115</v>
      </c>
      <c r="AA174">
        <v>600</v>
      </c>
      <c r="AB174">
        <v>0.1</v>
      </c>
      <c r="AC174" s="6">
        <f>Y174</f>
        <v>0.5</v>
      </c>
      <c r="AD174" s="6">
        <f>V174-AC174</f>
        <v>9.5156712774384644E-3</v>
      </c>
      <c r="AE174" s="6" t="str">
        <f>IF(AD174 &lt; 0, "Under", "Over")</f>
        <v>Over</v>
      </c>
      <c r="AF174">
        <v>0.4</v>
      </c>
      <c r="AG174">
        <v>0.3</v>
      </c>
      <c r="AH174" s="6">
        <f>IF(
    AND(AE174="Over", COUNTIF(V174:X174, "&gt;"&amp;AC174) = 3),
    3,
    IF(
        AND(AE174="Under", COUNTIF(V174:X174, "&lt;"&amp;AC174) = 3),
        3,
        IF(
            AND(AE174="Over", COUNTIF(V174:X174, "&gt;"&amp;AC174) = 2),
            2,
            IF(
                AND(AE174="Under", COUNTIF(V174:X174, "&lt;"&amp;AC174) = 2),
                2,
                IF(
                    AND(AE174="Over", OR(V174&gt;AC174, W174&gt;AC174, X174&gt;AC174)),
                    1,
                    IF(
                        AND(AE174="Under", OR(V174&lt;AC174, W174&lt;AC174, X174&lt;AC174)),
                        1,
                        0
                    )
                )
            )
        )
    )
)</f>
        <v>2</v>
      </c>
      <c r="AI174" s="6">
        <f>IF(OR(AD174&gt;0.75,AD174&lt;-0.75),5,
IF(OR(AND(AD174&lt;=0.75,AD174&gt;0.5),AND(AD174&gt;=-0.75,AD174&lt;-0.5)),4,
IF(OR(AND(AD174&lt;=0.5,AD174&gt;0.25),AND(AD174&gt;=-0.5,AD174&lt;-0.25)),3,
IF(OR(AND(AD174&lt;=0.25,AD174&gt;0.1),AND(AD174&gt;=-0.25,AD174&lt;-0.1)),2,
IF(OR(AD174&lt;=0.1,AD174&gt;=-0.1),1,"")
)
)
))</f>
        <v>1</v>
      </c>
      <c r="AJ174" s="6">
        <f>IF(AND(AE174="Over", AF174&gt;AC174), 1, IF(AND(AE174="Under", AF174&lt;=AC174), 1, 0))</f>
        <v>0</v>
      </c>
      <c r="AK174" s="6">
        <f>IF(AND(AE174="Over", AG174&gt;0.5), 1, IF(AND(AE174="Under", AG174&lt;=0.5), 1, 0))</f>
        <v>0</v>
      </c>
      <c r="AL174" s="6">
        <f>IF(AC174&lt;&gt;0, SUM(AH174:AK174), 0)</f>
        <v>3</v>
      </c>
      <c r="AM174" s="6"/>
      <c r="AN174">
        <v>1.394115926231863E-2</v>
      </c>
      <c r="AO174">
        <v>7.5406929530152406E-2</v>
      </c>
      <c r="AP174">
        <v>0</v>
      </c>
      <c r="AQ174" t="s">
        <v>46</v>
      </c>
      <c r="AR174">
        <v>0.5</v>
      </c>
      <c r="AS174">
        <v>800</v>
      </c>
      <c r="AT174" t="s">
        <v>46</v>
      </c>
      <c r="AU174" s="6">
        <f>AR174</f>
        <v>0.5</v>
      </c>
      <c r="AV174" s="6">
        <f>AN174-AU174</f>
        <v>-0.48605884073768135</v>
      </c>
      <c r="AW174" s="6" t="str">
        <f>IF(AV174 &lt; 0, "Under", "Over")</f>
        <v>Under</v>
      </c>
      <c r="AX174">
        <v>0</v>
      </c>
      <c r="AY174">
        <v>0</v>
      </c>
      <c r="AZ174" s="6">
        <f>IF(
    AND(AW174="Over", COUNTIF(AN174:AP174, "&gt;"&amp;AU174) = 3),
    3,
    IF(
        AND(AW174="Under", COUNTIF(AN174:AP174, "&lt;"&amp;AU174) = 3),
        3,
        IF(
            AND(AW174="Over", COUNTIF(AN174:AP174, "&gt;"&amp;AU174) = 2),
            2,
            IF(
                AND(AW174="Under", COUNTIF(AN174:AP174, "&lt;"&amp;AU174) = 2),
                2,
                IF(
                    AND(AW174="Over", OR(AN174&gt;AU174, AO174&gt;AU174, AP174&gt;AU174)),
                    1,
                    IF(
                        AND(AW174="Under", OR(AN174&lt;AU174, AO174&lt;AU174, AP174&lt;AU174)),
                        1,
                        0
                    )
                )
            )
        )
    )
)</f>
        <v>3</v>
      </c>
      <c r="BA174" s="6">
        <f>IF(OR(AV174&gt;0.1),5,
IF(OR(AND(AV174&lt;=0.1,AV174&gt;0.08)),4,
IF(OR(AND(AV174&lt;=0.08,AV174&gt;0.06)),3,
IF(OR(AND(AV174&lt;=0.06,AV174&gt;0.03)),2,
IF(OR(AV174&lt;=0.03),1,"")
)
)
))</f>
        <v>1</v>
      </c>
      <c r="BB174" s="6">
        <f>IF(AND(AW174="Over", AX174&gt;AU174), 1, IF(AND(AW174="Under", AX174&lt;=AU174), 0, 0))</f>
        <v>0</v>
      </c>
      <c r="BC174" s="6">
        <f>IF(AND(AW174="Over", AY174&gt;=0.5), 1, IF(AND(AW174="Under", AY174&lt;0.5), 0, 0))</f>
        <v>0</v>
      </c>
      <c r="BD174" s="6">
        <f>IF(AU174&lt;&gt;0, SUM(AZ174:BC174), 0)</f>
        <v>4</v>
      </c>
      <c r="BE174" s="6"/>
      <c r="BF174">
        <v>0.2121289209007883</v>
      </c>
      <c r="BG174">
        <v>0.65280340990481101</v>
      </c>
      <c r="BH174">
        <v>7.3227306700010097E-2</v>
      </c>
      <c r="BI174" t="s">
        <v>46</v>
      </c>
      <c r="BJ174">
        <v>0.5</v>
      </c>
      <c r="BK174">
        <v>210</v>
      </c>
      <c r="BL174" t="s">
        <v>46</v>
      </c>
      <c r="BM174" s="6">
        <f>BJ174</f>
        <v>0.5</v>
      </c>
      <c r="BN174" s="6">
        <f>BF174-BM174</f>
        <v>-0.28787107909921172</v>
      </c>
      <c r="BO174" s="6" t="str">
        <f>IF(BN174 &lt; 0, "Under", "Over")</f>
        <v>Under</v>
      </c>
      <c r="BP174">
        <v>0.1</v>
      </c>
      <c r="BQ174">
        <v>0.1</v>
      </c>
      <c r="BR174" s="6">
        <f>IF(
    AND(BO174="Over", COUNTIF(BF174:BH174, "&gt;"&amp;BM174) = 3),
    3,
    IF(
        AND(BO174="Under", COUNTIF(BF174:BH174, "&lt;"&amp;BM174) = 3),
        3,
        IF(
            AND(BO174="Over", COUNTIF(BF174:BH174, "&gt;"&amp;BM174) = 2),
            2,
            IF(
                AND(BO174="Under", COUNTIF(BF174:BH174, "&lt;"&amp;BM174) = 2),
                2,
                IF(
                    AND(BO174="Over", OR(BF174&gt;BM174, BG174&gt;BM174, BH174&gt;BM174)),
                    1,
                    IF(
                        AND(BO174="Under", OR(BF174&lt;BM174, BG174&lt;BM174, BH174&lt;BM174)),
                        1,
                        0
                    )
                )
            )
        )
    )
)</f>
        <v>2</v>
      </c>
      <c r="BS174" s="6">
        <f>IF(OR(BN174&gt;0.5),5,
IF(OR(AND(BN174&lt;=0.5,BN174&gt;0.25)),4,
IF(OR(AND(BN174&lt;=0.25,BN174&gt;0.15)),3,
IF(OR(AND(BN174&lt;=0.15,BN174&gt;0.075)),2,
IF(OR(BN174&lt;=0.075),1,"")
)
)
))</f>
        <v>1</v>
      </c>
      <c r="BT174" s="6">
        <f>IF(AND(BO174="Over", BP174&gt;BM174), 1, IF(AND(BO174="Under", BP174&lt;=BM174), 1, 0))</f>
        <v>1</v>
      </c>
      <c r="BU174" s="6">
        <f>IF(AND(BO174="Over", BQ174&gt;0.5), 1, IF(AND(BO174="Under", BQ174&lt;=0.5), 1, 0))</f>
        <v>1</v>
      </c>
      <c r="BV174" s="6">
        <f>IF(BM174&lt;&gt;0, SUM(BR174:BU174), 0)</f>
        <v>5</v>
      </c>
      <c r="BW174" s="6"/>
      <c r="BX174">
        <v>0.148659861365535</v>
      </c>
      <c r="BY174">
        <v>0.53383440600589904</v>
      </c>
      <c r="BZ174">
        <v>3.7045592899057303E-2</v>
      </c>
      <c r="CA174" t="s">
        <v>46</v>
      </c>
      <c r="CB174">
        <v>0.5</v>
      </c>
      <c r="CC174">
        <v>520</v>
      </c>
      <c r="CD174" t="s">
        <v>46</v>
      </c>
      <c r="CE174" s="6">
        <f>CB174</f>
        <v>0.5</v>
      </c>
      <c r="CF174" s="6">
        <f>BX174-CE174</f>
        <v>-0.351340138634465</v>
      </c>
      <c r="CG174" s="6" t="str">
        <f>IF(CF174 &lt; 0, "Under", "Over")</f>
        <v>Under</v>
      </c>
      <c r="CH174">
        <v>0.2</v>
      </c>
      <c r="CI174">
        <v>0.1</v>
      </c>
      <c r="CJ174" s="6">
        <f>IF(
    AND(CG174="Over", COUNTIF(BX174:BZ174, "&gt;"&amp;CE174) = 3),
    3,
    IF(
        AND(CG174="Under", COUNTIF(BX174:BZ174, "&lt;"&amp;CE174) = 3),
        3,
        IF(
            AND(CG174="Over", COUNTIF(BX174:BZ174, "&gt;"&amp;CE174) = 2),
            2,
            IF(
                AND(CG174="Under", COUNTIF(BX174:BZ174, "&lt;"&amp;CE174) = 2),
                2,
                IF(
                    AND(CG174="Over", OR(BX174&gt;CE174, BY174&gt;CE174, BZ174&gt;CE174)),
                    1,
                    IF(
                        AND(CG174="Under", OR(BX174&lt;CE174, BY174&lt;CE174, BZ174&lt;CE174)),
                        1,
                        0
                    )
                )
            )
        )
    )
)</f>
        <v>2</v>
      </c>
      <c r="CK174" s="6">
        <f>IF(OR(CF174&gt;0.25),5,
IF(OR(AND(CF174&lt;=0.25,CF174&gt;0.15)),4,
IF(OR(AND(CF174&lt;=0.15,CF174&gt;0.1)),3,
IF(OR(AND(CF174&lt;=0.1,CF174&gt;0.05)),2,
IF(OR(CF174&lt;=0.05),1,"")
)
)
))</f>
        <v>1</v>
      </c>
      <c r="CL174" s="6">
        <f>IF(AND(CG174="Over", CH174&gt;CE174), 1, IF(AND(CG174="Under", CH174&lt;=CE174), 1, 0))</f>
        <v>1</v>
      </c>
      <c r="CM174" s="6">
        <f>IF(AND(CG174="Over", CI174&gt;0.5), 1, IF(AND(CG174="Under", CI174&lt;=0.5), 1, 0))</f>
        <v>1</v>
      </c>
      <c r="CN174" s="6">
        <f>IF(CE174&lt;&gt;0, SUM(CJ174:CM174), 0)</f>
        <v>5</v>
      </c>
      <c r="CO174" s="6"/>
      <c r="CP174">
        <v>0.72854578661960157</v>
      </c>
      <c r="CQ174">
        <v>1.35771601520309</v>
      </c>
      <c r="CR174">
        <v>0.50491759198366604</v>
      </c>
      <c r="CS174">
        <v>0.5</v>
      </c>
      <c r="CT174" t="s">
        <v>46</v>
      </c>
      <c r="CU174">
        <v>0.5</v>
      </c>
      <c r="CV174" t="s">
        <v>46</v>
      </c>
      <c r="CW174" s="6">
        <f>IF(CP174&gt;MIN(CS174:CV174),MIN(CS174:CV174),MAX(CS174:CV174))</f>
        <v>0.5</v>
      </c>
      <c r="CX174" s="6">
        <f>CP174-CW174</f>
        <v>0.22854578661960157</v>
      </c>
      <c r="CY174" s="6" t="str">
        <f>IF(CX174 &lt; 0, "Under", "Over")</f>
        <v>Over</v>
      </c>
      <c r="CZ174">
        <v>0.5</v>
      </c>
      <c r="DA174">
        <v>0.3</v>
      </c>
      <c r="DB174" s="6">
        <f>IF(
    AND(CY174="Over", COUNTIF(CP174:CR174, "&gt;"&amp;CW174) = 3),
    3,
    IF(
        AND(CY174="Under", COUNTIF(CP174:CR174, "&lt;"&amp;CW174) = 3),
        3,
        IF(
            AND(CY174="Over", COUNTIF(CP174:CR174, "&gt;"&amp;CW174) = 2),
            2,
            IF(
                AND(CY174="Under", COUNTIF(CP174:CR174, "&lt;"&amp;CW174) = 2),
                2,
                IF(
                    AND(CY174="Over", OR(CP174&gt;CW174, CQ174&gt;CW174, CR174&gt;CW174)),
                    1,
                    IF(
                        AND(CY174="Under", OR(CP174&lt;CW174, CQ174&lt;CW174, CR174&lt;CW174)),
                        1,
                        0
                    )
                )
            )
        )
    )
)</f>
        <v>3</v>
      </c>
      <c r="DC174" s="6">
        <f>IF(OR(CX174&gt;2,CX174&lt;-2),5,
IF(OR(AND(CX174&lt;=2,CX174&gt;1.5),AND(CX174&gt;=-2,CX174&lt;-1.5)),4,
IF(OR(AND(CX174&lt;=1.5,CX174&gt;1),AND(CX174&gt;=-1.5,CX174&lt;-1)),3,
IF(OR(AND(CX174&lt;=1,CX174&gt;0.5),AND(CX174&gt;=1,CX174&lt;-0.5)),2,
IF(OR(CX174&lt;=0.5,CX174&gt;=-0.5),1,"")
)
)
))</f>
        <v>1</v>
      </c>
      <c r="DD174" s="6">
        <f>IF(AND(CY174="Over", CZ174&gt;CW174), 1, IF(AND(CY174="Under", CZ174&lt;=CW174), 1, 0))</f>
        <v>0</v>
      </c>
      <c r="DE174" s="6">
        <f>IF(AND(CY174="Over", DA174&gt;0.5), 1, IF(AND(CY174="Under", DA174&lt;=0.5), 1, 0))</f>
        <v>0</v>
      </c>
      <c r="DF174" s="6">
        <f>IF(CW174&lt;&gt;0, SUM(DB174:DE174), 0)</f>
        <v>4</v>
      </c>
      <c r="DG174" s="6"/>
    </row>
    <row r="175" spans="1:111" x14ac:dyDescent="0.3">
      <c r="A175" t="s">
        <v>161</v>
      </c>
      <c r="B175" t="s">
        <v>157</v>
      </c>
      <c r="C175" t="s">
        <v>253</v>
      </c>
      <c r="D175" s="1">
        <v>0.32109445166515488</v>
      </c>
      <c r="E175" s="1">
        <v>0.48548102632840201</v>
      </c>
      <c r="F175" s="1">
        <v>0.165462503811977</v>
      </c>
      <c r="G175" s="1" t="s">
        <v>46</v>
      </c>
      <c r="H175" s="1" t="s">
        <v>46</v>
      </c>
      <c r="I175" s="1">
        <v>0.5</v>
      </c>
      <c r="J175" s="1">
        <v>0.5</v>
      </c>
      <c r="K175" s="2">
        <f>IF(D175&gt;MIN(G175:J175),MIN(G175:J175),MAX(G175:J175))</f>
        <v>0.5</v>
      </c>
      <c r="L175" s="2">
        <f>D175-K175</f>
        <v>-0.17890554833484512</v>
      </c>
      <c r="M175" s="2" t="str">
        <f>IF(L175 &lt; 0, "Under", "Over")</f>
        <v>Under</v>
      </c>
      <c r="N175" s="1">
        <v>0.4</v>
      </c>
      <c r="O175" s="1">
        <v>0.4</v>
      </c>
      <c r="P175" s="2">
        <f>IF(
    AND(M175="Over", COUNTIF(D175:F175, "&gt;"&amp;K175) = 3),
    3,
    IF(
        AND(M175="Under", COUNTIF(D175:F175, "&lt;"&amp;K175) = 3),
        3,
        IF(
            AND(M175="Over", COUNTIF(D175:F175, "&gt;"&amp;K175) = 2),
            2,
            IF(
                AND(M175="Under", COUNTIF(D175:F175, "&lt;"&amp;K175) = 2),
                2,
                IF(
                    AND(M175="Over", OR(D175&gt;K175, E175&gt;K175, F175&gt;K175)),
                    1,
                    IF(
                        AND(M175="Under", OR(D175&lt;K175, E175&lt;K175, F175&lt;K175)),
                        1,
                        0
                    )
                )
            )
        )
    )
)</f>
        <v>3</v>
      </c>
      <c r="Q175" s="2">
        <f>IF(OR(L175 &gt; 0.5, L175 &lt; -0.5), 5,
    IF(OR(AND(L175 &lt;= 0.5, L175 &gt; 0.25), AND(L175 &gt;= -0.5, L175 &lt; -0.25)), 4,
        IF(OR(AND(L175 &lt;= 0.25, L175 &gt; 0.15), AND(L175 &gt;= -0.25, L175 &lt; -0.15)), 3,
            IF(OR(AND(L175 &lt;= 0.15, L175 &gt; 0.05), AND(L175 &gt;= -0.15, L175 &lt; -0.05)), 2,
                IF(OR(L175 &lt;= 0.05, L175 &gt;= -0.05), 1, "")
            )
        )
    )
)</f>
        <v>3</v>
      </c>
      <c r="R175" s="2">
        <f>IF(AND(M175="Over", N175&gt;K175), 1, IF(AND(M175="Under", N175&lt;=K175), 1, 0))</f>
        <v>1</v>
      </c>
      <c r="S175" s="2">
        <f>IF(AND(M175="Over", O175&gt;0.5), 1, IF(AND(M175="Under", O175&lt;=0.5), 1, 0))</f>
        <v>1</v>
      </c>
      <c r="T175" s="2">
        <f>IF(K175&lt;&gt;0, SUM(P175:S175), 0)</f>
        <v>8</v>
      </c>
      <c r="U175" s="6"/>
      <c r="V175" s="1">
        <v>0.92573994117983327</v>
      </c>
      <c r="W175" s="1">
        <v>0.97655119630333198</v>
      </c>
      <c r="X175" s="1">
        <v>0.89838197446007295</v>
      </c>
      <c r="Y175" s="1">
        <v>0.5</v>
      </c>
      <c r="Z175" s="1">
        <v>-165</v>
      </c>
      <c r="AA175" s="1">
        <v>350</v>
      </c>
      <c r="AB175" s="1">
        <v>0.2</v>
      </c>
      <c r="AC175" s="2">
        <f>Y175</f>
        <v>0.5</v>
      </c>
      <c r="AD175" s="2">
        <f>V175-AC175</f>
        <v>0.42573994117983327</v>
      </c>
      <c r="AE175" s="2" t="str">
        <f>IF(AD175 &lt; 0, "Under", "Over")</f>
        <v>Over</v>
      </c>
      <c r="AF175" s="1">
        <v>0.9</v>
      </c>
      <c r="AG175" s="1">
        <v>0.7</v>
      </c>
      <c r="AH175" s="2">
        <f>IF(
    AND(AE175="Over", COUNTIF(V175:X175, "&gt;"&amp;AC175) = 3),
    3,
    IF(
        AND(AE175="Under", COUNTIF(V175:X175, "&lt;"&amp;AC175) = 3),
        3,
        IF(
            AND(AE175="Over", COUNTIF(V175:X175, "&gt;"&amp;AC175) = 2),
            2,
            IF(
                AND(AE175="Under", COUNTIF(V175:X175, "&lt;"&amp;AC175) = 2),
                2,
                IF(
                    AND(AE175="Over", OR(V175&gt;AC175, W175&gt;AC175, X175&gt;AC175)),
                    1,
                    IF(
                        AND(AE175="Under", OR(V175&lt;AC175, W175&lt;AC175, X175&lt;AC175)),
                        1,
                        0
                    )
                )
            )
        )
    )
)</f>
        <v>3</v>
      </c>
      <c r="AI175" s="2">
        <f>IF(OR(AD175&gt;0.75,AD175&lt;-0.75),5,
IF(OR(AND(AD175&lt;=0.75,AD175&gt;0.5),AND(AD175&gt;=-0.75,AD175&lt;-0.5)),4,
IF(OR(AND(AD175&lt;=0.5,AD175&gt;0.25),AND(AD175&gt;=-0.5,AD175&lt;-0.25)),3,
IF(OR(AND(AD175&lt;=0.25,AD175&gt;0.1),AND(AD175&gt;=-0.25,AD175&lt;-0.1)),2,
IF(OR(AD175&lt;=0.1,AD175&gt;=-0.1),1,"")
)
)
))</f>
        <v>3</v>
      </c>
      <c r="AJ175" s="2">
        <f>IF(AND(AE175="Over", AF175&gt;AC175), 1, IF(AND(AE175="Under", AF175&lt;=AC175), 1, 0))</f>
        <v>1</v>
      </c>
      <c r="AK175" s="2">
        <f>IF(AND(AE175="Over", AG175&gt;0.5), 1, IF(AND(AE175="Under", AG175&lt;=0.5), 1, 0))</f>
        <v>1</v>
      </c>
      <c r="AL175" s="2">
        <f>IF(AC175&lt;&gt;0, SUM(AH175:AK175), 0)</f>
        <v>8</v>
      </c>
      <c r="AM175" s="6"/>
      <c r="AN175">
        <v>2.2008123690848948E-2</v>
      </c>
      <c r="AO175">
        <v>7.5406929530152406E-2</v>
      </c>
      <c r="AP175">
        <v>6.5239954569508104E-5</v>
      </c>
      <c r="AQ175" t="s">
        <v>46</v>
      </c>
      <c r="AR175">
        <v>0.5</v>
      </c>
      <c r="AS175">
        <v>680</v>
      </c>
      <c r="AT175" t="s">
        <v>46</v>
      </c>
      <c r="AU175" s="6">
        <f>AR175</f>
        <v>0.5</v>
      </c>
      <c r="AV175" s="6">
        <f>AN175-AU175</f>
        <v>-0.47799187630915108</v>
      </c>
      <c r="AW175" s="6" t="str">
        <f>IF(AV175 &lt; 0, "Under", "Over")</f>
        <v>Under</v>
      </c>
      <c r="AX175">
        <v>0</v>
      </c>
      <c r="AY175">
        <v>0</v>
      </c>
      <c r="AZ175" s="6">
        <f>IF(
    AND(AW175="Over", COUNTIF(AN175:AP175, "&gt;"&amp;AU175) = 3),
    3,
    IF(
        AND(AW175="Under", COUNTIF(AN175:AP175, "&lt;"&amp;AU175) = 3),
        3,
        IF(
            AND(AW175="Over", COUNTIF(AN175:AP175, "&gt;"&amp;AU175) = 2),
            2,
            IF(
                AND(AW175="Under", COUNTIF(AN175:AP175, "&lt;"&amp;AU175) = 2),
                2,
                IF(
                    AND(AW175="Over", OR(AN175&gt;AU175, AO175&gt;AU175, AP175&gt;AU175)),
                    1,
                    IF(
                        AND(AW175="Under", OR(AN175&lt;AU175, AO175&lt;AU175, AP175&lt;AU175)),
                        1,
                        0
                    )
                )
            )
        )
    )
)</f>
        <v>3</v>
      </c>
      <c r="BA175" s="6">
        <f>IF(OR(AV175&gt;0.1),5,
IF(OR(AND(AV175&lt;=0.1,AV175&gt;0.08)),4,
IF(OR(AND(AV175&lt;=0.08,AV175&gt;0.06)),3,
IF(OR(AND(AV175&lt;=0.06,AV175&gt;0.03)),2,
IF(OR(AV175&lt;=0.03),1,"")
)
)
))</f>
        <v>1</v>
      </c>
      <c r="BB175" s="6">
        <f>IF(AND(AW175="Over", AX175&gt;AU175), 1, IF(AND(AW175="Under", AX175&lt;=AU175), 0, 0))</f>
        <v>0</v>
      </c>
      <c r="BC175" s="6">
        <f>IF(AND(AW175="Over", AY175&gt;=0.5), 1, IF(AND(AW175="Under", AY175&lt;0.5), 0, 0))</f>
        <v>0</v>
      </c>
      <c r="BD175" s="6">
        <f>IF(AU175&lt;&gt;0, SUM(AZ175:BC175), 0)</f>
        <v>4</v>
      </c>
      <c r="BE175" s="6"/>
      <c r="BF175">
        <v>0.36668378469376112</v>
      </c>
      <c r="BG175">
        <v>0.87584987598117703</v>
      </c>
      <c r="BH175">
        <v>0.22364686062431599</v>
      </c>
      <c r="BI175" t="s">
        <v>46</v>
      </c>
      <c r="BJ175">
        <v>0.5</v>
      </c>
      <c r="BK175">
        <v>150</v>
      </c>
      <c r="BL175" t="s">
        <v>46</v>
      </c>
      <c r="BM175" s="6">
        <f>BJ175</f>
        <v>0.5</v>
      </c>
      <c r="BN175" s="6">
        <f>BF175-BM175</f>
        <v>-0.13331621530623888</v>
      </c>
      <c r="BO175" s="6" t="str">
        <f>IF(BN175 &lt; 0, "Under", "Over")</f>
        <v>Under</v>
      </c>
      <c r="BP175">
        <v>0.4</v>
      </c>
      <c r="BQ175">
        <v>0.3</v>
      </c>
      <c r="BR175" s="6">
        <f>IF(
    AND(BO175="Over", COUNTIF(BF175:BH175, "&gt;"&amp;BM175) = 3),
    3,
    IF(
        AND(BO175="Under", COUNTIF(BF175:BH175, "&lt;"&amp;BM175) = 3),
        3,
        IF(
            AND(BO175="Over", COUNTIF(BF175:BH175, "&gt;"&amp;BM175) = 2),
            2,
            IF(
                AND(BO175="Under", COUNTIF(BF175:BH175, "&lt;"&amp;BM175) = 2),
                2,
                IF(
                    AND(BO175="Over", OR(BF175&gt;BM175, BG175&gt;BM175, BH175&gt;BM175)),
                    1,
                    IF(
                        AND(BO175="Under", OR(BF175&lt;BM175, BG175&lt;BM175, BH175&lt;BM175)),
                        1,
                        0
                    )
                )
            )
        )
    )
)</f>
        <v>2</v>
      </c>
      <c r="BS175" s="6">
        <f>IF(OR(BN175&gt;0.5),5,
IF(OR(AND(BN175&lt;=0.5,BN175&gt;0.25)),4,
IF(OR(AND(BN175&lt;=0.25,BN175&gt;0.15)),3,
IF(OR(AND(BN175&lt;=0.15,BN175&gt;0.075)),2,
IF(OR(BN175&lt;=0.075),1,"")
)
)
))</f>
        <v>1</v>
      </c>
      <c r="BT175" s="6">
        <f>IF(AND(BO175="Over", BP175&gt;BM175), 1, IF(AND(BO175="Under", BP175&lt;=BM175), 1, 0))</f>
        <v>1</v>
      </c>
      <c r="BU175" s="6">
        <f>IF(AND(BO175="Over", BQ175&gt;0.5), 1, IF(AND(BO175="Under", BQ175&lt;=0.5), 1, 0))</f>
        <v>1</v>
      </c>
      <c r="BV175" s="6">
        <f>IF(BM175&lt;&gt;0, SUM(BR175:BU175), 0)</f>
        <v>5</v>
      </c>
      <c r="BW175" s="6"/>
      <c r="BX175">
        <v>0.1545329742962526</v>
      </c>
      <c r="BY175">
        <v>0.52893406737499105</v>
      </c>
      <c r="BZ175">
        <v>4.1511415234467802E-2</v>
      </c>
      <c r="CA175" t="s">
        <v>46</v>
      </c>
      <c r="CB175">
        <v>0.5</v>
      </c>
      <c r="CC175">
        <v>270</v>
      </c>
      <c r="CD175" t="s">
        <v>46</v>
      </c>
      <c r="CE175" s="6">
        <f>CB175</f>
        <v>0.5</v>
      </c>
      <c r="CF175" s="6">
        <f>BX175-CE175</f>
        <v>-0.34546702570374743</v>
      </c>
      <c r="CG175" s="6" t="str">
        <f>IF(CF175 &lt; 0, "Under", "Over")</f>
        <v>Under</v>
      </c>
      <c r="CH175">
        <v>0.6</v>
      </c>
      <c r="CI175">
        <v>0.6</v>
      </c>
      <c r="CJ175" s="6">
        <f>IF(
    AND(CG175="Over", COUNTIF(BX175:BZ175, "&gt;"&amp;CE175) = 3),
    3,
    IF(
        AND(CG175="Under", COUNTIF(BX175:BZ175, "&lt;"&amp;CE175) = 3),
        3,
        IF(
            AND(CG175="Over", COUNTIF(BX175:BZ175, "&gt;"&amp;CE175) = 2),
            2,
            IF(
                AND(CG175="Under", COUNTIF(BX175:BZ175, "&lt;"&amp;CE175) = 2),
                2,
                IF(
                    AND(CG175="Over", OR(BX175&gt;CE175, BY175&gt;CE175, BZ175&gt;CE175)),
                    1,
                    IF(
                        AND(CG175="Under", OR(BX175&lt;CE175, BY175&lt;CE175, BZ175&lt;CE175)),
                        1,
                        0
                    )
                )
            )
        )
    )
)</f>
        <v>2</v>
      </c>
      <c r="CK175" s="6">
        <f>IF(OR(CF175&gt;0.25),5,
IF(OR(AND(CF175&lt;=0.25,CF175&gt;0.15)),4,
IF(OR(AND(CF175&lt;=0.15,CF175&gt;0.1)),3,
IF(OR(AND(CF175&lt;=0.1,CF175&gt;0.05)),2,
IF(OR(CF175&lt;=0.05),1,"")
)
)
))</f>
        <v>1</v>
      </c>
      <c r="CL175" s="6">
        <f>IF(AND(CG175="Over", CH175&gt;CE175), 1, IF(AND(CG175="Under", CH175&lt;=CE175), 1, 0))</f>
        <v>0</v>
      </c>
      <c r="CM175" s="6">
        <f>IF(AND(CG175="Over", CI175&gt;0.5), 1, IF(AND(CG175="Under", CI175&lt;=0.5), 1, 0))</f>
        <v>0</v>
      </c>
      <c r="CN175" s="6">
        <f>IF(CE175&lt;&gt;0, SUM(CJ175:CM175), 0)</f>
        <v>3</v>
      </c>
      <c r="CO175" s="6"/>
      <c r="CP175" s="1">
        <v>1.544951568124262</v>
      </c>
      <c r="CQ175" s="1">
        <v>1.7704112280883499</v>
      </c>
      <c r="CR175" s="1">
        <v>1.45603050605174</v>
      </c>
      <c r="CS175" s="1">
        <v>0.5</v>
      </c>
      <c r="CT175" s="1" t="s">
        <v>46</v>
      </c>
      <c r="CU175" s="1">
        <v>0.5</v>
      </c>
      <c r="CV175" s="1">
        <v>1.5</v>
      </c>
      <c r="CW175" s="2">
        <f>IF(CP175&gt;MIN(CS175:CV175),MIN(CS175:CV175),MAX(CS175:CV175))</f>
        <v>0.5</v>
      </c>
      <c r="CX175" s="2">
        <f>CP175-CW175</f>
        <v>1.044951568124262</v>
      </c>
      <c r="CY175" s="2" t="str">
        <f>IF(CX175 &lt; 0, "Under", "Over")</f>
        <v>Over</v>
      </c>
      <c r="CZ175" s="1">
        <v>1.4</v>
      </c>
      <c r="DA175" s="1">
        <v>0.7</v>
      </c>
      <c r="DB175" s="2">
        <f>IF(
    AND(CY175="Over", COUNTIF(CP175:CR175, "&gt;"&amp;CW175) = 3),
    3,
    IF(
        AND(CY175="Under", COUNTIF(CP175:CR175, "&lt;"&amp;CW175) = 3),
        3,
        IF(
            AND(CY175="Over", COUNTIF(CP175:CR175, "&gt;"&amp;CW175) = 2),
            2,
            IF(
                AND(CY175="Under", COUNTIF(CP175:CR175, "&lt;"&amp;CW175) = 2),
                2,
                IF(
                    AND(CY175="Over", OR(CP175&gt;CW175, CQ175&gt;CW175, CR175&gt;CW175)),
                    1,
                    IF(
                        AND(CY175="Under", OR(CP175&lt;CW175, CQ175&lt;CW175, CR175&lt;CW175)),
                        1,
                        0
                    )
                )
            )
        )
    )
)</f>
        <v>3</v>
      </c>
      <c r="DC175" s="2">
        <f>IF(OR(CX175&gt;2,CX175&lt;-2),5,
IF(OR(AND(CX175&lt;=2,CX175&gt;1.5),AND(CX175&gt;=-2,CX175&lt;-1.5)),4,
IF(OR(AND(CX175&lt;=1.5,CX175&gt;1),AND(CX175&gt;=-1.5,CX175&lt;-1)),3,
IF(OR(AND(CX175&lt;=1,CX175&gt;0.5),AND(CX175&gt;=1,CX175&lt;-0.5)),2,
IF(OR(CX175&lt;=0.5,CX175&gt;=-0.5),1,"")
)
)
))</f>
        <v>3</v>
      </c>
      <c r="DD175" s="2">
        <f>IF(AND(CY175="Over", CZ175&gt;CW175), 1, IF(AND(CY175="Under", CZ175&lt;=CW175), 1, 0))</f>
        <v>1</v>
      </c>
      <c r="DE175" s="2">
        <f>IF(AND(CY175="Over", DA175&gt;0.5), 1, IF(AND(CY175="Under", DA175&lt;=0.5), 1, 0))</f>
        <v>1</v>
      </c>
      <c r="DF175" s="2">
        <f>IF(CW175&lt;&gt;0, SUM(DB175:DE175), 0)</f>
        <v>8</v>
      </c>
      <c r="DG175" s="6"/>
    </row>
    <row r="176" spans="1:111" x14ac:dyDescent="0.3">
      <c r="A176" t="s">
        <v>162</v>
      </c>
      <c r="B176" t="s">
        <v>157</v>
      </c>
      <c r="C176" t="s">
        <v>253</v>
      </c>
      <c r="D176">
        <v>0.48145687280842558</v>
      </c>
      <c r="E176">
        <v>0.76832135363374998</v>
      </c>
      <c r="F176">
        <v>0.18099999999999999</v>
      </c>
      <c r="G176" t="s">
        <v>46</v>
      </c>
      <c r="H176" t="s">
        <v>46</v>
      </c>
      <c r="I176">
        <v>0.5</v>
      </c>
      <c r="J176">
        <v>0.5</v>
      </c>
      <c r="K176" s="6">
        <f>IF(D176&gt;MIN(G176:J176),MIN(G176:J176),MAX(G176:J176))</f>
        <v>0.5</v>
      </c>
      <c r="L176" s="6">
        <f>D176-K176</f>
        <v>-1.8543127191574416E-2</v>
      </c>
      <c r="M176" s="6" t="str">
        <f>IF(L176 &lt; 0, "Under", "Over")</f>
        <v>Under</v>
      </c>
      <c r="N176">
        <v>0</v>
      </c>
      <c r="O176">
        <v>0</v>
      </c>
      <c r="P176" s="6">
        <f>IF(
    AND(M176="Over", COUNTIF(D176:F176, "&gt;"&amp;K176) = 3),
    3,
    IF(
        AND(M176="Under", COUNTIF(D176:F176, "&lt;"&amp;K176) = 3),
        3,
        IF(
            AND(M176="Over", COUNTIF(D176:F176, "&gt;"&amp;K176) = 2),
            2,
            IF(
                AND(M176="Under", COUNTIF(D176:F176, "&lt;"&amp;K176) = 2),
                2,
                IF(
                    AND(M176="Over", OR(D176&gt;K176, E176&gt;K176, F176&gt;K176)),
                    1,
                    IF(
                        AND(M176="Under", OR(D176&lt;K176, E176&lt;K176, F176&lt;K176)),
                        1,
                        0
                    )
                )
            )
        )
    )
)</f>
        <v>2</v>
      </c>
      <c r="Q176" s="6">
        <f>IF(OR(L176 &gt; 0.5, L176 &lt; -0.5), 5,
    IF(OR(AND(L176 &lt;= 0.5, L176 &gt; 0.25), AND(L176 &gt;= -0.5, L176 &lt; -0.25)), 4,
        IF(OR(AND(L176 &lt;= 0.25, L176 &gt; 0.15), AND(L176 &gt;= -0.25, L176 &lt; -0.15)), 3,
            IF(OR(AND(L176 &lt;= 0.15, L176 &gt; 0.05), AND(L176 &gt;= -0.15, L176 &lt; -0.05)), 2,
                IF(OR(L176 &lt;= 0.05, L176 &gt;= -0.05), 1, "")
            )
        )
    )
)</f>
        <v>1</v>
      </c>
      <c r="R176" s="6">
        <f>IF(AND(M176="Over", N176&gt;K176), 1, IF(AND(M176="Under", N176&lt;=K176), 1, 0))</f>
        <v>1</v>
      </c>
      <c r="S176" s="6">
        <f>IF(AND(M176="Over", O176&gt;0.5), 1, IF(AND(M176="Under", O176&lt;=0.5), 1, 0))</f>
        <v>1</v>
      </c>
      <c r="T176" s="6">
        <f>IF(K176&lt;&gt;0, SUM(P176:S176), 0)</f>
        <v>5</v>
      </c>
      <c r="V176" s="1">
        <v>1.157872082897617</v>
      </c>
      <c r="W176" s="1">
        <v>1.21457344679809</v>
      </c>
      <c r="X176" s="1">
        <v>1.0009731412093601</v>
      </c>
      <c r="Y176" s="1">
        <v>0.5</v>
      </c>
      <c r="Z176" s="1">
        <v>-180</v>
      </c>
      <c r="AA176" s="1">
        <v>300</v>
      </c>
      <c r="AB176" s="1">
        <v>0.4</v>
      </c>
      <c r="AC176" s="2">
        <f>Y176</f>
        <v>0.5</v>
      </c>
      <c r="AD176" s="2">
        <f>V176-AC176</f>
        <v>0.65787208289761701</v>
      </c>
      <c r="AE176" s="2" t="str">
        <f>IF(AD176 &lt; 0, "Under", "Over")</f>
        <v>Over</v>
      </c>
      <c r="AF176" s="1">
        <v>1.2</v>
      </c>
      <c r="AG176" s="1">
        <v>0.8</v>
      </c>
      <c r="AH176" s="2">
        <f>IF(
    AND(AE176="Over", COUNTIF(V176:X176, "&gt;"&amp;AC176) = 3),
    3,
    IF(
        AND(AE176="Under", COUNTIF(V176:X176, "&lt;"&amp;AC176) = 3),
        3,
        IF(
            AND(AE176="Over", COUNTIF(V176:X176, "&gt;"&amp;AC176) = 2),
            2,
            IF(
                AND(AE176="Under", COUNTIF(V176:X176, "&lt;"&amp;AC176) = 2),
                2,
                IF(
                    AND(AE176="Over", OR(V176&gt;AC176, W176&gt;AC176, X176&gt;AC176)),
                    1,
                    IF(
                        AND(AE176="Under", OR(V176&lt;AC176, W176&lt;AC176, X176&lt;AC176)),
                        1,
                        0
                    )
                )
            )
        )
    )
)</f>
        <v>3</v>
      </c>
      <c r="AI176" s="2">
        <f>IF(OR(AD176&gt;0.75,AD176&lt;-0.75),5,
IF(OR(AND(AD176&lt;=0.75,AD176&gt;0.5),AND(AD176&gt;=-0.75,AD176&lt;-0.5)),4,
IF(OR(AND(AD176&lt;=0.5,AD176&gt;0.25),AND(AD176&gt;=-0.5,AD176&lt;-0.25)),3,
IF(OR(AND(AD176&lt;=0.25,AD176&gt;0.1),AND(AD176&gt;=-0.25,AD176&lt;-0.1)),2,
IF(OR(AD176&lt;=0.1,AD176&gt;=-0.1),1,"")
)
)
))</f>
        <v>4</v>
      </c>
      <c r="AJ176" s="2">
        <f>IF(AND(AE176="Over", AF176&gt;AC176), 1, IF(AND(AE176="Under", AF176&lt;=AC176), 1, 0))</f>
        <v>1</v>
      </c>
      <c r="AK176" s="2">
        <f>IF(AND(AE176="Over", AG176&gt;0.5), 1, IF(AND(AE176="Under", AG176&lt;=0.5), 1, 0))</f>
        <v>1</v>
      </c>
      <c r="AL176" s="2">
        <f>IF(AC176&lt;&gt;0, SUM(AH176:AK176), 0)</f>
        <v>9</v>
      </c>
      <c r="AN176">
        <v>2.0938149153784419E-2</v>
      </c>
      <c r="AO176">
        <v>8.0700956655393397E-2</v>
      </c>
      <c r="AP176">
        <v>-7.4549922313782199E-5</v>
      </c>
      <c r="AQ176" t="s">
        <v>46</v>
      </c>
      <c r="AR176">
        <v>0.5</v>
      </c>
      <c r="AS176">
        <v>750</v>
      </c>
      <c r="AT176" t="s">
        <v>46</v>
      </c>
      <c r="AU176" s="6">
        <f>AR176</f>
        <v>0.5</v>
      </c>
      <c r="AV176" s="6">
        <f>AN176-AU176</f>
        <v>-0.47906185084621555</v>
      </c>
      <c r="AW176" s="6" t="str">
        <f>IF(AV176 &lt; 0, "Under", "Over")</f>
        <v>Under</v>
      </c>
      <c r="AX176">
        <v>0</v>
      </c>
      <c r="AY176">
        <v>0</v>
      </c>
      <c r="AZ176" s="6">
        <f>IF(
    AND(AW176="Over", COUNTIF(AN176:AP176, "&gt;"&amp;AU176) = 3),
    3,
    IF(
        AND(AW176="Under", COUNTIF(AN176:AP176, "&lt;"&amp;AU176) = 3),
        3,
        IF(
            AND(AW176="Over", COUNTIF(AN176:AP176, "&gt;"&amp;AU176) = 2),
            2,
            IF(
                AND(AW176="Under", COUNTIF(AN176:AP176, "&lt;"&amp;AU176) = 2),
                2,
                IF(
                    AND(AW176="Over", OR(AN176&gt;AU176, AO176&gt;AU176, AP176&gt;AU176)),
                    1,
                    IF(
                        AND(AW176="Under", OR(AN176&lt;AU176, AO176&lt;AU176, AP176&lt;AU176)),
                        1,
                        0
                    )
                )
            )
        )
    )
)</f>
        <v>3</v>
      </c>
      <c r="BA176" s="6">
        <f>IF(OR(AV176&gt;0.1),5,
IF(OR(AND(AV176&lt;=0.1,AV176&gt;0.08)),4,
IF(OR(AND(AV176&lt;=0.08,AV176&gt;0.06)),3,
IF(OR(AND(AV176&lt;=0.06,AV176&gt;0.03)),2,
IF(OR(AV176&lt;=0.03),1,"")
)
)
))</f>
        <v>1</v>
      </c>
      <c r="BB176" s="6">
        <f>IF(AND(AW176="Over", AX176&gt;AU176), 1, IF(AND(AW176="Under", AX176&lt;=AU176), 0, 0))</f>
        <v>0</v>
      </c>
      <c r="BC176" s="6">
        <f>IF(AND(AW176="Over", AY176&gt;=0.5), 1, IF(AND(AW176="Under", AY176&lt;0.5), 0, 0))</f>
        <v>0</v>
      </c>
      <c r="BD176" s="6">
        <f>IF(AU176&lt;&gt;0, SUM(AZ176:BC176), 0)</f>
        <v>4</v>
      </c>
      <c r="BF176">
        <v>0.31602324455960101</v>
      </c>
      <c r="BG176">
        <v>0.73317761171371598</v>
      </c>
      <c r="BH176">
        <v>0.10199999999999999</v>
      </c>
      <c r="BI176" t="s">
        <v>46</v>
      </c>
      <c r="BJ176">
        <v>0.5</v>
      </c>
      <c r="BK176">
        <v>180</v>
      </c>
      <c r="BL176" t="s">
        <v>46</v>
      </c>
      <c r="BM176" s="6">
        <f>BJ176</f>
        <v>0.5</v>
      </c>
      <c r="BN176" s="6">
        <f>BF176-BM176</f>
        <v>-0.18397675544039899</v>
      </c>
      <c r="BO176" s="6" t="str">
        <f>IF(BN176 &lt; 0, "Under", "Over")</f>
        <v>Under</v>
      </c>
      <c r="BP176">
        <v>0.2</v>
      </c>
      <c r="BQ176">
        <v>0.2</v>
      </c>
      <c r="BR176" s="6">
        <f>IF(
    AND(BO176="Over", COUNTIF(BF176:BH176, "&gt;"&amp;BM176) = 3),
    3,
    IF(
        AND(BO176="Under", COUNTIF(BF176:BH176, "&lt;"&amp;BM176) = 3),
        3,
        IF(
            AND(BO176="Over", COUNTIF(BF176:BH176, "&gt;"&amp;BM176) = 2),
            2,
            IF(
                AND(BO176="Under", COUNTIF(BF176:BH176, "&lt;"&amp;BM176) = 2),
                2,
                IF(
                    AND(BO176="Over", OR(BF176&gt;BM176, BG176&gt;BM176, BH176&gt;BM176)),
                    1,
                    IF(
                        AND(BO176="Under", OR(BF176&lt;BM176, BG176&lt;BM176, BH176&lt;BM176)),
                        1,
                        0
                    )
                )
            )
        )
    )
)</f>
        <v>2</v>
      </c>
      <c r="BS176" s="6">
        <f>IF(OR(BN176&gt;0.5),5,
IF(OR(AND(BN176&lt;=0.5,BN176&gt;0.25)),4,
IF(OR(AND(BN176&lt;=0.25,BN176&gt;0.15)),3,
IF(OR(AND(BN176&lt;=0.15,BN176&gt;0.075)),2,
IF(OR(BN176&lt;=0.075),1,"")
)
)
))</f>
        <v>1</v>
      </c>
      <c r="BT176" s="6">
        <f>IF(AND(BO176="Over", BP176&gt;BM176), 1, IF(AND(BO176="Under", BP176&lt;=BM176), 1, 0))</f>
        <v>1</v>
      </c>
      <c r="BU176" s="6">
        <f>IF(AND(BO176="Over", BQ176&gt;0.5), 1, IF(AND(BO176="Under", BQ176&lt;=0.5), 1, 0))</f>
        <v>1</v>
      </c>
      <c r="BV176" s="6">
        <f>IF(BM176&lt;&gt;0, SUM(BR176:BU176), 0)</f>
        <v>5</v>
      </c>
      <c r="BX176">
        <v>0.23774072807370319</v>
      </c>
      <c r="BY176">
        <v>0.65690757710386505</v>
      </c>
      <c r="BZ176">
        <v>7.5999999999999998E-2</v>
      </c>
      <c r="CA176" t="s">
        <v>46</v>
      </c>
      <c r="CB176">
        <v>0.5</v>
      </c>
      <c r="CC176">
        <v>490</v>
      </c>
      <c r="CD176" t="s">
        <v>46</v>
      </c>
      <c r="CE176" s="6">
        <f>CB176</f>
        <v>0.5</v>
      </c>
      <c r="CF176" s="6">
        <f>BX176-CE176</f>
        <v>-0.26225927192629683</v>
      </c>
      <c r="CG176" s="6" t="str">
        <f>IF(CF176 &lt; 0, "Under", "Over")</f>
        <v>Under</v>
      </c>
      <c r="CH176">
        <v>0.4</v>
      </c>
      <c r="CI176">
        <v>0.4</v>
      </c>
      <c r="CJ176" s="6">
        <f>IF(
    AND(CG176="Over", COUNTIF(BX176:BZ176, "&gt;"&amp;CE176) = 3),
    3,
    IF(
        AND(CG176="Under", COUNTIF(BX176:BZ176, "&lt;"&amp;CE176) = 3),
        3,
        IF(
            AND(CG176="Over", COUNTIF(BX176:BZ176, "&gt;"&amp;CE176) = 2),
            2,
            IF(
                AND(CG176="Under", COUNTIF(BX176:BZ176, "&lt;"&amp;CE176) = 2),
                2,
                IF(
                    AND(CG176="Over", OR(BX176&gt;CE176, BY176&gt;CE176, BZ176&gt;CE176)),
                    1,
                    IF(
                        AND(CG176="Under", OR(BX176&lt;CE176, BY176&lt;CE176, BZ176&lt;CE176)),
                        1,
                        0
                    )
                )
            )
        )
    )
)</f>
        <v>2</v>
      </c>
      <c r="CK176" s="6">
        <f>IF(OR(CF176&gt;0.25),5,
IF(OR(AND(CF176&lt;=0.25,CF176&gt;0.15)),4,
IF(OR(AND(CF176&lt;=0.15,CF176&gt;0.1)),3,
IF(OR(AND(CF176&lt;=0.1,CF176&gt;0.05)),2,
IF(OR(CF176&lt;=0.05),1,"")
)
)
))</f>
        <v>1</v>
      </c>
      <c r="CL176" s="6">
        <f>IF(AND(CG176="Over", CH176&gt;CE176), 1, IF(AND(CG176="Under", CH176&lt;=CE176), 1, 0))</f>
        <v>1</v>
      </c>
      <c r="CM176" s="6">
        <f>IF(AND(CG176="Over", CI176&gt;0.5), 1, IF(AND(CG176="Under", CI176&lt;=0.5), 1, 0))</f>
        <v>1</v>
      </c>
      <c r="CN176" s="6">
        <f>IF(CE176&lt;&gt;0, SUM(CJ176:CM176), 0)</f>
        <v>5</v>
      </c>
      <c r="CP176">
        <v>1.290799598830292</v>
      </c>
      <c r="CQ176">
        <v>1.3942262818340601</v>
      </c>
      <c r="CR176">
        <v>1.25234273250731</v>
      </c>
      <c r="CS176">
        <v>0.5</v>
      </c>
      <c r="CT176" t="s">
        <v>46</v>
      </c>
      <c r="CU176">
        <v>0.5</v>
      </c>
      <c r="CV176">
        <v>1.5</v>
      </c>
      <c r="CW176" s="6">
        <f>IF(CP176&gt;MIN(CS176:CV176),MIN(CS176:CV176),MAX(CS176:CV176))</f>
        <v>0.5</v>
      </c>
      <c r="CX176" s="6">
        <f>CP176-CW176</f>
        <v>0.79079959883029205</v>
      </c>
      <c r="CY176" s="6" t="str">
        <f>IF(CX176 &lt; 0, "Under", "Over")</f>
        <v>Over</v>
      </c>
      <c r="CZ176">
        <v>1.2</v>
      </c>
      <c r="DA176">
        <v>0.8</v>
      </c>
      <c r="DB176" s="6">
        <f>IF(
    AND(CY176="Over", COUNTIF(CP176:CR176, "&gt;"&amp;CW176) = 3),
    3,
    IF(
        AND(CY176="Under", COUNTIF(CP176:CR176, "&lt;"&amp;CW176) = 3),
        3,
        IF(
            AND(CY176="Over", COUNTIF(CP176:CR176, "&gt;"&amp;CW176) = 2),
            2,
            IF(
                AND(CY176="Under", COUNTIF(CP176:CR176, "&lt;"&amp;CW176) = 2),
                2,
                IF(
                    AND(CY176="Over", OR(CP176&gt;CW176, CQ176&gt;CW176, CR176&gt;CW176)),
                    1,
                    IF(
                        AND(CY176="Under", OR(CP176&lt;CW176, CQ176&lt;CW176, CR176&lt;CW176)),
                        1,
                        0
                    )
                )
            )
        )
    )
)</f>
        <v>3</v>
      </c>
      <c r="DC176" s="6">
        <f>IF(OR(CX176&gt;2,CX176&lt;-2),5,
IF(OR(AND(CX176&lt;=2,CX176&gt;1.5),AND(CX176&gt;=-2,CX176&lt;-1.5)),4,
IF(OR(AND(CX176&lt;=1.5,CX176&gt;1),AND(CX176&gt;=-1.5,CX176&lt;-1)),3,
IF(OR(AND(CX176&lt;=1,CX176&gt;0.5),AND(CX176&gt;=1,CX176&lt;-0.5)),2,
IF(OR(CX176&lt;=0.5,CX176&gt;=-0.5),1,"")
)
)
))</f>
        <v>2</v>
      </c>
      <c r="DD176" s="6">
        <f>IF(AND(CY176="Over", CZ176&gt;CW176), 1, IF(AND(CY176="Under", CZ176&lt;=CW176), 1, 0))</f>
        <v>1</v>
      </c>
      <c r="DE176" s="6">
        <f>IF(AND(CY176="Over", DA176&gt;0.5), 1, IF(AND(CY176="Under", DA176&lt;=0.5), 1, 0))</f>
        <v>1</v>
      </c>
      <c r="DF176" s="6">
        <f>IF(CW176&lt;&gt;0, SUM(DB176:DE176), 0)</f>
        <v>7</v>
      </c>
    </row>
    <row r="177" spans="1:111" x14ac:dyDescent="0.3">
      <c r="A177" t="s">
        <v>163</v>
      </c>
      <c r="B177" t="s">
        <v>157</v>
      </c>
      <c r="C177" t="s">
        <v>253</v>
      </c>
      <c r="D177" s="1">
        <v>0.34595948504651441</v>
      </c>
      <c r="E177" s="1">
        <v>0.48548102632840201</v>
      </c>
      <c r="F177" s="1">
        <v>0.22420119991232201</v>
      </c>
      <c r="G177" s="1" t="s">
        <v>46</v>
      </c>
      <c r="H177" s="1" t="s">
        <v>46</v>
      </c>
      <c r="I177" s="1">
        <v>0.5</v>
      </c>
      <c r="J177" s="1">
        <v>0.5</v>
      </c>
      <c r="K177" s="2">
        <f>IF(D177&gt;MIN(G177:J177),MIN(G177:J177),MAX(G177:J177))</f>
        <v>0.5</v>
      </c>
      <c r="L177" s="2">
        <f>D177-K177</f>
        <v>-0.15404051495348559</v>
      </c>
      <c r="M177" s="2" t="str">
        <f>IF(L177 &lt; 0, "Under", "Over")</f>
        <v>Under</v>
      </c>
      <c r="N177" s="1">
        <v>0.5</v>
      </c>
      <c r="O177" s="1">
        <v>0.4</v>
      </c>
      <c r="P177" s="2">
        <f>IF(
    AND(M177="Over", COUNTIF(D177:F177, "&gt;"&amp;K177) = 3),
    3,
    IF(
        AND(M177="Under", COUNTIF(D177:F177, "&lt;"&amp;K177) = 3),
        3,
        IF(
            AND(M177="Over", COUNTIF(D177:F177, "&gt;"&amp;K177) = 2),
            2,
            IF(
                AND(M177="Under", COUNTIF(D177:F177, "&lt;"&amp;K177) = 2),
                2,
                IF(
                    AND(M177="Over", OR(D177&gt;K177, E177&gt;K177, F177&gt;K177)),
                    1,
                    IF(
                        AND(M177="Under", OR(D177&lt;K177, E177&lt;K177, F177&lt;K177)),
                        1,
                        0
                    )
                )
            )
        )
    )
)</f>
        <v>3</v>
      </c>
      <c r="Q177" s="2">
        <f>IF(OR(L177 &gt; 0.5, L177 &lt; -0.5), 5,
    IF(OR(AND(L177 &lt;= 0.5, L177 &gt; 0.25), AND(L177 &gt;= -0.5, L177 &lt; -0.25)), 4,
        IF(OR(AND(L177 &lt;= 0.25, L177 &gt; 0.15), AND(L177 &gt;= -0.25, L177 &lt; -0.15)), 3,
            IF(OR(AND(L177 &lt;= 0.15, L177 &gt; 0.05), AND(L177 &gt;= -0.15, L177 &lt; -0.05)), 2,
                IF(OR(L177 &lt;= 0.05, L177 &gt;= -0.05), 1, "")
            )
        )
    )
)</f>
        <v>3</v>
      </c>
      <c r="R177" s="2">
        <f>IF(AND(M177="Over", N177&gt;K177), 1, IF(AND(M177="Under", N177&lt;=K177), 1, 0))</f>
        <v>1</v>
      </c>
      <c r="S177" s="2">
        <f>IF(AND(M177="Over", O177&gt;0.5), 1, IF(AND(M177="Under", O177&lt;=0.5), 1, 0))</f>
        <v>1</v>
      </c>
      <c r="T177" s="2">
        <f>IF(K177&lt;&gt;0, SUM(P177:S177), 0)</f>
        <v>8</v>
      </c>
      <c r="V177" s="1">
        <v>0.82576584142605824</v>
      </c>
      <c r="W177" s="1">
        <v>0.91162577006830803</v>
      </c>
      <c r="X177" s="1">
        <v>0.79676904956884798</v>
      </c>
      <c r="Y177" s="1">
        <v>0.5</v>
      </c>
      <c r="Z177" s="1">
        <v>-120</v>
      </c>
      <c r="AA177" s="1">
        <v>500</v>
      </c>
      <c r="AB177" s="1">
        <v>0.3</v>
      </c>
      <c r="AC177" s="2">
        <f>Y177</f>
        <v>0.5</v>
      </c>
      <c r="AD177" s="2">
        <f>V177-AC177</f>
        <v>0.32576584142605824</v>
      </c>
      <c r="AE177" s="2" t="str">
        <f>IF(AD177 &lt; 0, "Under", "Over")</f>
        <v>Over</v>
      </c>
      <c r="AF177" s="1">
        <v>0.8</v>
      </c>
      <c r="AG177" s="1">
        <v>0.6</v>
      </c>
      <c r="AH177" s="2">
        <f>IF(
    AND(AE177="Over", COUNTIF(V177:X177, "&gt;"&amp;AC177) = 3),
    3,
    IF(
        AND(AE177="Under", COUNTIF(V177:X177, "&lt;"&amp;AC177) = 3),
        3,
        IF(
            AND(AE177="Over", COUNTIF(V177:X177, "&gt;"&amp;AC177) = 2),
            2,
            IF(
                AND(AE177="Under", COUNTIF(V177:X177, "&lt;"&amp;AC177) = 2),
                2,
                IF(
                    AND(AE177="Over", OR(V177&gt;AC177, W177&gt;AC177, X177&gt;AC177)),
                    1,
                    IF(
                        AND(AE177="Under", OR(V177&lt;AC177, W177&lt;AC177, X177&lt;AC177)),
                        1,
                        0
                    )
                )
            )
        )
    )
)</f>
        <v>3</v>
      </c>
      <c r="AI177" s="2">
        <f>IF(OR(AD177&gt;0.75,AD177&lt;-0.75),5,
IF(OR(AND(AD177&lt;=0.75,AD177&gt;0.5),AND(AD177&gt;=-0.75,AD177&lt;-0.5)),4,
IF(OR(AND(AD177&lt;=0.5,AD177&gt;0.25),AND(AD177&gt;=-0.5,AD177&lt;-0.25)),3,
IF(OR(AND(AD177&lt;=0.25,AD177&gt;0.1),AND(AD177&gt;=-0.25,AD177&lt;-0.1)),2,
IF(OR(AD177&lt;=0.1,AD177&gt;=-0.1),1,"")
)
)
))</f>
        <v>3</v>
      </c>
      <c r="AJ177" s="2">
        <f>IF(AND(AE177="Over", AF177&gt;AC177), 1, IF(AND(AE177="Under", AF177&lt;=AC177), 1, 0))</f>
        <v>1</v>
      </c>
      <c r="AK177" s="2">
        <f>IF(AND(AE177="Over", AG177&gt;0.5), 1, IF(AND(AE177="Under", AG177&lt;=0.5), 1, 0))</f>
        <v>1</v>
      </c>
      <c r="AL177" s="2">
        <f>IF(AC177&lt;&gt;0, SUM(AH177:AK177), 0)</f>
        <v>8</v>
      </c>
      <c r="AN177">
        <v>9.3285171810659016E-3</v>
      </c>
      <c r="AO177">
        <v>3.6309227504139202E-2</v>
      </c>
      <c r="AP177">
        <v>-3.2188699079685802E-3</v>
      </c>
      <c r="AQ177" t="s">
        <v>46</v>
      </c>
      <c r="AR177">
        <v>0.5</v>
      </c>
      <c r="AS177">
        <v>1000</v>
      </c>
      <c r="AT177" t="s">
        <v>46</v>
      </c>
      <c r="AU177" s="6">
        <f>AR177</f>
        <v>0.5</v>
      </c>
      <c r="AV177" s="6">
        <f>AN177-AU177</f>
        <v>-0.49067148281893408</v>
      </c>
      <c r="AW177" s="6" t="str">
        <f>IF(AV177 &lt; 0, "Under", "Over")</f>
        <v>Under</v>
      </c>
      <c r="AX177">
        <v>0</v>
      </c>
      <c r="AY177">
        <v>0</v>
      </c>
      <c r="AZ177" s="6">
        <f>IF(
    AND(AW177="Over", COUNTIF(AN177:AP177, "&gt;"&amp;AU177) = 3),
    3,
    IF(
        AND(AW177="Under", COUNTIF(AN177:AP177, "&lt;"&amp;AU177) = 3),
        3,
        IF(
            AND(AW177="Over", COUNTIF(AN177:AP177, "&gt;"&amp;AU177) = 2),
            2,
            IF(
                AND(AW177="Under", COUNTIF(AN177:AP177, "&lt;"&amp;AU177) = 2),
                2,
                IF(
                    AND(AW177="Over", OR(AN177&gt;AU177, AO177&gt;AU177, AP177&gt;AU177)),
                    1,
                    IF(
                        AND(AW177="Under", OR(AN177&lt;AU177, AO177&lt;AU177, AP177&lt;AU177)),
                        1,
                        0
                    )
                )
            )
        )
    )
)</f>
        <v>3</v>
      </c>
      <c r="BA177" s="6">
        <f>IF(OR(AV177&gt;0.1),5,
IF(OR(AND(AV177&lt;=0.1,AV177&gt;0.08)),4,
IF(OR(AND(AV177&lt;=0.08,AV177&gt;0.06)),3,
IF(OR(AND(AV177&lt;=0.06,AV177&gt;0.03)),2,
IF(OR(AV177&lt;=0.03),1,"")
)
)
))</f>
        <v>1</v>
      </c>
      <c r="BB177" s="6">
        <f>IF(AND(AW177="Over", AX177&gt;AU177), 1, IF(AND(AW177="Under", AX177&lt;=AU177), 0, 0))</f>
        <v>0</v>
      </c>
      <c r="BC177" s="6">
        <f>IF(AND(AW177="Over", AY177&gt;=0.5), 1, IF(AND(AW177="Under", AY177&lt;0.5), 0, 0))</f>
        <v>0</v>
      </c>
      <c r="BD177" s="6">
        <f>IF(AU177&lt;&gt;0, SUM(AZ177:BC177), 0)</f>
        <v>4</v>
      </c>
      <c r="BF177">
        <v>0.33725948413404838</v>
      </c>
      <c r="BG177">
        <v>0.88550768895166998</v>
      </c>
      <c r="BH177">
        <v>0.16199999999999901</v>
      </c>
      <c r="BI177" t="s">
        <v>46</v>
      </c>
      <c r="BJ177">
        <v>0.5</v>
      </c>
      <c r="BK177">
        <v>200</v>
      </c>
      <c r="BL177" t="s">
        <v>46</v>
      </c>
      <c r="BM177" s="6">
        <f>BJ177</f>
        <v>0.5</v>
      </c>
      <c r="BN177" s="6">
        <f>BF177-BM177</f>
        <v>-0.16274051586595162</v>
      </c>
      <c r="BO177" s="6" t="str">
        <f>IF(BN177 &lt; 0, "Under", "Over")</f>
        <v>Under</v>
      </c>
      <c r="BP177">
        <v>0.1</v>
      </c>
      <c r="BQ177">
        <v>0.1</v>
      </c>
      <c r="BR177" s="6">
        <f>IF(
    AND(BO177="Over", COUNTIF(BF177:BH177, "&gt;"&amp;BM177) = 3),
    3,
    IF(
        AND(BO177="Under", COUNTIF(BF177:BH177, "&lt;"&amp;BM177) = 3),
        3,
        IF(
            AND(BO177="Over", COUNTIF(BF177:BH177, "&gt;"&amp;BM177) = 2),
            2,
            IF(
                AND(BO177="Under", COUNTIF(BF177:BH177, "&lt;"&amp;BM177) = 2),
                2,
                IF(
                    AND(BO177="Over", OR(BF177&gt;BM177, BG177&gt;BM177, BH177&gt;BM177)),
                    1,
                    IF(
                        AND(BO177="Under", OR(BF177&lt;BM177, BG177&lt;BM177, BH177&lt;BM177)),
                        1,
                        0
                    )
                )
            )
        )
    )
)</f>
        <v>2</v>
      </c>
      <c r="BS177" s="6">
        <f>IF(OR(BN177&gt;0.5),5,
IF(OR(AND(BN177&lt;=0.5,BN177&gt;0.25)),4,
IF(OR(AND(BN177&lt;=0.25,BN177&gt;0.15)),3,
IF(OR(AND(BN177&lt;=0.15,BN177&gt;0.075)),2,
IF(OR(BN177&lt;=0.075),1,"")
)
)
))</f>
        <v>1</v>
      </c>
      <c r="BT177" s="6">
        <f>IF(AND(BO177="Over", BP177&gt;BM177), 1, IF(AND(BO177="Under", BP177&lt;=BM177), 1, 0))</f>
        <v>1</v>
      </c>
      <c r="BU177" s="6">
        <f>IF(AND(BO177="Over", BQ177&gt;0.5), 1, IF(AND(BO177="Under", BQ177&lt;=0.5), 1, 0))</f>
        <v>1</v>
      </c>
      <c r="BV177" s="6">
        <f>IF(BM177&lt;&gt;0, SUM(BR177:BU177), 0)</f>
        <v>5</v>
      </c>
      <c r="BX177">
        <v>0.17490157236400011</v>
      </c>
      <c r="BY177">
        <v>0.53828173211152297</v>
      </c>
      <c r="BZ177">
        <v>3.7389102535861002E-2</v>
      </c>
      <c r="CA177" t="s">
        <v>46</v>
      </c>
      <c r="CB177">
        <v>0.5</v>
      </c>
      <c r="CC177">
        <v>360</v>
      </c>
      <c r="CD177" t="s">
        <v>46</v>
      </c>
      <c r="CE177" s="6">
        <f>CB177</f>
        <v>0.5</v>
      </c>
      <c r="CF177" s="6">
        <f>BX177-CE177</f>
        <v>-0.32509842763599989</v>
      </c>
      <c r="CG177" s="6" t="str">
        <f>IF(CF177 &lt; 0, "Under", "Over")</f>
        <v>Under</v>
      </c>
      <c r="CH177">
        <v>0.5</v>
      </c>
      <c r="CI177">
        <v>0.4</v>
      </c>
      <c r="CJ177" s="6">
        <f>IF(
    AND(CG177="Over", COUNTIF(BX177:BZ177, "&gt;"&amp;CE177) = 3),
    3,
    IF(
        AND(CG177="Under", COUNTIF(BX177:BZ177, "&lt;"&amp;CE177) = 3),
        3,
        IF(
            AND(CG177="Over", COUNTIF(BX177:BZ177, "&gt;"&amp;CE177) = 2),
            2,
            IF(
                AND(CG177="Under", COUNTIF(BX177:BZ177, "&lt;"&amp;CE177) = 2),
                2,
                IF(
                    AND(CG177="Over", OR(BX177&gt;CE177, BY177&gt;CE177, BZ177&gt;CE177)),
                    1,
                    IF(
                        AND(CG177="Under", OR(BX177&lt;CE177, BY177&lt;CE177, BZ177&lt;CE177)),
                        1,
                        0
                    )
                )
            )
        )
    )
)</f>
        <v>2</v>
      </c>
      <c r="CK177" s="6">
        <f>IF(OR(CF177&gt;0.25),5,
IF(OR(AND(CF177&lt;=0.25,CF177&gt;0.15)),4,
IF(OR(AND(CF177&lt;=0.15,CF177&gt;0.1)),3,
IF(OR(AND(CF177&lt;=0.1,CF177&gt;0.05)),2,
IF(OR(CF177&lt;=0.05),1,"")
)
)
))</f>
        <v>1</v>
      </c>
      <c r="CL177" s="6">
        <f>IF(AND(CG177="Over", CH177&gt;CE177), 1, IF(AND(CG177="Under", CH177&lt;=CE177), 1, 0))</f>
        <v>1</v>
      </c>
      <c r="CM177" s="6">
        <f>IF(AND(CG177="Over", CI177&gt;0.5), 1, IF(AND(CG177="Under", CI177&lt;=0.5), 1, 0))</f>
        <v>1</v>
      </c>
      <c r="CN177" s="6">
        <f>IF(CE177&lt;&gt;0, SUM(CJ177:CM177), 0)</f>
        <v>5</v>
      </c>
      <c r="CP177">
        <v>1.4386328151813119</v>
      </c>
      <c r="CQ177">
        <v>1.79375334940047</v>
      </c>
      <c r="CR177">
        <v>1.2870608251743501</v>
      </c>
      <c r="CS177">
        <v>0.5</v>
      </c>
      <c r="CT177" t="s">
        <v>46</v>
      </c>
      <c r="CU177">
        <v>0.5</v>
      </c>
      <c r="CV177">
        <v>1.5</v>
      </c>
      <c r="CW177" s="6">
        <f>IF(CP177&gt;MIN(CS177:CV177),MIN(CS177:CV177),MAX(CS177:CV177))</f>
        <v>0.5</v>
      </c>
      <c r="CX177" s="6">
        <f>CP177-CW177</f>
        <v>0.93863281518131192</v>
      </c>
      <c r="CY177" s="6" t="str">
        <f>IF(CX177 &lt; 0, "Under", "Over")</f>
        <v>Over</v>
      </c>
      <c r="CZ177">
        <v>1.3</v>
      </c>
      <c r="DA177">
        <v>0.6</v>
      </c>
      <c r="DB177" s="6">
        <f>IF(
    AND(CY177="Over", COUNTIF(CP177:CR177, "&gt;"&amp;CW177) = 3),
    3,
    IF(
        AND(CY177="Under", COUNTIF(CP177:CR177, "&lt;"&amp;CW177) = 3),
        3,
        IF(
            AND(CY177="Over", COUNTIF(CP177:CR177, "&gt;"&amp;CW177) = 2),
            2,
            IF(
                AND(CY177="Under", COUNTIF(CP177:CR177, "&lt;"&amp;CW177) = 2),
                2,
                IF(
                    AND(CY177="Over", OR(CP177&gt;CW177, CQ177&gt;CW177, CR177&gt;CW177)),
                    1,
                    IF(
                        AND(CY177="Under", OR(CP177&lt;CW177, CQ177&lt;CW177, CR177&lt;CW177)),
                        1,
                        0
                    )
                )
            )
        )
    )
)</f>
        <v>3</v>
      </c>
      <c r="DC177" s="6">
        <f>IF(OR(CX177&gt;2,CX177&lt;-2),5,
IF(OR(AND(CX177&lt;=2,CX177&gt;1.5),AND(CX177&gt;=-2,CX177&lt;-1.5)),4,
IF(OR(AND(CX177&lt;=1.5,CX177&gt;1),AND(CX177&gt;=-1.5,CX177&lt;-1)),3,
IF(OR(AND(CX177&lt;=1,CX177&gt;0.5),AND(CX177&gt;=1,CX177&lt;-0.5)),2,
IF(OR(CX177&lt;=0.5,CX177&gt;=-0.5),1,"")
)
)
))</f>
        <v>2</v>
      </c>
      <c r="DD177" s="6">
        <f>IF(AND(CY177="Over", CZ177&gt;CW177), 1, IF(AND(CY177="Under", CZ177&lt;=CW177), 1, 0))</f>
        <v>1</v>
      </c>
      <c r="DE177" s="6">
        <f>IF(AND(CY177="Over", DA177&gt;0.5), 1, IF(AND(CY177="Under", DA177&lt;=0.5), 1, 0))</f>
        <v>1</v>
      </c>
      <c r="DF177" s="6">
        <f>IF(CW177&lt;&gt;0, SUM(DB177:DE177), 0)</f>
        <v>7</v>
      </c>
    </row>
    <row r="178" spans="1:111" x14ac:dyDescent="0.3">
      <c r="A178" t="s">
        <v>89</v>
      </c>
      <c r="B178" t="s">
        <v>88</v>
      </c>
      <c r="C178" t="s">
        <v>174</v>
      </c>
      <c r="D178">
        <v>0.767454409377332</v>
      </c>
      <c r="E178">
        <v>1.26188424688117</v>
      </c>
      <c r="F178">
        <v>0.439999999999999</v>
      </c>
      <c r="G178" t="s">
        <v>46</v>
      </c>
      <c r="H178" t="s">
        <v>46</v>
      </c>
      <c r="I178">
        <v>0.5</v>
      </c>
      <c r="J178" t="s">
        <v>46</v>
      </c>
      <c r="K178" s="6">
        <f>IF(D178&gt;MIN(G178:J178),MIN(G178:J178),MAX(G178:J178))</f>
        <v>0.5</v>
      </c>
      <c r="L178" s="6">
        <f>D178-K178</f>
        <v>0.267454409377332</v>
      </c>
      <c r="M178" s="6" t="str">
        <f>IF(L178 &lt; 0, "Under", "Over")</f>
        <v>Over</v>
      </c>
      <c r="N178">
        <v>0.8</v>
      </c>
      <c r="O178">
        <v>0.5</v>
      </c>
      <c r="P178" s="6">
        <f>IF(
    AND(M178="Over", COUNTIF(D178:F178, "&gt;"&amp;K178) = 3),
    3,
    IF(
        AND(M178="Under", COUNTIF(D178:F178, "&lt;"&amp;K178) = 3),
        3,
        IF(
            AND(M178="Over", COUNTIF(D178:F178, "&gt;"&amp;K178) = 2),
            2,
            IF(
                AND(M178="Under", COUNTIF(D178:F178, "&lt;"&amp;K178) = 2),
                2,
                IF(
                    AND(M178="Over", OR(D178&gt;K178, E178&gt;K178, F178&gt;K178)),
                    1,
                    IF(
                        AND(M178="Under", OR(D178&lt;K178, E178&lt;K178, F178&lt;K178)),
                        1,
                        0
                    )
                )
            )
        )
    )
)</f>
        <v>2</v>
      </c>
      <c r="Q178" s="6">
        <f>IF(OR(L178 &gt; 0.5, L178 &lt; -0.5), 5,
    IF(OR(AND(L178 &lt;= 0.5, L178 &gt; 0.25), AND(L178 &gt;= -0.5, L178 &lt; -0.25)), 4,
        IF(OR(AND(L178 &lt;= 0.25, L178 &gt; 0.15), AND(L178 &gt;= -0.25, L178 &lt; -0.15)), 3,
            IF(OR(AND(L178 &lt;= 0.15, L178 &gt; 0.05), AND(L178 &gt;= -0.15, L178 &lt; -0.05)), 2,
                IF(OR(L178 &lt;= 0.05, L178 &gt;= -0.05), 1, "")
            )
        )
    )
)</f>
        <v>4</v>
      </c>
      <c r="R178" s="6">
        <f>IF(AND(M178="Over", N178&gt;K178), 1, IF(AND(M178="Under", N178&lt;=K178), 1, 0))</f>
        <v>1</v>
      </c>
      <c r="S178" s="6">
        <f>IF(AND(M178="Over", O178&gt;0.5), 1, IF(AND(M178="Under", O178&lt;=0.5), 1, 0))</f>
        <v>0</v>
      </c>
      <c r="T178" s="6">
        <f>IF(K178&lt;&gt;0, SUM(P178:S178), 0)</f>
        <v>7</v>
      </c>
      <c r="V178" s="1">
        <v>1.684859849929947</v>
      </c>
      <c r="W178" s="1">
        <v>1.9208503804614001</v>
      </c>
      <c r="X178" s="1">
        <v>1.5874129079699999</v>
      </c>
      <c r="Y178" s="1">
        <v>0.5</v>
      </c>
      <c r="Z178" s="1">
        <v>-210</v>
      </c>
      <c r="AA178" s="1">
        <v>270</v>
      </c>
      <c r="AB178" s="1">
        <v>0.6</v>
      </c>
      <c r="AC178" s="2">
        <f>Y178</f>
        <v>0.5</v>
      </c>
      <c r="AD178" s="2">
        <f>V178-AC178</f>
        <v>1.184859849929947</v>
      </c>
      <c r="AE178" s="2" t="str">
        <f>IF(AD178 &lt; 0, "Under", "Over")</f>
        <v>Over</v>
      </c>
      <c r="AF178" s="1">
        <v>1.7</v>
      </c>
      <c r="AG178" s="1">
        <v>0.8</v>
      </c>
      <c r="AH178" s="2">
        <f>IF(
    AND(AE178="Over", COUNTIF(V178:X178, "&gt;"&amp;AC178) = 3),
    3,
    IF(
        AND(AE178="Under", COUNTIF(V178:X178, "&lt;"&amp;AC178) = 3),
        3,
        IF(
            AND(AE178="Over", COUNTIF(V178:X178, "&gt;"&amp;AC178) = 2),
            2,
            IF(
                AND(AE178="Under", COUNTIF(V178:X178, "&lt;"&amp;AC178) = 2),
                2,
                IF(
                    AND(AE178="Over", OR(V178&gt;AC178, W178&gt;AC178, X178&gt;AC178)),
                    1,
                    IF(
                        AND(AE178="Under", OR(V178&lt;AC178, W178&lt;AC178, X178&lt;AC178)),
                        1,
                        0
                    )
                )
            )
        )
    )
)</f>
        <v>3</v>
      </c>
      <c r="AI178" s="2">
        <f>IF(OR(AD178&gt;0.75,AD178&lt;-0.75),5,
IF(OR(AND(AD178&lt;=0.75,AD178&gt;0.5),AND(AD178&gt;=-0.75,AD178&lt;-0.5)),4,
IF(OR(AND(AD178&lt;=0.5,AD178&gt;0.25),AND(AD178&gt;=-0.5,AD178&lt;-0.25)),3,
IF(OR(AND(AD178&lt;=0.25,AD178&gt;0.1),AND(AD178&gt;=-0.25,AD178&lt;-0.1)),2,
IF(OR(AD178&lt;=0.1,AD178&gt;=-0.1),1,"")
)
)
))</f>
        <v>5</v>
      </c>
      <c r="AJ178" s="2">
        <f>IF(AND(AE178="Over", AF178&gt;AC178), 1, IF(AND(AE178="Under", AF178&lt;=AC178), 1, 0))</f>
        <v>1</v>
      </c>
      <c r="AK178" s="2">
        <f>IF(AND(AE178="Over", AG178&gt;0.5), 1, IF(AND(AE178="Under", AG178&lt;=0.5), 1, 0))</f>
        <v>1</v>
      </c>
      <c r="AL178" s="2">
        <f>IF(AC178&lt;&gt;0, SUM(AH178:AK178), 0)</f>
        <v>10</v>
      </c>
      <c r="AN178">
        <v>0.15397722075866579</v>
      </c>
      <c r="AO178">
        <v>0.27191097397462999</v>
      </c>
      <c r="AP178">
        <v>0</v>
      </c>
      <c r="AQ178" t="s">
        <v>46</v>
      </c>
      <c r="AR178">
        <v>0.5</v>
      </c>
      <c r="AS178">
        <v>400</v>
      </c>
      <c r="AT178" t="s">
        <v>46</v>
      </c>
      <c r="AU178" s="6">
        <f>AR178</f>
        <v>0.5</v>
      </c>
      <c r="AV178" s="6">
        <f>AN178-AU178</f>
        <v>-0.34602277924133418</v>
      </c>
      <c r="AW178" s="6" t="str">
        <f>IF(AV178 &lt; 0, "Under", "Over")</f>
        <v>Under</v>
      </c>
      <c r="AX178">
        <v>0.3</v>
      </c>
      <c r="AY178">
        <v>0.2</v>
      </c>
      <c r="AZ178" s="6">
        <f>IF(
    AND(AW178="Over", COUNTIF(AN178:AP178, "&gt;"&amp;AU178) = 3),
    3,
    IF(
        AND(AW178="Under", COUNTIF(AN178:AP178, "&lt;"&amp;AU178) = 3),
        3,
        IF(
            AND(AW178="Over", COUNTIF(AN178:AP178, "&gt;"&amp;AU178) = 2),
            2,
            IF(
                AND(AW178="Under", COUNTIF(AN178:AP178, "&lt;"&amp;AU178) = 2),
                2,
                IF(
                    AND(AW178="Over", OR(AN178&gt;AU178, AO178&gt;AU178, AP178&gt;AU178)),
                    1,
                    IF(
                        AND(AW178="Under", OR(AN178&lt;AU178, AO178&lt;AU178, AP178&lt;AU178)),
                        1,
                        0
                    )
                )
            )
        )
    )
)</f>
        <v>3</v>
      </c>
      <c r="BA178" s="6">
        <f>IF(OR(AV178&gt;0.1),5,
IF(OR(AND(AV178&lt;=0.1,AV178&gt;0.08)),4,
IF(OR(AND(AV178&lt;=0.08,AV178&gt;0.06)),3,
IF(OR(AND(AV178&lt;=0.06,AV178&gt;0.03)),2,
IF(OR(AV178&lt;=0.03),1,"")
)
)
))</f>
        <v>1</v>
      </c>
      <c r="BB178" s="6">
        <f>IF(AND(AW178="Over", AX178&gt;AU178), 1, IF(AND(AW178="Under", AX178&lt;=AU178), 0, 0))</f>
        <v>0</v>
      </c>
      <c r="BC178" s="6">
        <f>IF(AND(AW178="Over", AY178&gt;=0.5), 1, IF(AND(AW178="Under", AY178&lt;0.5), 0, 0))</f>
        <v>0</v>
      </c>
      <c r="BD178" s="6">
        <f>IF(AU178&lt;&gt;0, SUM(AZ178:BC178), 0)</f>
        <v>4</v>
      </c>
      <c r="BF178">
        <v>0.76205702775698303</v>
      </c>
      <c r="BG178">
        <v>1.3625554029609901</v>
      </c>
      <c r="BH178">
        <v>0.36199999999999999</v>
      </c>
      <c r="BI178" t="s">
        <v>46</v>
      </c>
      <c r="BJ178">
        <v>13.5</v>
      </c>
      <c r="BK178">
        <v>130</v>
      </c>
      <c r="BL178" t="s">
        <v>46</v>
      </c>
      <c r="BM178" s="6">
        <f>BJ178</f>
        <v>13.5</v>
      </c>
      <c r="BN178" s="6">
        <f>BF178-BM178</f>
        <v>-12.737942972243017</v>
      </c>
      <c r="BO178" s="6" t="str">
        <f>IF(BN178 &lt; 0, "Under", "Over")</f>
        <v>Under</v>
      </c>
      <c r="BP178">
        <v>0.8</v>
      </c>
      <c r="BQ178">
        <v>0.6</v>
      </c>
      <c r="BR178" s="6">
        <f>IF(
    AND(BO178="Over", COUNTIF(BF178:BH178, "&gt;"&amp;BM178) = 3),
    3,
    IF(
        AND(BO178="Under", COUNTIF(BF178:BH178, "&lt;"&amp;BM178) = 3),
        3,
        IF(
            AND(BO178="Over", COUNTIF(BF178:BH178, "&gt;"&amp;BM178) = 2),
            2,
            IF(
                AND(BO178="Under", COUNTIF(BF178:BH178, "&lt;"&amp;BM178) = 2),
                2,
                IF(
                    AND(BO178="Over", OR(BF178&gt;BM178, BG178&gt;BM178, BH178&gt;BM178)),
                    1,
                    IF(
                        AND(BO178="Under", OR(BF178&lt;BM178, BG178&lt;BM178, BH178&lt;BM178)),
                        1,
                        0
                    )
                )
            )
        )
    )
)</f>
        <v>3</v>
      </c>
      <c r="BS178" s="6">
        <f>IF(OR(BN178&gt;0.5),5,
IF(OR(AND(BN178&lt;=0.5,BN178&gt;0.25)),4,
IF(OR(AND(BN178&lt;=0.25,BN178&gt;0.15)),3,
IF(OR(AND(BN178&lt;=0.15,BN178&gt;0.075)),2,
IF(OR(BN178&lt;=0.075),1,"")
)
)
))</f>
        <v>1</v>
      </c>
      <c r="BT178" s="6">
        <f>IF(AND(BO178="Over", BP178&gt;BM178), 1, IF(AND(BO178="Under", BP178&lt;=BM178), 1, 0))</f>
        <v>1</v>
      </c>
      <c r="BU178" s="6">
        <f>IF(AND(BO178="Over", BQ178&gt;0.5), 1, IF(AND(BO178="Under", BQ178&lt;=0.5), 1, 0))</f>
        <v>0</v>
      </c>
      <c r="BV178" s="6">
        <f>IF(BM178&lt;&gt;0, SUM(BR178:BU178), 0)</f>
        <v>5</v>
      </c>
      <c r="BX178">
        <v>0.1766541464164397</v>
      </c>
      <c r="BY178">
        <v>0.49180271936896602</v>
      </c>
      <c r="BZ178">
        <v>6.1320758129659501E-2</v>
      </c>
      <c r="CA178" t="s">
        <v>46</v>
      </c>
      <c r="CB178">
        <v>0.5</v>
      </c>
      <c r="CC178">
        <v>680</v>
      </c>
      <c r="CD178" t="s">
        <v>46</v>
      </c>
      <c r="CE178" s="6">
        <f>CB178</f>
        <v>0.5</v>
      </c>
      <c r="CF178" s="6">
        <f>BX178-CE178</f>
        <v>-0.32334585358356027</v>
      </c>
      <c r="CG178" s="6" t="str">
        <f>IF(CF178 &lt; 0, "Under", "Over")</f>
        <v>Under</v>
      </c>
      <c r="CH178">
        <v>0.1</v>
      </c>
      <c r="CI178">
        <v>0.1</v>
      </c>
      <c r="CJ178" s="6">
        <f>IF(
    AND(CG178="Over", COUNTIF(BX178:BZ178, "&gt;"&amp;CE178) = 3),
    3,
    IF(
        AND(CG178="Under", COUNTIF(BX178:BZ178, "&lt;"&amp;CE178) = 3),
        3,
        IF(
            AND(CG178="Over", COUNTIF(BX178:BZ178, "&gt;"&amp;CE178) = 2),
            2,
            IF(
                AND(CG178="Under", COUNTIF(BX178:BZ178, "&lt;"&amp;CE178) = 2),
                2,
                IF(
                    AND(CG178="Over", OR(BX178&gt;CE178, BY178&gt;CE178, BZ178&gt;CE178)),
                    1,
                    IF(
                        AND(CG178="Under", OR(BX178&lt;CE178, BY178&lt;CE178, BZ178&lt;CE178)),
                        1,
                        0
                    )
                )
            )
        )
    )
)</f>
        <v>3</v>
      </c>
      <c r="CK178" s="6">
        <f>IF(OR(CF178&gt;0.25),5,
IF(OR(AND(CF178&lt;=0.25,CF178&gt;0.15)),4,
IF(OR(AND(CF178&lt;=0.15,CF178&gt;0.1)),3,
IF(OR(AND(CF178&lt;=0.1,CF178&gt;0.05)),2,
IF(OR(CF178&lt;=0.05),1,"")
)
)
))</f>
        <v>1</v>
      </c>
      <c r="CL178" s="6">
        <f>IF(AND(CG178="Over", CH178&gt;CE178), 1, IF(AND(CG178="Under", CH178&lt;=CE178), 1, 0))</f>
        <v>1</v>
      </c>
      <c r="CM178" s="6">
        <f>IF(AND(CG178="Over", CI178&gt;0.5), 1, IF(AND(CG178="Under", CI178&lt;=0.5), 1, 0))</f>
        <v>1</v>
      </c>
      <c r="CN178" s="6">
        <f>IF(CE178&lt;&gt;0, SUM(CJ178:CM178), 0)</f>
        <v>6</v>
      </c>
      <c r="CP178" s="1">
        <v>2.657665475458455</v>
      </c>
      <c r="CQ178" s="1">
        <v>3.17951303251259</v>
      </c>
      <c r="CR178" s="1">
        <v>2.4621856743859398</v>
      </c>
      <c r="CS178" s="1">
        <v>1.5</v>
      </c>
      <c r="CT178" s="1" t="s">
        <v>46</v>
      </c>
      <c r="CU178" s="1">
        <v>1.5</v>
      </c>
      <c r="CV178" s="1">
        <v>1.5</v>
      </c>
      <c r="CW178" s="2">
        <f>IF(CP178&gt;MIN(CS178:CV178),MIN(CS178:CV178),MAX(CS178:CV178))</f>
        <v>1.5</v>
      </c>
      <c r="CX178" s="2">
        <f>CP178-CW178</f>
        <v>1.157665475458455</v>
      </c>
      <c r="CY178" s="2" t="str">
        <f>IF(CX178 &lt; 0, "Under", "Over")</f>
        <v>Over</v>
      </c>
      <c r="CZ178" s="1">
        <v>2.8</v>
      </c>
      <c r="DA178" s="1">
        <v>0.6</v>
      </c>
      <c r="DB178" s="2">
        <f>IF(
    AND(CY178="Over", COUNTIF(CP178:CR178, "&gt;"&amp;CW178) = 3),
    3,
    IF(
        AND(CY178="Under", COUNTIF(CP178:CR178, "&lt;"&amp;CW178) = 3),
        3,
        IF(
            AND(CY178="Over", COUNTIF(CP178:CR178, "&gt;"&amp;CW178) = 2),
            2,
            IF(
                AND(CY178="Under", COUNTIF(CP178:CR178, "&lt;"&amp;CW178) = 2),
                2,
                IF(
                    AND(CY178="Over", OR(CP178&gt;CW178, CQ178&gt;CW178, CR178&gt;CW178)),
                    1,
                    IF(
                        AND(CY178="Under", OR(CP178&lt;CW178, CQ178&lt;CW178, CR178&lt;CW178)),
                        1,
                        0
                    )
                )
            )
        )
    )
)</f>
        <v>3</v>
      </c>
      <c r="DC178" s="2">
        <f>IF(OR(CX178&gt;2,CX178&lt;-2),5,
IF(OR(AND(CX178&lt;=2,CX178&gt;1.5),AND(CX178&gt;=-2,CX178&lt;-1.5)),4,
IF(OR(AND(CX178&lt;=1.5,CX178&gt;1),AND(CX178&gt;=-1.5,CX178&lt;-1)),3,
IF(OR(AND(CX178&lt;=1,CX178&gt;0.5),AND(CX178&gt;=1,CX178&lt;-0.5)),2,
IF(OR(CX178&lt;=0.5,CX178&gt;=-0.5),1,"")
)
)
))</f>
        <v>3</v>
      </c>
      <c r="DD178" s="2">
        <f>IF(AND(CY178="Over", CZ178&gt;CW178), 1, IF(AND(CY178="Under", CZ178&lt;=CW178), 1, 0))</f>
        <v>1</v>
      </c>
      <c r="DE178" s="2">
        <f>IF(AND(CY178="Over", DA178&gt;0.5), 1, IF(AND(CY178="Under", DA178&lt;=0.5), 1, 0))</f>
        <v>1</v>
      </c>
      <c r="DF178" s="2">
        <f>IF(CW178&lt;&gt;0, SUM(DB178:DE178), 0)</f>
        <v>8</v>
      </c>
    </row>
    <row r="179" spans="1:111" x14ac:dyDescent="0.3">
      <c r="A179" t="s">
        <v>285</v>
      </c>
      <c r="B179" t="s">
        <v>88</v>
      </c>
      <c r="C179" t="s">
        <v>174</v>
      </c>
      <c r="D179">
        <v>0.36835258737617871</v>
      </c>
      <c r="E179">
        <v>0.48548102632840201</v>
      </c>
      <c r="F179">
        <v>0.24955194492417199</v>
      </c>
      <c r="G179" t="s">
        <v>46</v>
      </c>
      <c r="H179" t="s">
        <v>46</v>
      </c>
      <c r="I179" t="s">
        <v>46</v>
      </c>
      <c r="J179" t="s">
        <v>46</v>
      </c>
      <c r="K179" s="6">
        <f>IF(D179&gt;MIN(G179:J179),MIN(G179:J179),MAX(G179:J179))</f>
        <v>0</v>
      </c>
      <c r="L179" s="6">
        <f>D179-K179</f>
        <v>0.36835258737617871</v>
      </c>
      <c r="M179" s="6" t="str">
        <f>IF(L179 &lt; 0, "Under", "Over")</f>
        <v>Over</v>
      </c>
      <c r="N179">
        <v>0.5</v>
      </c>
      <c r="O179">
        <v>0.3</v>
      </c>
      <c r="P179" s="6">
        <f>IF(
    AND(M179="Over", COUNTIF(D179:F179, "&gt;"&amp;K179) = 3),
    3,
    IF(
        AND(M179="Under", COUNTIF(D179:F179, "&lt;"&amp;K179) = 3),
        3,
        IF(
            AND(M179="Over", COUNTIF(D179:F179, "&gt;"&amp;K179) = 2),
            2,
            IF(
                AND(M179="Under", COUNTIF(D179:F179, "&lt;"&amp;K179) = 2),
                2,
                IF(
                    AND(M179="Over", OR(D179&gt;K179, E179&gt;K179, F179&gt;K179)),
                    1,
                    IF(
                        AND(M179="Under", OR(D179&lt;K179, E179&lt;K179, F179&lt;K179)),
                        1,
                        0
                    )
                )
            )
        )
    )
)</f>
        <v>3</v>
      </c>
      <c r="Q179" s="6">
        <f>IF(OR(L179 &gt; 0.5, L179 &lt; -0.5), 5,
    IF(OR(AND(L179 &lt;= 0.5, L179 &gt; 0.25), AND(L179 &gt;= -0.5, L179 &lt; -0.25)), 4,
        IF(OR(AND(L179 &lt;= 0.25, L179 &gt; 0.15), AND(L179 &gt;= -0.25, L179 &lt; -0.15)), 3,
            IF(OR(AND(L179 &lt;= 0.15, L179 &gt; 0.05), AND(L179 &gt;= -0.15, L179 &lt; -0.05)), 2,
                IF(OR(L179 &lt;= 0.05, L179 &gt;= -0.05), 1, "")
            )
        )
    )
)</f>
        <v>4</v>
      </c>
      <c r="R179" s="6">
        <f>IF(AND(M179="Over", N179&gt;K179), 1, IF(AND(M179="Under", N179&lt;=K179), 1, 0))</f>
        <v>1</v>
      </c>
      <c r="S179" s="6">
        <f>IF(AND(M179="Over", O179&gt;0.5), 1, IF(AND(M179="Under", O179&lt;=0.5), 1, 0))</f>
        <v>0</v>
      </c>
      <c r="T179" s="6">
        <f>IF(K179&lt;&gt;0, SUM(P179:S179), 0)</f>
        <v>0</v>
      </c>
      <c r="V179" s="1">
        <v>0.98188467035461768</v>
      </c>
      <c r="W179" s="1">
        <v>0.99454807254477195</v>
      </c>
      <c r="X179" s="1">
        <v>0.96921113141109205</v>
      </c>
      <c r="Y179" s="1">
        <v>0.5</v>
      </c>
      <c r="Z179" s="1">
        <v>-145</v>
      </c>
      <c r="AA179" s="1">
        <v>460</v>
      </c>
      <c r="AB179" s="1">
        <v>0.2</v>
      </c>
      <c r="AC179" s="2">
        <f>Y179</f>
        <v>0.5</v>
      </c>
      <c r="AD179" s="2">
        <f>V179-AC179</f>
        <v>0.48188467035461768</v>
      </c>
      <c r="AE179" s="2" t="str">
        <f>IF(AD179 &lt; 0, "Under", "Over")</f>
        <v>Over</v>
      </c>
      <c r="AF179" s="1">
        <v>1</v>
      </c>
      <c r="AG179" s="1">
        <v>0.7</v>
      </c>
      <c r="AH179" s="2">
        <f>IF(
    AND(AE179="Over", COUNTIF(V179:X179, "&gt;"&amp;AC179) = 3),
    3,
    IF(
        AND(AE179="Under", COUNTIF(V179:X179, "&lt;"&amp;AC179) = 3),
        3,
        IF(
            AND(AE179="Over", COUNTIF(V179:X179, "&gt;"&amp;AC179) = 2),
            2,
            IF(
                AND(AE179="Under", COUNTIF(V179:X179, "&lt;"&amp;AC179) = 2),
                2,
                IF(
                    AND(AE179="Over", OR(V179&gt;AC179, W179&gt;AC179, X179&gt;AC179)),
                    1,
                    IF(
                        AND(AE179="Under", OR(V179&lt;AC179, W179&lt;AC179, X179&lt;AC179)),
                        1,
                        0
                    )
                )
            )
        )
    )
)</f>
        <v>3</v>
      </c>
      <c r="AI179" s="2">
        <f>IF(OR(AD179&gt;0.75,AD179&lt;-0.75),5,
IF(OR(AND(AD179&lt;=0.75,AD179&gt;0.5),AND(AD179&gt;=-0.75,AD179&lt;-0.5)),4,
IF(OR(AND(AD179&lt;=0.5,AD179&gt;0.25),AND(AD179&gt;=-0.5,AD179&lt;-0.25)),3,
IF(OR(AND(AD179&lt;=0.25,AD179&gt;0.1),AND(AD179&gt;=-0.25,AD179&lt;-0.1)),2,
IF(OR(AD179&lt;=0.1,AD179&gt;=-0.1),1,"")
)
)
))</f>
        <v>3</v>
      </c>
      <c r="AJ179" s="2">
        <f>IF(AND(AE179="Over", AF179&gt;AC179), 1, IF(AND(AE179="Under", AF179&lt;=AC179), 1, 0))</f>
        <v>1</v>
      </c>
      <c r="AK179" s="2">
        <f>IF(AND(AE179="Over", AG179&gt;0.5), 1, IF(AND(AE179="Under", AG179&lt;=0.5), 1, 0))</f>
        <v>1</v>
      </c>
      <c r="AL179" s="2">
        <f>IF(AC179&lt;&gt;0, SUM(AH179:AK179), 0)</f>
        <v>8</v>
      </c>
      <c r="AN179">
        <v>5.3523117531294961E-2</v>
      </c>
      <c r="AO179">
        <v>8.2510008876010593E-2</v>
      </c>
      <c r="AP179">
        <v>0</v>
      </c>
      <c r="AQ179" t="s">
        <v>46</v>
      </c>
      <c r="AR179">
        <v>0.5</v>
      </c>
      <c r="AS179">
        <v>870</v>
      </c>
      <c r="AT179" t="s">
        <v>46</v>
      </c>
      <c r="AU179" s="6">
        <f>AR179</f>
        <v>0.5</v>
      </c>
      <c r="AV179" s="6">
        <f>AN179-AU179</f>
        <v>-0.44647688246870504</v>
      </c>
      <c r="AW179" s="6" t="str">
        <f>IF(AV179 &lt; 0, "Under", "Over")</f>
        <v>Under</v>
      </c>
      <c r="AX179">
        <v>0.1</v>
      </c>
      <c r="AY179">
        <v>0.1</v>
      </c>
      <c r="AZ179" s="6">
        <f>IF(
    AND(AW179="Over", COUNTIF(AN179:AP179, "&gt;"&amp;AU179) = 3),
    3,
    IF(
        AND(AW179="Under", COUNTIF(AN179:AP179, "&lt;"&amp;AU179) = 3),
        3,
        IF(
            AND(AW179="Over", COUNTIF(AN179:AP179, "&gt;"&amp;AU179) = 2),
            2,
            IF(
                AND(AW179="Under", COUNTIF(AN179:AP179, "&lt;"&amp;AU179) = 2),
                2,
                IF(
                    AND(AW179="Over", OR(AN179&gt;AU179, AO179&gt;AU179, AP179&gt;AU179)),
                    1,
                    IF(
                        AND(AW179="Under", OR(AN179&lt;AU179, AO179&lt;AU179, AP179&lt;AU179)),
                        1,
                        0
                    )
                )
            )
        )
    )
)</f>
        <v>3</v>
      </c>
      <c r="BA179" s="6">
        <f>IF(OR(AV179&gt;0.1),5,
IF(OR(AND(AV179&lt;=0.1,AV179&gt;0.08)),4,
IF(OR(AND(AV179&lt;=0.08,AV179&gt;0.06)),3,
IF(OR(AND(AV179&lt;=0.06,AV179&gt;0.03)),2,
IF(OR(AV179&lt;=0.03),1,"")
)
)
))</f>
        <v>1</v>
      </c>
      <c r="BB179" s="6">
        <f>IF(AND(AW179="Over", AX179&gt;AU179), 1, IF(AND(AW179="Under", AX179&lt;=AU179), 0, 0))</f>
        <v>0</v>
      </c>
      <c r="BC179" s="6">
        <f>IF(AND(AW179="Over", AY179&gt;=0.5), 1, IF(AND(AW179="Under", AY179&lt;0.5), 0, 0))</f>
        <v>0</v>
      </c>
      <c r="BD179" s="6">
        <f>IF(AU179&lt;&gt;0, SUM(AZ179:BC179), 0)</f>
        <v>4</v>
      </c>
      <c r="BF179">
        <v>0.4342847942503813</v>
      </c>
      <c r="BG179">
        <v>0.95220747805249495</v>
      </c>
      <c r="BH179">
        <v>0.17099999999999899</v>
      </c>
      <c r="BI179" t="s">
        <v>46</v>
      </c>
      <c r="BJ179">
        <v>14.5</v>
      </c>
      <c r="BK179">
        <v>195</v>
      </c>
      <c r="BL179" t="s">
        <v>46</v>
      </c>
      <c r="BM179" s="6">
        <f>BJ179</f>
        <v>14.5</v>
      </c>
      <c r="BN179" s="6">
        <f>BF179-BM179</f>
        <v>-14.065715205749619</v>
      </c>
      <c r="BO179" s="6" t="str">
        <f>IF(BN179 &lt; 0, "Under", "Over")</f>
        <v>Under</v>
      </c>
      <c r="BP179">
        <v>0.6</v>
      </c>
      <c r="BQ179">
        <v>0.2</v>
      </c>
      <c r="BR179" s="6">
        <f>IF(
    AND(BO179="Over", COUNTIF(BF179:BH179, "&gt;"&amp;BM179) = 3),
    3,
    IF(
        AND(BO179="Under", COUNTIF(BF179:BH179, "&lt;"&amp;BM179) = 3),
        3,
        IF(
            AND(BO179="Over", COUNTIF(BF179:BH179, "&gt;"&amp;BM179) = 2),
            2,
            IF(
                AND(BO179="Under", COUNTIF(BF179:BH179, "&lt;"&amp;BM179) = 2),
                2,
                IF(
                    AND(BO179="Over", OR(BF179&gt;BM179, BG179&gt;BM179, BH179&gt;BM179)),
                    1,
                    IF(
                        AND(BO179="Under", OR(BF179&lt;BM179, BG179&lt;BM179, BH179&lt;BM179)),
                        1,
                        0
                    )
                )
            )
        )
    )
)</f>
        <v>3</v>
      </c>
      <c r="BS179" s="6">
        <f>IF(OR(BN179&gt;0.5),5,
IF(OR(AND(BN179&lt;=0.5,BN179&gt;0.25)),4,
IF(OR(AND(BN179&lt;=0.25,BN179&gt;0.15)),3,
IF(OR(AND(BN179&lt;=0.15,BN179&gt;0.075)),2,
IF(OR(BN179&lt;=0.075),1,"")
)
)
))</f>
        <v>1</v>
      </c>
      <c r="BT179" s="6">
        <f>IF(AND(BO179="Over", BP179&gt;BM179), 1, IF(AND(BO179="Under", BP179&lt;=BM179), 1, 0))</f>
        <v>1</v>
      </c>
      <c r="BU179" s="6">
        <f>IF(AND(BO179="Over", BQ179&gt;0.5), 1, IF(AND(BO179="Under", BQ179&lt;=0.5), 1, 0))</f>
        <v>1</v>
      </c>
      <c r="BV179" s="6">
        <f>IF(BM179&lt;&gt;0, SUM(BR179:BU179), 0)</f>
        <v>6</v>
      </c>
      <c r="BX179">
        <v>0.15108917939855479</v>
      </c>
      <c r="BY179">
        <v>0.48505961526680103</v>
      </c>
      <c r="BZ179">
        <v>6.4960066656649704E-2</v>
      </c>
      <c r="CA179" t="s">
        <v>46</v>
      </c>
      <c r="CB179">
        <v>0.5</v>
      </c>
      <c r="CC179" t="s">
        <v>46</v>
      </c>
      <c r="CD179" t="s">
        <v>46</v>
      </c>
      <c r="CE179" s="6">
        <f>CB179</f>
        <v>0.5</v>
      </c>
      <c r="CF179" s="6">
        <f>BX179-CE179</f>
        <v>-0.34891082060144518</v>
      </c>
      <c r="CG179" s="6" t="str">
        <f>IF(CF179 &lt; 0, "Under", "Over")</f>
        <v>Under</v>
      </c>
      <c r="CH179">
        <v>0</v>
      </c>
      <c r="CI179">
        <v>0</v>
      </c>
      <c r="CJ179" s="6">
        <f>IF(
    AND(CG179="Over", COUNTIF(BX179:BZ179, "&gt;"&amp;CE179) = 3),
    3,
    IF(
        AND(CG179="Under", COUNTIF(BX179:BZ179, "&lt;"&amp;CE179) = 3),
        3,
        IF(
            AND(CG179="Over", COUNTIF(BX179:BZ179, "&gt;"&amp;CE179) = 2),
            2,
            IF(
                AND(CG179="Under", COUNTIF(BX179:BZ179, "&lt;"&amp;CE179) = 2),
                2,
                IF(
                    AND(CG179="Over", OR(BX179&gt;CE179, BY179&gt;CE179, BZ179&gt;CE179)),
                    1,
                    IF(
                        AND(CG179="Under", OR(BX179&lt;CE179, BY179&lt;CE179, BZ179&lt;CE179)),
                        1,
                        0
                    )
                )
            )
        )
    )
)</f>
        <v>3</v>
      </c>
      <c r="CK179" s="6">
        <f>IF(OR(CF179&gt;0.25),5,
IF(OR(AND(CF179&lt;=0.25,CF179&gt;0.15)),4,
IF(OR(AND(CF179&lt;=0.15,CF179&gt;0.1)),3,
IF(OR(AND(CF179&lt;=0.1,CF179&gt;0.05)),2,
IF(OR(CF179&lt;=0.05),1,"")
)
)
))</f>
        <v>1</v>
      </c>
      <c r="CL179" s="6">
        <f>IF(AND(CG179="Over", CH179&gt;CE179), 1, IF(AND(CG179="Under", CH179&lt;=CE179), 1, 0))</f>
        <v>1</v>
      </c>
      <c r="CM179" s="6">
        <f>IF(AND(CG179="Over", CI179&gt;0.5), 1, IF(AND(CG179="Under", CI179&lt;=0.5), 1, 0))</f>
        <v>1</v>
      </c>
      <c r="CN179" s="6">
        <f>IF(CE179&lt;&gt;0, SUM(CJ179:CM179), 0)</f>
        <v>6</v>
      </c>
      <c r="CP179">
        <v>1.5308947256515799</v>
      </c>
      <c r="CQ179">
        <v>1.7704112280883499</v>
      </c>
      <c r="CR179">
        <v>1.4274573604396199</v>
      </c>
      <c r="CS179" t="s">
        <v>46</v>
      </c>
      <c r="CT179" t="s">
        <v>46</v>
      </c>
      <c r="CU179" t="s">
        <v>46</v>
      </c>
      <c r="CV179" t="s">
        <v>46</v>
      </c>
      <c r="CW179" s="6">
        <f>IF(CP179&gt;MIN(CS179:CV179),MIN(CS179:CV179),MAX(CS179:CV179))</f>
        <v>0</v>
      </c>
      <c r="CX179" s="6">
        <f>CP179-CW179</f>
        <v>1.5308947256515799</v>
      </c>
      <c r="CY179" s="6" t="str">
        <f>IF(CX179 &lt; 0, "Under", "Over")</f>
        <v>Over</v>
      </c>
      <c r="CZ179">
        <v>1.5</v>
      </c>
      <c r="DA179">
        <v>0.7</v>
      </c>
      <c r="DB179" s="6">
        <f>IF(
    AND(CY179="Over", COUNTIF(CP179:CR179, "&gt;"&amp;CW179) = 3),
    3,
    IF(
        AND(CY179="Under", COUNTIF(CP179:CR179, "&lt;"&amp;CW179) = 3),
        3,
        IF(
            AND(CY179="Over", COUNTIF(CP179:CR179, "&gt;"&amp;CW179) = 2),
            2,
            IF(
                AND(CY179="Under", COUNTIF(CP179:CR179, "&lt;"&amp;CW179) = 2),
                2,
                IF(
                    AND(CY179="Over", OR(CP179&gt;CW179, CQ179&gt;CW179, CR179&gt;CW179)),
                    1,
                    IF(
                        AND(CY179="Under", OR(CP179&lt;CW179, CQ179&lt;CW179, CR179&lt;CW179)),
                        1,
                        0
                    )
                )
            )
        )
    )
)</f>
        <v>3</v>
      </c>
      <c r="DC179" s="6">
        <f>IF(OR(CX179&gt;2,CX179&lt;-2),5,
IF(OR(AND(CX179&lt;=2,CX179&gt;1.5),AND(CX179&gt;=-2,CX179&lt;-1.5)),4,
IF(OR(AND(CX179&lt;=1.5,CX179&gt;1),AND(CX179&gt;=-1.5,CX179&lt;-1)),3,
IF(OR(AND(CX179&lt;=1,CX179&gt;0.5),AND(CX179&gt;=1,CX179&lt;-0.5)),2,
IF(OR(CX179&lt;=0.5,CX179&gt;=-0.5),1,"")
)
)
))</f>
        <v>4</v>
      </c>
      <c r="DD179" s="6">
        <f>IF(AND(CY179="Over", CZ179&gt;CW179), 1, IF(AND(CY179="Under", CZ179&lt;=CW179), 1, 0))</f>
        <v>1</v>
      </c>
      <c r="DE179" s="6">
        <f>IF(AND(CY179="Over", DA179&gt;0.5), 1, IF(AND(CY179="Under", DA179&lt;=0.5), 1, 0))</f>
        <v>1</v>
      </c>
      <c r="DF179" s="6">
        <f>IF(CW179&lt;&gt;0, SUM(DB179:DE179), 0)</f>
        <v>0</v>
      </c>
    </row>
    <row r="180" spans="1:111" x14ac:dyDescent="0.3">
      <c r="A180" t="s">
        <v>90</v>
      </c>
      <c r="B180" t="s">
        <v>88</v>
      </c>
      <c r="C180" t="s">
        <v>174</v>
      </c>
      <c r="D180">
        <v>0.53591779208334689</v>
      </c>
      <c r="E180">
        <v>0.66116355997643905</v>
      </c>
      <c r="F180">
        <v>0.35891165528323599</v>
      </c>
      <c r="G180" t="s">
        <v>46</v>
      </c>
      <c r="H180" t="s">
        <v>46</v>
      </c>
      <c r="I180">
        <v>0.5</v>
      </c>
      <c r="J180">
        <v>0.5</v>
      </c>
      <c r="K180" s="6">
        <f>IF(D180&gt;MIN(G180:J180),MIN(G180:J180),MAX(G180:J180))</f>
        <v>0.5</v>
      </c>
      <c r="L180" s="6">
        <f>D180-K180</f>
        <v>3.5917792083346889E-2</v>
      </c>
      <c r="M180" s="6" t="str">
        <f>IF(L180 &lt; 0, "Under", "Over")</f>
        <v>Over</v>
      </c>
      <c r="N180">
        <v>0.5</v>
      </c>
      <c r="O180">
        <v>0.5</v>
      </c>
      <c r="P180" s="6">
        <f>IF(
    AND(M180="Over", COUNTIF(D180:F180, "&gt;"&amp;K180) = 3),
    3,
    IF(
        AND(M180="Under", COUNTIF(D180:F180, "&lt;"&amp;K180) = 3),
        3,
        IF(
            AND(M180="Over", COUNTIF(D180:F180, "&gt;"&amp;K180) = 2),
            2,
            IF(
                AND(M180="Under", COUNTIF(D180:F180, "&lt;"&amp;K180) = 2),
                2,
                IF(
                    AND(M180="Over", OR(D180&gt;K180, E180&gt;K180, F180&gt;K180)),
                    1,
                    IF(
                        AND(M180="Under", OR(D180&lt;K180, E180&lt;K180, F180&lt;K180)),
                        1,
                        0
                    )
                )
            )
        )
    )
)</f>
        <v>2</v>
      </c>
      <c r="Q180" s="6">
        <f>IF(OR(L180 &gt; 0.5, L180 &lt; -0.5), 5,
    IF(OR(AND(L180 &lt;= 0.5, L180 &gt; 0.25), AND(L180 &gt;= -0.5, L180 &lt; -0.25)), 4,
        IF(OR(AND(L180 &lt;= 0.25, L180 &gt; 0.15), AND(L180 &gt;= -0.25, L180 &lt; -0.15)), 3,
            IF(OR(AND(L180 &lt;= 0.15, L180 &gt; 0.05), AND(L180 &gt;= -0.15, L180 &lt; -0.05)), 2,
                IF(OR(L180 &lt;= 0.05, L180 &gt;= -0.05), 1, "")
            )
        )
    )
)</f>
        <v>1</v>
      </c>
      <c r="R180" s="6">
        <f>IF(AND(M180="Over", N180&gt;K180), 1, IF(AND(M180="Under", N180&lt;=K180), 1, 0))</f>
        <v>0</v>
      </c>
      <c r="S180" s="6">
        <f>IF(AND(M180="Over", O180&gt;0.5), 1, IF(AND(M180="Under", O180&lt;=0.5), 1, 0))</f>
        <v>0</v>
      </c>
      <c r="T180" s="6">
        <f>IF(K180&lt;&gt;0, SUM(P180:S180), 0)</f>
        <v>3</v>
      </c>
      <c r="V180" s="1">
        <v>0.89906934391965598</v>
      </c>
      <c r="W180" s="1">
        <v>0.98239127154346595</v>
      </c>
      <c r="X180" s="1">
        <v>0.858913269477241</v>
      </c>
      <c r="Y180" s="1">
        <v>0.5</v>
      </c>
      <c r="Z180" s="1">
        <v>-290</v>
      </c>
      <c r="AA180" s="1">
        <v>185</v>
      </c>
      <c r="AB180" s="1">
        <v>0.2</v>
      </c>
      <c r="AC180" s="2">
        <f>Y180</f>
        <v>0.5</v>
      </c>
      <c r="AD180" s="2">
        <f>V180-AC180</f>
        <v>0.39906934391965598</v>
      </c>
      <c r="AE180" s="2" t="str">
        <f>IF(AD180 &lt; 0, "Under", "Over")</f>
        <v>Over</v>
      </c>
      <c r="AF180" s="1">
        <v>0.9</v>
      </c>
      <c r="AG180" s="1">
        <v>0.6</v>
      </c>
      <c r="AH180" s="2">
        <f>IF(
    AND(AE180="Over", COUNTIF(V180:X180, "&gt;"&amp;AC180) = 3),
    3,
    IF(
        AND(AE180="Under", COUNTIF(V180:X180, "&lt;"&amp;AC180) = 3),
        3,
        IF(
            AND(AE180="Over", COUNTIF(V180:X180, "&gt;"&amp;AC180) = 2),
            2,
            IF(
                AND(AE180="Under", COUNTIF(V180:X180, "&lt;"&amp;AC180) = 2),
                2,
                IF(
                    AND(AE180="Over", OR(V180&gt;AC180, W180&gt;AC180, X180&gt;AC180)),
                    1,
                    IF(
                        AND(AE180="Under", OR(V180&lt;AC180, W180&lt;AC180, X180&lt;AC180)),
                        1,
                        0
                    )
                )
            )
        )
    )
)</f>
        <v>3</v>
      </c>
      <c r="AI180" s="2">
        <f>IF(OR(AD180&gt;0.75,AD180&lt;-0.75),5,
IF(OR(AND(AD180&lt;=0.75,AD180&gt;0.5),AND(AD180&gt;=-0.75,AD180&lt;-0.5)),4,
IF(OR(AND(AD180&lt;=0.5,AD180&gt;0.25),AND(AD180&gt;=-0.5,AD180&lt;-0.25)),3,
IF(OR(AND(AD180&lt;=0.25,AD180&gt;0.1),AND(AD180&gt;=-0.25,AD180&lt;-0.1)),2,
IF(OR(AD180&lt;=0.1,AD180&gt;=-0.1),1,"")
)
)
))</f>
        <v>3</v>
      </c>
      <c r="AJ180" s="2">
        <f>IF(AND(AE180="Over", AF180&gt;AC180), 1, IF(AND(AE180="Under", AF180&lt;=AC180), 1, 0))</f>
        <v>1</v>
      </c>
      <c r="AK180" s="2">
        <f>IF(AND(AE180="Over", AG180&gt;0.5), 1, IF(AND(AE180="Under", AG180&lt;=0.5), 1, 0))</f>
        <v>1</v>
      </c>
      <c r="AL180" s="2">
        <f>IF(AC180&lt;&gt;0, SUM(AH180:AK180), 0)</f>
        <v>8</v>
      </c>
      <c r="AN180">
        <v>0.10361962349837039</v>
      </c>
      <c r="AO180">
        <v>0.177489070993886</v>
      </c>
      <c r="AP180">
        <v>-7.4549922313782199E-5</v>
      </c>
      <c r="AQ180" t="s">
        <v>46</v>
      </c>
      <c r="AR180">
        <v>0.5</v>
      </c>
      <c r="AS180">
        <v>310</v>
      </c>
      <c r="AT180" t="s">
        <v>46</v>
      </c>
      <c r="AU180" s="6">
        <f>AR180</f>
        <v>0.5</v>
      </c>
      <c r="AV180" s="6">
        <f>AN180-AU180</f>
        <v>-0.39638037650162961</v>
      </c>
      <c r="AW180" s="6" t="str">
        <f>IF(AV180 &lt; 0, "Under", "Over")</f>
        <v>Under</v>
      </c>
      <c r="AX180">
        <v>0.2</v>
      </c>
      <c r="AY180">
        <v>0.2</v>
      </c>
      <c r="AZ180" s="6">
        <f>IF(
    AND(AW180="Over", COUNTIF(AN180:AP180, "&gt;"&amp;AU180) = 3),
    3,
    IF(
        AND(AW180="Under", COUNTIF(AN180:AP180, "&lt;"&amp;AU180) = 3),
        3,
        IF(
            AND(AW180="Over", COUNTIF(AN180:AP180, "&gt;"&amp;AU180) = 2),
            2,
            IF(
                AND(AW180="Under", COUNTIF(AN180:AP180, "&lt;"&amp;AU180) = 2),
                2,
                IF(
                    AND(AW180="Over", OR(AN180&gt;AU180, AO180&gt;AU180, AP180&gt;AU180)),
                    1,
                    IF(
                        AND(AW180="Under", OR(AN180&lt;AU180, AO180&lt;AU180, AP180&lt;AU180)),
                        1,
                        0
                    )
                )
            )
        )
    )
)</f>
        <v>3</v>
      </c>
      <c r="BA180" s="6">
        <f>IF(OR(AV180&gt;0.1),5,
IF(OR(AND(AV180&lt;=0.1,AV180&gt;0.08)),4,
IF(OR(AND(AV180&lt;=0.08,AV180&gt;0.06)),3,
IF(OR(AND(AV180&lt;=0.06,AV180&gt;0.03)),2,
IF(OR(AV180&lt;=0.03),1,"")
)
)
))</f>
        <v>1</v>
      </c>
      <c r="BB180" s="6">
        <f>IF(AND(AW180="Over", AX180&gt;AU180), 1, IF(AND(AW180="Under", AX180&lt;=AU180), 0, 0))</f>
        <v>0</v>
      </c>
      <c r="BC180" s="6">
        <f>IF(AND(AW180="Over", AY180&gt;=0.5), 1, IF(AND(AW180="Under", AY180&lt;0.5), 0, 0))</f>
        <v>0</v>
      </c>
      <c r="BD180" s="6">
        <f>IF(AU180&lt;&gt;0, SUM(AZ180:BC180), 0)</f>
        <v>4</v>
      </c>
      <c r="BF180">
        <v>0.50335933278969813</v>
      </c>
      <c r="BG180">
        <v>1.11585625676631</v>
      </c>
      <c r="BH180">
        <v>0.154</v>
      </c>
      <c r="BI180" t="s">
        <v>46</v>
      </c>
      <c r="BJ180">
        <v>15.5</v>
      </c>
      <c r="BK180">
        <v>115</v>
      </c>
      <c r="BL180" t="s">
        <v>46</v>
      </c>
      <c r="BM180" s="6">
        <f>BJ180</f>
        <v>15.5</v>
      </c>
      <c r="BN180" s="6">
        <f>BF180-BM180</f>
        <v>-14.996640667210302</v>
      </c>
      <c r="BO180" s="6" t="str">
        <f>IF(BN180 &lt; 0, "Under", "Over")</f>
        <v>Under</v>
      </c>
      <c r="BP180">
        <v>0.7</v>
      </c>
      <c r="BQ180">
        <v>0.4</v>
      </c>
      <c r="BR180" s="6">
        <f>IF(
    AND(BO180="Over", COUNTIF(BF180:BH180, "&gt;"&amp;BM180) = 3),
    3,
    IF(
        AND(BO180="Under", COUNTIF(BF180:BH180, "&lt;"&amp;BM180) = 3),
        3,
        IF(
            AND(BO180="Over", COUNTIF(BF180:BH180, "&gt;"&amp;BM180) = 2),
            2,
            IF(
                AND(BO180="Under", COUNTIF(BF180:BH180, "&lt;"&amp;BM180) = 2),
                2,
                IF(
                    AND(BO180="Over", OR(BF180&gt;BM180, BG180&gt;BM180, BH180&gt;BM180)),
                    1,
                    IF(
                        AND(BO180="Under", OR(BF180&lt;BM180, BG180&lt;BM180, BH180&lt;BM180)),
                        1,
                        0
                    )
                )
            )
        )
    )
)</f>
        <v>3</v>
      </c>
      <c r="BS180" s="6">
        <f>IF(OR(BN180&gt;0.5),5,
IF(OR(AND(BN180&lt;=0.5,BN180&gt;0.25)),4,
IF(OR(AND(BN180&lt;=0.25,BN180&gt;0.15)),3,
IF(OR(AND(BN180&lt;=0.15,BN180&gt;0.075)),2,
IF(OR(BN180&lt;=0.075),1,"")
)
)
))</f>
        <v>1</v>
      </c>
      <c r="BT180" s="6">
        <f>IF(AND(BO180="Over", BP180&gt;BM180), 1, IF(AND(BO180="Under", BP180&lt;=BM180), 1, 0))</f>
        <v>1</v>
      </c>
      <c r="BU180" s="6">
        <f>IF(AND(BO180="Over", BQ180&gt;0.5), 1, IF(AND(BO180="Under", BQ180&lt;=0.5), 1, 0))</f>
        <v>1</v>
      </c>
      <c r="BV180" s="6">
        <f>IF(BM180&lt;&gt;0, SUM(BR180:BU180), 0)</f>
        <v>6</v>
      </c>
      <c r="BX180">
        <v>0.12871342693762691</v>
      </c>
      <c r="BY180">
        <v>0.458437599379656</v>
      </c>
      <c r="BZ180">
        <v>-2.8449167476412699E-3</v>
      </c>
      <c r="CA180" t="s">
        <v>46</v>
      </c>
      <c r="CB180">
        <v>0.5</v>
      </c>
      <c r="CC180" t="s">
        <v>46</v>
      </c>
      <c r="CD180" t="s">
        <v>46</v>
      </c>
      <c r="CE180" s="6">
        <f>CB180</f>
        <v>0.5</v>
      </c>
      <c r="CF180" s="6">
        <f>BX180-CE180</f>
        <v>-0.37128657306237312</v>
      </c>
      <c r="CG180" s="6" t="str">
        <f>IF(CF180 &lt; 0, "Under", "Over")</f>
        <v>Under</v>
      </c>
      <c r="CH180">
        <v>0</v>
      </c>
      <c r="CI180">
        <v>0</v>
      </c>
      <c r="CJ180" s="6">
        <f>IF(
    AND(CG180="Over", COUNTIF(BX180:BZ180, "&gt;"&amp;CE180) = 3),
    3,
    IF(
        AND(CG180="Under", COUNTIF(BX180:BZ180, "&lt;"&amp;CE180) = 3),
        3,
        IF(
            AND(CG180="Over", COUNTIF(BX180:BZ180, "&gt;"&amp;CE180) = 2),
            2,
            IF(
                AND(CG180="Under", COUNTIF(BX180:BZ180, "&lt;"&amp;CE180) = 2),
                2,
                IF(
                    AND(CG180="Over", OR(BX180&gt;CE180, BY180&gt;CE180, BZ180&gt;CE180)),
                    1,
                    IF(
                        AND(CG180="Under", OR(BX180&lt;CE180, BY180&lt;CE180, BZ180&lt;CE180)),
                        1,
                        0
                    )
                )
            )
        )
    )
)</f>
        <v>3</v>
      </c>
      <c r="CK180" s="6">
        <f>IF(OR(CF180&gt;0.25),5,
IF(OR(AND(CF180&lt;=0.25,CF180&gt;0.15)),4,
IF(OR(AND(CF180&lt;=0.15,CF180&gt;0.1)),3,
IF(OR(AND(CF180&lt;=0.1,CF180&gt;0.05)),2,
IF(OR(CF180&lt;=0.05),1,"")
)
)
))</f>
        <v>1</v>
      </c>
      <c r="CL180" s="6">
        <f>IF(AND(CG180="Over", CH180&gt;CE180), 1, IF(AND(CG180="Under", CH180&lt;=CE180), 1, 0))</f>
        <v>1</v>
      </c>
      <c r="CM180" s="6">
        <f>IF(AND(CG180="Over", CI180&gt;0.5), 1, IF(AND(CG180="Under", CI180&lt;=0.5), 1, 0))</f>
        <v>1</v>
      </c>
      <c r="CN180" s="6">
        <f>IF(CE180&lt;&gt;0, SUM(CJ180:CM180), 0)</f>
        <v>6</v>
      </c>
      <c r="CP180">
        <v>1.685288537284235</v>
      </c>
      <c r="CQ180">
        <v>1.8669662239715299</v>
      </c>
      <c r="CR180">
        <v>1.60989354705661</v>
      </c>
      <c r="CS180">
        <v>1.5</v>
      </c>
      <c r="CT180" t="s">
        <v>46</v>
      </c>
      <c r="CU180">
        <v>1.5</v>
      </c>
      <c r="CV180">
        <v>1.5</v>
      </c>
      <c r="CW180" s="6">
        <f>IF(CP180&gt;MIN(CS180:CV180),MIN(CS180:CV180),MAX(CS180:CV180))</f>
        <v>1.5</v>
      </c>
      <c r="CX180" s="6">
        <f>CP180-CW180</f>
        <v>0.185288537284235</v>
      </c>
      <c r="CY180" s="6" t="str">
        <f>IF(CX180 &lt; 0, "Under", "Over")</f>
        <v>Over</v>
      </c>
      <c r="CZ180">
        <v>1.7</v>
      </c>
      <c r="DA180">
        <v>0.4</v>
      </c>
      <c r="DB180" s="6">
        <f>IF(
    AND(CY180="Over", COUNTIF(CP180:CR180, "&gt;"&amp;CW180) = 3),
    3,
    IF(
        AND(CY180="Under", COUNTIF(CP180:CR180, "&lt;"&amp;CW180) = 3),
        3,
        IF(
            AND(CY180="Over", COUNTIF(CP180:CR180, "&gt;"&amp;CW180) = 2),
            2,
            IF(
                AND(CY180="Under", COUNTIF(CP180:CR180, "&lt;"&amp;CW180) = 2),
                2,
                IF(
                    AND(CY180="Over", OR(CP180&gt;CW180, CQ180&gt;CW180, CR180&gt;CW180)),
                    1,
                    IF(
                        AND(CY180="Under", OR(CP180&lt;CW180, CQ180&lt;CW180, CR180&lt;CW180)),
                        1,
                        0
                    )
                )
            )
        )
    )
)</f>
        <v>3</v>
      </c>
      <c r="DC180" s="6">
        <f>IF(OR(CX180&gt;2,CX180&lt;-2),5,
IF(OR(AND(CX180&lt;=2,CX180&gt;1.5),AND(CX180&gt;=-2,CX180&lt;-1.5)),4,
IF(OR(AND(CX180&lt;=1.5,CX180&gt;1),AND(CX180&gt;=-1.5,CX180&lt;-1)),3,
IF(OR(AND(CX180&lt;=1,CX180&gt;0.5),AND(CX180&gt;=1,CX180&lt;-0.5)),2,
IF(OR(CX180&lt;=0.5,CX180&gt;=-0.5),1,"")
)
)
))</f>
        <v>1</v>
      </c>
      <c r="DD180" s="6">
        <f>IF(AND(CY180="Over", CZ180&gt;CW180), 1, IF(AND(CY180="Under", CZ180&lt;=CW180), 1, 0))</f>
        <v>1</v>
      </c>
      <c r="DE180" s="6">
        <f>IF(AND(CY180="Over", DA180&gt;0.5), 1, IF(AND(CY180="Under", DA180&lt;=0.5), 1, 0))</f>
        <v>0</v>
      </c>
      <c r="DF180" s="6">
        <f>IF(CW180&lt;&gt;0, SUM(DB180:DE180), 0)</f>
        <v>5</v>
      </c>
    </row>
    <row r="181" spans="1:111" x14ac:dyDescent="0.3">
      <c r="A181" t="s">
        <v>91</v>
      </c>
      <c r="B181" t="s">
        <v>88</v>
      </c>
      <c r="C181" t="s">
        <v>174</v>
      </c>
      <c r="D181">
        <v>0.40905726092904182</v>
      </c>
      <c r="E181">
        <v>0.48548102632840201</v>
      </c>
      <c r="F181">
        <v>0.26080769145051702</v>
      </c>
      <c r="G181" t="s">
        <v>46</v>
      </c>
      <c r="H181" t="s">
        <v>46</v>
      </c>
      <c r="I181">
        <v>0.5</v>
      </c>
      <c r="J181" t="s">
        <v>46</v>
      </c>
      <c r="K181" s="6">
        <f>IF(D181&gt;MIN(G181:J181),MIN(G181:J181),MAX(G181:J181))</f>
        <v>0.5</v>
      </c>
      <c r="L181" s="6">
        <f>D181-K181</f>
        <v>-9.0942739070958178E-2</v>
      </c>
      <c r="M181" s="6" t="str">
        <f>IF(L181 &lt; 0, "Under", "Over")</f>
        <v>Under</v>
      </c>
      <c r="N181">
        <v>0.5</v>
      </c>
      <c r="O181">
        <v>0.4</v>
      </c>
      <c r="P181" s="6">
        <f>IF(
    AND(M181="Over", COUNTIF(D181:F181, "&gt;"&amp;K181) = 3),
    3,
    IF(
        AND(M181="Under", COUNTIF(D181:F181, "&lt;"&amp;K181) = 3),
        3,
        IF(
            AND(M181="Over", COUNTIF(D181:F181, "&gt;"&amp;K181) = 2),
            2,
            IF(
                AND(M181="Under", COUNTIF(D181:F181, "&lt;"&amp;K181) = 2),
                2,
                IF(
                    AND(M181="Over", OR(D181&gt;K181, E181&gt;K181, F181&gt;K181)),
                    1,
                    IF(
                        AND(M181="Under", OR(D181&lt;K181, E181&lt;K181, F181&lt;K181)),
                        1,
                        0
                    )
                )
            )
        )
    )
)</f>
        <v>3</v>
      </c>
      <c r="Q181" s="6">
        <f>IF(OR(L181 &gt; 0.5, L181 &lt; -0.5), 5,
    IF(OR(AND(L181 &lt;= 0.5, L181 &gt; 0.25), AND(L181 &gt;= -0.5, L181 &lt; -0.25)), 4,
        IF(OR(AND(L181 &lt;= 0.25, L181 &gt; 0.15), AND(L181 &gt;= -0.25, L181 &lt; -0.15)), 3,
            IF(OR(AND(L181 &lt;= 0.15, L181 &gt; 0.05), AND(L181 &gt;= -0.15, L181 &lt; -0.05)), 2,
                IF(OR(L181 &lt;= 0.05, L181 &gt;= -0.05), 1, "")
            )
        )
    )
)</f>
        <v>2</v>
      </c>
      <c r="R181" s="6">
        <f>IF(AND(M181="Over", N181&gt;K181), 1, IF(AND(M181="Under", N181&lt;=K181), 1, 0))</f>
        <v>1</v>
      </c>
      <c r="S181" s="6">
        <f>IF(AND(M181="Over", O181&gt;0.5), 1, IF(AND(M181="Under", O181&lt;=0.5), 1, 0))</f>
        <v>1</v>
      </c>
      <c r="T181" s="6">
        <f>IF(K181&lt;&gt;0, SUM(P181:S181), 0)</f>
        <v>7</v>
      </c>
      <c r="V181">
        <v>0.68227706123048226</v>
      </c>
      <c r="W181">
        <v>0.83984610561079198</v>
      </c>
      <c r="X181">
        <v>0.62499800691532204</v>
      </c>
      <c r="Y181">
        <v>0.5</v>
      </c>
      <c r="Z181" t="s">
        <v>46</v>
      </c>
      <c r="AA181" t="s">
        <v>46</v>
      </c>
      <c r="AB181">
        <v>0.2</v>
      </c>
      <c r="AC181" s="6">
        <f>Y181</f>
        <v>0.5</v>
      </c>
      <c r="AD181" s="6">
        <f>V181-AC181</f>
        <v>0.18227706123048226</v>
      </c>
      <c r="AE181" s="6" t="str">
        <f>IF(AD181 &lt; 0, "Under", "Over")</f>
        <v>Over</v>
      </c>
      <c r="AF181">
        <v>0.6</v>
      </c>
      <c r="AG181">
        <v>0.4</v>
      </c>
      <c r="AH181" s="6">
        <f>IF(
    AND(AE181="Over", COUNTIF(V181:X181, "&gt;"&amp;AC181) = 3),
    3,
    IF(
        AND(AE181="Under", COUNTIF(V181:X181, "&lt;"&amp;AC181) = 3),
        3,
        IF(
            AND(AE181="Over", COUNTIF(V181:X181, "&gt;"&amp;AC181) = 2),
            2,
            IF(
                AND(AE181="Under", COUNTIF(V181:X181, "&lt;"&amp;AC181) = 2),
                2,
                IF(
                    AND(AE181="Over", OR(V181&gt;AC181, W181&gt;AC181, X181&gt;AC181)),
                    1,
                    IF(
                        AND(AE181="Under", OR(V181&lt;AC181, W181&lt;AC181, X181&lt;AC181)),
                        1,
                        0
                    )
                )
            )
        )
    )
)</f>
        <v>3</v>
      </c>
      <c r="AI181" s="6">
        <f>IF(OR(AD181&gt;0.75,AD181&lt;-0.75),5,
IF(OR(AND(AD181&lt;=0.75,AD181&gt;0.5),AND(AD181&gt;=-0.75,AD181&lt;-0.5)),4,
IF(OR(AND(AD181&lt;=0.5,AD181&gt;0.25),AND(AD181&gt;=-0.5,AD181&lt;-0.25)),3,
IF(OR(AND(AD181&lt;=0.25,AD181&gt;0.1),AND(AD181&gt;=-0.25,AD181&lt;-0.1)),2,
IF(OR(AD181&lt;=0.1,AD181&gt;=-0.1),1,"")
)
)
))</f>
        <v>2</v>
      </c>
      <c r="AJ181" s="6">
        <f>IF(AND(AE181="Over", AF181&gt;AC181), 1, IF(AND(AE181="Under", AF181&lt;=AC181), 1, 0))</f>
        <v>1</v>
      </c>
      <c r="AK181" s="6">
        <f>IF(AND(AE181="Over", AG181&gt;0.5), 1, IF(AND(AE181="Under", AG181&lt;=0.5), 1, 0))</f>
        <v>0</v>
      </c>
      <c r="AL181" s="6">
        <f>IF(AC181&lt;&gt;0, SUM(AH181:AK181), 0)</f>
        <v>6</v>
      </c>
      <c r="AN181">
        <v>0.13309232338699631</v>
      </c>
      <c r="AO181">
        <v>0.24083031569687</v>
      </c>
      <c r="AP181">
        <v>6.5239954569508104E-5</v>
      </c>
      <c r="AQ181" t="s">
        <v>46</v>
      </c>
      <c r="AR181">
        <v>0.5</v>
      </c>
      <c r="AS181" t="s">
        <v>46</v>
      </c>
      <c r="AT181" t="s">
        <v>46</v>
      </c>
      <c r="AU181" s="6">
        <f>AR181</f>
        <v>0.5</v>
      </c>
      <c r="AV181" s="6">
        <f>AN181-AU181</f>
        <v>-0.36690767661300372</v>
      </c>
      <c r="AW181" s="6" t="str">
        <f>IF(AV181 &lt; 0, "Under", "Over")</f>
        <v>Under</v>
      </c>
      <c r="AX181">
        <v>0.2</v>
      </c>
      <c r="AY181">
        <v>0.2</v>
      </c>
      <c r="AZ181" s="6">
        <f>IF(
    AND(AW181="Over", COUNTIF(AN181:AP181, "&gt;"&amp;AU181) = 3),
    3,
    IF(
        AND(AW181="Under", COUNTIF(AN181:AP181, "&lt;"&amp;AU181) = 3),
        3,
        IF(
            AND(AW181="Over", COUNTIF(AN181:AP181, "&gt;"&amp;AU181) = 2),
            2,
            IF(
                AND(AW181="Under", COUNTIF(AN181:AP181, "&lt;"&amp;AU181) = 2),
                2,
                IF(
                    AND(AW181="Over", OR(AN181&gt;AU181, AO181&gt;AU181, AP181&gt;AU181)),
                    1,
                    IF(
                        AND(AW181="Under", OR(AN181&lt;AU181, AO181&lt;AU181, AP181&lt;AU181)),
                        1,
                        0
                    )
                )
            )
        )
    )
)</f>
        <v>3</v>
      </c>
      <c r="BA181" s="6">
        <f>IF(OR(AV181&gt;0.1),5,
IF(OR(AND(AV181&lt;=0.1,AV181&gt;0.08)),4,
IF(OR(AND(AV181&lt;=0.08,AV181&gt;0.06)),3,
IF(OR(AND(AV181&lt;=0.06,AV181&gt;0.03)),2,
IF(OR(AV181&lt;=0.03),1,"")
)
)
))</f>
        <v>1</v>
      </c>
      <c r="BB181" s="6">
        <f>IF(AND(AW181="Over", AX181&gt;AU181), 1, IF(AND(AW181="Under", AX181&lt;=AU181), 0, 0))</f>
        <v>0</v>
      </c>
      <c r="BC181" s="6">
        <f>IF(AND(AW181="Over", AY181&gt;=0.5), 1, IF(AND(AW181="Under", AY181&lt;0.5), 0, 0))</f>
        <v>0</v>
      </c>
      <c r="BD181" s="6">
        <f>IF(AU181&lt;&gt;0, SUM(AZ181:BC181), 0)</f>
        <v>4</v>
      </c>
      <c r="BF181">
        <v>0.46980409748382351</v>
      </c>
      <c r="BG181">
        <v>0.94692170082766602</v>
      </c>
      <c r="BH181">
        <v>0.188999999999999</v>
      </c>
      <c r="BI181" t="s">
        <v>46</v>
      </c>
      <c r="BJ181">
        <v>16.5</v>
      </c>
      <c r="BK181" t="s">
        <v>46</v>
      </c>
      <c r="BL181" t="s">
        <v>46</v>
      </c>
      <c r="BM181" s="6">
        <f>BJ181</f>
        <v>16.5</v>
      </c>
      <c r="BN181" s="6">
        <f>BF181-BM181</f>
        <v>-16.030195902516176</v>
      </c>
      <c r="BO181" s="6" t="str">
        <f>IF(BN181 &lt; 0, "Under", "Over")</f>
        <v>Under</v>
      </c>
      <c r="BP181">
        <v>0.6</v>
      </c>
      <c r="BQ181">
        <v>0.3</v>
      </c>
      <c r="BR181" s="6">
        <f>IF(
    AND(BO181="Over", COUNTIF(BF181:BH181, "&gt;"&amp;BM181) = 3),
    3,
    IF(
        AND(BO181="Under", COUNTIF(BF181:BH181, "&lt;"&amp;BM181) = 3),
        3,
        IF(
            AND(BO181="Over", COUNTIF(BF181:BH181, "&gt;"&amp;BM181) = 2),
            2,
            IF(
                AND(BO181="Under", COUNTIF(BF181:BH181, "&lt;"&amp;BM181) = 2),
                2,
                IF(
                    AND(BO181="Over", OR(BF181&gt;BM181, BG181&gt;BM181, BH181&gt;BM181)),
                    1,
                    IF(
                        AND(BO181="Under", OR(BF181&lt;BM181, BG181&lt;BM181, BH181&lt;BM181)),
                        1,
                        0
                    )
                )
            )
        )
    )
)</f>
        <v>3</v>
      </c>
      <c r="BS181" s="6">
        <f>IF(OR(BN181&gt;0.5),5,
IF(OR(AND(BN181&lt;=0.5,BN181&gt;0.25)),4,
IF(OR(AND(BN181&lt;=0.25,BN181&gt;0.15)),3,
IF(OR(AND(BN181&lt;=0.15,BN181&gt;0.075)),2,
IF(OR(BN181&lt;=0.075),1,"")
)
)
))</f>
        <v>1</v>
      </c>
      <c r="BT181" s="6">
        <f>IF(AND(BO181="Over", BP181&gt;BM181), 1, IF(AND(BO181="Under", BP181&lt;=BM181), 1, 0))</f>
        <v>1</v>
      </c>
      <c r="BU181" s="6">
        <f>IF(AND(BO181="Over", BQ181&gt;0.5), 1, IF(AND(BO181="Under", BQ181&lt;=0.5), 1, 0))</f>
        <v>1</v>
      </c>
      <c r="BV181" s="6">
        <f>IF(BM181&lt;&gt;0, SUM(BR181:BU181), 0)</f>
        <v>6</v>
      </c>
      <c r="BX181">
        <v>0.1111255892208699</v>
      </c>
      <c r="BY181">
        <v>0.44846104733021902</v>
      </c>
      <c r="BZ181">
        <v>-3.2000249592281601E-3</v>
      </c>
      <c r="CA181" t="s">
        <v>46</v>
      </c>
      <c r="CB181">
        <v>0.5</v>
      </c>
      <c r="CC181" t="s">
        <v>46</v>
      </c>
      <c r="CD181" t="s">
        <v>46</v>
      </c>
      <c r="CE181" s="6">
        <f>CB181</f>
        <v>0.5</v>
      </c>
      <c r="CF181" s="6">
        <f>BX181-CE181</f>
        <v>-0.3888744107791301</v>
      </c>
      <c r="CG181" s="6" t="str">
        <f>IF(CF181 &lt; 0, "Under", "Over")</f>
        <v>Under</v>
      </c>
      <c r="CH181">
        <v>0</v>
      </c>
      <c r="CI181">
        <v>0</v>
      </c>
      <c r="CJ181" s="6">
        <f>IF(
    AND(CG181="Over", COUNTIF(BX181:BZ181, "&gt;"&amp;CE181) = 3),
    3,
    IF(
        AND(CG181="Under", COUNTIF(BX181:BZ181, "&lt;"&amp;CE181) = 3),
        3,
        IF(
            AND(CG181="Over", COUNTIF(BX181:BZ181, "&gt;"&amp;CE181) = 2),
            2,
            IF(
                AND(CG181="Under", COUNTIF(BX181:BZ181, "&lt;"&amp;CE181) = 2),
                2,
                IF(
                    AND(CG181="Over", OR(BX181&gt;CE181, BY181&gt;CE181, BZ181&gt;CE181)),
                    1,
                    IF(
                        AND(CG181="Under", OR(BX181&lt;CE181, BY181&lt;CE181, BZ181&lt;CE181)),
                        1,
                        0
                    )
                )
            )
        )
    )
)</f>
        <v>3</v>
      </c>
      <c r="CK181" s="6">
        <f>IF(OR(CF181&gt;0.25),5,
IF(OR(AND(CF181&lt;=0.25,CF181&gt;0.15)),4,
IF(OR(AND(CF181&lt;=0.15,CF181&gt;0.1)),3,
IF(OR(AND(CF181&lt;=0.1,CF181&gt;0.05)),2,
IF(OR(CF181&lt;=0.05),1,"")
)
)
))</f>
        <v>1</v>
      </c>
      <c r="CL181" s="6">
        <f>IF(AND(CG181="Over", CH181&gt;CE181), 1, IF(AND(CG181="Under", CH181&lt;=CE181), 1, 0))</f>
        <v>1</v>
      </c>
      <c r="CM181" s="6">
        <f>IF(AND(CG181="Over", CI181&gt;0.5), 1, IF(AND(CG181="Under", CI181&lt;=0.5), 1, 0))</f>
        <v>1</v>
      </c>
      <c r="CN181" s="6">
        <f>IF(CE181&lt;&gt;0, SUM(CJ181:CM181), 0)</f>
        <v>6</v>
      </c>
      <c r="CP181">
        <v>1.566037859515675</v>
      </c>
      <c r="CQ181">
        <v>1.88387597108134</v>
      </c>
      <c r="CR181">
        <v>1.42846638679205</v>
      </c>
      <c r="CS181">
        <v>0.5</v>
      </c>
      <c r="CT181" t="s">
        <v>46</v>
      </c>
      <c r="CU181">
        <v>0.5</v>
      </c>
      <c r="CV181" t="s">
        <v>46</v>
      </c>
      <c r="CW181" s="6">
        <f>IF(CP181&gt;MIN(CS181:CV181),MIN(CS181:CV181),MAX(CS181:CV181))</f>
        <v>0.5</v>
      </c>
      <c r="CX181" s="6">
        <f>CP181-CW181</f>
        <v>1.066037859515675</v>
      </c>
      <c r="CY181" s="6" t="str">
        <f>IF(CX181 &lt; 0, "Under", "Over")</f>
        <v>Over</v>
      </c>
      <c r="CZ181">
        <v>1.3</v>
      </c>
      <c r="DA181">
        <v>0.4</v>
      </c>
      <c r="DB181" s="6">
        <f>IF(
    AND(CY181="Over", COUNTIF(CP181:CR181, "&gt;"&amp;CW181) = 3),
    3,
    IF(
        AND(CY181="Under", COUNTIF(CP181:CR181, "&lt;"&amp;CW181) = 3),
        3,
        IF(
            AND(CY181="Over", COUNTIF(CP181:CR181, "&gt;"&amp;CW181) = 2),
            2,
            IF(
                AND(CY181="Under", COUNTIF(CP181:CR181, "&lt;"&amp;CW181) = 2),
                2,
                IF(
                    AND(CY181="Over", OR(CP181&gt;CW181, CQ181&gt;CW181, CR181&gt;CW181)),
                    1,
                    IF(
                        AND(CY181="Under", OR(CP181&lt;CW181, CQ181&lt;CW181, CR181&lt;CW181)),
                        1,
                        0
                    )
                )
            )
        )
    )
)</f>
        <v>3</v>
      </c>
      <c r="DC181" s="6">
        <f>IF(OR(CX181&gt;2,CX181&lt;-2),5,
IF(OR(AND(CX181&lt;=2,CX181&gt;1.5),AND(CX181&gt;=-2,CX181&lt;-1.5)),4,
IF(OR(AND(CX181&lt;=1.5,CX181&gt;1),AND(CX181&gt;=-1.5,CX181&lt;-1)),3,
IF(OR(AND(CX181&lt;=1,CX181&gt;0.5),AND(CX181&gt;=1,CX181&lt;-0.5)),2,
IF(OR(CX181&lt;=0.5,CX181&gt;=-0.5),1,"")
)
)
))</f>
        <v>3</v>
      </c>
      <c r="DD181" s="6">
        <f>IF(AND(CY181="Over", CZ181&gt;CW181), 1, IF(AND(CY181="Under", CZ181&lt;=CW181), 1, 0))</f>
        <v>1</v>
      </c>
      <c r="DE181" s="6">
        <f>IF(AND(CY181="Over", DA181&gt;0.5), 1, IF(AND(CY181="Under", DA181&lt;=0.5), 1, 0))</f>
        <v>0</v>
      </c>
      <c r="DF181" s="6">
        <f>IF(CW181&lt;&gt;0, SUM(DB181:DE181), 0)</f>
        <v>7</v>
      </c>
    </row>
    <row r="182" spans="1:111" x14ac:dyDescent="0.3">
      <c r="A182" t="s">
        <v>92</v>
      </c>
      <c r="B182" t="s">
        <v>88</v>
      </c>
      <c r="C182" t="s">
        <v>174</v>
      </c>
      <c r="D182">
        <v>0.37502601807545632</v>
      </c>
      <c r="E182">
        <v>0.48255584582135203</v>
      </c>
      <c r="F182">
        <v>0.222857268362844</v>
      </c>
      <c r="G182" t="s">
        <v>46</v>
      </c>
      <c r="H182" t="s">
        <v>46</v>
      </c>
      <c r="I182">
        <v>0.5</v>
      </c>
      <c r="J182">
        <v>0.5</v>
      </c>
      <c r="K182" s="6">
        <f>IF(D182&gt;MIN(G182:J182),MIN(G182:J182),MAX(G182:J182))</f>
        <v>0.5</v>
      </c>
      <c r="L182" s="6">
        <f>D182-K182</f>
        <v>-0.12497398192454368</v>
      </c>
      <c r="M182" s="6" t="str">
        <f>IF(L182 &lt; 0, "Under", "Over")</f>
        <v>Under</v>
      </c>
      <c r="N182">
        <v>0.1</v>
      </c>
      <c r="O182">
        <v>0.1</v>
      </c>
      <c r="P182" s="6">
        <f>IF(
    AND(M182="Over", COUNTIF(D182:F182, "&gt;"&amp;K182) = 3),
    3,
    IF(
        AND(M182="Under", COUNTIF(D182:F182, "&lt;"&amp;K182) = 3),
        3,
        IF(
            AND(M182="Over", COUNTIF(D182:F182, "&gt;"&amp;K182) = 2),
            2,
            IF(
                AND(M182="Under", COUNTIF(D182:F182, "&lt;"&amp;K182) = 2),
                2,
                IF(
                    AND(M182="Over", OR(D182&gt;K182, E182&gt;K182, F182&gt;K182)),
                    1,
                    IF(
                        AND(M182="Under", OR(D182&lt;K182, E182&lt;K182, F182&lt;K182)),
                        1,
                        0
                    )
                )
            )
        )
    )
)</f>
        <v>3</v>
      </c>
      <c r="Q182" s="6">
        <f>IF(OR(L182 &gt; 0.5, L182 &lt; -0.5), 5,
    IF(OR(AND(L182 &lt;= 0.5, L182 &gt; 0.25), AND(L182 &gt;= -0.5, L182 &lt; -0.25)), 4,
        IF(OR(AND(L182 &lt;= 0.25, L182 &gt; 0.15), AND(L182 &gt;= -0.25, L182 &lt; -0.15)), 3,
            IF(OR(AND(L182 &lt;= 0.15, L182 &gt; 0.05), AND(L182 &gt;= -0.15, L182 &lt; -0.05)), 2,
                IF(OR(L182 &lt;= 0.05, L182 &gt;= -0.05), 1, "")
            )
        )
    )
)</f>
        <v>2</v>
      </c>
      <c r="R182" s="6">
        <f>IF(AND(M182="Over", N182&gt;K182), 1, IF(AND(M182="Under", N182&lt;=K182), 1, 0))</f>
        <v>1</v>
      </c>
      <c r="S182" s="6">
        <f>IF(AND(M182="Over", O182&gt;0.5), 1, IF(AND(M182="Under", O182&lt;=0.5), 1, 0))</f>
        <v>1</v>
      </c>
      <c r="T182" s="6">
        <f>IF(K182&lt;&gt;0, SUM(P182:S182), 0)</f>
        <v>7</v>
      </c>
      <c r="V182" s="1">
        <v>1.078211665440832</v>
      </c>
      <c r="W182" s="1">
        <v>1.1138999859919601</v>
      </c>
      <c r="X182" s="1">
        <v>1.0003881477848999</v>
      </c>
      <c r="Y182" s="1">
        <v>0.5</v>
      </c>
      <c r="Z182" s="1">
        <v>-220</v>
      </c>
      <c r="AA182" s="1">
        <v>270</v>
      </c>
      <c r="AB182" s="1">
        <v>0.2</v>
      </c>
      <c r="AC182" s="2">
        <f>Y182</f>
        <v>0.5</v>
      </c>
      <c r="AD182" s="2">
        <f>V182-AC182</f>
        <v>0.57821166544083202</v>
      </c>
      <c r="AE182" s="2" t="str">
        <f>IF(AD182 &lt; 0, "Under", "Over")</f>
        <v>Over</v>
      </c>
      <c r="AF182" s="1">
        <v>1.1000000000000001</v>
      </c>
      <c r="AG182" s="1">
        <v>0.8</v>
      </c>
      <c r="AH182" s="2">
        <f>IF(
    AND(AE182="Over", COUNTIF(V182:X182, "&gt;"&amp;AC182) = 3),
    3,
    IF(
        AND(AE182="Under", COUNTIF(V182:X182, "&lt;"&amp;AC182) = 3),
        3,
        IF(
            AND(AE182="Over", COUNTIF(V182:X182, "&gt;"&amp;AC182) = 2),
            2,
            IF(
                AND(AE182="Under", COUNTIF(V182:X182, "&lt;"&amp;AC182) = 2),
                2,
                IF(
                    AND(AE182="Over", OR(V182&gt;AC182, W182&gt;AC182, X182&gt;AC182)),
                    1,
                    IF(
                        AND(AE182="Under", OR(V182&lt;AC182, W182&lt;AC182, X182&lt;AC182)),
                        1,
                        0
                    )
                )
            )
        )
    )
)</f>
        <v>3</v>
      </c>
      <c r="AI182" s="2">
        <f>IF(OR(AD182&gt;0.75,AD182&lt;-0.75),5,
IF(OR(AND(AD182&lt;=0.75,AD182&gt;0.5),AND(AD182&gt;=-0.75,AD182&lt;-0.5)),4,
IF(OR(AND(AD182&lt;=0.5,AD182&gt;0.25),AND(AD182&gt;=-0.5,AD182&lt;-0.25)),3,
IF(OR(AND(AD182&lt;=0.25,AD182&gt;0.1),AND(AD182&gt;=-0.25,AD182&lt;-0.1)),2,
IF(OR(AD182&lt;=0.1,AD182&gt;=-0.1),1,"")
)
)
))</f>
        <v>4</v>
      </c>
      <c r="AJ182" s="2">
        <f>IF(AND(AE182="Over", AF182&gt;AC182), 1, IF(AND(AE182="Under", AF182&lt;=AC182), 1, 0))</f>
        <v>1</v>
      </c>
      <c r="AK182" s="2">
        <f>IF(AND(AE182="Over", AG182&gt;0.5), 1, IF(AND(AE182="Under", AG182&lt;=0.5), 1, 0))</f>
        <v>1</v>
      </c>
      <c r="AL182" s="2">
        <f>IF(AC182&lt;&gt;0, SUM(AH182:AK182), 0)</f>
        <v>9</v>
      </c>
      <c r="AN182">
        <v>6.7229504357417327E-2</v>
      </c>
      <c r="AO182">
        <v>0.11389998599196</v>
      </c>
      <c r="AP182">
        <v>-7.4549922313782199E-5</v>
      </c>
      <c r="AQ182" t="s">
        <v>46</v>
      </c>
      <c r="AR182">
        <v>0.5</v>
      </c>
      <c r="AS182">
        <v>500</v>
      </c>
      <c r="AT182" t="s">
        <v>46</v>
      </c>
      <c r="AU182" s="6">
        <f>AR182</f>
        <v>0.5</v>
      </c>
      <c r="AV182" s="6">
        <f>AN182-AU182</f>
        <v>-0.43277049564258269</v>
      </c>
      <c r="AW182" s="6" t="str">
        <f>IF(AV182 &lt; 0, "Under", "Over")</f>
        <v>Under</v>
      </c>
      <c r="AX182">
        <v>0.1</v>
      </c>
      <c r="AY182">
        <v>0.1</v>
      </c>
      <c r="AZ182" s="6">
        <f>IF(
    AND(AW182="Over", COUNTIF(AN182:AP182, "&gt;"&amp;AU182) = 3),
    3,
    IF(
        AND(AW182="Under", COUNTIF(AN182:AP182, "&lt;"&amp;AU182) = 3),
        3,
        IF(
            AND(AW182="Over", COUNTIF(AN182:AP182, "&gt;"&amp;AU182) = 2),
            2,
            IF(
                AND(AW182="Under", COUNTIF(AN182:AP182, "&lt;"&amp;AU182) = 2),
                2,
                IF(
                    AND(AW182="Over", OR(AN182&gt;AU182, AO182&gt;AU182, AP182&gt;AU182)),
                    1,
                    IF(
                        AND(AW182="Under", OR(AN182&lt;AU182, AO182&lt;AU182, AP182&lt;AU182)),
                        1,
                        0
                    )
                )
            )
        )
    )
)</f>
        <v>3</v>
      </c>
      <c r="BA182" s="6">
        <f>IF(OR(AV182&gt;0.1),5,
IF(OR(AND(AV182&lt;=0.1,AV182&gt;0.08)),4,
IF(OR(AND(AV182&lt;=0.08,AV182&gt;0.06)),3,
IF(OR(AND(AV182&lt;=0.06,AV182&gt;0.03)),2,
IF(OR(AV182&lt;=0.03),1,"")
)
)
))</f>
        <v>1</v>
      </c>
      <c r="BB182" s="6">
        <f>IF(AND(AW182="Over", AX182&gt;AU182), 1, IF(AND(AW182="Under", AX182&lt;=AU182), 0, 0))</f>
        <v>0</v>
      </c>
      <c r="BC182" s="6">
        <f>IF(AND(AW182="Over", AY182&gt;=0.5), 1, IF(AND(AW182="Under", AY182&lt;0.5), 0, 0))</f>
        <v>0</v>
      </c>
      <c r="BD182" s="6">
        <f>IF(AU182&lt;&gt;0, SUM(AZ182:BC182), 0)</f>
        <v>4</v>
      </c>
      <c r="BF182">
        <v>0.56524159630415605</v>
      </c>
      <c r="BG182">
        <v>1.14376639676284</v>
      </c>
      <c r="BH182">
        <v>0.216</v>
      </c>
      <c r="BI182" t="s">
        <v>46</v>
      </c>
      <c r="BJ182">
        <v>17.5</v>
      </c>
      <c r="BK182">
        <v>155</v>
      </c>
      <c r="BL182" t="s">
        <v>46</v>
      </c>
      <c r="BM182" s="6">
        <f>BJ182</f>
        <v>17.5</v>
      </c>
      <c r="BN182" s="6">
        <f>BF182-BM182</f>
        <v>-16.934758403695845</v>
      </c>
      <c r="BO182" s="6" t="str">
        <f>IF(BN182 &lt; 0, "Under", "Over")</f>
        <v>Under</v>
      </c>
      <c r="BP182">
        <v>0.2</v>
      </c>
      <c r="BQ182">
        <v>0.2</v>
      </c>
      <c r="BR182" s="6">
        <f>IF(
    AND(BO182="Over", COUNTIF(BF182:BH182, "&gt;"&amp;BM182) = 3),
    3,
    IF(
        AND(BO182="Under", COUNTIF(BF182:BH182, "&lt;"&amp;BM182) = 3),
        3,
        IF(
            AND(BO182="Over", COUNTIF(BF182:BH182, "&gt;"&amp;BM182) = 2),
            2,
            IF(
                AND(BO182="Under", COUNTIF(BF182:BH182, "&lt;"&amp;BM182) = 2),
                2,
                IF(
                    AND(BO182="Over", OR(BF182&gt;BM182, BG182&gt;BM182, BH182&gt;BM182)),
                    1,
                    IF(
                        AND(BO182="Under", OR(BF182&lt;BM182, BG182&lt;BM182, BH182&lt;BM182)),
                        1,
                        0
                    )
                )
            )
        )
    )
)</f>
        <v>3</v>
      </c>
      <c r="BS182" s="6">
        <f>IF(OR(BN182&gt;0.5),5,
IF(OR(AND(BN182&lt;=0.5,BN182&gt;0.25)),4,
IF(OR(AND(BN182&lt;=0.25,BN182&gt;0.15)),3,
IF(OR(AND(BN182&lt;=0.15,BN182&gt;0.075)),2,
IF(OR(BN182&lt;=0.075),1,"")
)
)
))</f>
        <v>1</v>
      </c>
      <c r="BT182" s="6">
        <f>IF(AND(BO182="Over", BP182&gt;BM182), 1, IF(AND(BO182="Under", BP182&lt;=BM182), 1, 0))</f>
        <v>1</v>
      </c>
      <c r="BU182" s="6">
        <f>IF(AND(BO182="Over", BQ182&gt;0.5), 1, IF(AND(BO182="Under", BQ182&lt;=0.5), 1, 0))</f>
        <v>1</v>
      </c>
      <c r="BV182" s="6">
        <f>IF(BM182&lt;&gt;0, SUM(BR182:BU182), 0)</f>
        <v>6</v>
      </c>
      <c r="BX182">
        <v>0.1385533134065601</v>
      </c>
      <c r="BY182">
        <v>0.47446769077700002</v>
      </c>
      <c r="BZ182">
        <v>3.4000000000000002E-2</v>
      </c>
      <c r="CA182" t="s">
        <v>46</v>
      </c>
      <c r="CB182">
        <v>0.5</v>
      </c>
      <c r="CC182">
        <v>1000</v>
      </c>
      <c r="CD182" t="s">
        <v>46</v>
      </c>
      <c r="CE182" s="6">
        <f>CB182</f>
        <v>0.5</v>
      </c>
      <c r="CF182" s="6">
        <f>BX182-CE182</f>
        <v>-0.36144668659343993</v>
      </c>
      <c r="CG182" s="6" t="str">
        <f>IF(CF182 &lt; 0, "Under", "Over")</f>
        <v>Under</v>
      </c>
      <c r="CH182">
        <v>0</v>
      </c>
      <c r="CI182">
        <v>0</v>
      </c>
      <c r="CJ182" s="6">
        <f>IF(
    AND(CG182="Over", COUNTIF(BX182:BZ182, "&gt;"&amp;CE182) = 3),
    3,
    IF(
        AND(CG182="Under", COUNTIF(BX182:BZ182, "&lt;"&amp;CE182) = 3),
        3,
        IF(
            AND(CG182="Over", COUNTIF(BX182:BZ182, "&gt;"&amp;CE182) = 2),
            2,
            IF(
                AND(CG182="Under", COUNTIF(BX182:BZ182, "&lt;"&amp;CE182) = 2),
                2,
                IF(
                    AND(CG182="Over", OR(BX182&gt;CE182, BY182&gt;CE182, BZ182&gt;CE182)),
                    1,
                    IF(
                        AND(CG182="Under", OR(BX182&lt;CE182, BY182&lt;CE182, BZ182&lt;CE182)),
                        1,
                        0
                    )
                )
            )
        )
    )
)</f>
        <v>3</v>
      </c>
      <c r="CK182" s="6">
        <f>IF(OR(CF182&gt;0.25),5,
IF(OR(AND(CF182&lt;=0.25,CF182&gt;0.15)),4,
IF(OR(AND(CF182&lt;=0.15,CF182&gt;0.1)),3,
IF(OR(AND(CF182&lt;=0.1,CF182&gt;0.05)),2,
IF(OR(CF182&lt;=0.05),1,"")
)
)
))</f>
        <v>1</v>
      </c>
      <c r="CL182" s="6">
        <f>IF(AND(CG182="Over", CH182&gt;CE182), 1, IF(AND(CG182="Under", CH182&lt;=CE182), 1, 0))</f>
        <v>1</v>
      </c>
      <c r="CM182" s="6">
        <f>IF(AND(CG182="Over", CI182&gt;0.5), 1, IF(AND(CG182="Under", CI182&lt;=0.5), 1, 0))</f>
        <v>1</v>
      </c>
      <c r="CN182" s="6">
        <f>IF(CE182&lt;&gt;0, SUM(CJ182:CM182), 0)</f>
        <v>6</v>
      </c>
      <c r="CP182">
        <v>1.4447506524540079</v>
      </c>
      <c r="CQ182">
        <v>1.4753056808127401</v>
      </c>
      <c r="CR182">
        <v>1.39261940670829</v>
      </c>
      <c r="CS182">
        <v>1.5</v>
      </c>
      <c r="CT182" t="s">
        <v>46</v>
      </c>
      <c r="CU182">
        <v>1.5</v>
      </c>
      <c r="CV182">
        <v>1.5</v>
      </c>
      <c r="CW182" s="6">
        <f>IF(CP182&gt;MIN(CS182:CV182),MIN(CS182:CV182),MAX(CS182:CV182))</f>
        <v>1.5</v>
      </c>
      <c r="CX182" s="6">
        <f>CP182-CW182</f>
        <v>-5.5249347545992089E-2</v>
      </c>
      <c r="CY182" s="6" t="str">
        <f>IF(CX182 &lt; 0, "Under", "Over")</f>
        <v>Under</v>
      </c>
      <c r="CZ182">
        <v>1.4</v>
      </c>
      <c r="DA182">
        <v>0.2</v>
      </c>
      <c r="DB182" s="6">
        <f>IF(
    AND(CY182="Over", COUNTIF(CP182:CR182, "&gt;"&amp;CW182) = 3),
    3,
    IF(
        AND(CY182="Under", COUNTIF(CP182:CR182, "&lt;"&amp;CW182) = 3),
        3,
        IF(
            AND(CY182="Over", COUNTIF(CP182:CR182, "&gt;"&amp;CW182) = 2),
            2,
            IF(
                AND(CY182="Under", COUNTIF(CP182:CR182, "&lt;"&amp;CW182) = 2),
                2,
                IF(
                    AND(CY182="Over", OR(CP182&gt;CW182, CQ182&gt;CW182, CR182&gt;CW182)),
                    1,
                    IF(
                        AND(CY182="Under", OR(CP182&lt;CW182, CQ182&lt;CW182, CR182&lt;CW182)),
                        1,
                        0
                    )
                )
            )
        )
    )
)</f>
        <v>3</v>
      </c>
      <c r="DC182" s="6">
        <f>IF(OR(CX182&gt;2,CX182&lt;-2),5,
IF(OR(AND(CX182&lt;=2,CX182&gt;1.5),AND(CX182&gt;=-2,CX182&lt;-1.5)),4,
IF(OR(AND(CX182&lt;=1.5,CX182&gt;1),AND(CX182&gt;=-1.5,CX182&lt;-1)),3,
IF(OR(AND(CX182&lt;=1,CX182&gt;0.5),AND(CX182&gt;=1,CX182&lt;-0.5)),2,
IF(OR(CX182&lt;=0.5,CX182&gt;=-0.5),1,"")
)
)
))</f>
        <v>1</v>
      </c>
      <c r="DD182" s="6">
        <f>IF(AND(CY182="Over", CZ182&gt;CW182), 1, IF(AND(CY182="Under", CZ182&lt;=CW182), 1, 0))</f>
        <v>1</v>
      </c>
      <c r="DE182" s="6">
        <f>IF(AND(CY182="Over", DA182&gt;0.5), 1, IF(AND(CY182="Under", DA182&lt;=0.5), 1, 0))</f>
        <v>1</v>
      </c>
      <c r="DF182" s="6">
        <f>IF(CW182&lt;&gt;0, SUM(DB182:DE182), 0)</f>
        <v>6</v>
      </c>
    </row>
    <row r="183" spans="1:111" x14ac:dyDescent="0.3">
      <c r="A183" t="s">
        <v>93</v>
      </c>
      <c r="B183" t="s">
        <v>88</v>
      </c>
      <c r="C183" t="s">
        <v>174</v>
      </c>
      <c r="D183">
        <v>0.51150745846435408</v>
      </c>
      <c r="E183">
        <v>0.63454286585720898</v>
      </c>
      <c r="F183">
        <v>0.43924387383704899</v>
      </c>
      <c r="G183" t="s">
        <v>46</v>
      </c>
      <c r="H183" t="s">
        <v>46</v>
      </c>
      <c r="I183">
        <v>0.5</v>
      </c>
      <c r="J183">
        <v>0.5</v>
      </c>
      <c r="K183" s="6">
        <f>IF(D183&gt;MIN(G183:J183),MIN(G183:J183),MAX(G183:J183))</f>
        <v>0.5</v>
      </c>
      <c r="L183" s="6">
        <f>D183-K183</f>
        <v>1.1507458464354081E-2</v>
      </c>
      <c r="M183" s="6" t="str">
        <f>IF(L183 &lt; 0, "Under", "Over")</f>
        <v>Over</v>
      </c>
      <c r="N183">
        <v>0.2</v>
      </c>
      <c r="O183">
        <v>0.3</v>
      </c>
      <c r="P183" s="6">
        <f>IF(
    AND(M183="Over", COUNTIF(D183:F183, "&gt;"&amp;K183) = 3),
    3,
    IF(
        AND(M183="Under", COUNTIF(D183:F183, "&lt;"&amp;K183) = 3),
        3,
        IF(
            AND(M183="Over", COUNTIF(D183:F183, "&gt;"&amp;K183) = 2),
            2,
            IF(
                AND(M183="Under", COUNTIF(D183:F183, "&lt;"&amp;K183) = 2),
                2,
                IF(
                    AND(M183="Over", OR(D183&gt;K183, E183&gt;K183, F183&gt;K183)),
                    1,
                    IF(
                        AND(M183="Under", OR(D183&lt;K183, E183&lt;K183, F183&lt;K183)),
                        1,
                        0
                    )
                )
            )
        )
    )
)</f>
        <v>2</v>
      </c>
      <c r="Q183" s="6">
        <f>IF(OR(L183 &gt; 0.5, L183 &lt; -0.5), 5,
    IF(OR(AND(L183 &lt;= 0.5, L183 &gt; 0.25), AND(L183 &gt;= -0.5, L183 &lt; -0.25)), 4,
        IF(OR(AND(L183 &lt;= 0.25, L183 &gt; 0.15), AND(L183 &gt;= -0.25, L183 &lt; -0.15)), 3,
            IF(OR(AND(L183 &lt;= 0.15, L183 &gt; 0.05), AND(L183 &gt;= -0.15, L183 &lt; -0.05)), 2,
                IF(OR(L183 &lt;= 0.05, L183 &gt;= -0.05), 1, "")
            )
        )
    )
)</f>
        <v>1</v>
      </c>
      <c r="R183" s="6">
        <f>IF(AND(M183="Over", N183&gt;K183), 1, IF(AND(M183="Under", N183&lt;=K183), 1, 0))</f>
        <v>0</v>
      </c>
      <c r="S183" s="6">
        <f>IF(AND(M183="Over", O183&gt;0.5), 1, IF(AND(M183="Under", O183&lt;=0.5), 1, 0))</f>
        <v>0</v>
      </c>
      <c r="T183" s="6">
        <f>IF(K183&lt;&gt;0, SUM(P183:S183), 0)</f>
        <v>3</v>
      </c>
      <c r="U183" s="6"/>
      <c r="V183">
        <v>0.94723510314172321</v>
      </c>
      <c r="W183">
        <v>1.0003881477848999</v>
      </c>
      <c r="X183">
        <v>0.90018227592083</v>
      </c>
      <c r="Y183">
        <v>0.5</v>
      </c>
      <c r="Z183">
        <v>-210</v>
      </c>
      <c r="AA183">
        <v>260</v>
      </c>
      <c r="AB183">
        <v>0.2</v>
      </c>
      <c r="AC183" s="6">
        <f>Y183</f>
        <v>0.5</v>
      </c>
      <c r="AD183" s="6">
        <f>V183-AC183</f>
        <v>0.44723510314172321</v>
      </c>
      <c r="AE183" s="6" t="str">
        <f>IF(AD183 &lt; 0, "Under", "Over")</f>
        <v>Over</v>
      </c>
      <c r="AF183">
        <v>0.9</v>
      </c>
      <c r="AG183">
        <v>0.4</v>
      </c>
      <c r="AH183" s="6">
        <f>IF(
    AND(AE183="Over", COUNTIF(V183:X183, "&gt;"&amp;AC183) = 3),
    3,
    IF(
        AND(AE183="Under", COUNTIF(V183:X183, "&lt;"&amp;AC183) = 3),
        3,
        IF(
            AND(AE183="Over", COUNTIF(V183:X183, "&gt;"&amp;AC183) = 2),
            2,
            IF(
                AND(AE183="Under", COUNTIF(V183:X183, "&lt;"&amp;AC183) = 2),
                2,
                IF(
                    AND(AE183="Over", OR(V183&gt;AC183, W183&gt;AC183, X183&gt;AC183)),
                    1,
                    IF(
                        AND(AE183="Under", OR(V183&lt;AC183, W183&lt;AC183, X183&lt;AC183)),
                        1,
                        0
                    )
                )
            )
        )
    )
)</f>
        <v>3</v>
      </c>
      <c r="AI183" s="6">
        <f>IF(OR(AD183&gt;0.75,AD183&lt;-0.75),5,
IF(OR(AND(AD183&lt;=0.75,AD183&gt;0.5),AND(AD183&gt;=-0.75,AD183&lt;-0.5)),4,
IF(OR(AND(AD183&lt;=0.5,AD183&gt;0.25),AND(AD183&gt;=-0.5,AD183&lt;-0.25)),3,
IF(OR(AND(AD183&lt;=0.25,AD183&gt;0.1),AND(AD183&gt;=-0.25,AD183&lt;-0.1)),2,
IF(OR(AD183&lt;=0.1,AD183&gt;=-0.1),1,"")
)
)
))</f>
        <v>3</v>
      </c>
      <c r="AJ183" s="6">
        <f>IF(AND(AE183="Over", AF183&gt;AC183), 1, IF(AND(AE183="Under", AF183&lt;=AC183), 1, 0))</f>
        <v>1</v>
      </c>
      <c r="AK183" s="6">
        <f>IF(AND(AE183="Over", AG183&gt;0.5), 1, IF(AND(AE183="Under", AG183&lt;=0.5), 1, 0))</f>
        <v>0</v>
      </c>
      <c r="AL183" s="6">
        <f>IF(AC183&lt;&gt;0, SUM(AH183:AK183), 0)</f>
        <v>7</v>
      </c>
      <c r="AM183" s="6"/>
      <c r="AN183">
        <v>2.9356062416583541E-2</v>
      </c>
      <c r="AO183">
        <v>8.0531828205239298E-2</v>
      </c>
      <c r="AP183">
        <v>-7.4549922313782199E-5</v>
      </c>
      <c r="AQ183" t="s">
        <v>46</v>
      </c>
      <c r="AR183">
        <v>0.5</v>
      </c>
      <c r="AS183">
        <v>600</v>
      </c>
      <c r="AT183" t="s">
        <v>46</v>
      </c>
      <c r="AU183" s="6">
        <f>AR183</f>
        <v>0.5</v>
      </c>
      <c r="AV183" s="6">
        <f>AN183-AU183</f>
        <v>-0.47064393758341644</v>
      </c>
      <c r="AW183" s="6" t="str">
        <f>IF(AV183 &lt; 0, "Under", "Over")</f>
        <v>Under</v>
      </c>
      <c r="AX183">
        <v>0</v>
      </c>
      <c r="AY183">
        <v>0</v>
      </c>
      <c r="AZ183" s="6">
        <f>IF(
    AND(AW183="Over", COUNTIF(AN183:AP183, "&gt;"&amp;AU183) = 3),
    3,
    IF(
        AND(AW183="Under", COUNTIF(AN183:AP183, "&lt;"&amp;AU183) = 3),
        3,
        IF(
            AND(AW183="Over", COUNTIF(AN183:AP183, "&gt;"&amp;AU183) = 2),
            2,
            IF(
                AND(AW183="Under", COUNTIF(AN183:AP183, "&lt;"&amp;AU183) = 2),
                2,
                IF(
                    AND(AW183="Over", OR(AN183&gt;AU183, AO183&gt;AU183, AP183&gt;AU183)),
                    1,
                    IF(
                        AND(AW183="Under", OR(AN183&lt;AU183, AO183&lt;AU183, AP183&lt;AU183)),
                        1,
                        0
                    )
                )
            )
        )
    )
)</f>
        <v>3</v>
      </c>
      <c r="BA183" s="6">
        <f>IF(OR(AV183&gt;0.1),5,
IF(OR(AND(AV183&lt;=0.1,AV183&gt;0.08)),4,
IF(OR(AND(AV183&lt;=0.08,AV183&gt;0.06)),3,
IF(OR(AND(AV183&lt;=0.06,AV183&gt;0.03)),2,
IF(OR(AV183&lt;=0.03),1,"")
)
)
))</f>
        <v>1</v>
      </c>
      <c r="BB183" s="6">
        <f>IF(AND(AW183="Over", AX183&gt;AU183), 1, IF(AND(AW183="Under", AX183&lt;=AU183), 0, 0))</f>
        <v>0</v>
      </c>
      <c r="BC183" s="6">
        <f>IF(AND(AW183="Over", AY183&gt;=0.5), 1, IF(AND(AW183="Under", AY183&lt;0.5), 0, 0))</f>
        <v>0</v>
      </c>
      <c r="BD183" s="6">
        <f>IF(AU183&lt;&gt;0, SUM(AZ183:BC183), 0)</f>
        <v>4</v>
      </c>
      <c r="BE183" s="6"/>
      <c r="BF183">
        <v>0.52600707587897833</v>
      </c>
      <c r="BG183">
        <v>1.1757956515374599</v>
      </c>
      <c r="BH183">
        <v>0.110999999999999</v>
      </c>
      <c r="BI183" t="s">
        <v>46</v>
      </c>
      <c r="BJ183">
        <v>0.5</v>
      </c>
      <c r="BK183">
        <v>170</v>
      </c>
      <c r="BL183" t="s">
        <v>46</v>
      </c>
      <c r="BM183" s="6">
        <f>BJ183</f>
        <v>0.5</v>
      </c>
      <c r="BN183" s="6">
        <f>BF183-BM183</f>
        <v>2.6007075878978325E-2</v>
      </c>
      <c r="BO183" s="6" t="str">
        <f>IF(BN183 &lt; 0, "Under", "Over")</f>
        <v>Over</v>
      </c>
      <c r="BP183">
        <v>0.3</v>
      </c>
      <c r="BQ183">
        <v>0.2</v>
      </c>
      <c r="BR183" s="6">
        <f>IF(
    AND(BO183="Over", COUNTIF(BF183:BH183, "&gt;"&amp;BM183) = 3),
    3,
    IF(
        AND(BO183="Under", COUNTIF(BF183:BH183, "&lt;"&amp;BM183) = 3),
        3,
        IF(
            AND(BO183="Over", COUNTIF(BF183:BH183, "&gt;"&amp;BM183) = 2),
            2,
            IF(
                AND(BO183="Under", COUNTIF(BF183:BH183, "&lt;"&amp;BM183) = 2),
                2,
                IF(
                    AND(BO183="Over", OR(BF183&gt;BM183, BG183&gt;BM183, BH183&gt;BM183)),
                    1,
                    IF(
                        AND(BO183="Under", OR(BF183&lt;BM183, BG183&lt;BM183, BH183&lt;BM183)),
                        1,
                        0
                    )
                )
            )
        )
    )
)</f>
        <v>2</v>
      </c>
      <c r="BS183" s="6">
        <f>IF(OR(BN183&gt;0.5),5,
IF(OR(AND(BN183&lt;=0.5,BN183&gt;0.25)),4,
IF(OR(AND(BN183&lt;=0.25,BN183&gt;0.15)),3,
IF(OR(AND(BN183&lt;=0.15,BN183&gt;0.075)),2,
IF(OR(BN183&lt;=0.075),1,"")
)
)
))</f>
        <v>1</v>
      </c>
      <c r="BT183" s="6">
        <f>IF(AND(BO183="Over", BP183&gt;BM183), 1, IF(AND(BO183="Under", BP183&lt;=BM183), 1, 0))</f>
        <v>0</v>
      </c>
      <c r="BU183" s="6">
        <f>IF(AND(BO183="Over", BQ183&gt;0.5), 1, IF(AND(BO183="Under", BQ183&lt;=0.5), 1, 0))</f>
        <v>0</v>
      </c>
      <c r="BV183" s="6">
        <f>IF(BM183&lt;&gt;0, SUM(BR183:BU183), 0)</f>
        <v>3</v>
      </c>
      <c r="BW183" s="6"/>
      <c r="BX183">
        <v>0.1469940848119741</v>
      </c>
      <c r="BY183">
        <v>0.51795724259703901</v>
      </c>
      <c r="BZ183">
        <v>1.4E-2</v>
      </c>
      <c r="CA183" t="s">
        <v>46</v>
      </c>
      <c r="CB183">
        <v>0.5</v>
      </c>
      <c r="CC183">
        <v>850</v>
      </c>
      <c r="CD183" t="s">
        <v>46</v>
      </c>
      <c r="CE183" s="6">
        <f>CB183</f>
        <v>0.5</v>
      </c>
      <c r="CF183" s="6">
        <f>BX183-CE183</f>
        <v>-0.35300591518802593</v>
      </c>
      <c r="CG183" s="6" t="str">
        <f>IF(CF183 &lt; 0, "Under", "Over")</f>
        <v>Under</v>
      </c>
      <c r="CH183">
        <v>0.1</v>
      </c>
      <c r="CI183">
        <v>0.1</v>
      </c>
      <c r="CJ183" s="6">
        <f>IF(
    AND(CG183="Over", COUNTIF(BX183:BZ183, "&gt;"&amp;CE183) = 3),
    3,
    IF(
        AND(CG183="Under", COUNTIF(BX183:BZ183, "&lt;"&amp;CE183) = 3),
        3,
        IF(
            AND(CG183="Over", COUNTIF(BX183:BZ183, "&gt;"&amp;CE183) = 2),
            2,
            IF(
                AND(CG183="Under", COUNTIF(BX183:BZ183, "&lt;"&amp;CE183) = 2),
                2,
                IF(
                    AND(CG183="Over", OR(BX183&gt;CE183, BY183&gt;CE183, BZ183&gt;CE183)),
                    1,
                    IF(
                        AND(CG183="Under", OR(BX183&lt;CE183, BY183&lt;CE183, BZ183&lt;CE183)),
                        1,
                        0
                    )
                )
            )
        )
    )
)</f>
        <v>2</v>
      </c>
      <c r="CK183" s="6">
        <f>IF(OR(CF183&gt;0.25),5,
IF(OR(AND(CF183&lt;=0.25,CF183&gt;0.15)),4,
IF(OR(AND(CF183&lt;=0.15,CF183&gt;0.1)),3,
IF(OR(AND(CF183&lt;=0.1,CF183&gt;0.05)),2,
IF(OR(CF183&lt;=0.05),1,"")
)
)
))</f>
        <v>1</v>
      </c>
      <c r="CL183" s="6">
        <f>IF(AND(CG183="Over", CH183&gt;CE183), 1, IF(AND(CG183="Under", CH183&lt;=CE183), 1, 0))</f>
        <v>1</v>
      </c>
      <c r="CM183" s="6">
        <f>IF(AND(CG183="Over", CI183&gt;0.5), 1, IF(AND(CG183="Under", CI183&lt;=0.5), 1, 0))</f>
        <v>1</v>
      </c>
      <c r="CN183" s="6">
        <f>IF(CE183&lt;&gt;0, SUM(CJ183:CM183), 0)</f>
        <v>5</v>
      </c>
      <c r="CO183" s="6"/>
      <c r="CP183">
        <v>1.381273088333435</v>
      </c>
      <c r="CQ183">
        <v>1.39246370314059</v>
      </c>
      <c r="CR183">
        <v>1.3766780156684799</v>
      </c>
      <c r="CS183">
        <v>0.5</v>
      </c>
      <c r="CT183" t="s">
        <v>46</v>
      </c>
      <c r="CU183">
        <v>0.5</v>
      </c>
      <c r="CV183">
        <v>1.5</v>
      </c>
      <c r="CW183" s="6">
        <f>IF(CP183&gt;MIN(CS183:CV183),MIN(CS183:CV183),MAX(CS183:CV183))</f>
        <v>0.5</v>
      </c>
      <c r="CX183" s="6">
        <f>CP183-CW183</f>
        <v>0.88127308833343498</v>
      </c>
      <c r="CY183" s="6" t="str">
        <f>IF(CX183 &lt; 0, "Under", "Over")</f>
        <v>Over</v>
      </c>
      <c r="CZ183">
        <v>1.2</v>
      </c>
      <c r="DA183">
        <v>0.4</v>
      </c>
      <c r="DB183" s="6">
        <f>IF(
    AND(CY183="Over", COUNTIF(CP183:CR183, "&gt;"&amp;CW183) = 3),
    3,
    IF(
        AND(CY183="Under", COUNTIF(CP183:CR183, "&lt;"&amp;CW183) = 3),
        3,
        IF(
            AND(CY183="Over", COUNTIF(CP183:CR183, "&gt;"&amp;CW183) = 2),
            2,
            IF(
                AND(CY183="Under", COUNTIF(CP183:CR183, "&lt;"&amp;CW183) = 2),
                2,
                IF(
                    AND(CY183="Over", OR(CP183&gt;CW183, CQ183&gt;CW183, CR183&gt;CW183)),
                    1,
                    IF(
                        AND(CY183="Under", OR(CP183&lt;CW183, CQ183&lt;CW183, CR183&lt;CW183)),
                        1,
                        0
                    )
                )
            )
        )
    )
)</f>
        <v>3</v>
      </c>
      <c r="DC183" s="6">
        <f>IF(OR(CX183&gt;2,CX183&lt;-2),5,
IF(OR(AND(CX183&lt;=2,CX183&gt;1.5),AND(CX183&gt;=-2,CX183&lt;-1.5)),4,
IF(OR(AND(CX183&lt;=1.5,CX183&gt;1),AND(CX183&gt;=-1.5,CX183&lt;-1)),3,
IF(OR(AND(CX183&lt;=1,CX183&gt;0.5),AND(CX183&gt;=1,CX183&lt;-0.5)),2,
IF(OR(CX183&lt;=0.5,CX183&gt;=-0.5),1,"")
)
)
))</f>
        <v>2</v>
      </c>
      <c r="DD183" s="6">
        <f>IF(AND(CY183="Over", CZ183&gt;CW183), 1, IF(AND(CY183="Under", CZ183&lt;=CW183), 1, 0))</f>
        <v>1</v>
      </c>
      <c r="DE183" s="6">
        <f>IF(AND(CY183="Over", DA183&gt;0.5), 1, IF(AND(CY183="Under", DA183&lt;=0.5), 1, 0))</f>
        <v>0</v>
      </c>
      <c r="DF183" s="6">
        <f>IF(CW183&lt;&gt;0, SUM(DB183:DE183), 0)</f>
        <v>6</v>
      </c>
      <c r="DG183" s="6"/>
    </row>
    <row r="184" spans="1:111" x14ac:dyDescent="0.3">
      <c r="A184" t="s">
        <v>98</v>
      </c>
      <c r="B184" t="s">
        <v>88</v>
      </c>
      <c r="C184" t="s">
        <v>174</v>
      </c>
      <c r="D184">
        <v>0.35516366462278393</v>
      </c>
      <c r="E184">
        <v>0.48255584582135203</v>
      </c>
      <c r="F184">
        <v>0.14578648281930801</v>
      </c>
      <c r="G184" t="s">
        <v>46</v>
      </c>
      <c r="H184" t="s">
        <v>46</v>
      </c>
      <c r="I184">
        <v>0.5</v>
      </c>
      <c r="J184" t="s">
        <v>46</v>
      </c>
      <c r="K184" s="6">
        <f>IF(D184&gt;MIN(G184:J184),MIN(G184:J184),MAX(G184:J184))</f>
        <v>0.5</v>
      </c>
      <c r="L184" s="6">
        <f>D184-K184</f>
        <v>-0.14483633537721607</v>
      </c>
      <c r="M184" s="6" t="str">
        <f>IF(L184 &lt; 0, "Under", "Over")</f>
        <v>Under</v>
      </c>
      <c r="N184">
        <v>0.6</v>
      </c>
      <c r="O184">
        <v>0.4</v>
      </c>
      <c r="P184" s="6">
        <f>IF(
    AND(M184="Over", COUNTIF(D184:F184, "&gt;"&amp;K184) = 3),
    3,
    IF(
        AND(M184="Under", COUNTIF(D184:F184, "&lt;"&amp;K184) = 3),
        3,
        IF(
            AND(M184="Over", COUNTIF(D184:F184, "&gt;"&amp;K184) = 2),
            2,
            IF(
                AND(M184="Under", COUNTIF(D184:F184, "&lt;"&amp;K184) = 2),
                2,
                IF(
                    AND(M184="Over", OR(D184&gt;K184, E184&gt;K184, F184&gt;K184)),
                    1,
                    IF(
                        AND(M184="Under", OR(D184&lt;K184, E184&lt;K184, F184&lt;K184)),
                        1,
                        0
                    )
                )
            )
        )
    )
)</f>
        <v>3</v>
      </c>
      <c r="Q184" s="6">
        <f>IF(OR(L184 &gt; 0.5, L184 &lt; -0.5), 5,
    IF(OR(AND(L184 &lt;= 0.5, L184 &gt; 0.25), AND(L184 &gt;= -0.5, L184 &lt; -0.25)), 4,
        IF(OR(AND(L184 &lt;= 0.25, L184 &gt; 0.15), AND(L184 &gt;= -0.25, L184 &lt; -0.15)), 3,
            IF(OR(AND(L184 &lt;= 0.15, L184 &gt; 0.05), AND(L184 &gt;= -0.15, L184 &lt; -0.05)), 2,
                IF(OR(L184 &lt;= 0.05, L184 &gt;= -0.05), 1, "")
            )
        )
    )
)</f>
        <v>2</v>
      </c>
      <c r="R184" s="6">
        <f>IF(AND(M184="Over", N184&gt;K184), 1, IF(AND(M184="Under", N184&lt;=K184), 1, 0))</f>
        <v>0</v>
      </c>
      <c r="S184" s="6">
        <f>IF(AND(M184="Over", O184&gt;0.5), 1, IF(AND(M184="Under", O184&lt;=0.5), 1, 0))</f>
        <v>1</v>
      </c>
      <c r="T184" s="6">
        <f>IF(K184&lt;&gt;0, SUM(P184:S184), 0)</f>
        <v>6</v>
      </c>
      <c r="V184" s="1">
        <v>1.0828983864897499</v>
      </c>
      <c r="W184" s="1">
        <v>1.1113704838266401</v>
      </c>
      <c r="X184" s="1">
        <v>1.0003881477848999</v>
      </c>
      <c r="Y184" s="1">
        <v>0.5</v>
      </c>
      <c r="Z184" s="1">
        <v>-165</v>
      </c>
      <c r="AA184" s="1">
        <v>370</v>
      </c>
      <c r="AB184" s="1">
        <v>0.3</v>
      </c>
      <c r="AC184" s="2">
        <f>Y184</f>
        <v>0.5</v>
      </c>
      <c r="AD184" s="2">
        <f>V184-AC184</f>
        <v>0.5828983864897499</v>
      </c>
      <c r="AE184" s="2" t="str">
        <f>IF(AD184 &lt; 0, "Under", "Over")</f>
        <v>Over</v>
      </c>
      <c r="AF184" s="1">
        <v>1.1000000000000001</v>
      </c>
      <c r="AG184" s="1">
        <v>0.6</v>
      </c>
      <c r="AH184" s="2">
        <f>IF(
    AND(AE184="Over", COUNTIF(V184:X184, "&gt;"&amp;AC184) = 3),
    3,
    IF(
        AND(AE184="Under", COUNTIF(V184:X184, "&lt;"&amp;AC184) = 3),
        3,
        IF(
            AND(AE184="Over", COUNTIF(V184:X184, "&gt;"&amp;AC184) = 2),
            2,
            IF(
                AND(AE184="Under", COUNTIF(V184:X184, "&lt;"&amp;AC184) = 2),
                2,
                IF(
                    AND(AE184="Over", OR(V184&gt;AC184, W184&gt;AC184, X184&gt;AC184)),
                    1,
                    IF(
                        AND(AE184="Under", OR(V184&lt;AC184, W184&lt;AC184, X184&lt;AC184)),
                        1,
                        0
                    )
                )
            )
        )
    )
)</f>
        <v>3</v>
      </c>
      <c r="AI184" s="2">
        <f>IF(OR(AD184&gt;0.75,AD184&lt;-0.75),5,
IF(OR(AND(AD184&lt;=0.75,AD184&gt;0.5),AND(AD184&gt;=-0.75,AD184&lt;-0.5)),4,
IF(OR(AND(AD184&lt;=0.5,AD184&gt;0.25),AND(AD184&gt;=-0.5,AD184&lt;-0.25)),3,
IF(OR(AND(AD184&lt;=0.25,AD184&gt;0.1),AND(AD184&gt;=-0.25,AD184&lt;-0.1)),2,
IF(OR(AD184&lt;=0.1,AD184&gt;=-0.1),1,"")
)
)
))</f>
        <v>4</v>
      </c>
      <c r="AJ184" s="2">
        <f>IF(AND(AE184="Over", AF184&gt;AC184), 1, IF(AND(AE184="Under", AF184&lt;=AC184), 1, 0))</f>
        <v>1</v>
      </c>
      <c r="AK184" s="2">
        <f>IF(AND(AE184="Over", AG184&gt;0.5), 1, IF(AND(AE184="Under", AG184&lt;=0.5), 1, 0))</f>
        <v>1</v>
      </c>
      <c r="AL184" s="2">
        <f>IF(AC184&lt;&gt;0, SUM(AH184:AK184), 0)</f>
        <v>9</v>
      </c>
      <c r="AN184">
        <v>2.0068522545139921E-2</v>
      </c>
      <c r="AO184">
        <v>8.0700956655393397E-2</v>
      </c>
      <c r="AP184">
        <v>-7.4549922313782199E-5</v>
      </c>
      <c r="AQ184" t="s">
        <v>46</v>
      </c>
      <c r="AR184">
        <v>0.5</v>
      </c>
      <c r="AS184">
        <v>830</v>
      </c>
      <c r="AT184" t="s">
        <v>46</v>
      </c>
      <c r="AU184" s="6">
        <f>AR184</f>
        <v>0.5</v>
      </c>
      <c r="AV184" s="6">
        <f>AN184-AU184</f>
        <v>-0.47993147745486009</v>
      </c>
      <c r="AW184" s="6" t="str">
        <f>IF(AV184 &lt; 0, "Under", "Over")</f>
        <v>Under</v>
      </c>
      <c r="AX184">
        <v>0</v>
      </c>
      <c r="AY184">
        <v>0</v>
      </c>
      <c r="AZ184" s="6">
        <f>IF(
    AND(AW184="Over", COUNTIF(AN184:AP184, "&gt;"&amp;AU184) = 3),
    3,
    IF(
        AND(AW184="Under", COUNTIF(AN184:AP184, "&lt;"&amp;AU184) = 3),
        3,
        IF(
            AND(AW184="Over", COUNTIF(AN184:AP184, "&gt;"&amp;AU184) = 2),
            2,
            IF(
                AND(AW184="Under", COUNTIF(AN184:AP184, "&lt;"&amp;AU184) = 2),
                2,
                IF(
                    AND(AW184="Over", OR(AN184&gt;AU184, AO184&gt;AU184, AP184&gt;AU184)),
                    1,
                    IF(
                        AND(AW184="Under", OR(AN184&lt;AU184, AO184&lt;AU184, AP184&lt;AU184)),
                        1,
                        0
                    )
                )
            )
        )
    )
)</f>
        <v>3</v>
      </c>
      <c r="BA184" s="6">
        <f>IF(OR(AV184&gt;0.1),5,
IF(OR(AND(AV184&lt;=0.1,AV184&gt;0.08)),4,
IF(OR(AND(AV184&lt;=0.08,AV184&gt;0.06)),3,
IF(OR(AND(AV184&lt;=0.06,AV184&gt;0.03)),2,
IF(OR(AV184&lt;=0.03),1,"")
)
)
))</f>
        <v>1</v>
      </c>
      <c r="BB184" s="6">
        <f>IF(AND(AW184="Over", AX184&gt;AU184), 1, IF(AND(AW184="Under", AX184&lt;=AU184), 0, 0))</f>
        <v>0</v>
      </c>
      <c r="BC184" s="6">
        <f>IF(AND(AW184="Over", AY184&gt;=0.5), 1, IF(AND(AW184="Under", AY184&lt;0.5), 0, 0))</f>
        <v>0</v>
      </c>
      <c r="BD184" s="6">
        <f>IF(AU184&lt;&gt;0, SUM(AZ184:BC184), 0)</f>
        <v>4</v>
      </c>
      <c r="BF184">
        <v>0.51541504293168861</v>
      </c>
      <c r="BG184">
        <v>1.1454193810942299</v>
      </c>
      <c r="BH184">
        <v>0.104</v>
      </c>
      <c r="BI184" t="s">
        <v>46</v>
      </c>
      <c r="BJ184">
        <v>0.5</v>
      </c>
      <c r="BK184">
        <v>200</v>
      </c>
      <c r="BL184" t="s">
        <v>46</v>
      </c>
      <c r="BM184" s="6">
        <f>BJ184</f>
        <v>0.5</v>
      </c>
      <c r="BN184" s="6">
        <f>BF184-BM184</f>
        <v>1.5415042931688605E-2</v>
      </c>
      <c r="BO184" s="6" t="str">
        <f>IF(BN184 &lt; 0, "Under", "Over")</f>
        <v>Over</v>
      </c>
      <c r="BP184">
        <v>0.3</v>
      </c>
      <c r="BQ184">
        <v>0.2</v>
      </c>
      <c r="BR184" s="6">
        <f>IF(
    AND(BO184="Over", COUNTIF(BF184:BH184, "&gt;"&amp;BM184) = 3),
    3,
    IF(
        AND(BO184="Under", COUNTIF(BF184:BH184, "&lt;"&amp;BM184) = 3),
        3,
        IF(
            AND(BO184="Over", COUNTIF(BF184:BH184, "&gt;"&amp;BM184) = 2),
            2,
            IF(
                AND(BO184="Under", COUNTIF(BF184:BH184, "&lt;"&amp;BM184) = 2),
                2,
                IF(
                    AND(BO184="Over", OR(BF184&gt;BM184, BG184&gt;BM184, BH184&gt;BM184)),
                    1,
                    IF(
                        AND(BO184="Under", OR(BF184&lt;BM184, BG184&lt;BM184, BH184&lt;BM184)),
                        1,
                        0
                    )
                )
            )
        )
    )
)</f>
        <v>2</v>
      </c>
      <c r="BS184" s="6">
        <f>IF(OR(BN184&gt;0.5),5,
IF(OR(AND(BN184&lt;=0.5,BN184&gt;0.25)),4,
IF(OR(AND(BN184&lt;=0.25,BN184&gt;0.15)),3,
IF(OR(AND(BN184&lt;=0.15,BN184&gt;0.075)),2,
IF(OR(BN184&lt;=0.075),1,"")
)
)
))</f>
        <v>1</v>
      </c>
      <c r="BT184" s="6">
        <f>IF(AND(BO184="Over", BP184&gt;BM184), 1, IF(AND(BO184="Under", BP184&lt;=BM184), 1, 0))</f>
        <v>0</v>
      </c>
      <c r="BU184" s="6">
        <f>IF(AND(BO184="Over", BQ184&gt;0.5), 1, IF(AND(BO184="Under", BQ184&lt;=0.5), 1, 0))</f>
        <v>0</v>
      </c>
      <c r="BV184" s="6">
        <f>IF(BM184&lt;&gt;0, SUM(BR184:BU184), 0)</f>
        <v>3</v>
      </c>
      <c r="BX184">
        <v>0.15910270455915981</v>
      </c>
      <c r="BY184">
        <v>0.48505961526680103</v>
      </c>
      <c r="BZ184">
        <v>7.3732460098362998E-2</v>
      </c>
      <c r="CA184" t="s">
        <v>46</v>
      </c>
      <c r="CB184">
        <v>0.5</v>
      </c>
      <c r="CC184">
        <v>550</v>
      </c>
      <c r="CD184" t="s">
        <v>46</v>
      </c>
      <c r="CE184" s="6">
        <f>CB184</f>
        <v>0.5</v>
      </c>
      <c r="CF184" s="6">
        <f>BX184-CE184</f>
        <v>-0.34089729544084019</v>
      </c>
      <c r="CG184" s="6" t="str">
        <f>IF(CF184 &lt; 0, "Under", "Over")</f>
        <v>Under</v>
      </c>
      <c r="CH184">
        <v>0.2</v>
      </c>
      <c r="CI184">
        <v>0.2</v>
      </c>
      <c r="CJ184" s="6">
        <f>IF(
    AND(CG184="Over", COUNTIF(BX184:BZ184, "&gt;"&amp;CE184) = 3),
    3,
    IF(
        AND(CG184="Under", COUNTIF(BX184:BZ184, "&lt;"&amp;CE184) = 3),
        3,
        IF(
            AND(CG184="Over", COUNTIF(BX184:BZ184, "&gt;"&amp;CE184) = 2),
            2,
            IF(
                AND(CG184="Under", COUNTIF(BX184:BZ184, "&lt;"&amp;CE184) = 2),
                2,
                IF(
                    AND(CG184="Over", OR(BX184&gt;CE184, BY184&gt;CE184, BZ184&gt;CE184)),
                    1,
                    IF(
                        AND(CG184="Under", OR(BX184&lt;CE184, BY184&lt;CE184, BZ184&lt;CE184)),
                        1,
                        0
                    )
                )
            )
        )
    )
)</f>
        <v>3</v>
      </c>
      <c r="CK184" s="6">
        <f>IF(OR(CF184&gt;0.25),5,
IF(OR(AND(CF184&lt;=0.25,CF184&gt;0.15)),4,
IF(OR(AND(CF184&lt;=0.15,CF184&gt;0.1)),3,
IF(OR(AND(CF184&lt;=0.1,CF184&gt;0.05)),2,
IF(OR(CF184&lt;=0.05),1,"")
)
)
))</f>
        <v>1</v>
      </c>
      <c r="CL184" s="6">
        <f>IF(AND(CG184="Over", CH184&gt;CE184), 1, IF(AND(CG184="Under", CH184&lt;=CE184), 1, 0))</f>
        <v>1</v>
      </c>
      <c r="CM184" s="6">
        <f>IF(AND(CG184="Over", CI184&gt;0.5), 1, IF(AND(CG184="Under", CI184&lt;=0.5), 1, 0))</f>
        <v>1</v>
      </c>
      <c r="CN184" s="6">
        <f>IF(CE184&lt;&gt;0, SUM(CJ184:CM184), 0)</f>
        <v>6</v>
      </c>
      <c r="CP184">
        <v>1.372508742583308</v>
      </c>
      <c r="CQ184">
        <v>1.40657286604148</v>
      </c>
      <c r="CR184">
        <v>1.34536076227688</v>
      </c>
      <c r="CS184">
        <v>0.5</v>
      </c>
      <c r="CT184" t="s">
        <v>46</v>
      </c>
      <c r="CU184">
        <v>0.5</v>
      </c>
      <c r="CV184" t="s">
        <v>46</v>
      </c>
      <c r="CW184" s="6">
        <f>IF(CP184&gt;MIN(CS184:CV184),MIN(CS184:CV184),MAX(CS184:CV184))</f>
        <v>0.5</v>
      </c>
      <c r="CX184" s="6">
        <f>CP184-CW184</f>
        <v>0.87250874258330802</v>
      </c>
      <c r="CY184" s="6" t="str">
        <f>IF(CX184 &lt; 0, "Under", "Over")</f>
        <v>Over</v>
      </c>
      <c r="CZ184">
        <v>1.3</v>
      </c>
      <c r="DA184">
        <v>0.6</v>
      </c>
      <c r="DB184" s="6">
        <f>IF(
    AND(CY184="Over", COUNTIF(CP184:CR184, "&gt;"&amp;CW184) = 3),
    3,
    IF(
        AND(CY184="Under", COUNTIF(CP184:CR184, "&lt;"&amp;CW184) = 3),
        3,
        IF(
            AND(CY184="Over", COUNTIF(CP184:CR184, "&gt;"&amp;CW184) = 2),
            2,
            IF(
                AND(CY184="Under", COUNTIF(CP184:CR184, "&lt;"&amp;CW184) = 2),
                2,
                IF(
                    AND(CY184="Over", OR(CP184&gt;CW184, CQ184&gt;CW184, CR184&gt;CW184)),
                    1,
                    IF(
                        AND(CY184="Under", OR(CP184&lt;CW184, CQ184&lt;CW184, CR184&lt;CW184)),
                        1,
                        0
                    )
                )
            )
        )
    )
)</f>
        <v>3</v>
      </c>
      <c r="DC184" s="6">
        <f>IF(OR(CX184&gt;2,CX184&lt;-2),5,
IF(OR(AND(CX184&lt;=2,CX184&gt;1.5),AND(CX184&gt;=-2,CX184&lt;-1.5)),4,
IF(OR(AND(CX184&lt;=1.5,CX184&gt;1),AND(CX184&gt;=-1.5,CX184&lt;-1)),3,
IF(OR(AND(CX184&lt;=1,CX184&gt;0.5),AND(CX184&gt;=1,CX184&lt;-0.5)),2,
IF(OR(CX184&lt;=0.5,CX184&gt;=-0.5),1,"")
)
)
))</f>
        <v>2</v>
      </c>
      <c r="DD184" s="6">
        <f>IF(AND(CY184="Over", CZ184&gt;CW184), 1, IF(AND(CY184="Under", CZ184&lt;=CW184), 1, 0))</f>
        <v>1</v>
      </c>
      <c r="DE184" s="6">
        <f>IF(AND(CY184="Over", DA184&gt;0.5), 1, IF(AND(CY184="Under", DA184&lt;=0.5), 1, 0))</f>
        <v>1</v>
      </c>
      <c r="DF184" s="6">
        <f>IF(CW184&lt;&gt;0, SUM(DB184:DE184), 0)</f>
        <v>7</v>
      </c>
    </row>
    <row r="185" spans="1:111" x14ac:dyDescent="0.3">
      <c r="A185" t="s">
        <v>94</v>
      </c>
      <c r="B185" t="s">
        <v>88</v>
      </c>
      <c r="C185" t="s">
        <v>174</v>
      </c>
      <c r="D185">
        <v>0.51721603551793238</v>
      </c>
      <c r="E185">
        <v>0.63454286585720898</v>
      </c>
      <c r="F185">
        <v>0.432</v>
      </c>
      <c r="G185" t="s">
        <v>46</v>
      </c>
      <c r="H185" t="s">
        <v>46</v>
      </c>
      <c r="I185">
        <v>0.5</v>
      </c>
      <c r="J185">
        <v>0.5</v>
      </c>
      <c r="K185" s="6">
        <f>IF(D185&gt;MIN(G185:J185),MIN(G185:J185),MAX(G185:J185))</f>
        <v>0.5</v>
      </c>
      <c r="L185" s="6">
        <f>D185-K185</f>
        <v>1.7216035517932382E-2</v>
      </c>
      <c r="M185" s="6" t="str">
        <f>IF(L185 &lt; 0, "Under", "Over")</f>
        <v>Over</v>
      </c>
      <c r="N185">
        <v>0.5</v>
      </c>
      <c r="O185">
        <v>0.6</v>
      </c>
      <c r="P185" s="6">
        <f>IF(
    AND(M185="Over", COUNTIF(D185:F185, "&gt;"&amp;K185) = 3),
    3,
    IF(
        AND(M185="Under", COUNTIF(D185:F185, "&lt;"&amp;K185) = 3),
        3,
        IF(
            AND(M185="Over", COUNTIF(D185:F185, "&gt;"&amp;K185) = 2),
            2,
            IF(
                AND(M185="Under", COUNTIF(D185:F185, "&lt;"&amp;K185) = 2),
                2,
                IF(
                    AND(M185="Over", OR(D185&gt;K185, E185&gt;K185, F185&gt;K185)),
                    1,
                    IF(
                        AND(M185="Under", OR(D185&lt;K185, E185&lt;K185, F185&lt;K185)),
                        1,
                        0
                    )
                )
            )
        )
    )
)</f>
        <v>2</v>
      </c>
      <c r="Q185" s="6">
        <f>IF(OR(L185 &gt; 0.5, L185 &lt; -0.5), 5,
    IF(OR(AND(L185 &lt;= 0.5, L185 &gt; 0.25), AND(L185 &gt;= -0.5, L185 &lt; -0.25)), 4,
        IF(OR(AND(L185 &lt;= 0.25, L185 &gt; 0.15), AND(L185 &gt;= -0.25, L185 &lt; -0.15)), 3,
            IF(OR(AND(L185 &lt;= 0.15, L185 &gt; 0.05), AND(L185 &gt;= -0.15, L185 &lt; -0.05)), 2,
                IF(OR(L185 &lt;= 0.05, L185 &gt;= -0.05), 1, "")
            )
        )
    )
)</f>
        <v>1</v>
      </c>
      <c r="R185" s="6">
        <f>IF(AND(M185="Over", N185&gt;K185), 1, IF(AND(M185="Under", N185&lt;=K185), 1, 0))</f>
        <v>0</v>
      </c>
      <c r="S185" s="6">
        <f>IF(AND(M185="Over", O185&gt;0.5), 1, IF(AND(M185="Under", O185&lt;=0.5), 1, 0))</f>
        <v>1</v>
      </c>
      <c r="T185" s="6">
        <f>IF(K185&lt;&gt;0, SUM(P185:S185), 0)</f>
        <v>4</v>
      </c>
      <c r="V185" s="1">
        <v>1.0791203794212549</v>
      </c>
      <c r="W185" s="1">
        <v>1.12034693327504</v>
      </c>
      <c r="X185" s="1">
        <v>1.0003881477848999</v>
      </c>
      <c r="Y185" s="1">
        <v>0.5</v>
      </c>
      <c r="Z185" s="1">
        <v>-270</v>
      </c>
      <c r="AA185" s="1">
        <v>200</v>
      </c>
      <c r="AB185" s="1">
        <v>0.2</v>
      </c>
      <c r="AC185" s="2">
        <f>Y185</f>
        <v>0.5</v>
      </c>
      <c r="AD185" s="2">
        <f>V185-AC185</f>
        <v>0.57912037942125494</v>
      </c>
      <c r="AE185" s="2" t="str">
        <f>IF(AD185 &lt; 0, "Under", "Over")</f>
        <v>Over</v>
      </c>
      <c r="AF185" s="1">
        <v>1.1000000000000001</v>
      </c>
      <c r="AG185" s="1">
        <v>0.8</v>
      </c>
      <c r="AH185" s="2">
        <f>IF(
    AND(AE185="Over", COUNTIF(V185:X185, "&gt;"&amp;AC185) = 3),
    3,
    IF(
        AND(AE185="Under", COUNTIF(V185:X185, "&lt;"&amp;AC185) = 3),
        3,
        IF(
            AND(AE185="Over", COUNTIF(V185:X185, "&gt;"&amp;AC185) = 2),
            2,
            IF(
                AND(AE185="Under", COUNTIF(V185:X185, "&lt;"&amp;AC185) = 2),
                2,
                IF(
                    AND(AE185="Over", OR(V185&gt;AC185, W185&gt;AC185, X185&gt;AC185)),
                    1,
                    IF(
                        AND(AE185="Under", OR(V185&lt;AC185, W185&lt;AC185, X185&lt;AC185)),
                        1,
                        0
                    )
                )
            )
        )
    )
)</f>
        <v>3</v>
      </c>
      <c r="AI185" s="2">
        <f>IF(OR(AD185&gt;0.75,AD185&lt;-0.75),5,
IF(OR(AND(AD185&lt;=0.75,AD185&gt;0.5),AND(AD185&gt;=-0.75,AD185&lt;-0.5)),4,
IF(OR(AND(AD185&lt;=0.5,AD185&gt;0.25),AND(AD185&gt;=-0.5,AD185&lt;-0.25)),3,
IF(OR(AND(AD185&lt;=0.25,AD185&gt;0.1),AND(AD185&gt;=-0.25,AD185&lt;-0.1)),2,
IF(OR(AD185&lt;=0.1,AD185&gt;=-0.1),1,"")
)
)
))</f>
        <v>4</v>
      </c>
      <c r="AJ185" s="2">
        <f>IF(AND(AE185="Over", AF185&gt;AC185), 1, IF(AND(AE185="Under", AF185&lt;=AC185), 1, 0))</f>
        <v>1</v>
      </c>
      <c r="AK185" s="2">
        <f>IF(AND(AE185="Over", AG185&gt;0.5), 1, IF(AND(AE185="Under", AG185&lt;=0.5), 1, 0))</f>
        <v>1</v>
      </c>
      <c r="AL185" s="2">
        <f>IF(AC185&lt;&gt;0, SUM(AH185:AK185), 0)</f>
        <v>9</v>
      </c>
      <c r="AN185">
        <v>6.7905395224925322E-2</v>
      </c>
      <c r="AO185">
        <v>0.12035239345950299</v>
      </c>
      <c r="AP185">
        <v>-7.4549922313782199E-5</v>
      </c>
      <c r="AQ185" t="s">
        <v>46</v>
      </c>
      <c r="AR185">
        <v>0.5</v>
      </c>
      <c r="AS185">
        <v>480</v>
      </c>
      <c r="AT185" t="s">
        <v>46</v>
      </c>
      <c r="AU185" s="6">
        <f>AR185</f>
        <v>0.5</v>
      </c>
      <c r="AV185" s="6">
        <f>AN185-AU185</f>
        <v>-0.43209460477507466</v>
      </c>
      <c r="AW185" s="6" t="str">
        <f>IF(AV185 &lt; 0, "Under", "Over")</f>
        <v>Under</v>
      </c>
      <c r="AX185">
        <v>0.1</v>
      </c>
      <c r="AY185">
        <v>0.2</v>
      </c>
      <c r="AZ185" s="6">
        <f>IF(
    AND(AW185="Over", COUNTIF(AN185:AP185, "&gt;"&amp;AU185) = 3),
    3,
    IF(
        AND(AW185="Under", COUNTIF(AN185:AP185, "&lt;"&amp;AU185) = 3),
        3,
        IF(
            AND(AW185="Over", COUNTIF(AN185:AP185, "&gt;"&amp;AU185) = 2),
            2,
            IF(
                AND(AW185="Under", COUNTIF(AN185:AP185, "&lt;"&amp;AU185) = 2),
                2,
                IF(
                    AND(AW185="Over", OR(AN185&gt;AU185, AO185&gt;AU185, AP185&gt;AU185)),
                    1,
                    IF(
                        AND(AW185="Under", OR(AN185&lt;AU185, AO185&lt;AU185, AP185&lt;AU185)),
                        1,
                        0
                    )
                )
            )
        )
    )
)</f>
        <v>3</v>
      </c>
      <c r="BA185" s="6">
        <f>IF(OR(AV185&gt;0.1),5,
IF(OR(AND(AV185&lt;=0.1,AV185&gt;0.08)),4,
IF(OR(AND(AV185&lt;=0.08,AV185&gt;0.06)),3,
IF(OR(AND(AV185&lt;=0.06,AV185&gt;0.03)),2,
IF(OR(AV185&lt;=0.03),1,"")
)
)
))</f>
        <v>1</v>
      </c>
      <c r="BB185" s="6">
        <f>IF(AND(AW185="Over", AX185&gt;AU185), 1, IF(AND(AW185="Under", AX185&lt;=AU185), 0, 0))</f>
        <v>0</v>
      </c>
      <c r="BC185" s="6">
        <f>IF(AND(AW185="Over", AY185&gt;=0.5), 1, IF(AND(AW185="Under", AY185&lt;0.5), 0, 0))</f>
        <v>0</v>
      </c>
      <c r="BD185" s="6">
        <f>IF(AU185&lt;&gt;0, SUM(AZ185:BC185), 0)</f>
        <v>4</v>
      </c>
      <c r="BF185">
        <v>0.41335485182228687</v>
      </c>
      <c r="BG185">
        <v>0.75677359840837899</v>
      </c>
      <c r="BH185">
        <v>0.13100000000000001</v>
      </c>
      <c r="BI185" t="s">
        <v>46</v>
      </c>
      <c r="BJ185">
        <v>0.5</v>
      </c>
      <c r="BK185">
        <v>155</v>
      </c>
      <c r="BL185" t="s">
        <v>46</v>
      </c>
      <c r="BM185" s="6">
        <f>BJ185</f>
        <v>0.5</v>
      </c>
      <c r="BN185" s="6">
        <f>BF185-BM185</f>
        <v>-8.6645148177713127E-2</v>
      </c>
      <c r="BO185" s="6" t="str">
        <f>IF(BN185 &lt; 0, "Under", "Over")</f>
        <v>Under</v>
      </c>
      <c r="BP185">
        <v>0.4</v>
      </c>
      <c r="BQ185">
        <v>0.5</v>
      </c>
      <c r="BR185" s="6">
        <f>IF(
    AND(BO185="Over", COUNTIF(BF185:BH185, "&gt;"&amp;BM185) = 3),
    3,
    IF(
        AND(BO185="Under", COUNTIF(BF185:BH185, "&lt;"&amp;BM185) = 3),
        3,
        IF(
            AND(BO185="Over", COUNTIF(BF185:BH185, "&gt;"&amp;BM185) = 2),
            2,
            IF(
                AND(BO185="Under", COUNTIF(BF185:BH185, "&lt;"&amp;BM185) = 2),
                2,
                IF(
                    AND(BO185="Over", OR(BF185&gt;BM185, BG185&gt;BM185, BH185&gt;BM185)),
                    1,
                    IF(
                        AND(BO185="Under", OR(BF185&lt;BM185, BG185&lt;BM185, BH185&lt;BM185)),
                        1,
                        0
                    )
                )
            )
        )
    )
)</f>
        <v>2</v>
      </c>
      <c r="BS185" s="6">
        <f>IF(OR(BN185&gt;0.5),5,
IF(OR(AND(BN185&lt;=0.5,BN185&gt;0.25)),4,
IF(OR(AND(BN185&lt;=0.25,BN185&gt;0.15)),3,
IF(OR(AND(BN185&lt;=0.15,BN185&gt;0.075)),2,
IF(OR(BN185&lt;=0.075),1,"")
)
)
))</f>
        <v>1</v>
      </c>
      <c r="BT185" s="6">
        <f>IF(AND(BO185="Over", BP185&gt;BM185), 1, IF(AND(BO185="Under", BP185&lt;=BM185), 1, 0))</f>
        <v>1</v>
      </c>
      <c r="BU185" s="6">
        <f>IF(AND(BO185="Over", BQ185&gt;0.5), 1, IF(AND(BO185="Under", BQ185&lt;=0.5), 1, 0))</f>
        <v>1</v>
      </c>
      <c r="BV185" s="6">
        <f>IF(BM185&lt;&gt;0, SUM(BR185:BU185), 0)</f>
        <v>5</v>
      </c>
      <c r="BX185">
        <v>0.16081509468428251</v>
      </c>
      <c r="BY185">
        <v>0.51795724259703901</v>
      </c>
      <c r="BZ185">
        <v>5.0963464594832697E-2</v>
      </c>
      <c r="CA185" t="s">
        <v>46</v>
      </c>
      <c r="CB185">
        <v>0.5</v>
      </c>
      <c r="CC185">
        <v>1000</v>
      </c>
      <c r="CD185" t="s">
        <v>46</v>
      </c>
      <c r="CE185" s="6">
        <f>CB185</f>
        <v>0.5</v>
      </c>
      <c r="CF185" s="6">
        <f>BX185-CE185</f>
        <v>-0.33918490531571749</v>
      </c>
      <c r="CG185" s="6" t="str">
        <f>IF(CF185 &lt; 0, "Under", "Over")</f>
        <v>Under</v>
      </c>
      <c r="CH185">
        <v>0</v>
      </c>
      <c r="CI185">
        <v>0</v>
      </c>
      <c r="CJ185" s="6">
        <f>IF(
    AND(CG185="Over", COUNTIF(BX185:BZ185, "&gt;"&amp;CE185) = 3),
    3,
    IF(
        AND(CG185="Under", COUNTIF(BX185:BZ185, "&lt;"&amp;CE185) = 3),
        3,
        IF(
            AND(CG185="Over", COUNTIF(BX185:BZ185, "&gt;"&amp;CE185) = 2),
            2,
            IF(
                AND(CG185="Under", COUNTIF(BX185:BZ185, "&lt;"&amp;CE185) = 2),
                2,
                IF(
                    AND(CG185="Over", OR(BX185&gt;CE185, BY185&gt;CE185, BZ185&gt;CE185)),
                    1,
                    IF(
                        AND(CG185="Under", OR(BX185&lt;CE185, BY185&lt;CE185, BZ185&lt;CE185)),
                        1,
                        0
                    )
                )
            )
        )
    )
)</f>
        <v>2</v>
      </c>
      <c r="CK185" s="6">
        <f>IF(OR(CF185&gt;0.25),5,
IF(OR(AND(CF185&lt;=0.25,CF185&gt;0.15)),4,
IF(OR(AND(CF185&lt;=0.15,CF185&gt;0.1)),3,
IF(OR(AND(CF185&lt;=0.1,CF185&gt;0.05)),2,
IF(OR(CF185&lt;=0.05),1,"")
)
)
))</f>
        <v>1</v>
      </c>
      <c r="CL185" s="6">
        <f>IF(AND(CG185="Over", CH185&gt;CE185), 1, IF(AND(CG185="Under", CH185&lt;=CE185), 1, 0))</f>
        <v>1</v>
      </c>
      <c r="CM185" s="6">
        <f>IF(AND(CG185="Over", CI185&gt;0.5), 1, IF(AND(CG185="Under", CI185&lt;=0.5), 1, 0))</f>
        <v>1</v>
      </c>
      <c r="CN185" s="6">
        <f>IF(CE185&lt;&gt;0, SUM(CJ185:CM185), 0)</f>
        <v>5</v>
      </c>
      <c r="CP185">
        <v>1.6909004017517919</v>
      </c>
      <c r="CQ185">
        <v>1.7968636404449301</v>
      </c>
      <c r="CR185">
        <v>1.4039582919709199</v>
      </c>
      <c r="CS185">
        <v>1.5</v>
      </c>
      <c r="CT185" t="s">
        <v>46</v>
      </c>
      <c r="CU185">
        <v>1.5</v>
      </c>
      <c r="CV185">
        <v>1.5</v>
      </c>
      <c r="CW185" s="6">
        <f>IF(CP185&gt;MIN(CS185:CV185),MIN(CS185:CV185),MAX(CS185:CV185))</f>
        <v>1.5</v>
      </c>
      <c r="CX185" s="6">
        <f>CP185-CW185</f>
        <v>0.1909004017517919</v>
      </c>
      <c r="CY185" s="6" t="str">
        <f>IF(CX185 &lt; 0, "Under", "Over")</f>
        <v>Over</v>
      </c>
      <c r="CZ185">
        <v>1.7</v>
      </c>
      <c r="DA185">
        <v>0.6</v>
      </c>
      <c r="DB185" s="6">
        <f>IF(
    AND(CY185="Over", COUNTIF(CP185:CR185, "&gt;"&amp;CW185) = 3),
    3,
    IF(
        AND(CY185="Under", COUNTIF(CP185:CR185, "&lt;"&amp;CW185) = 3),
        3,
        IF(
            AND(CY185="Over", COUNTIF(CP185:CR185, "&gt;"&amp;CW185) = 2),
            2,
            IF(
                AND(CY185="Under", COUNTIF(CP185:CR185, "&lt;"&amp;CW185) = 2),
                2,
                IF(
                    AND(CY185="Over", OR(CP185&gt;CW185, CQ185&gt;CW185, CR185&gt;CW185)),
                    1,
                    IF(
                        AND(CY185="Under", OR(CP185&lt;CW185, CQ185&lt;CW185, CR185&lt;CW185)),
                        1,
                        0
                    )
                )
            )
        )
    )
)</f>
        <v>2</v>
      </c>
      <c r="DC185" s="6">
        <f>IF(OR(CX185&gt;2,CX185&lt;-2),5,
IF(OR(AND(CX185&lt;=2,CX185&gt;1.5),AND(CX185&gt;=-2,CX185&lt;-1.5)),4,
IF(OR(AND(CX185&lt;=1.5,CX185&gt;1),AND(CX185&gt;=-1.5,CX185&lt;-1)),3,
IF(OR(AND(CX185&lt;=1,CX185&gt;0.5),AND(CX185&gt;=1,CX185&lt;-0.5)),2,
IF(OR(CX185&lt;=0.5,CX185&gt;=-0.5),1,"")
)
)
))</f>
        <v>1</v>
      </c>
      <c r="DD185" s="6">
        <f>IF(AND(CY185="Over", CZ185&gt;CW185), 1, IF(AND(CY185="Under", CZ185&lt;=CW185), 1, 0))</f>
        <v>1</v>
      </c>
      <c r="DE185" s="6">
        <f>IF(AND(CY185="Over", DA185&gt;0.5), 1, IF(AND(CY185="Under", DA185&lt;=0.5), 1, 0))</f>
        <v>1</v>
      </c>
      <c r="DF185" s="6">
        <f>IF(CW185&lt;&gt;0, SUM(DB185:DE185), 0)</f>
        <v>5</v>
      </c>
    </row>
    <row r="186" spans="1:111" x14ac:dyDescent="0.3">
      <c r="A186" t="s">
        <v>95</v>
      </c>
      <c r="B186" t="s">
        <v>88</v>
      </c>
      <c r="C186" t="s">
        <v>174</v>
      </c>
      <c r="D186">
        <v>0.375166672338833</v>
      </c>
      <c r="E186">
        <v>0.48255584582135203</v>
      </c>
      <c r="F186">
        <v>0.17199999999999999</v>
      </c>
      <c r="G186" t="s">
        <v>46</v>
      </c>
      <c r="H186" t="s">
        <v>46</v>
      </c>
      <c r="I186">
        <v>0.5</v>
      </c>
      <c r="J186">
        <v>0.5</v>
      </c>
      <c r="K186" s="6">
        <f>IF(D186&gt;MIN(G186:J186),MIN(G186:J186),MAX(G186:J186))</f>
        <v>0.5</v>
      </c>
      <c r="L186" s="6">
        <f>D186-K186</f>
        <v>-0.124833327661167</v>
      </c>
      <c r="M186" s="6" t="str">
        <f>IF(L186 &lt; 0, "Under", "Over")</f>
        <v>Under</v>
      </c>
      <c r="N186">
        <v>0.5</v>
      </c>
      <c r="O186">
        <v>0.4</v>
      </c>
      <c r="P186" s="6">
        <f>IF(
    AND(M186="Over", COUNTIF(D186:F186, "&gt;"&amp;K186) = 3),
    3,
    IF(
        AND(M186="Under", COUNTIF(D186:F186, "&lt;"&amp;K186) = 3),
        3,
        IF(
            AND(M186="Over", COUNTIF(D186:F186, "&gt;"&amp;K186) = 2),
            2,
            IF(
                AND(M186="Under", COUNTIF(D186:F186, "&lt;"&amp;K186) = 2),
                2,
                IF(
                    AND(M186="Over", OR(D186&gt;K186, E186&gt;K186, F186&gt;K186)),
                    1,
                    IF(
                        AND(M186="Under", OR(D186&lt;K186, E186&lt;K186, F186&lt;K186)),
                        1,
                        0
                    )
                )
            )
        )
    )
)</f>
        <v>3</v>
      </c>
      <c r="Q186" s="6">
        <f>IF(OR(L186 &gt; 0.5, L186 &lt; -0.5), 5,
    IF(OR(AND(L186 &lt;= 0.5, L186 &gt; 0.25), AND(L186 &gt;= -0.5, L186 &lt; -0.25)), 4,
        IF(OR(AND(L186 &lt;= 0.25, L186 &gt; 0.15), AND(L186 &gt;= -0.25, L186 &lt; -0.15)), 3,
            IF(OR(AND(L186 &lt;= 0.15, L186 &gt; 0.05), AND(L186 &gt;= -0.15, L186 &lt; -0.05)), 2,
                IF(OR(L186 &lt;= 0.05, L186 &gt;= -0.05), 1, "")
            )
        )
    )
)</f>
        <v>2</v>
      </c>
      <c r="R186" s="6">
        <f>IF(AND(M186="Over", N186&gt;K186), 1, IF(AND(M186="Under", N186&lt;=K186), 1, 0))</f>
        <v>1</v>
      </c>
      <c r="S186" s="6">
        <f>IF(AND(M186="Over", O186&gt;0.5), 1, IF(AND(M186="Under", O186&lt;=0.5), 1, 0))</f>
        <v>1</v>
      </c>
      <c r="T186" s="6">
        <f>IF(K186&lt;&gt;0, SUM(P186:S186), 0)</f>
        <v>7</v>
      </c>
      <c r="U186" s="6"/>
      <c r="V186" s="1">
        <v>0.76995782528294754</v>
      </c>
      <c r="W186" s="1">
        <v>1.0009731412093601</v>
      </c>
      <c r="X186" s="1">
        <v>0.681534153596703</v>
      </c>
      <c r="Y186" s="1">
        <v>0.5</v>
      </c>
      <c r="Z186" s="1">
        <v>-210</v>
      </c>
      <c r="AA186" s="1">
        <v>270</v>
      </c>
      <c r="AB186" s="1">
        <v>0.1</v>
      </c>
      <c r="AC186" s="2">
        <f>Y186</f>
        <v>0.5</v>
      </c>
      <c r="AD186" s="2">
        <f>V186-AC186</f>
        <v>0.26995782528294754</v>
      </c>
      <c r="AE186" s="2" t="str">
        <f>IF(AD186 &lt; 0, "Under", "Over")</f>
        <v>Over</v>
      </c>
      <c r="AF186" s="1">
        <v>0.7</v>
      </c>
      <c r="AG186" s="1">
        <v>0.6</v>
      </c>
      <c r="AH186" s="2">
        <f>IF(
    AND(AE186="Over", COUNTIF(V186:X186, "&gt;"&amp;AC186) = 3),
    3,
    IF(
        AND(AE186="Under", COUNTIF(V186:X186, "&lt;"&amp;AC186) = 3),
        3,
        IF(
            AND(AE186="Over", COUNTIF(V186:X186, "&gt;"&amp;AC186) = 2),
            2,
            IF(
                AND(AE186="Under", COUNTIF(V186:X186, "&lt;"&amp;AC186) = 2),
                2,
                IF(
                    AND(AE186="Over", OR(V186&gt;AC186, W186&gt;AC186, X186&gt;AC186)),
                    1,
                    IF(
                        AND(AE186="Under", OR(V186&lt;AC186, W186&lt;AC186, X186&lt;AC186)),
                        1,
                        0
                    )
                )
            )
        )
    )
)</f>
        <v>3</v>
      </c>
      <c r="AI186" s="2">
        <f>IF(OR(AD186&gt;0.75,AD186&lt;-0.75),5,
IF(OR(AND(AD186&lt;=0.75,AD186&gt;0.5),AND(AD186&gt;=-0.75,AD186&lt;-0.5)),4,
IF(OR(AND(AD186&lt;=0.5,AD186&gt;0.25),AND(AD186&gt;=-0.5,AD186&lt;-0.25)),3,
IF(OR(AND(AD186&lt;=0.25,AD186&gt;0.1),AND(AD186&gt;=-0.25,AD186&lt;-0.1)),2,
IF(OR(AD186&lt;=0.1,AD186&gt;=-0.1),1,"")
)
)
))</f>
        <v>3</v>
      </c>
      <c r="AJ186" s="2">
        <f>IF(AND(AE186="Over", AF186&gt;AC186), 1, IF(AND(AE186="Under", AF186&lt;=AC186), 1, 0))</f>
        <v>1</v>
      </c>
      <c r="AK186" s="2">
        <f>IF(AND(AE186="Over", AG186&gt;0.5), 1, IF(AND(AE186="Under", AG186&lt;=0.5), 1, 0))</f>
        <v>1</v>
      </c>
      <c r="AL186" s="2">
        <f>IF(AC186&lt;&gt;0, SUM(AH186:AK186), 0)</f>
        <v>8</v>
      </c>
      <c r="AM186" s="6"/>
      <c r="AN186">
        <v>6.1826298330130453E-2</v>
      </c>
      <c r="AO186">
        <v>9.8661775105890595E-2</v>
      </c>
      <c r="AP186">
        <v>-7.4549922313782199E-5</v>
      </c>
      <c r="AQ186" t="s">
        <v>46</v>
      </c>
      <c r="AR186">
        <v>0.5</v>
      </c>
      <c r="AS186">
        <v>680</v>
      </c>
      <c r="AT186" t="s">
        <v>46</v>
      </c>
      <c r="AU186" s="6">
        <f>AR186</f>
        <v>0.5</v>
      </c>
      <c r="AV186" s="6">
        <f>AN186-AU186</f>
        <v>-0.43817370166986958</v>
      </c>
      <c r="AW186" s="6" t="str">
        <f>IF(AV186 &lt; 0, "Under", "Over")</f>
        <v>Under</v>
      </c>
      <c r="AX186">
        <v>0.1</v>
      </c>
      <c r="AY186">
        <v>0.1</v>
      </c>
      <c r="AZ186" s="6">
        <f>IF(
    AND(AW186="Over", COUNTIF(AN186:AP186, "&gt;"&amp;AU186) = 3),
    3,
    IF(
        AND(AW186="Under", COUNTIF(AN186:AP186, "&lt;"&amp;AU186) = 3),
        3,
        IF(
            AND(AW186="Over", COUNTIF(AN186:AP186, "&gt;"&amp;AU186) = 2),
            2,
            IF(
                AND(AW186="Under", COUNTIF(AN186:AP186, "&lt;"&amp;AU186) = 2),
                2,
                IF(
                    AND(AW186="Over", OR(AN186&gt;AU186, AO186&gt;AU186, AP186&gt;AU186)),
                    1,
                    IF(
                        AND(AW186="Under", OR(AN186&lt;AU186, AO186&lt;AU186, AP186&lt;AU186)),
                        1,
                        0
                    )
                )
            )
        )
    )
)</f>
        <v>3</v>
      </c>
      <c r="BA186" s="6">
        <f>IF(OR(AV186&gt;0.1),5,
IF(OR(AND(AV186&lt;=0.1,AV186&gt;0.08)),4,
IF(OR(AND(AV186&lt;=0.08,AV186&gt;0.06)),3,
IF(OR(AND(AV186&lt;=0.06,AV186&gt;0.03)),2,
IF(OR(AV186&lt;=0.03),1,"")
)
)
))</f>
        <v>1</v>
      </c>
      <c r="BB186" s="6">
        <f>IF(AND(AW186="Over", AX186&gt;AU186), 1, IF(AND(AW186="Under", AX186&lt;=AU186), 0, 0))</f>
        <v>0</v>
      </c>
      <c r="BC186" s="6">
        <f>IF(AND(AW186="Over", AY186&gt;=0.5), 1, IF(AND(AW186="Under", AY186&lt;0.5), 0, 0))</f>
        <v>0</v>
      </c>
      <c r="BD186" s="6">
        <f>IF(AU186&lt;&gt;0, SUM(AZ186:BC186), 0)</f>
        <v>4</v>
      </c>
      <c r="BE186" s="6"/>
      <c r="BF186">
        <v>0.39652870150980962</v>
      </c>
      <c r="BG186">
        <v>0.75356012689933904</v>
      </c>
      <c r="BH186">
        <v>0.224729787346586</v>
      </c>
      <c r="BI186" t="s">
        <v>46</v>
      </c>
      <c r="BJ186">
        <v>0.5</v>
      </c>
      <c r="BK186">
        <v>165</v>
      </c>
      <c r="BL186" t="s">
        <v>46</v>
      </c>
      <c r="BM186" s="6">
        <f>BJ186</f>
        <v>0.5</v>
      </c>
      <c r="BN186" s="6">
        <f>BF186-BM186</f>
        <v>-0.10347129849019038</v>
      </c>
      <c r="BO186" s="6" t="str">
        <f>IF(BN186 &lt; 0, "Under", "Over")</f>
        <v>Under</v>
      </c>
      <c r="BP186">
        <v>0.2</v>
      </c>
      <c r="BQ186">
        <v>0.3</v>
      </c>
      <c r="BR186" s="6">
        <f>IF(
    AND(BO186="Over", COUNTIF(BF186:BH186, "&gt;"&amp;BM186) = 3),
    3,
    IF(
        AND(BO186="Under", COUNTIF(BF186:BH186, "&lt;"&amp;BM186) = 3),
        3,
        IF(
            AND(BO186="Over", COUNTIF(BF186:BH186, "&gt;"&amp;BM186) = 2),
            2,
            IF(
                AND(BO186="Under", COUNTIF(BF186:BH186, "&lt;"&amp;BM186) = 2),
                2,
                IF(
                    AND(BO186="Over", OR(BF186&gt;BM186, BG186&gt;BM186, BH186&gt;BM186)),
                    1,
                    IF(
                        AND(BO186="Under", OR(BF186&lt;BM186, BG186&lt;BM186, BH186&lt;BM186)),
                        1,
                        0
                    )
                )
            )
        )
    )
)</f>
        <v>2</v>
      </c>
      <c r="BS186" s="6">
        <f>IF(OR(BN186&gt;0.5),5,
IF(OR(AND(BN186&lt;=0.5,BN186&gt;0.25)),4,
IF(OR(AND(BN186&lt;=0.25,BN186&gt;0.15)),3,
IF(OR(AND(BN186&lt;=0.15,BN186&gt;0.075)),2,
IF(OR(BN186&lt;=0.075),1,"")
)
)
))</f>
        <v>1</v>
      </c>
      <c r="BT186" s="6">
        <f>IF(AND(BO186="Over", BP186&gt;BM186), 1, IF(AND(BO186="Under", BP186&lt;=BM186), 1, 0))</f>
        <v>1</v>
      </c>
      <c r="BU186" s="6">
        <f>IF(AND(BO186="Over", BQ186&gt;0.5), 1, IF(AND(BO186="Under", BQ186&lt;=0.5), 1, 0))</f>
        <v>1</v>
      </c>
      <c r="BV186" s="6">
        <f>IF(BM186&lt;&gt;0, SUM(BR186:BU186), 0)</f>
        <v>5</v>
      </c>
      <c r="BW186" s="6"/>
      <c r="BX186">
        <v>0.15629361978415721</v>
      </c>
      <c r="BY186">
        <v>0.51054817902027805</v>
      </c>
      <c r="BZ186">
        <v>3.6999999999999998E-2</v>
      </c>
      <c r="CA186" t="s">
        <v>46</v>
      </c>
      <c r="CB186">
        <v>0.5</v>
      </c>
      <c r="CC186" t="s">
        <v>46</v>
      </c>
      <c r="CD186" t="s">
        <v>46</v>
      </c>
      <c r="CE186" s="6">
        <f>CB186</f>
        <v>0.5</v>
      </c>
      <c r="CF186" s="6">
        <f>BX186-CE186</f>
        <v>-0.34370638021584277</v>
      </c>
      <c r="CG186" s="6" t="str">
        <f>IF(CF186 &lt; 0, "Under", "Over")</f>
        <v>Under</v>
      </c>
      <c r="CH186">
        <v>0</v>
      </c>
      <c r="CI186">
        <v>0</v>
      </c>
      <c r="CJ186" s="6">
        <f>IF(
    AND(CG186="Over", COUNTIF(BX186:BZ186, "&gt;"&amp;CE186) = 3),
    3,
    IF(
        AND(CG186="Under", COUNTIF(BX186:BZ186, "&lt;"&amp;CE186) = 3),
        3,
        IF(
            AND(CG186="Over", COUNTIF(BX186:BZ186, "&gt;"&amp;CE186) = 2),
            2,
            IF(
                AND(CG186="Under", COUNTIF(BX186:BZ186, "&lt;"&amp;CE186) = 2),
                2,
                IF(
                    AND(CG186="Over", OR(BX186&gt;CE186, BY186&gt;CE186, BZ186&gt;CE186)),
                    1,
                    IF(
                        AND(CG186="Under", OR(BX186&lt;CE186, BY186&lt;CE186, BZ186&lt;CE186)),
                        1,
                        0
                    )
                )
            )
        )
    )
)</f>
        <v>2</v>
      </c>
      <c r="CK186" s="6">
        <f>IF(OR(CF186&gt;0.25),5,
IF(OR(AND(CF186&lt;=0.25,CF186&gt;0.15)),4,
IF(OR(AND(CF186&lt;=0.15,CF186&gt;0.1)),3,
IF(OR(AND(CF186&lt;=0.1,CF186&gt;0.05)),2,
IF(OR(CF186&lt;=0.05),1,"")
)
)
))</f>
        <v>1</v>
      </c>
      <c r="CL186" s="6">
        <f>IF(AND(CG186="Over", CH186&gt;CE186), 1, IF(AND(CG186="Under", CH186&lt;=CE186), 1, 0))</f>
        <v>1</v>
      </c>
      <c r="CM186" s="6">
        <f>IF(AND(CG186="Over", CI186&gt;0.5), 1, IF(AND(CG186="Under", CI186&lt;=0.5), 1, 0))</f>
        <v>1</v>
      </c>
      <c r="CN186" s="6">
        <f>IF(CE186&lt;&gt;0, SUM(CJ186:CM186), 0)</f>
        <v>5</v>
      </c>
      <c r="CO186" s="6"/>
      <c r="CP186">
        <v>1.102798841953716</v>
      </c>
      <c r="CQ186">
        <v>1.3703651991783601</v>
      </c>
      <c r="CR186">
        <v>0.99462185561790595</v>
      </c>
      <c r="CS186">
        <v>0.5</v>
      </c>
      <c r="CT186" t="s">
        <v>46</v>
      </c>
      <c r="CU186">
        <v>0.5</v>
      </c>
      <c r="CV186">
        <v>1.5</v>
      </c>
      <c r="CW186" s="6">
        <f>IF(CP186&gt;MIN(CS186:CV186),MIN(CS186:CV186),MAX(CS186:CV186))</f>
        <v>0.5</v>
      </c>
      <c r="CX186" s="6">
        <f>CP186-CW186</f>
        <v>0.60279884195371602</v>
      </c>
      <c r="CY186" s="6" t="str">
        <f>IF(CX186 &lt; 0, "Under", "Over")</f>
        <v>Over</v>
      </c>
      <c r="CZ186">
        <v>1</v>
      </c>
      <c r="DA186">
        <v>0.6</v>
      </c>
      <c r="DB186" s="6">
        <f>IF(
    AND(CY186="Over", COUNTIF(CP186:CR186, "&gt;"&amp;CW186) = 3),
    3,
    IF(
        AND(CY186="Under", COUNTIF(CP186:CR186, "&lt;"&amp;CW186) = 3),
        3,
        IF(
            AND(CY186="Over", COUNTIF(CP186:CR186, "&gt;"&amp;CW186) = 2),
            2,
            IF(
                AND(CY186="Under", COUNTIF(CP186:CR186, "&lt;"&amp;CW186) = 2),
                2,
                IF(
                    AND(CY186="Over", OR(CP186&gt;CW186, CQ186&gt;CW186, CR186&gt;CW186)),
                    1,
                    IF(
                        AND(CY186="Under", OR(CP186&lt;CW186, CQ186&lt;CW186, CR186&lt;CW186)),
                        1,
                        0
                    )
                )
            )
        )
    )
)</f>
        <v>3</v>
      </c>
      <c r="DC186" s="6">
        <f>IF(OR(CX186&gt;2,CX186&lt;-2),5,
IF(OR(AND(CX186&lt;=2,CX186&gt;1.5),AND(CX186&gt;=-2,CX186&lt;-1.5)),4,
IF(OR(AND(CX186&lt;=1.5,CX186&gt;1),AND(CX186&gt;=-1.5,CX186&lt;-1)),3,
IF(OR(AND(CX186&lt;=1,CX186&gt;0.5),AND(CX186&gt;=1,CX186&lt;-0.5)),2,
IF(OR(CX186&lt;=0.5,CX186&gt;=-0.5),1,"")
)
)
))</f>
        <v>2</v>
      </c>
      <c r="DD186" s="6">
        <f>IF(AND(CY186="Over", CZ186&gt;CW186), 1, IF(AND(CY186="Under", CZ186&lt;=CW186), 1, 0))</f>
        <v>1</v>
      </c>
      <c r="DE186" s="6">
        <f>IF(AND(CY186="Over", DA186&gt;0.5), 1, IF(AND(CY186="Under", DA186&lt;=0.5), 1, 0))</f>
        <v>1</v>
      </c>
      <c r="DF186" s="6">
        <f>IF(CW186&lt;&gt;0, SUM(DB186:DE186), 0)</f>
        <v>7</v>
      </c>
      <c r="DG186" s="6"/>
    </row>
    <row r="187" spans="1:111" x14ac:dyDescent="0.3">
      <c r="A187" t="s">
        <v>96</v>
      </c>
      <c r="B187" t="s">
        <v>88</v>
      </c>
      <c r="C187" t="s">
        <v>174</v>
      </c>
      <c r="D187">
        <v>0.41048382895699892</v>
      </c>
      <c r="E187">
        <v>0.48255584582135203</v>
      </c>
      <c r="F187">
        <v>0.23336252799370699</v>
      </c>
      <c r="G187" t="s">
        <v>46</v>
      </c>
      <c r="H187" t="s">
        <v>46</v>
      </c>
      <c r="I187">
        <v>0.5</v>
      </c>
      <c r="J187" t="s">
        <v>46</v>
      </c>
      <c r="K187" s="6">
        <f>IF(D187&gt;MIN(G187:J187),MIN(G187:J187),MAX(G187:J187))</f>
        <v>0.5</v>
      </c>
      <c r="L187" s="6">
        <f>D187-K187</f>
        <v>-8.951617104300108E-2</v>
      </c>
      <c r="M187" s="6" t="str">
        <f>IF(L187 &lt; 0, "Under", "Over")</f>
        <v>Under</v>
      </c>
      <c r="N187">
        <v>0.6</v>
      </c>
      <c r="O187">
        <v>0.4</v>
      </c>
      <c r="P187" s="6">
        <f>IF(
    AND(M187="Over", COUNTIF(D187:F187, "&gt;"&amp;K187) = 3),
    3,
    IF(
        AND(M187="Under", COUNTIF(D187:F187, "&lt;"&amp;K187) = 3),
        3,
        IF(
            AND(M187="Over", COUNTIF(D187:F187, "&gt;"&amp;K187) = 2),
            2,
            IF(
                AND(M187="Under", COUNTIF(D187:F187, "&lt;"&amp;K187) = 2),
                2,
                IF(
                    AND(M187="Over", OR(D187&gt;K187, E187&gt;K187, F187&gt;K187)),
                    1,
                    IF(
                        AND(M187="Under", OR(D187&lt;K187, E187&lt;K187, F187&lt;K187)),
                        1,
                        0
                    )
                )
            )
        )
    )
)</f>
        <v>3</v>
      </c>
      <c r="Q187" s="6">
        <f>IF(OR(L187 &gt; 0.5, L187 &lt; -0.5), 5,
    IF(OR(AND(L187 &lt;= 0.5, L187 &gt; 0.25), AND(L187 &gt;= -0.5, L187 &lt; -0.25)), 4,
        IF(OR(AND(L187 &lt;= 0.25, L187 &gt; 0.15), AND(L187 &gt;= -0.25, L187 &lt; -0.15)), 3,
            IF(OR(AND(L187 &lt;= 0.15, L187 &gt; 0.05), AND(L187 &gt;= -0.15, L187 &lt; -0.05)), 2,
                IF(OR(L187 &lt;= 0.05, L187 &gt;= -0.05), 1, "")
            )
        )
    )
)</f>
        <v>2</v>
      </c>
      <c r="R187" s="6">
        <f>IF(AND(M187="Over", N187&gt;K187), 1, IF(AND(M187="Under", N187&lt;=K187), 1, 0))</f>
        <v>0</v>
      </c>
      <c r="S187" s="6">
        <f>IF(AND(M187="Over", O187&gt;0.5), 1, IF(AND(M187="Under", O187&lt;=0.5), 1, 0))</f>
        <v>1</v>
      </c>
      <c r="T187" s="6">
        <f>IF(K187&lt;&gt;0, SUM(P187:S187), 0)</f>
        <v>6</v>
      </c>
      <c r="U187" s="6"/>
      <c r="V187" s="1">
        <v>0.91718962547397453</v>
      </c>
      <c r="W187" s="1">
        <v>1.0003881477848999</v>
      </c>
      <c r="X187" s="1">
        <v>0.87796404566804198</v>
      </c>
      <c r="Y187" s="1">
        <v>0.5</v>
      </c>
      <c r="Z187" s="1">
        <v>-195</v>
      </c>
      <c r="AA187" s="1">
        <v>300</v>
      </c>
      <c r="AB187" s="1">
        <v>0.1</v>
      </c>
      <c r="AC187" s="2">
        <f>Y187</f>
        <v>0.5</v>
      </c>
      <c r="AD187" s="2">
        <f>V187-AC187</f>
        <v>0.41718962547397453</v>
      </c>
      <c r="AE187" s="2" t="str">
        <f>IF(AD187 &lt; 0, "Under", "Over")</f>
        <v>Over</v>
      </c>
      <c r="AF187" s="1">
        <v>0.9</v>
      </c>
      <c r="AG187" s="1">
        <v>0.6</v>
      </c>
      <c r="AH187" s="2">
        <f>IF(
    AND(AE187="Over", COUNTIF(V187:X187, "&gt;"&amp;AC187) = 3),
    3,
    IF(
        AND(AE187="Under", COUNTIF(V187:X187, "&lt;"&amp;AC187) = 3),
        3,
        IF(
            AND(AE187="Over", COUNTIF(V187:X187, "&gt;"&amp;AC187) = 2),
            2,
            IF(
                AND(AE187="Under", COUNTIF(V187:X187, "&lt;"&amp;AC187) = 2),
                2,
                IF(
                    AND(AE187="Over", OR(V187&gt;AC187, W187&gt;AC187, X187&gt;AC187)),
                    1,
                    IF(
                        AND(AE187="Under", OR(V187&lt;AC187, W187&lt;AC187, X187&lt;AC187)),
                        1,
                        0
                    )
                )
            )
        )
    )
)</f>
        <v>3</v>
      </c>
      <c r="AI187" s="2">
        <f>IF(OR(AD187&gt;0.75,AD187&lt;-0.75),5,
IF(OR(AND(AD187&lt;=0.75,AD187&gt;0.5),AND(AD187&gt;=-0.75,AD187&lt;-0.5)),4,
IF(OR(AND(AD187&lt;=0.5,AD187&gt;0.25),AND(AD187&gt;=-0.5,AD187&lt;-0.25)),3,
IF(OR(AND(AD187&lt;=0.25,AD187&gt;0.1),AND(AD187&gt;=-0.25,AD187&lt;-0.1)),2,
IF(OR(AD187&lt;=0.1,AD187&gt;=-0.1),1,"")
)
)
))</f>
        <v>3</v>
      </c>
      <c r="AJ187" s="2">
        <f>IF(AND(AE187="Over", AF187&gt;AC187), 1, IF(AND(AE187="Under", AF187&lt;=AC187), 1, 0))</f>
        <v>1</v>
      </c>
      <c r="AK187" s="2">
        <f>IF(AND(AE187="Over", AG187&gt;0.5), 1, IF(AND(AE187="Under", AG187&lt;=0.5), 1, 0))</f>
        <v>1</v>
      </c>
      <c r="AL187" s="2">
        <f>IF(AC187&lt;&gt;0, SUM(AH187:AK187), 0)</f>
        <v>8</v>
      </c>
      <c r="AM187" s="6"/>
      <c r="AN187">
        <v>5.9927433496613107E-2</v>
      </c>
      <c r="AO187">
        <v>9.5207047924032798E-2</v>
      </c>
      <c r="AP187">
        <v>-7.4549922313782199E-5</v>
      </c>
      <c r="AQ187" t="s">
        <v>46</v>
      </c>
      <c r="AR187">
        <v>0.5</v>
      </c>
      <c r="AS187">
        <v>750</v>
      </c>
      <c r="AT187" t="s">
        <v>46</v>
      </c>
      <c r="AU187" s="6">
        <f>AR187</f>
        <v>0.5</v>
      </c>
      <c r="AV187" s="6">
        <f>AN187-AU187</f>
        <v>-0.44007256650338689</v>
      </c>
      <c r="AW187" s="6" t="str">
        <f>IF(AV187 &lt; 0, "Under", "Over")</f>
        <v>Under</v>
      </c>
      <c r="AX187">
        <v>0.1</v>
      </c>
      <c r="AY187">
        <v>0.1</v>
      </c>
      <c r="AZ187" s="6">
        <f>IF(
    AND(AW187="Over", COUNTIF(AN187:AP187, "&gt;"&amp;AU187) = 3),
    3,
    IF(
        AND(AW187="Under", COUNTIF(AN187:AP187, "&lt;"&amp;AU187) = 3),
        3,
        IF(
            AND(AW187="Over", COUNTIF(AN187:AP187, "&gt;"&amp;AU187) = 2),
            2,
            IF(
                AND(AW187="Under", COUNTIF(AN187:AP187, "&lt;"&amp;AU187) = 2),
                2,
                IF(
                    AND(AW187="Over", OR(AN187&gt;AU187, AO187&gt;AU187, AP187&gt;AU187)),
                    1,
                    IF(
                        AND(AW187="Under", OR(AN187&lt;AU187, AO187&lt;AU187, AP187&lt;AU187)),
                        1,
                        0
                    )
                )
            )
        )
    )
)</f>
        <v>3</v>
      </c>
      <c r="BA187" s="6">
        <f>IF(OR(AV187&gt;0.1),5,
IF(OR(AND(AV187&lt;=0.1,AV187&gt;0.08)),4,
IF(OR(AND(AV187&lt;=0.08,AV187&gt;0.06)),3,
IF(OR(AND(AV187&lt;=0.06,AV187&gt;0.03)),2,
IF(OR(AV187&lt;=0.03),1,"")
)
)
))</f>
        <v>1</v>
      </c>
      <c r="BB187" s="6">
        <f>IF(AND(AW187="Over", AX187&gt;AU187), 1, IF(AND(AW187="Under", AX187&lt;=AU187), 0, 0))</f>
        <v>0</v>
      </c>
      <c r="BC187" s="6">
        <f>IF(AND(AW187="Over", AY187&gt;=0.5), 1, IF(AND(AW187="Under", AY187&lt;0.5), 0, 0))</f>
        <v>0</v>
      </c>
      <c r="BD187" s="6">
        <f>IF(AU187&lt;&gt;0, SUM(AZ187:BC187), 0)</f>
        <v>4</v>
      </c>
      <c r="BE187" s="6"/>
      <c r="BF187">
        <v>0.51903390940675609</v>
      </c>
      <c r="BG187">
        <v>1.1689799852337699</v>
      </c>
      <c r="BH187">
        <v>6.0999999999999902E-2</v>
      </c>
      <c r="BI187" t="s">
        <v>46</v>
      </c>
      <c r="BJ187">
        <v>0.5</v>
      </c>
      <c r="BK187">
        <v>185</v>
      </c>
      <c r="BL187" t="s">
        <v>46</v>
      </c>
      <c r="BM187" s="6">
        <f>BJ187</f>
        <v>0.5</v>
      </c>
      <c r="BN187" s="6">
        <f>BF187-BM187</f>
        <v>1.9033909406756089E-2</v>
      </c>
      <c r="BO187" s="6" t="str">
        <f>IF(BN187 &lt; 0, "Under", "Over")</f>
        <v>Over</v>
      </c>
      <c r="BP187">
        <v>0.5</v>
      </c>
      <c r="BQ187">
        <v>0.2</v>
      </c>
      <c r="BR187" s="6">
        <f>IF(
    AND(BO187="Over", COUNTIF(BF187:BH187, "&gt;"&amp;BM187) = 3),
    3,
    IF(
        AND(BO187="Under", COUNTIF(BF187:BH187, "&lt;"&amp;BM187) = 3),
        3,
        IF(
            AND(BO187="Over", COUNTIF(BF187:BH187, "&gt;"&amp;BM187) = 2),
            2,
            IF(
                AND(BO187="Under", COUNTIF(BF187:BH187, "&lt;"&amp;BM187) = 2),
                2,
                IF(
                    AND(BO187="Over", OR(BF187&gt;BM187, BG187&gt;BM187, BH187&gt;BM187)),
                    1,
                    IF(
                        AND(BO187="Under", OR(BF187&lt;BM187, BG187&lt;BM187, BH187&lt;BM187)),
                        1,
                        0
                    )
                )
            )
        )
    )
)</f>
        <v>2</v>
      </c>
      <c r="BS187" s="6">
        <f>IF(OR(BN187&gt;0.5),5,
IF(OR(AND(BN187&lt;=0.5,BN187&gt;0.25)),4,
IF(OR(AND(BN187&lt;=0.25,BN187&gt;0.15)),3,
IF(OR(AND(BN187&lt;=0.15,BN187&gt;0.075)),2,
IF(OR(BN187&lt;=0.075),1,"")
)
)
))</f>
        <v>1</v>
      </c>
      <c r="BT187" s="6">
        <f>IF(AND(BO187="Over", BP187&gt;BM187), 1, IF(AND(BO187="Under", BP187&lt;=BM187), 1, 0))</f>
        <v>0</v>
      </c>
      <c r="BU187" s="6">
        <f>IF(AND(BO187="Over", BQ187&gt;0.5), 1, IF(AND(BO187="Under", BQ187&lt;=0.5), 1, 0))</f>
        <v>0</v>
      </c>
      <c r="BV187" s="6">
        <f>IF(BM187&lt;&gt;0, SUM(BR187:BU187), 0)</f>
        <v>3</v>
      </c>
      <c r="BW187" s="6"/>
      <c r="BX187">
        <v>0.14617857573339621</v>
      </c>
      <c r="BY187">
        <v>0.47936802940790801</v>
      </c>
      <c r="BZ187">
        <v>3.5999999999999997E-2</v>
      </c>
      <c r="CA187" t="s">
        <v>46</v>
      </c>
      <c r="CB187">
        <v>0.5</v>
      </c>
      <c r="CC187">
        <v>520</v>
      </c>
      <c r="CD187" t="s">
        <v>46</v>
      </c>
      <c r="CE187" s="6">
        <f>CB187</f>
        <v>0.5</v>
      </c>
      <c r="CF187" s="6">
        <f>BX187-CE187</f>
        <v>-0.35382142426660379</v>
      </c>
      <c r="CG187" s="6" t="str">
        <f>IF(CF187 &lt; 0, "Under", "Over")</f>
        <v>Under</v>
      </c>
      <c r="CH187">
        <v>0.1</v>
      </c>
      <c r="CI187">
        <v>0.1</v>
      </c>
      <c r="CJ187" s="6">
        <f>IF(
    AND(CG187="Over", COUNTIF(BX187:BZ187, "&gt;"&amp;CE187) = 3),
    3,
    IF(
        AND(CG187="Under", COUNTIF(BX187:BZ187, "&lt;"&amp;CE187) = 3),
        3,
        IF(
            AND(CG187="Over", COUNTIF(BX187:BZ187, "&gt;"&amp;CE187) = 2),
            2,
            IF(
                AND(CG187="Under", COUNTIF(BX187:BZ187, "&lt;"&amp;CE187) = 2),
                2,
                IF(
                    AND(CG187="Over", OR(BX187&gt;CE187, BY187&gt;CE187, BZ187&gt;CE187)),
                    1,
                    IF(
                        AND(CG187="Under", OR(BX187&lt;CE187, BY187&lt;CE187, BZ187&lt;CE187)),
                        1,
                        0
                    )
                )
            )
        )
    )
)</f>
        <v>3</v>
      </c>
      <c r="CK187" s="6">
        <f>IF(OR(CF187&gt;0.25),5,
IF(OR(AND(CF187&lt;=0.25,CF187&gt;0.15)),4,
IF(OR(AND(CF187&lt;=0.15,CF187&gt;0.1)),3,
IF(OR(AND(CF187&lt;=0.1,CF187&gt;0.05)),2,
IF(OR(CF187&lt;=0.05),1,"")
)
)
))</f>
        <v>1</v>
      </c>
      <c r="CL187" s="6">
        <f>IF(AND(CG187="Over", CH187&gt;CE187), 1, IF(AND(CG187="Under", CH187&lt;=CE187), 1, 0))</f>
        <v>1</v>
      </c>
      <c r="CM187" s="6">
        <f>IF(AND(CG187="Over", CI187&gt;0.5), 1, IF(AND(CG187="Under", CI187&lt;=0.5), 1, 0))</f>
        <v>1</v>
      </c>
      <c r="CN187" s="6">
        <f>IF(CE187&lt;&gt;0, SUM(CJ187:CM187), 0)</f>
        <v>6</v>
      </c>
      <c r="CO187" s="6"/>
      <c r="CP187">
        <v>1.2401294032571799</v>
      </c>
      <c r="CQ187">
        <v>1.3703651991783601</v>
      </c>
      <c r="CR187">
        <v>1.18080487586835</v>
      </c>
      <c r="CS187">
        <v>1.5</v>
      </c>
      <c r="CT187" t="s">
        <v>46</v>
      </c>
      <c r="CU187">
        <v>1.5</v>
      </c>
      <c r="CV187">
        <v>1.5</v>
      </c>
      <c r="CW187" s="6">
        <f>IF(CP187&gt;MIN(CS187:CV187),MIN(CS187:CV187),MAX(CS187:CV187))</f>
        <v>1.5</v>
      </c>
      <c r="CX187" s="6">
        <f>CP187-CW187</f>
        <v>-0.25987059674282009</v>
      </c>
      <c r="CY187" s="6" t="str">
        <f>IF(CX187 &lt; 0, "Under", "Over")</f>
        <v>Under</v>
      </c>
      <c r="CZ187">
        <v>1.2</v>
      </c>
      <c r="DA187">
        <v>0.2</v>
      </c>
      <c r="DB187" s="6">
        <f>IF(
    AND(CY187="Over", COUNTIF(CP187:CR187, "&gt;"&amp;CW187) = 3),
    3,
    IF(
        AND(CY187="Under", COUNTIF(CP187:CR187, "&lt;"&amp;CW187) = 3),
        3,
        IF(
            AND(CY187="Over", COUNTIF(CP187:CR187, "&gt;"&amp;CW187) = 2),
            2,
            IF(
                AND(CY187="Under", COUNTIF(CP187:CR187, "&lt;"&amp;CW187) = 2),
                2,
                IF(
                    AND(CY187="Over", OR(CP187&gt;CW187, CQ187&gt;CW187, CR187&gt;CW187)),
                    1,
                    IF(
                        AND(CY187="Under", OR(CP187&lt;CW187, CQ187&lt;CW187, CR187&lt;CW187)),
                        1,
                        0
                    )
                )
            )
        )
    )
)</f>
        <v>3</v>
      </c>
      <c r="DC187" s="6">
        <f>IF(OR(CX187&gt;2,CX187&lt;-2),5,
IF(OR(AND(CX187&lt;=2,CX187&gt;1.5),AND(CX187&gt;=-2,CX187&lt;-1.5)),4,
IF(OR(AND(CX187&lt;=1.5,CX187&gt;1),AND(CX187&gt;=-1.5,CX187&lt;-1)),3,
IF(OR(AND(CX187&lt;=1,CX187&gt;0.5),AND(CX187&gt;=1,CX187&lt;-0.5)),2,
IF(OR(CX187&lt;=0.5,CX187&gt;=-0.5),1,"")
)
)
))</f>
        <v>1</v>
      </c>
      <c r="DD187" s="6">
        <f>IF(AND(CY187="Over", CZ187&gt;CW187), 1, IF(AND(CY187="Under", CZ187&lt;=CW187), 1, 0))</f>
        <v>1</v>
      </c>
      <c r="DE187" s="6">
        <f>IF(AND(CY187="Over", DA187&gt;0.5), 1, IF(AND(CY187="Under", DA187&lt;=0.5), 1, 0))</f>
        <v>1</v>
      </c>
      <c r="DF187" s="6">
        <f>IF(CW187&lt;&gt;0, SUM(DB187:DE187), 0)</f>
        <v>6</v>
      </c>
      <c r="DG187" s="6"/>
    </row>
    <row r="188" spans="1:111" x14ac:dyDescent="0.3">
      <c r="A188" t="s">
        <v>237</v>
      </c>
      <c r="B188" t="s">
        <v>133</v>
      </c>
      <c r="C188" t="s">
        <v>205</v>
      </c>
      <c r="D188" s="1">
        <v>0.29479030365940201</v>
      </c>
      <c r="E188" s="1">
        <v>0.43515367448343401</v>
      </c>
      <c r="F188" s="1">
        <v>0.15724873843503301</v>
      </c>
      <c r="G188" s="1" t="s">
        <v>46</v>
      </c>
      <c r="H188" s="1" t="s">
        <v>46</v>
      </c>
      <c r="I188" s="1">
        <v>0.5</v>
      </c>
      <c r="J188" s="1" t="s">
        <v>46</v>
      </c>
      <c r="K188" s="2">
        <f>IF(D188&gt;MIN(G188:J188),MIN(G188:J188),MAX(G188:J188))</f>
        <v>0.5</v>
      </c>
      <c r="L188" s="2">
        <f>D188-K188</f>
        <v>-0.20520969634059799</v>
      </c>
      <c r="M188" s="2" t="str">
        <f>IF(L188 &lt; 0, "Under", "Over")</f>
        <v>Under</v>
      </c>
      <c r="N188" s="1">
        <v>0.2</v>
      </c>
      <c r="O188" s="1">
        <v>0.2</v>
      </c>
      <c r="P188" s="2">
        <f>IF(
    AND(M188="Over", COUNTIF(D188:F188, "&gt;"&amp;K188) = 3),
    3,
    IF(
        AND(M188="Under", COUNTIF(D188:F188, "&lt;"&amp;K188) = 3),
        3,
        IF(
            AND(M188="Over", COUNTIF(D188:F188, "&gt;"&amp;K188) = 2),
            2,
            IF(
                AND(M188="Under", COUNTIF(D188:F188, "&lt;"&amp;K188) = 2),
                2,
                IF(
                    AND(M188="Over", OR(D188&gt;K188, E188&gt;K188, F188&gt;K188)),
                    1,
                    IF(
                        AND(M188="Under", OR(D188&lt;K188, E188&lt;K188, F188&lt;K188)),
                        1,
                        0
                    )
                )
            )
        )
    )
)</f>
        <v>3</v>
      </c>
      <c r="Q188" s="2">
        <f>IF(OR(L188 &gt; 0.5, L188 &lt; -0.5), 5,
    IF(OR(AND(L188 &lt;= 0.5, L188 &gt; 0.25), AND(L188 &gt;= -0.5, L188 &lt; -0.25)), 4,
        IF(OR(AND(L188 &lt;= 0.25, L188 &gt; 0.15), AND(L188 &gt;= -0.25, L188 &lt; -0.15)), 3,
            IF(OR(AND(L188 &lt;= 0.15, L188 &gt; 0.05), AND(L188 &gt;= -0.15, L188 &lt; -0.05)), 2,
                IF(OR(L188 &lt;= 0.05, L188 &gt;= -0.05), 1, "")
            )
        )
    )
)</f>
        <v>3</v>
      </c>
      <c r="R188" s="2">
        <f>IF(AND(M188="Over", N188&gt;K188), 1, IF(AND(M188="Under", N188&lt;=K188), 1, 0))</f>
        <v>1</v>
      </c>
      <c r="S188" s="2">
        <f>IF(AND(M188="Over", O188&gt;0.5), 1, IF(AND(M188="Under", O188&lt;=0.5), 1, 0))</f>
        <v>1</v>
      </c>
      <c r="T188" s="2">
        <f>IF(K188&lt;&gt;0, SUM(P188:S188), 0)</f>
        <v>8</v>
      </c>
      <c r="V188">
        <v>0.31335573886162948</v>
      </c>
      <c r="W188">
        <v>0.462779798239917</v>
      </c>
      <c r="X188">
        <v>0.231768202250346</v>
      </c>
      <c r="Y188">
        <v>0.5</v>
      </c>
      <c r="Z188" t="s">
        <v>46</v>
      </c>
      <c r="AA188" t="s">
        <v>46</v>
      </c>
      <c r="AB188">
        <v>0</v>
      </c>
      <c r="AC188" s="6">
        <f>Y188</f>
        <v>0.5</v>
      </c>
      <c r="AD188" s="6">
        <f>V188-AC188</f>
        <v>-0.18664426113837052</v>
      </c>
      <c r="AE188" s="6" t="str">
        <f>IF(AD188 &lt; 0, "Under", "Over")</f>
        <v>Under</v>
      </c>
      <c r="AF188">
        <v>0.3</v>
      </c>
      <c r="AG188">
        <v>0.3</v>
      </c>
      <c r="AH188" s="6">
        <f>IF(
    AND(AE188="Over", COUNTIF(V188:X188, "&gt;"&amp;AC188) = 3),
    3,
    IF(
        AND(AE188="Under", COUNTIF(V188:X188, "&lt;"&amp;AC188) = 3),
        3,
        IF(
            AND(AE188="Over", COUNTIF(V188:X188, "&gt;"&amp;AC188) = 2),
            2,
            IF(
                AND(AE188="Under", COUNTIF(V188:X188, "&lt;"&amp;AC188) = 2),
                2,
                IF(
                    AND(AE188="Over", OR(V188&gt;AC188, W188&gt;AC188, X188&gt;AC188)),
                    1,
                    IF(
                        AND(AE188="Under", OR(V188&lt;AC188, W188&lt;AC188, X188&lt;AC188)),
                        1,
                        0
                    )
                )
            )
        )
    )
)</f>
        <v>3</v>
      </c>
      <c r="AI188" s="6">
        <f>IF(OR(AD188&gt;0.75,AD188&lt;-0.75),5,
IF(OR(AND(AD188&lt;=0.75,AD188&gt;0.5),AND(AD188&gt;=-0.75,AD188&lt;-0.5)),4,
IF(OR(AND(AD188&lt;=0.5,AD188&gt;0.25),AND(AD188&gt;=-0.5,AD188&lt;-0.25)),3,
IF(OR(AND(AD188&lt;=0.25,AD188&gt;0.1),AND(AD188&gt;=-0.25,AD188&lt;-0.1)),2,
IF(OR(AD188&lt;=0.1,AD188&gt;=-0.1),1,"")
)
)
))</f>
        <v>2</v>
      </c>
      <c r="AJ188" s="6">
        <f>IF(AND(AE188="Over", AF188&gt;AC188), 1, IF(AND(AE188="Under", AF188&lt;=AC188), 1, 0))</f>
        <v>1</v>
      </c>
      <c r="AK188" s="6">
        <f>IF(AND(AE188="Over", AG188&gt;0.5), 1, IF(AND(AE188="Under", AG188&lt;=0.5), 1, 0))</f>
        <v>1</v>
      </c>
      <c r="AL188" s="6">
        <f>IF(AC188&lt;&gt;0, SUM(AH188:AK188), 0)</f>
        <v>7</v>
      </c>
      <c r="AN188">
        <v>4.4610499908349477E-2</v>
      </c>
      <c r="AO188">
        <v>7.9453638280068295E-2</v>
      </c>
      <c r="AP188">
        <v>0</v>
      </c>
      <c r="AQ188" t="s">
        <v>46</v>
      </c>
      <c r="AR188">
        <v>0.5</v>
      </c>
      <c r="AS188" t="s">
        <v>46</v>
      </c>
      <c r="AT188" t="s">
        <v>46</v>
      </c>
      <c r="AU188" s="6">
        <f>AR188</f>
        <v>0.5</v>
      </c>
      <c r="AV188" s="6">
        <f>AN188-AU188</f>
        <v>-0.45538950009165052</v>
      </c>
      <c r="AW188" s="6" t="str">
        <f>IF(AV188 &lt; 0, "Under", "Over")</f>
        <v>Under</v>
      </c>
      <c r="AX188">
        <v>0.1</v>
      </c>
      <c r="AY188">
        <v>0.1</v>
      </c>
      <c r="AZ188" s="6">
        <f>IF(
    AND(AW188="Over", COUNTIF(AN188:AP188, "&gt;"&amp;AU188) = 3),
    3,
    IF(
        AND(AW188="Under", COUNTIF(AN188:AP188, "&lt;"&amp;AU188) = 3),
        3,
        IF(
            AND(AW188="Over", COUNTIF(AN188:AP188, "&gt;"&amp;AU188) = 2),
            2,
            IF(
                AND(AW188="Under", COUNTIF(AN188:AP188, "&lt;"&amp;AU188) = 2),
                2,
                IF(
                    AND(AW188="Over", OR(AN188&gt;AU188, AO188&gt;AU188, AP188&gt;AU188)),
                    1,
                    IF(
                        AND(AW188="Under", OR(AN188&lt;AU188, AO188&lt;AU188, AP188&lt;AU188)),
                        1,
                        0
                    )
                )
            )
        )
    )
)</f>
        <v>3</v>
      </c>
      <c r="BA188" s="6">
        <f>IF(OR(AV188&gt;0.1),5,
IF(OR(AND(AV188&lt;=0.1,AV188&gt;0.08)),4,
IF(OR(AND(AV188&lt;=0.08,AV188&gt;0.06)),3,
IF(OR(AND(AV188&lt;=0.06,AV188&gt;0.03)),2,
IF(OR(AV188&lt;=0.03),1,"")
)
)
))</f>
        <v>1</v>
      </c>
      <c r="BB188" s="6">
        <f>IF(AND(AW188="Over", AX188&gt;AU188), 1, IF(AND(AW188="Under", AX188&lt;=AU188), 0, 0))</f>
        <v>0</v>
      </c>
      <c r="BC188" s="6">
        <f>IF(AND(AW188="Over", AY188&gt;=0.5), 1, IF(AND(AW188="Under", AY188&lt;0.5), 0, 0))</f>
        <v>0</v>
      </c>
      <c r="BD188" s="6">
        <f>IF(AU188&lt;&gt;0, SUM(AZ188:BC188), 0)</f>
        <v>4</v>
      </c>
      <c r="BF188">
        <v>0.25423857215790863</v>
      </c>
      <c r="BG188">
        <v>0.55723667551866196</v>
      </c>
      <c r="BH188">
        <v>1.81787655896468E-2</v>
      </c>
      <c r="BI188" t="s">
        <v>46</v>
      </c>
      <c r="BJ188">
        <v>0.5</v>
      </c>
      <c r="BK188" t="s">
        <v>46</v>
      </c>
      <c r="BL188" t="s">
        <v>46</v>
      </c>
      <c r="BM188" s="6">
        <f>BJ188</f>
        <v>0.5</v>
      </c>
      <c r="BN188" s="6">
        <f>BF188-BM188</f>
        <v>-0.24576142784209137</v>
      </c>
      <c r="BO188" s="6" t="str">
        <f>IF(BN188 &lt; 0, "Under", "Over")</f>
        <v>Under</v>
      </c>
      <c r="BP188">
        <v>0.4</v>
      </c>
      <c r="BQ188">
        <v>0.3</v>
      </c>
      <c r="BR188" s="6">
        <f>IF(
    AND(BO188="Over", COUNTIF(BF188:BH188, "&gt;"&amp;BM188) = 3),
    3,
    IF(
        AND(BO188="Under", COUNTIF(BF188:BH188, "&lt;"&amp;BM188) = 3),
        3,
        IF(
            AND(BO188="Over", COUNTIF(BF188:BH188, "&gt;"&amp;BM188) = 2),
            2,
            IF(
                AND(BO188="Under", COUNTIF(BF188:BH188, "&lt;"&amp;BM188) = 2),
                2,
                IF(
                    AND(BO188="Over", OR(BF188&gt;BM188, BG188&gt;BM188, BH188&gt;BM188)),
                    1,
                    IF(
                        AND(BO188="Under", OR(BF188&lt;BM188, BG188&lt;BM188, BH188&lt;BM188)),
                        1,
                        0
                    )
                )
            )
        )
    )
)</f>
        <v>2</v>
      </c>
      <c r="BS188" s="6">
        <f>IF(OR(BN188&gt;0.5),5,
IF(OR(AND(BN188&lt;=0.5,BN188&gt;0.25)),4,
IF(OR(AND(BN188&lt;=0.25,BN188&gt;0.15)),3,
IF(OR(AND(BN188&lt;=0.15,BN188&gt;0.075)),2,
IF(OR(BN188&lt;=0.075),1,"")
)
)
))</f>
        <v>1</v>
      </c>
      <c r="BT188" s="6">
        <f>IF(AND(BO188="Over", BP188&gt;BM188), 1, IF(AND(BO188="Under", BP188&lt;=BM188), 1, 0))</f>
        <v>1</v>
      </c>
      <c r="BU188" s="6">
        <f>IF(AND(BO188="Over", BQ188&gt;0.5), 1, IF(AND(BO188="Under", BQ188&lt;=0.5), 1, 0))</f>
        <v>1</v>
      </c>
      <c r="BV188" s="6">
        <f>IF(BM188&lt;&gt;0, SUM(BR188:BU188), 0)</f>
        <v>5</v>
      </c>
      <c r="BX188">
        <v>0.1373932894427996</v>
      </c>
      <c r="BY188">
        <v>0.49701174280747201</v>
      </c>
      <c r="BZ188">
        <v>2.5366458120986299E-2</v>
      </c>
      <c r="CA188" t="s">
        <v>46</v>
      </c>
      <c r="CB188">
        <v>0.5</v>
      </c>
      <c r="CC188" t="s">
        <v>46</v>
      </c>
      <c r="CD188" t="s">
        <v>46</v>
      </c>
      <c r="CE188" s="6">
        <f>CB188</f>
        <v>0.5</v>
      </c>
      <c r="CF188" s="6">
        <f>BX188-CE188</f>
        <v>-0.3626067105572004</v>
      </c>
      <c r="CG188" s="6" t="str">
        <f>IF(CF188 &lt; 0, "Under", "Over")</f>
        <v>Under</v>
      </c>
      <c r="CH188">
        <v>0</v>
      </c>
      <c r="CI188">
        <v>0</v>
      </c>
      <c r="CJ188" s="6">
        <f>IF(
    AND(CG188="Over", COUNTIF(BX188:BZ188, "&gt;"&amp;CE188) = 3),
    3,
    IF(
        AND(CG188="Under", COUNTIF(BX188:BZ188, "&lt;"&amp;CE188) = 3),
        3,
        IF(
            AND(CG188="Over", COUNTIF(BX188:BZ188, "&gt;"&amp;CE188) = 2),
            2,
            IF(
                AND(CG188="Under", COUNTIF(BX188:BZ188, "&lt;"&amp;CE188) = 2),
                2,
                IF(
                    AND(CG188="Over", OR(BX188&gt;CE188, BY188&gt;CE188, BZ188&gt;CE188)),
                    1,
                    IF(
                        AND(CG188="Under", OR(BX188&lt;CE188, BY188&lt;CE188, BZ188&lt;CE188)),
                        1,
                        0
                    )
                )
            )
        )
    )
)</f>
        <v>3</v>
      </c>
      <c r="CK188" s="6">
        <f>IF(OR(CF188&gt;0.25),5,
IF(OR(AND(CF188&lt;=0.25,CF188&gt;0.15)),4,
IF(OR(AND(CF188&lt;=0.15,CF188&gt;0.1)),3,
IF(OR(AND(CF188&lt;=0.1,CF188&gt;0.05)),2,
IF(OR(CF188&lt;=0.05),1,"")
)
)
))</f>
        <v>1</v>
      </c>
      <c r="CL188" s="6">
        <f>IF(AND(CG188="Over", CH188&gt;CE188), 1, IF(AND(CG188="Under", CH188&lt;=CE188), 1, 0))</f>
        <v>1</v>
      </c>
      <c r="CM188" s="6">
        <f>IF(AND(CG188="Over", CI188&gt;0.5), 1, IF(AND(CG188="Under", CI188&lt;=0.5), 1, 0))</f>
        <v>1</v>
      </c>
      <c r="CN188" s="6">
        <f>IF(CE188&lt;&gt;0, SUM(CJ188:CM188), 0)</f>
        <v>6</v>
      </c>
      <c r="CP188">
        <v>0.76939318989211503</v>
      </c>
      <c r="CQ188">
        <v>0.926491181177026</v>
      </c>
      <c r="CR188">
        <v>0.71554115265074103</v>
      </c>
      <c r="CS188">
        <v>0.5</v>
      </c>
      <c r="CT188" t="s">
        <v>46</v>
      </c>
      <c r="CU188">
        <v>0.5</v>
      </c>
      <c r="CV188" t="s">
        <v>46</v>
      </c>
      <c r="CW188" s="6">
        <f>IF(CP188&gt;MIN(CS188:CV188),MIN(CS188:CV188),MAX(CS188:CV188))</f>
        <v>0.5</v>
      </c>
      <c r="CX188" s="6">
        <f>CP188-CW188</f>
        <v>0.26939318989211503</v>
      </c>
      <c r="CY188" s="6" t="str">
        <f>IF(CX188 &lt; 0, "Under", "Over")</f>
        <v>Over</v>
      </c>
      <c r="CZ188">
        <v>0.8</v>
      </c>
      <c r="DA188">
        <v>0.3</v>
      </c>
      <c r="DB188" s="6">
        <f>IF(
    AND(CY188="Over", COUNTIF(CP188:CR188, "&gt;"&amp;CW188) = 3),
    3,
    IF(
        AND(CY188="Under", COUNTIF(CP188:CR188, "&lt;"&amp;CW188) = 3),
        3,
        IF(
            AND(CY188="Over", COUNTIF(CP188:CR188, "&gt;"&amp;CW188) = 2),
            2,
            IF(
                AND(CY188="Under", COUNTIF(CP188:CR188, "&lt;"&amp;CW188) = 2),
                2,
                IF(
                    AND(CY188="Over", OR(CP188&gt;CW188, CQ188&gt;CW188, CR188&gt;CW188)),
                    1,
                    IF(
                        AND(CY188="Under", OR(CP188&lt;CW188, CQ188&lt;CW188, CR188&lt;CW188)),
                        1,
                        0
                    )
                )
            )
        )
    )
)</f>
        <v>3</v>
      </c>
      <c r="DC188" s="6">
        <f>IF(OR(CX188&gt;2,CX188&lt;-2),5,
IF(OR(AND(CX188&lt;=2,CX188&gt;1.5),AND(CX188&gt;=-2,CX188&lt;-1.5)),4,
IF(OR(AND(CX188&lt;=1.5,CX188&gt;1),AND(CX188&gt;=-1.5,CX188&lt;-1)),3,
IF(OR(AND(CX188&lt;=1,CX188&gt;0.5),AND(CX188&gt;=1,CX188&lt;-0.5)),2,
IF(OR(CX188&lt;=0.5,CX188&gt;=-0.5),1,"")
)
)
))</f>
        <v>1</v>
      </c>
      <c r="DD188" s="6">
        <f>IF(AND(CY188="Over", CZ188&gt;CW188), 1, IF(AND(CY188="Under", CZ188&lt;=CW188), 1, 0))</f>
        <v>1</v>
      </c>
      <c r="DE188" s="6">
        <f>IF(AND(CY188="Over", DA188&gt;0.5), 1, IF(AND(CY188="Under", DA188&lt;=0.5), 1, 0))</f>
        <v>0</v>
      </c>
      <c r="DF188" s="6">
        <f>IF(CW188&lt;&gt;0, SUM(DB188:DE188), 0)</f>
        <v>5</v>
      </c>
    </row>
    <row r="189" spans="1:111" x14ac:dyDescent="0.3">
      <c r="A189" t="s">
        <v>132</v>
      </c>
      <c r="B189" t="s">
        <v>133</v>
      </c>
      <c r="C189" t="s">
        <v>205</v>
      </c>
      <c r="D189">
        <v>0.48379028103250488</v>
      </c>
      <c r="E189">
        <v>0.90299999999999903</v>
      </c>
      <c r="F189">
        <v>0.27388873476269598</v>
      </c>
      <c r="G189" t="s">
        <v>46</v>
      </c>
      <c r="H189" t="s">
        <v>46</v>
      </c>
      <c r="I189">
        <v>0.5</v>
      </c>
      <c r="J189" t="s">
        <v>46</v>
      </c>
      <c r="K189" s="6">
        <f>IF(D189&gt;MIN(G189:J189),MIN(G189:J189),MAX(G189:J189))</f>
        <v>0.5</v>
      </c>
      <c r="L189" s="6">
        <f>D189-K189</f>
        <v>-1.6209718967495124E-2</v>
      </c>
      <c r="M189" s="6" t="str">
        <f>IF(L189 &lt; 0, "Under", "Over")</f>
        <v>Under</v>
      </c>
      <c r="N189">
        <v>0</v>
      </c>
      <c r="O189">
        <v>0</v>
      </c>
      <c r="P189" s="6">
        <f>IF(
    AND(M189="Over", COUNTIF(D189:F189, "&gt;"&amp;K189) = 3),
    3,
    IF(
        AND(M189="Under", COUNTIF(D189:F189, "&lt;"&amp;K189) = 3),
        3,
        IF(
            AND(M189="Over", COUNTIF(D189:F189, "&gt;"&amp;K189) = 2),
            2,
            IF(
                AND(M189="Under", COUNTIF(D189:F189, "&lt;"&amp;K189) = 2),
                2,
                IF(
                    AND(M189="Over", OR(D189&gt;K189, E189&gt;K189, F189&gt;K189)),
                    1,
                    IF(
                        AND(M189="Under", OR(D189&lt;K189, E189&lt;K189, F189&lt;K189)),
                        1,
                        0
                    )
                )
            )
        )
    )
)</f>
        <v>2</v>
      </c>
      <c r="Q189" s="6">
        <f>IF(OR(L189 &gt; 0.5, L189 &lt; -0.5), 5,
    IF(OR(AND(L189 &lt;= 0.5, L189 &gt; 0.25), AND(L189 &gt;= -0.5, L189 &lt; -0.25)), 4,
        IF(OR(AND(L189 &lt;= 0.25, L189 &gt; 0.15), AND(L189 &gt;= -0.25, L189 &lt; -0.15)), 3,
            IF(OR(AND(L189 &lt;= 0.15, L189 &gt; 0.05), AND(L189 &gt;= -0.15, L189 &lt; -0.05)), 2,
                IF(OR(L189 &lt;= 0.05, L189 &gt;= -0.05), 1, "")
            )
        )
    )
)</f>
        <v>1</v>
      </c>
      <c r="R189" s="6">
        <f>IF(AND(M189="Over", N189&gt;K189), 1, IF(AND(M189="Under", N189&lt;=K189), 1, 0))</f>
        <v>1</v>
      </c>
      <c r="S189" s="6">
        <f>IF(AND(M189="Over", O189&gt;0.5), 1, IF(AND(M189="Under", O189&lt;=0.5), 1, 0))</f>
        <v>1</v>
      </c>
      <c r="T189" s="6">
        <f>IF(K189&lt;&gt;0, SUM(P189:S189), 0)</f>
        <v>5</v>
      </c>
      <c r="V189">
        <v>0.77474772569609895</v>
      </c>
      <c r="W189">
        <v>0.99513306596923301</v>
      </c>
      <c r="X189">
        <v>0.67225012843270104</v>
      </c>
      <c r="Y189">
        <v>0.5</v>
      </c>
      <c r="Z189">
        <v>-210</v>
      </c>
      <c r="AA189" t="s">
        <v>46</v>
      </c>
      <c r="AB189">
        <v>0.2</v>
      </c>
      <c r="AC189" s="6">
        <f>Y189</f>
        <v>0.5</v>
      </c>
      <c r="AD189" s="6">
        <f>V189-AC189</f>
        <v>0.27474772569609895</v>
      </c>
      <c r="AE189" s="6" t="str">
        <f>IF(AD189 &lt; 0, "Under", "Over")</f>
        <v>Over</v>
      </c>
      <c r="AF189">
        <v>0.7</v>
      </c>
      <c r="AG189">
        <v>0.5</v>
      </c>
      <c r="AH189" s="6">
        <f>IF(
    AND(AE189="Over", COUNTIF(V189:X189, "&gt;"&amp;AC189) = 3),
    3,
    IF(
        AND(AE189="Under", COUNTIF(V189:X189, "&lt;"&amp;AC189) = 3),
        3,
        IF(
            AND(AE189="Over", COUNTIF(V189:X189, "&gt;"&amp;AC189) = 2),
            2,
            IF(
                AND(AE189="Under", COUNTIF(V189:X189, "&lt;"&amp;AC189) = 2),
                2,
                IF(
                    AND(AE189="Over", OR(V189&gt;AC189, W189&gt;AC189, X189&gt;AC189)),
                    1,
                    IF(
                        AND(AE189="Under", OR(V189&lt;AC189, W189&lt;AC189, X189&lt;AC189)),
                        1,
                        0
                    )
                )
            )
        )
    )
)</f>
        <v>3</v>
      </c>
      <c r="AI189" s="6">
        <f>IF(OR(AD189&gt;0.75,AD189&lt;-0.75),5,
IF(OR(AND(AD189&lt;=0.75,AD189&gt;0.5),AND(AD189&gt;=-0.75,AD189&lt;-0.5)),4,
IF(OR(AND(AD189&lt;=0.5,AD189&gt;0.25),AND(AD189&gt;=-0.5,AD189&lt;-0.25)),3,
IF(OR(AND(AD189&lt;=0.25,AD189&gt;0.1),AND(AD189&gt;=-0.25,AD189&lt;-0.1)),2,
IF(OR(AD189&lt;=0.1,AD189&gt;=-0.1),1,"")
)
)
))</f>
        <v>3</v>
      </c>
      <c r="AJ189" s="6">
        <f>IF(AND(AE189="Over", AF189&gt;AC189), 1, IF(AND(AE189="Under", AF189&lt;=AC189), 1, 0))</f>
        <v>1</v>
      </c>
      <c r="AK189" s="6">
        <f>IF(AND(AE189="Over", AG189&gt;0.5), 1, IF(AND(AE189="Under", AG189&lt;=0.5), 1, 0))</f>
        <v>0</v>
      </c>
      <c r="AL189" s="6">
        <f>IF(AC189&lt;&gt;0, SUM(AH189:AK189), 0)</f>
        <v>7</v>
      </c>
      <c r="AN189">
        <v>1.369622609903633E-2</v>
      </c>
      <c r="AO189">
        <v>7.4789559402800396E-2</v>
      </c>
      <c r="AP189">
        <v>-2.4299878150010699E-2</v>
      </c>
      <c r="AQ189" t="s">
        <v>46</v>
      </c>
      <c r="AR189">
        <v>0.5</v>
      </c>
      <c r="AS189">
        <v>800</v>
      </c>
      <c r="AT189" t="s">
        <v>46</v>
      </c>
      <c r="AU189" s="6">
        <f>AR189</f>
        <v>0.5</v>
      </c>
      <c r="AV189" s="6">
        <f>AN189-AU189</f>
        <v>-0.48630377390096369</v>
      </c>
      <c r="AW189" s="6" t="str">
        <f>IF(AV189 &lt; 0, "Under", "Over")</f>
        <v>Under</v>
      </c>
      <c r="AX189">
        <v>0</v>
      </c>
      <c r="AY189">
        <v>0</v>
      </c>
      <c r="AZ189" s="6">
        <f>IF(
    AND(AW189="Over", COUNTIF(AN189:AP189, "&gt;"&amp;AU189) = 3),
    3,
    IF(
        AND(AW189="Under", COUNTIF(AN189:AP189, "&lt;"&amp;AU189) = 3),
        3,
        IF(
            AND(AW189="Over", COUNTIF(AN189:AP189, "&gt;"&amp;AU189) = 2),
            2,
            IF(
                AND(AW189="Under", COUNTIF(AN189:AP189, "&lt;"&amp;AU189) = 2),
                2,
                IF(
                    AND(AW189="Over", OR(AN189&gt;AU189, AO189&gt;AU189, AP189&gt;AU189)),
                    1,
                    IF(
                        AND(AW189="Under", OR(AN189&lt;AU189, AO189&lt;AU189, AP189&lt;AU189)),
                        1,
                        0
                    )
                )
            )
        )
    )
)</f>
        <v>3</v>
      </c>
      <c r="BA189" s="6">
        <f>IF(OR(AV189&gt;0.1),5,
IF(OR(AND(AV189&lt;=0.1,AV189&gt;0.08)),4,
IF(OR(AND(AV189&lt;=0.08,AV189&gt;0.06)),3,
IF(OR(AND(AV189&lt;=0.06,AV189&gt;0.03)),2,
IF(OR(AV189&lt;=0.03),1,"")
)
)
))</f>
        <v>1</v>
      </c>
      <c r="BB189" s="6">
        <f>IF(AND(AW189="Over", AX189&gt;AU189), 1, IF(AND(AW189="Under", AX189&lt;=AU189), 0, 0))</f>
        <v>0</v>
      </c>
      <c r="BC189" s="6">
        <f>IF(AND(AW189="Over", AY189&gt;=0.5), 1, IF(AND(AW189="Under", AY189&lt;0.5), 0, 0))</f>
        <v>0</v>
      </c>
      <c r="BD189" s="6">
        <f>IF(AU189&lt;&gt;0, SUM(AZ189:BC189), 0)</f>
        <v>4</v>
      </c>
      <c r="BF189">
        <v>0.31379611058285162</v>
      </c>
      <c r="BG189">
        <v>0.72060520253138205</v>
      </c>
      <c r="BH189">
        <v>0.159</v>
      </c>
      <c r="BI189" t="s">
        <v>46</v>
      </c>
      <c r="BJ189">
        <v>0.5</v>
      </c>
      <c r="BK189" t="s">
        <v>46</v>
      </c>
      <c r="BL189" t="s">
        <v>46</v>
      </c>
      <c r="BM189" s="6">
        <f>BJ189</f>
        <v>0.5</v>
      </c>
      <c r="BN189" s="6">
        <f>BF189-BM189</f>
        <v>-0.18620388941714838</v>
      </c>
      <c r="BO189" s="6" t="str">
        <f>IF(BN189 &lt; 0, "Under", "Over")</f>
        <v>Under</v>
      </c>
      <c r="BP189">
        <v>0.2</v>
      </c>
      <c r="BQ189">
        <v>0.2</v>
      </c>
      <c r="BR189" s="6">
        <f>IF(
    AND(BO189="Over", COUNTIF(BF189:BH189, "&gt;"&amp;BM189) = 3),
    3,
    IF(
        AND(BO189="Under", COUNTIF(BF189:BH189, "&lt;"&amp;BM189) = 3),
        3,
        IF(
            AND(BO189="Over", COUNTIF(BF189:BH189, "&gt;"&amp;BM189) = 2),
            2,
            IF(
                AND(BO189="Under", COUNTIF(BF189:BH189, "&lt;"&amp;BM189) = 2),
                2,
                IF(
                    AND(BO189="Over", OR(BF189&gt;BM189, BG189&gt;BM189, BH189&gt;BM189)),
                    1,
                    IF(
                        AND(BO189="Under", OR(BF189&lt;BM189, BG189&lt;BM189, BH189&lt;BM189)),
                        1,
                        0
                    )
                )
            )
        )
    )
)</f>
        <v>2</v>
      </c>
      <c r="BS189" s="6">
        <f>IF(OR(BN189&gt;0.5),5,
IF(OR(AND(BN189&lt;=0.5,BN189&gt;0.25)),4,
IF(OR(AND(BN189&lt;=0.25,BN189&gt;0.15)),3,
IF(OR(AND(BN189&lt;=0.15,BN189&gt;0.075)),2,
IF(OR(BN189&lt;=0.075),1,"")
)
)
))</f>
        <v>1</v>
      </c>
      <c r="BT189" s="6">
        <f>IF(AND(BO189="Over", BP189&gt;BM189), 1, IF(AND(BO189="Under", BP189&lt;=BM189), 1, 0))</f>
        <v>1</v>
      </c>
      <c r="BU189" s="6">
        <f>IF(AND(BO189="Over", BQ189&gt;0.5), 1, IF(AND(BO189="Under", BQ189&lt;=0.5), 1, 0))</f>
        <v>1</v>
      </c>
      <c r="BV189" s="6">
        <f>IF(BM189&lt;&gt;0, SUM(BR189:BU189), 0)</f>
        <v>5</v>
      </c>
      <c r="BX189">
        <v>0.24119509535796849</v>
      </c>
      <c r="BY189">
        <v>0.61594282141260204</v>
      </c>
      <c r="BZ189">
        <v>9.9921526750036696E-2</v>
      </c>
      <c r="CA189" t="s">
        <v>46</v>
      </c>
      <c r="CB189">
        <v>0.5</v>
      </c>
      <c r="CC189" t="s">
        <v>46</v>
      </c>
      <c r="CD189" t="s">
        <v>46</v>
      </c>
      <c r="CE189" s="6">
        <f>CB189</f>
        <v>0.5</v>
      </c>
      <c r="CF189" s="6">
        <f>BX189-CE189</f>
        <v>-0.25880490464203154</v>
      </c>
      <c r="CG189" s="6" t="str">
        <f>IF(CF189 &lt; 0, "Under", "Over")</f>
        <v>Under</v>
      </c>
      <c r="CH189">
        <v>0</v>
      </c>
      <c r="CI189">
        <v>0</v>
      </c>
      <c r="CJ189" s="6">
        <f>IF(
    AND(CG189="Over", COUNTIF(BX189:BZ189, "&gt;"&amp;CE189) = 3),
    3,
    IF(
        AND(CG189="Under", COUNTIF(BX189:BZ189, "&lt;"&amp;CE189) = 3),
        3,
        IF(
            AND(CG189="Over", COUNTIF(BX189:BZ189, "&gt;"&amp;CE189) = 2),
            2,
            IF(
                AND(CG189="Under", COUNTIF(BX189:BZ189, "&lt;"&amp;CE189) = 2),
                2,
                IF(
                    AND(CG189="Over", OR(BX189&gt;CE189, BY189&gt;CE189, BZ189&gt;CE189)),
                    1,
                    IF(
                        AND(CG189="Under", OR(BX189&lt;CE189, BY189&lt;CE189, BZ189&lt;CE189)),
                        1,
                        0
                    )
                )
            )
        )
    )
)</f>
        <v>2</v>
      </c>
      <c r="CK189" s="6">
        <f>IF(OR(CF189&gt;0.25),5,
IF(OR(AND(CF189&lt;=0.25,CF189&gt;0.15)),4,
IF(OR(AND(CF189&lt;=0.15,CF189&gt;0.1)),3,
IF(OR(AND(CF189&lt;=0.1,CF189&gt;0.05)),2,
IF(OR(CF189&lt;=0.05),1,"")
)
)
))</f>
        <v>1</v>
      </c>
      <c r="CL189" s="6">
        <f>IF(AND(CG189="Over", CH189&gt;CE189), 1, IF(AND(CG189="Under", CH189&lt;=CE189), 1, 0))</f>
        <v>1</v>
      </c>
      <c r="CM189" s="6">
        <f>IF(AND(CG189="Over", CI189&gt;0.5), 1, IF(AND(CG189="Under", CI189&lt;=0.5), 1, 0))</f>
        <v>1</v>
      </c>
      <c r="CN189" s="6">
        <f>IF(CE189&lt;&gt;0, SUM(CJ189:CM189), 0)</f>
        <v>5</v>
      </c>
      <c r="CP189">
        <v>0.91135435300875212</v>
      </c>
      <c r="CQ189">
        <v>1.37001340737152</v>
      </c>
      <c r="CR189">
        <v>0.74890861956826305</v>
      </c>
      <c r="CS189">
        <v>1.5</v>
      </c>
      <c r="CT189" t="s">
        <v>46</v>
      </c>
      <c r="CU189">
        <v>1.5</v>
      </c>
      <c r="CV189" t="s">
        <v>46</v>
      </c>
      <c r="CW189" s="6">
        <f>IF(CP189&gt;MIN(CS189:CV189),MIN(CS189:CV189),MAX(CS189:CV189))</f>
        <v>1.5</v>
      </c>
      <c r="CX189" s="6">
        <f>CP189-CW189</f>
        <v>-0.58864564699124788</v>
      </c>
      <c r="CY189" s="6" t="str">
        <f>IF(CX189 &lt; 0, "Under", "Over")</f>
        <v>Under</v>
      </c>
      <c r="CZ189">
        <v>0.7</v>
      </c>
      <c r="DA189">
        <v>0.2</v>
      </c>
      <c r="DB189" s="6">
        <f>IF(
    AND(CY189="Over", COUNTIF(CP189:CR189, "&gt;"&amp;CW189) = 3),
    3,
    IF(
        AND(CY189="Under", COUNTIF(CP189:CR189, "&lt;"&amp;CW189) = 3),
        3,
        IF(
            AND(CY189="Over", COUNTIF(CP189:CR189, "&gt;"&amp;CW189) = 2),
            2,
            IF(
                AND(CY189="Under", COUNTIF(CP189:CR189, "&lt;"&amp;CW189) = 2),
                2,
                IF(
                    AND(CY189="Over", OR(CP189&gt;CW189, CQ189&gt;CW189, CR189&gt;CW189)),
                    1,
                    IF(
                        AND(CY189="Under", OR(CP189&lt;CW189, CQ189&lt;CW189, CR189&lt;CW189)),
                        1,
                        0
                    )
                )
            )
        )
    )
)</f>
        <v>3</v>
      </c>
      <c r="DC189" s="6">
        <f>IF(OR(CX189&gt;2,CX189&lt;-2),5,
IF(OR(AND(CX189&lt;=2,CX189&gt;1.5),AND(CX189&gt;=-2,CX189&lt;-1.5)),4,
IF(OR(AND(CX189&lt;=1.5,CX189&gt;1),AND(CX189&gt;=-1.5,CX189&lt;-1)),3,
IF(OR(AND(CX189&lt;=1,CX189&gt;0.5),AND(CX189&gt;=1,CX189&lt;-0.5)),2,
IF(OR(CX189&lt;=0.5,CX189&gt;=-0.5),1,"")
)
)
))</f>
        <v>1</v>
      </c>
      <c r="DD189" s="6">
        <f>IF(AND(CY189="Over", CZ189&gt;CW189), 1, IF(AND(CY189="Under", CZ189&lt;=CW189), 1, 0))</f>
        <v>1</v>
      </c>
      <c r="DE189" s="6">
        <f>IF(AND(CY189="Over", DA189&gt;0.5), 1, IF(AND(CY189="Under", DA189&lt;=0.5), 1, 0))</f>
        <v>1</v>
      </c>
      <c r="DF189" s="6">
        <f>IF(CW189&lt;&gt;0, SUM(DB189:DE189), 0)</f>
        <v>6</v>
      </c>
    </row>
    <row r="190" spans="1:111" x14ac:dyDescent="0.3">
      <c r="A190" t="s">
        <v>134</v>
      </c>
      <c r="B190" t="s">
        <v>133</v>
      </c>
      <c r="C190" t="s">
        <v>205</v>
      </c>
      <c r="D190">
        <v>0.7026316707206125</v>
      </c>
      <c r="E190">
        <v>1.1249822181576601</v>
      </c>
      <c r="F190">
        <v>0.42299999999999999</v>
      </c>
      <c r="G190" t="s">
        <v>46</v>
      </c>
      <c r="H190" t="s">
        <v>46</v>
      </c>
      <c r="I190">
        <v>0.5</v>
      </c>
      <c r="J190" t="s">
        <v>46</v>
      </c>
      <c r="K190" s="6">
        <f>IF(D190&gt;MIN(G190:J190),MIN(G190:J190),MAX(G190:J190))</f>
        <v>0.5</v>
      </c>
      <c r="L190" s="6">
        <f>D190-K190</f>
        <v>0.2026316707206125</v>
      </c>
      <c r="M190" s="6" t="str">
        <f>IF(L190 &lt; 0, "Under", "Over")</f>
        <v>Over</v>
      </c>
      <c r="N190">
        <v>0.7</v>
      </c>
      <c r="O190">
        <v>0.3</v>
      </c>
      <c r="P190" s="6">
        <f>IF(
    AND(M190="Over", COUNTIF(D190:F190, "&gt;"&amp;K190) = 3),
    3,
    IF(
        AND(M190="Under", COUNTIF(D190:F190, "&lt;"&amp;K190) = 3),
        3,
        IF(
            AND(M190="Over", COUNTIF(D190:F190, "&gt;"&amp;K190) = 2),
            2,
            IF(
                AND(M190="Under", COUNTIF(D190:F190, "&lt;"&amp;K190) = 2),
                2,
                IF(
                    AND(M190="Over", OR(D190&gt;K190, E190&gt;K190, F190&gt;K190)),
                    1,
                    IF(
                        AND(M190="Under", OR(D190&lt;K190, E190&lt;K190, F190&lt;K190)),
                        1,
                        0
                    )
                )
            )
        )
    )
)</f>
        <v>2</v>
      </c>
      <c r="Q190" s="6">
        <f>IF(OR(L190 &gt; 0.5, L190 &lt; -0.5), 5,
    IF(OR(AND(L190 &lt;= 0.5, L190 &gt; 0.25), AND(L190 &gt;= -0.5, L190 &lt; -0.25)), 4,
        IF(OR(AND(L190 &lt;= 0.25, L190 &gt; 0.15), AND(L190 &gt;= -0.25, L190 &lt; -0.15)), 3,
            IF(OR(AND(L190 &lt;= 0.15, L190 &gt; 0.05), AND(L190 &gt;= -0.15, L190 &lt; -0.05)), 2,
                IF(OR(L190 &lt;= 0.05, L190 &gt;= -0.05), 1, "")
            )
        )
    )
)</f>
        <v>3</v>
      </c>
      <c r="R190" s="6">
        <f>IF(AND(M190="Over", N190&gt;K190), 1, IF(AND(M190="Under", N190&lt;=K190), 1, 0))</f>
        <v>1</v>
      </c>
      <c r="S190" s="6">
        <f>IF(AND(M190="Over", O190&gt;0.5), 1, IF(AND(M190="Under", O190&lt;=0.5), 1, 0))</f>
        <v>0</v>
      </c>
      <c r="T190" s="6">
        <f>IF(K190&lt;&gt;0, SUM(P190:S190), 0)</f>
        <v>6</v>
      </c>
      <c r="U190" s="6"/>
      <c r="V190" s="1">
        <v>1.0568010450754</v>
      </c>
      <c r="W190" s="1">
        <v>1.0935637535425899</v>
      </c>
      <c r="X190" s="1">
        <v>1.0009731412093601</v>
      </c>
      <c r="Y190" s="1">
        <v>0.5</v>
      </c>
      <c r="Z190" s="1">
        <v>-195</v>
      </c>
      <c r="AA190" s="1" t="s">
        <v>46</v>
      </c>
      <c r="AB190" s="1">
        <v>0.3</v>
      </c>
      <c r="AC190" s="2">
        <f>Y190</f>
        <v>0.5</v>
      </c>
      <c r="AD190" s="2">
        <f>V190-AC190</f>
        <v>0.55680104507539996</v>
      </c>
      <c r="AE190" s="2" t="str">
        <f>IF(AD190 &lt; 0, "Under", "Over")</f>
        <v>Over</v>
      </c>
      <c r="AF190" s="1">
        <v>1.1000000000000001</v>
      </c>
      <c r="AG190" s="1">
        <v>0.7</v>
      </c>
      <c r="AH190" s="2">
        <f>IF(
    AND(AE190="Over", COUNTIF(V190:X190, "&gt;"&amp;AC190) = 3),
    3,
    IF(
        AND(AE190="Under", COUNTIF(V190:X190, "&lt;"&amp;AC190) = 3),
        3,
        IF(
            AND(AE190="Over", COUNTIF(V190:X190, "&gt;"&amp;AC190) = 2),
            2,
            IF(
                AND(AE190="Under", COUNTIF(V190:X190, "&lt;"&amp;AC190) = 2),
                2,
                IF(
                    AND(AE190="Over", OR(V190&gt;AC190, W190&gt;AC190, X190&gt;AC190)),
                    1,
                    IF(
                        AND(AE190="Under", OR(V190&lt;AC190, W190&lt;AC190, X190&lt;AC190)),
                        1,
                        0
                    )
                )
            )
        )
    )
)</f>
        <v>3</v>
      </c>
      <c r="AI190" s="2">
        <f>IF(OR(AD190&gt;0.75,AD190&lt;-0.75),5,
IF(OR(AND(AD190&lt;=0.75,AD190&gt;0.5),AND(AD190&gt;=-0.75,AD190&lt;-0.5)),4,
IF(OR(AND(AD190&lt;=0.5,AD190&gt;0.25),AND(AD190&gt;=-0.5,AD190&lt;-0.25)),3,
IF(OR(AND(AD190&lt;=0.25,AD190&gt;0.1),AND(AD190&gt;=-0.25,AD190&lt;-0.1)),2,
IF(OR(AD190&lt;=0.1,AD190&gt;=-0.1),1,"")
)
)
))</f>
        <v>4</v>
      </c>
      <c r="AJ190" s="2">
        <f>IF(AND(AE190="Over", AF190&gt;AC190), 1, IF(AND(AE190="Under", AF190&lt;=AC190), 1, 0))</f>
        <v>1</v>
      </c>
      <c r="AK190" s="2">
        <f>IF(AND(AE190="Over", AG190&gt;0.5), 1, IF(AND(AE190="Under", AG190&lt;=0.5), 1, 0))</f>
        <v>1</v>
      </c>
      <c r="AL190" s="2">
        <f>IF(AC190&lt;&gt;0, SUM(AH190:AK190), 0)</f>
        <v>9</v>
      </c>
      <c r="AM190" s="6"/>
      <c r="AN190">
        <v>0.1024603967873399</v>
      </c>
      <c r="AO190">
        <v>0.193563753542592</v>
      </c>
      <c r="AP190">
        <v>-7.4549922313782199E-5</v>
      </c>
      <c r="AQ190" t="s">
        <v>46</v>
      </c>
      <c r="AR190">
        <v>0.5</v>
      </c>
      <c r="AS190">
        <v>500</v>
      </c>
      <c r="AT190" t="s">
        <v>46</v>
      </c>
      <c r="AU190" s="6">
        <f>AR190</f>
        <v>0.5</v>
      </c>
      <c r="AV190" s="6">
        <f>AN190-AU190</f>
        <v>-0.39753960321266013</v>
      </c>
      <c r="AW190" s="6" t="str">
        <f>IF(AV190 &lt; 0, "Under", "Over")</f>
        <v>Under</v>
      </c>
      <c r="AX190">
        <v>0.2</v>
      </c>
      <c r="AY190">
        <v>0.2</v>
      </c>
      <c r="AZ190" s="6">
        <f>IF(
    AND(AW190="Over", COUNTIF(AN190:AP190, "&gt;"&amp;AU190) = 3),
    3,
    IF(
        AND(AW190="Under", COUNTIF(AN190:AP190, "&lt;"&amp;AU190) = 3),
        3,
        IF(
            AND(AW190="Over", COUNTIF(AN190:AP190, "&gt;"&amp;AU190) = 2),
            2,
            IF(
                AND(AW190="Under", COUNTIF(AN190:AP190, "&lt;"&amp;AU190) = 2),
                2,
                IF(
                    AND(AW190="Over", OR(AN190&gt;AU190, AO190&gt;AU190, AP190&gt;AU190)),
                    1,
                    IF(
                        AND(AW190="Under", OR(AN190&lt;AU190, AO190&lt;AU190, AP190&lt;AU190)),
                        1,
                        0
                    )
                )
            )
        )
    )
)</f>
        <v>3</v>
      </c>
      <c r="BA190" s="6">
        <f>IF(OR(AV190&gt;0.1),5,
IF(OR(AND(AV190&lt;=0.1,AV190&gt;0.08)),4,
IF(OR(AND(AV190&lt;=0.08,AV190&gt;0.06)),3,
IF(OR(AND(AV190&lt;=0.06,AV190&gt;0.03)),2,
IF(OR(AV190&lt;=0.03),1,"")
)
)
))</f>
        <v>1</v>
      </c>
      <c r="BB190" s="6">
        <f>IF(AND(AW190="Over", AX190&gt;AU190), 1, IF(AND(AW190="Under", AX190&lt;=AU190), 0, 0))</f>
        <v>0</v>
      </c>
      <c r="BC190" s="6">
        <f>IF(AND(AW190="Over", AY190&gt;=0.5), 1, IF(AND(AW190="Under", AY190&lt;0.5), 0, 0))</f>
        <v>0</v>
      </c>
      <c r="BD190" s="6">
        <f>IF(AU190&lt;&gt;0, SUM(AZ190:BC190), 0)</f>
        <v>4</v>
      </c>
      <c r="BE190" s="6"/>
      <c r="BF190">
        <v>0.59852449040573263</v>
      </c>
      <c r="BG190">
        <v>1.10383491453328</v>
      </c>
      <c r="BH190">
        <v>0.248187416668642</v>
      </c>
      <c r="BI190" t="s">
        <v>46</v>
      </c>
      <c r="BJ190">
        <v>0.5</v>
      </c>
      <c r="BK190" t="s">
        <v>46</v>
      </c>
      <c r="BL190" t="s">
        <v>46</v>
      </c>
      <c r="BM190" s="6">
        <f>BJ190</f>
        <v>0.5</v>
      </c>
      <c r="BN190" s="6">
        <f>BF190-BM190</f>
        <v>9.8524490405732634E-2</v>
      </c>
      <c r="BO190" s="6" t="str">
        <f>IF(BN190 &lt; 0, "Under", "Over")</f>
        <v>Over</v>
      </c>
      <c r="BP190">
        <v>0.6</v>
      </c>
      <c r="BQ190">
        <v>0.4</v>
      </c>
      <c r="BR190" s="6">
        <f>IF(
    AND(BO190="Over", COUNTIF(BF190:BH190, "&gt;"&amp;BM190) = 3),
    3,
    IF(
        AND(BO190="Under", COUNTIF(BF190:BH190, "&lt;"&amp;BM190) = 3),
        3,
        IF(
            AND(BO190="Over", COUNTIF(BF190:BH190, "&gt;"&amp;BM190) = 2),
            2,
            IF(
                AND(BO190="Under", COUNTIF(BF190:BH190, "&lt;"&amp;BM190) = 2),
                2,
                IF(
                    AND(BO190="Over", OR(BF190&gt;BM190, BG190&gt;BM190, BH190&gt;BM190)),
                    1,
                    IF(
                        AND(BO190="Under", OR(BF190&lt;BM190, BG190&lt;BM190, BH190&lt;BM190)),
                        1,
                        0
                    )
                )
            )
        )
    )
)</f>
        <v>2</v>
      </c>
      <c r="BS190" s="6">
        <f>IF(OR(BN190&gt;0.5),5,
IF(OR(AND(BN190&lt;=0.5,BN190&gt;0.25)),4,
IF(OR(AND(BN190&lt;=0.25,BN190&gt;0.15)),3,
IF(OR(AND(BN190&lt;=0.15,BN190&gt;0.075)),2,
IF(OR(BN190&lt;=0.075),1,"")
)
)
))</f>
        <v>2</v>
      </c>
      <c r="BT190" s="6">
        <f>IF(AND(BO190="Over", BP190&gt;BM190), 1, IF(AND(BO190="Under", BP190&lt;=BM190), 1, 0))</f>
        <v>1</v>
      </c>
      <c r="BU190" s="6">
        <f>IF(AND(BO190="Over", BQ190&gt;0.5), 1, IF(AND(BO190="Under", BQ190&lt;=0.5), 1, 0))</f>
        <v>0</v>
      </c>
      <c r="BV190" s="6">
        <f>IF(BM190&lt;&gt;0, SUM(BR190:BU190), 0)</f>
        <v>5</v>
      </c>
      <c r="BW190" s="6"/>
      <c r="BX190">
        <v>0.17690321863959571</v>
      </c>
      <c r="BY190">
        <v>0.55811203578984203</v>
      </c>
      <c r="BZ190">
        <v>5.5E-2</v>
      </c>
      <c r="CA190" t="s">
        <v>46</v>
      </c>
      <c r="CB190">
        <v>0.5</v>
      </c>
      <c r="CC190" t="s">
        <v>46</v>
      </c>
      <c r="CD190" t="s">
        <v>46</v>
      </c>
      <c r="CE190" s="6">
        <f>CB190</f>
        <v>0.5</v>
      </c>
      <c r="CF190" s="6">
        <f>BX190-CE190</f>
        <v>-0.32309678136040432</v>
      </c>
      <c r="CG190" s="6" t="str">
        <f>IF(CF190 &lt; 0, "Under", "Over")</f>
        <v>Under</v>
      </c>
      <c r="CH190">
        <v>0</v>
      </c>
      <c r="CI190">
        <v>0</v>
      </c>
      <c r="CJ190" s="6">
        <f>IF(
    AND(CG190="Over", COUNTIF(BX190:BZ190, "&gt;"&amp;CE190) = 3),
    3,
    IF(
        AND(CG190="Under", COUNTIF(BX190:BZ190, "&lt;"&amp;CE190) = 3),
        3,
        IF(
            AND(CG190="Over", COUNTIF(BX190:BZ190, "&gt;"&amp;CE190) = 2),
            2,
            IF(
                AND(CG190="Under", COUNTIF(BX190:BZ190, "&lt;"&amp;CE190) = 2),
                2,
                IF(
                    AND(CG190="Over", OR(BX190&gt;CE190, BY190&gt;CE190, BZ190&gt;CE190)),
                    1,
                    IF(
                        AND(CG190="Under", OR(BX190&lt;CE190, BY190&lt;CE190, BZ190&lt;CE190)),
                        1,
                        0
                    )
                )
            )
        )
    )
)</f>
        <v>2</v>
      </c>
      <c r="CK190" s="6">
        <f>IF(OR(CF190&gt;0.25),5,
IF(OR(AND(CF190&lt;=0.25,CF190&gt;0.15)),4,
IF(OR(AND(CF190&lt;=0.15,CF190&gt;0.1)),3,
IF(OR(AND(CF190&lt;=0.1,CF190&gt;0.05)),2,
IF(OR(CF190&lt;=0.05),1,"")
)
)
))</f>
        <v>1</v>
      </c>
      <c r="CL190" s="6">
        <f>IF(AND(CG190="Over", CH190&gt;CE190), 1, IF(AND(CG190="Under", CH190&lt;=CE190), 1, 0))</f>
        <v>1</v>
      </c>
      <c r="CM190" s="6">
        <f>IF(AND(CG190="Over", CI190&gt;0.5), 1, IF(AND(CG190="Under", CI190&lt;=0.5), 1, 0))</f>
        <v>1</v>
      </c>
      <c r="CN190" s="6">
        <f>IF(CE190&lt;&gt;0, SUM(CJ190:CM190), 0)</f>
        <v>5</v>
      </c>
      <c r="CO190" s="6"/>
      <c r="CP190" s="1">
        <v>1.8103399565335381</v>
      </c>
      <c r="CQ190" s="1">
        <v>1.9137076478442501</v>
      </c>
      <c r="CR190" s="1">
        <v>1.7742089952023901</v>
      </c>
      <c r="CS190" s="1">
        <v>0.5</v>
      </c>
      <c r="CT190" s="1" t="s">
        <v>46</v>
      </c>
      <c r="CU190" s="1">
        <v>0.5</v>
      </c>
      <c r="CV190" s="1" t="s">
        <v>46</v>
      </c>
      <c r="CW190" s="2">
        <f>IF(CP190&gt;MIN(CS190:CV190),MIN(CS190:CV190),MAX(CS190:CV190))</f>
        <v>0.5</v>
      </c>
      <c r="CX190" s="2">
        <f>CP190-CW190</f>
        <v>1.3103399565335381</v>
      </c>
      <c r="CY190" s="2" t="str">
        <f>IF(CX190 &lt; 0, "Under", "Over")</f>
        <v>Over</v>
      </c>
      <c r="CZ190" s="1">
        <v>1.8</v>
      </c>
      <c r="DA190" s="1">
        <v>0.7</v>
      </c>
      <c r="DB190" s="2">
        <f>IF(
    AND(CY190="Over", COUNTIF(CP190:CR190, "&gt;"&amp;CW190) = 3),
    3,
    IF(
        AND(CY190="Under", COUNTIF(CP190:CR190, "&lt;"&amp;CW190) = 3),
        3,
        IF(
            AND(CY190="Over", COUNTIF(CP190:CR190, "&gt;"&amp;CW190) = 2),
            2,
            IF(
                AND(CY190="Under", COUNTIF(CP190:CR190, "&lt;"&amp;CW190) = 2),
                2,
                IF(
                    AND(CY190="Over", OR(CP190&gt;CW190, CQ190&gt;CW190, CR190&gt;CW190)),
                    1,
                    IF(
                        AND(CY190="Under", OR(CP190&lt;CW190, CQ190&lt;CW190, CR190&lt;CW190)),
                        1,
                        0
                    )
                )
            )
        )
    )
)</f>
        <v>3</v>
      </c>
      <c r="DC190" s="2">
        <f>IF(OR(CX190&gt;2,CX190&lt;-2),5,
IF(OR(AND(CX190&lt;=2,CX190&gt;1.5),AND(CX190&gt;=-2,CX190&lt;-1.5)),4,
IF(OR(AND(CX190&lt;=1.5,CX190&gt;1),AND(CX190&gt;=-1.5,CX190&lt;-1)),3,
IF(OR(AND(CX190&lt;=1,CX190&gt;0.5),AND(CX190&gt;=1,CX190&lt;-0.5)),2,
IF(OR(CX190&lt;=0.5,CX190&gt;=-0.5),1,"")
)
)
))</f>
        <v>3</v>
      </c>
      <c r="DD190" s="2">
        <f>IF(AND(CY190="Over", CZ190&gt;CW190), 1, IF(AND(CY190="Under", CZ190&lt;=CW190), 1, 0))</f>
        <v>1</v>
      </c>
      <c r="DE190" s="2">
        <f>IF(AND(CY190="Over", DA190&gt;0.5), 1, IF(AND(CY190="Under", DA190&lt;=0.5), 1, 0))</f>
        <v>1</v>
      </c>
      <c r="DF190" s="2">
        <f>IF(CW190&lt;&gt;0, SUM(DB190:DE190), 0)</f>
        <v>8</v>
      </c>
      <c r="DG190" s="6"/>
    </row>
    <row r="191" spans="1:111" x14ac:dyDescent="0.3">
      <c r="A191" t="s">
        <v>135</v>
      </c>
      <c r="B191" t="s">
        <v>133</v>
      </c>
      <c r="C191" t="s">
        <v>205</v>
      </c>
      <c r="D191">
        <v>0.44640011858251538</v>
      </c>
      <c r="E191">
        <v>0.57699999999999996</v>
      </c>
      <c r="F191">
        <v>0.21580569186232301</v>
      </c>
      <c r="G191" t="s">
        <v>46</v>
      </c>
      <c r="H191" t="s">
        <v>46</v>
      </c>
      <c r="I191">
        <v>0.5</v>
      </c>
      <c r="J191" t="s">
        <v>46</v>
      </c>
      <c r="K191" s="6">
        <f>IF(D191&gt;MIN(G191:J191),MIN(G191:J191),MAX(G191:J191))</f>
        <v>0.5</v>
      </c>
      <c r="L191" s="6">
        <f>D191-K191</f>
        <v>-5.3599881417484618E-2</v>
      </c>
      <c r="M191" s="6" t="str">
        <f>IF(L191 &lt; 0, "Under", "Over")</f>
        <v>Under</v>
      </c>
      <c r="N191">
        <v>0.4</v>
      </c>
      <c r="O191">
        <v>0.3</v>
      </c>
      <c r="P191" s="6">
        <f>IF(
    AND(M191="Over", COUNTIF(D191:F191, "&gt;"&amp;K191) = 3),
    3,
    IF(
        AND(M191="Under", COUNTIF(D191:F191, "&lt;"&amp;K191) = 3),
        3,
        IF(
            AND(M191="Over", COUNTIF(D191:F191, "&gt;"&amp;K191) = 2),
            2,
            IF(
                AND(M191="Under", COUNTIF(D191:F191, "&lt;"&amp;K191) = 2),
                2,
                IF(
                    AND(M191="Over", OR(D191&gt;K191, E191&gt;K191, F191&gt;K191)),
                    1,
                    IF(
                        AND(M191="Under", OR(D191&lt;K191, E191&lt;K191, F191&lt;K191)),
                        1,
                        0
                    )
                )
            )
        )
    )
)</f>
        <v>2</v>
      </c>
      <c r="Q191" s="6">
        <f>IF(OR(L191 &gt; 0.5, L191 &lt; -0.5), 5,
    IF(OR(AND(L191 &lt;= 0.5, L191 &gt; 0.25), AND(L191 &gt;= -0.5, L191 &lt; -0.25)), 4,
        IF(OR(AND(L191 &lt;= 0.25, L191 &gt; 0.15), AND(L191 &gt;= -0.25, L191 &lt; -0.15)), 3,
            IF(OR(AND(L191 &lt;= 0.15, L191 &gt; 0.05), AND(L191 &gt;= -0.15, L191 &lt; -0.05)), 2,
                IF(OR(L191 &lt;= 0.05, L191 &gt;= -0.05), 1, "")
            )
        )
    )
)</f>
        <v>2</v>
      </c>
      <c r="R191" s="6">
        <f>IF(AND(M191="Over", N191&gt;K191), 1, IF(AND(M191="Under", N191&lt;=K191), 1, 0))</f>
        <v>1</v>
      </c>
      <c r="S191" s="6">
        <f>IF(AND(M191="Over", O191&gt;0.5), 1, IF(AND(M191="Under", O191&lt;=0.5), 1, 0))</f>
        <v>1</v>
      </c>
      <c r="T191" s="6">
        <f>IF(K191&lt;&gt;0, SUM(P191:S191), 0)</f>
        <v>6</v>
      </c>
      <c r="V191" s="1">
        <v>1.004462853267666</v>
      </c>
      <c r="W191" s="1">
        <v>1.02304533481436</v>
      </c>
      <c r="X191" s="1">
        <v>0.97137736732288604</v>
      </c>
      <c r="Y191" s="1">
        <v>0.5</v>
      </c>
      <c r="Z191" s="1">
        <v>-210</v>
      </c>
      <c r="AA191" s="1" t="s">
        <v>46</v>
      </c>
      <c r="AB191" s="1">
        <v>0.3</v>
      </c>
      <c r="AC191" s="2">
        <f>Y191</f>
        <v>0.5</v>
      </c>
      <c r="AD191" s="2">
        <f>V191-AC191</f>
        <v>0.50446285326766604</v>
      </c>
      <c r="AE191" s="2" t="str">
        <f>IF(AD191 &lt; 0, "Under", "Over")</f>
        <v>Over</v>
      </c>
      <c r="AF191" s="1">
        <v>1</v>
      </c>
      <c r="AG191" s="1">
        <v>0.6</v>
      </c>
      <c r="AH191" s="2">
        <f>IF(
    AND(AE191="Over", COUNTIF(V191:X191, "&gt;"&amp;AC191) = 3),
    3,
    IF(
        AND(AE191="Under", COUNTIF(V191:X191, "&lt;"&amp;AC191) = 3),
        3,
        IF(
            AND(AE191="Over", COUNTIF(V191:X191, "&gt;"&amp;AC191) = 2),
            2,
            IF(
                AND(AE191="Under", COUNTIF(V191:X191, "&lt;"&amp;AC191) = 2),
                2,
                IF(
                    AND(AE191="Over", OR(V191&gt;AC191, W191&gt;AC191, X191&gt;AC191)),
                    1,
                    IF(
                        AND(AE191="Under", OR(V191&lt;AC191, W191&lt;AC191, X191&lt;AC191)),
                        1,
                        0
                    )
                )
            )
        )
    )
)</f>
        <v>3</v>
      </c>
      <c r="AI191" s="2">
        <f>IF(OR(AD191&gt;0.75,AD191&lt;-0.75),5,
IF(OR(AND(AD191&lt;=0.75,AD191&gt;0.5),AND(AD191&gt;=-0.75,AD191&lt;-0.5)),4,
IF(OR(AND(AD191&lt;=0.5,AD191&gt;0.25),AND(AD191&gt;=-0.5,AD191&lt;-0.25)),3,
IF(OR(AND(AD191&lt;=0.25,AD191&gt;0.1),AND(AD191&gt;=-0.25,AD191&lt;-0.1)),2,
IF(OR(AD191&lt;=0.1,AD191&gt;=-0.1),1,"")
)
)
))</f>
        <v>4</v>
      </c>
      <c r="AJ191" s="2">
        <f>IF(AND(AE191="Over", AF191&gt;AC191), 1, IF(AND(AE191="Under", AF191&lt;=AC191), 1, 0))</f>
        <v>1</v>
      </c>
      <c r="AK191" s="2">
        <f>IF(AND(AE191="Over", AG191&gt;0.5), 1, IF(AND(AE191="Under", AG191&lt;=0.5), 1, 0))</f>
        <v>1</v>
      </c>
      <c r="AL191" s="2">
        <f>IF(AC191&lt;&gt;0, SUM(AH191:AK191), 0)</f>
        <v>9</v>
      </c>
      <c r="AN191">
        <v>6.8151322157852148E-2</v>
      </c>
      <c r="AO191">
        <v>0.123040563148527</v>
      </c>
      <c r="AP191">
        <v>-7.4549922313782199E-5</v>
      </c>
      <c r="AQ191" t="s">
        <v>46</v>
      </c>
      <c r="AR191">
        <v>0.5</v>
      </c>
      <c r="AS191">
        <v>830</v>
      </c>
      <c r="AT191" t="s">
        <v>46</v>
      </c>
      <c r="AU191" s="6">
        <f>AR191</f>
        <v>0.5</v>
      </c>
      <c r="AV191" s="6">
        <f>AN191-AU191</f>
        <v>-0.43184867784214787</v>
      </c>
      <c r="AW191" s="6" t="str">
        <f>IF(AV191 &lt; 0, "Under", "Over")</f>
        <v>Under</v>
      </c>
      <c r="AX191">
        <v>0.1</v>
      </c>
      <c r="AY191">
        <v>0.1</v>
      </c>
      <c r="AZ191" s="6">
        <f>IF(
    AND(AW191="Over", COUNTIF(AN191:AP191, "&gt;"&amp;AU191) = 3),
    3,
    IF(
        AND(AW191="Under", COUNTIF(AN191:AP191, "&lt;"&amp;AU191) = 3),
        3,
        IF(
            AND(AW191="Over", COUNTIF(AN191:AP191, "&gt;"&amp;AU191) = 2),
            2,
            IF(
                AND(AW191="Under", COUNTIF(AN191:AP191, "&lt;"&amp;AU191) = 2),
                2,
                IF(
                    AND(AW191="Over", OR(AN191&gt;AU191, AO191&gt;AU191, AP191&gt;AU191)),
                    1,
                    IF(
                        AND(AW191="Under", OR(AN191&lt;AU191, AO191&lt;AU191, AP191&lt;AU191)),
                        1,
                        0
                    )
                )
            )
        )
    )
)</f>
        <v>3</v>
      </c>
      <c r="BA191" s="6">
        <f>IF(OR(AV191&gt;0.1),5,
IF(OR(AND(AV191&lt;=0.1,AV191&gt;0.08)),4,
IF(OR(AND(AV191&lt;=0.08,AV191&gt;0.06)),3,
IF(OR(AND(AV191&lt;=0.06,AV191&gt;0.03)),2,
IF(OR(AV191&lt;=0.03),1,"")
)
)
))</f>
        <v>1</v>
      </c>
      <c r="BB191" s="6">
        <f>IF(AND(AW191="Over", AX191&gt;AU191), 1, IF(AND(AW191="Under", AX191&lt;=AU191), 0, 0))</f>
        <v>0</v>
      </c>
      <c r="BC191" s="6">
        <f>IF(AND(AW191="Over", AY191&gt;=0.5), 1, IF(AND(AW191="Under", AY191&lt;0.5), 0, 0))</f>
        <v>0</v>
      </c>
      <c r="BD191" s="6">
        <f>IF(AU191&lt;&gt;0, SUM(AZ191:BC191), 0)</f>
        <v>4</v>
      </c>
      <c r="BF191">
        <v>0.58412343838323078</v>
      </c>
      <c r="BG191">
        <v>1.0160676029143201</v>
      </c>
      <c r="BH191">
        <v>0.40387083018120601</v>
      </c>
      <c r="BI191" t="s">
        <v>46</v>
      </c>
      <c r="BJ191">
        <v>0.5</v>
      </c>
      <c r="BK191" t="s">
        <v>46</v>
      </c>
      <c r="BL191" t="s">
        <v>46</v>
      </c>
      <c r="BM191" s="6">
        <f>BJ191</f>
        <v>0.5</v>
      </c>
      <c r="BN191" s="6">
        <f>BF191-BM191</f>
        <v>8.4123438383230775E-2</v>
      </c>
      <c r="BO191" s="6" t="str">
        <f>IF(BN191 &lt; 0, "Under", "Over")</f>
        <v>Over</v>
      </c>
      <c r="BP191">
        <v>0.4</v>
      </c>
      <c r="BQ191">
        <v>0.3</v>
      </c>
      <c r="BR191" s="6">
        <f>IF(
    AND(BO191="Over", COUNTIF(BF191:BH191, "&gt;"&amp;BM191) = 3),
    3,
    IF(
        AND(BO191="Under", COUNTIF(BF191:BH191, "&lt;"&amp;BM191) = 3),
        3,
        IF(
            AND(BO191="Over", COUNTIF(BF191:BH191, "&gt;"&amp;BM191) = 2),
            2,
            IF(
                AND(BO191="Under", COUNTIF(BF191:BH191, "&lt;"&amp;BM191) = 2),
                2,
                IF(
                    AND(BO191="Over", OR(BF191&gt;BM191, BG191&gt;BM191, BH191&gt;BM191)),
                    1,
                    IF(
                        AND(BO191="Under", OR(BF191&lt;BM191, BG191&lt;BM191, BH191&lt;BM191)),
                        1,
                        0
                    )
                )
            )
        )
    )
)</f>
        <v>2</v>
      </c>
      <c r="BS191" s="6">
        <f>IF(OR(BN191&gt;0.5),5,
IF(OR(AND(BN191&lt;=0.5,BN191&gt;0.25)),4,
IF(OR(AND(BN191&lt;=0.25,BN191&gt;0.15)),3,
IF(OR(AND(BN191&lt;=0.15,BN191&gt;0.075)),2,
IF(OR(BN191&lt;=0.075),1,"")
)
)
))</f>
        <v>2</v>
      </c>
      <c r="BT191" s="6">
        <f>IF(AND(BO191="Over", BP191&gt;BM191), 1, IF(AND(BO191="Under", BP191&lt;=BM191), 1, 0))</f>
        <v>0</v>
      </c>
      <c r="BU191" s="6">
        <f>IF(AND(BO191="Over", BQ191&gt;0.5), 1, IF(AND(BO191="Under", BQ191&lt;=0.5), 1, 0))</f>
        <v>0</v>
      </c>
      <c r="BV191" s="6">
        <f>IF(BM191&lt;&gt;0, SUM(BR191:BU191), 0)</f>
        <v>4</v>
      </c>
      <c r="BX191">
        <v>0.17138329987990089</v>
      </c>
      <c r="BY191">
        <v>0.59309829311741002</v>
      </c>
      <c r="BZ191">
        <v>0.05</v>
      </c>
      <c r="CA191" t="s">
        <v>46</v>
      </c>
      <c r="CB191">
        <v>0.5</v>
      </c>
      <c r="CC191" t="s">
        <v>46</v>
      </c>
      <c r="CD191" t="s">
        <v>46</v>
      </c>
      <c r="CE191" s="6">
        <f>CB191</f>
        <v>0.5</v>
      </c>
      <c r="CF191" s="6">
        <f>BX191-CE191</f>
        <v>-0.32861670012009914</v>
      </c>
      <c r="CG191" s="6" t="str">
        <f>IF(CF191 &lt; 0, "Under", "Over")</f>
        <v>Under</v>
      </c>
      <c r="CH191">
        <v>0</v>
      </c>
      <c r="CI191">
        <v>0</v>
      </c>
      <c r="CJ191" s="6">
        <f>IF(
    AND(CG191="Over", COUNTIF(BX191:BZ191, "&gt;"&amp;CE191) = 3),
    3,
    IF(
        AND(CG191="Under", COUNTIF(BX191:BZ191, "&lt;"&amp;CE191) = 3),
        3,
        IF(
            AND(CG191="Over", COUNTIF(BX191:BZ191, "&gt;"&amp;CE191) = 2),
            2,
            IF(
                AND(CG191="Under", COUNTIF(BX191:BZ191, "&lt;"&amp;CE191) = 2),
                2,
                IF(
                    AND(CG191="Over", OR(BX191&gt;CE191, BY191&gt;CE191, BZ191&gt;CE191)),
                    1,
                    IF(
                        AND(CG191="Under", OR(BX191&lt;CE191, BY191&lt;CE191, BZ191&lt;CE191)),
                        1,
                        0
                    )
                )
            )
        )
    )
)</f>
        <v>2</v>
      </c>
      <c r="CK191" s="6">
        <f>IF(OR(CF191&gt;0.25),5,
IF(OR(AND(CF191&lt;=0.25,CF191&gt;0.15)),4,
IF(OR(AND(CF191&lt;=0.15,CF191&gt;0.1)),3,
IF(OR(AND(CF191&lt;=0.1,CF191&gt;0.05)),2,
IF(OR(CF191&lt;=0.05),1,"")
)
)
))</f>
        <v>1</v>
      </c>
      <c r="CL191" s="6">
        <f>IF(AND(CG191="Over", CH191&gt;CE191), 1, IF(AND(CG191="Under", CH191&lt;=CE191), 1, 0))</f>
        <v>1</v>
      </c>
      <c r="CM191" s="6">
        <f>IF(AND(CG191="Over", CI191&gt;0.5), 1, IF(AND(CG191="Under", CI191&lt;=0.5), 1, 0))</f>
        <v>1</v>
      </c>
      <c r="CN191" s="6">
        <f>IF(CE191&lt;&gt;0, SUM(CJ191:CM191), 0)</f>
        <v>5</v>
      </c>
      <c r="CP191">
        <v>1.644374968892395</v>
      </c>
      <c r="CQ191">
        <v>1.8126986109656</v>
      </c>
      <c r="CR191">
        <v>1.5804607736468399</v>
      </c>
      <c r="CS191">
        <v>1.5</v>
      </c>
      <c r="CT191" t="s">
        <v>46</v>
      </c>
      <c r="CU191">
        <v>1.5</v>
      </c>
      <c r="CV191" t="s">
        <v>46</v>
      </c>
      <c r="CW191" s="6">
        <f>IF(CP191&gt;MIN(CS191:CV191),MIN(CS191:CV191),MAX(CS191:CV191))</f>
        <v>1.5</v>
      </c>
      <c r="CX191" s="6">
        <f>CP191-CW191</f>
        <v>0.14437496889239498</v>
      </c>
      <c r="CY191" s="6" t="str">
        <f>IF(CX191 &lt; 0, "Under", "Over")</f>
        <v>Over</v>
      </c>
      <c r="CZ191">
        <v>1.5</v>
      </c>
      <c r="DA191">
        <v>0.3</v>
      </c>
      <c r="DB191" s="6">
        <f>IF(
    AND(CY191="Over", COUNTIF(CP191:CR191, "&gt;"&amp;CW191) = 3),
    3,
    IF(
        AND(CY191="Under", COUNTIF(CP191:CR191, "&lt;"&amp;CW191) = 3),
        3,
        IF(
            AND(CY191="Over", COUNTIF(CP191:CR191, "&gt;"&amp;CW191) = 2),
            2,
            IF(
                AND(CY191="Under", COUNTIF(CP191:CR191, "&lt;"&amp;CW191) = 2),
                2,
                IF(
                    AND(CY191="Over", OR(CP191&gt;CW191, CQ191&gt;CW191, CR191&gt;CW191)),
                    1,
                    IF(
                        AND(CY191="Under", OR(CP191&lt;CW191, CQ191&lt;CW191, CR191&lt;CW191)),
                        1,
                        0
                    )
                )
            )
        )
    )
)</f>
        <v>3</v>
      </c>
      <c r="DC191" s="6">
        <f>IF(OR(CX191&gt;2,CX191&lt;-2),5,
IF(OR(AND(CX191&lt;=2,CX191&gt;1.5),AND(CX191&gt;=-2,CX191&lt;-1.5)),4,
IF(OR(AND(CX191&lt;=1.5,CX191&gt;1),AND(CX191&gt;=-1.5,CX191&lt;-1)),3,
IF(OR(AND(CX191&lt;=1,CX191&gt;0.5),AND(CX191&gt;=1,CX191&lt;-0.5)),2,
IF(OR(CX191&lt;=0.5,CX191&gt;=-0.5),1,"")
)
)
))</f>
        <v>1</v>
      </c>
      <c r="DD191" s="6">
        <f>IF(AND(CY191="Over", CZ191&gt;CW191), 1, IF(AND(CY191="Under", CZ191&lt;=CW191), 1, 0))</f>
        <v>0</v>
      </c>
      <c r="DE191" s="6">
        <f>IF(AND(CY191="Over", DA191&gt;0.5), 1, IF(AND(CY191="Under", DA191&lt;=0.5), 1, 0))</f>
        <v>0</v>
      </c>
      <c r="DF191" s="6">
        <f>IF(CW191&lt;&gt;0, SUM(DB191:DE191), 0)</f>
        <v>4</v>
      </c>
    </row>
    <row r="192" spans="1:111" x14ac:dyDescent="0.3">
      <c r="A192" t="s">
        <v>136</v>
      </c>
      <c r="B192" t="s">
        <v>133</v>
      </c>
      <c r="C192" t="s">
        <v>205</v>
      </c>
      <c r="D192">
        <v>0.4403837521444896</v>
      </c>
      <c r="E192">
        <v>0.63454286585720898</v>
      </c>
      <c r="F192">
        <v>9.6796963874438494E-2</v>
      </c>
      <c r="G192" t="s">
        <v>46</v>
      </c>
      <c r="H192" t="s">
        <v>46</v>
      </c>
      <c r="I192">
        <v>0.5</v>
      </c>
      <c r="J192" t="s">
        <v>46</v>
      </c>
      <c r="K192" s="6">
        <f>IF(D192&gt;MIN(G192:J192),MIN(G192:J192),MAX(G192:J192))</f>
        <v>0.5</v>
      </c>
      <c r="L192" s="6">
        <f>D192-K192</f>
        <v>-5.9616247855510396E-2</v>
      </c>
      <c r="M192" s="6" t="str">
        <f>IF(L192 &lt; 0, "Under", "Over")</f>
        <v>Under</v>
      </c>
      <c r="N192">
        <v>0.4</v>
      </c>
      <c r="O192">
        <v>0.4</v>
      </c>
      <c r="P192" s="6">
        <f>IF(
    AND(M192="Over", COUNTIF(D192:F192, "&gt;"&amp;K192) = 3),
    3,
    IF(
        AND(M192="Under", COUNTIF(D192:F192, "&lt;"&amp;K192) = 3),
        3,
        IF(
            AND(M192="Over", COUNTIF(D192:F192, "&gt;"&amp;K192) = 2),
            2,
            IF(
                AND(M192="Under", COUNTIF(D192:F192, "&lt;"&amp;K192) = 2),
                2,
                IF(
                    AND(M192="Over", OR(D192&gt;K192, E192&gt;K192, F192&gt;K192)),
                    1,
                    IF(
                        AND(M192="Under", OR(D192&lt;K192, E192&lt;K192, F192&lt;K192)),
                        1,
                        0
                    )
                )
            )
        )
    )
)</f>
        <v>2</v>
      </c>
      <c r="Q192" s="6">
        <f>IF(OR(L192 &gt; 0.5, L192 &lt; -0.5), 5,
    IF(OR(AND(L192 &lt;= 0.5, L192 &gt; 0.25), AND(L192 &gt;= -0.5, L192 &lt; -0.25)), 4,
        IF(OR(AND(L192 &lt;= 0.25, L192 &gt; 0.15), AND(L192 &gt;= -0.25, L192 &lt; -0.15)), 3,
            IF(OR(AND(L192 &lt;= 0.15, L192 &gt; 0.05), AND(L192 &gt;= -0.15, L192 &lt; -0.05)), 2,
                IF(OR(L192 &lt;= 0.05, L192 &gt;= -0.05), 1, "")
            )
        )
    )
)</f>
        <v>2</v>
      </c>
      <c r="R192" s="6">
        <f>IF(AND(M192="Over", N192&gt;K192), 1, IF(AND(M192="Under", N192&lt;=K192), 1, 0))</f>
        <v>1</v>
      </c>
      <c r="S192" s="6">
        <f>IF(AND(M192="Over", O192&gt;0.5), 1, IF(AND(M192="Under", O192&lt;=0.5), 1, 0))</f>
        <v>1</v>
      </c>
      <c r="T192" s="6">
        <f>IF(K192&lt;&gt;0, SUM(P192:S192), 0)</f>
        <v>6</v>
      </c>
      <c r="V192" s="1">
        <v>0.8244746920037378</v>
      </c>
      <c r="W192" s="1">
        <v>0.86368305709236504</v>
      </c>
      <c r="X192" s="1">
        <v>0.77994364911300795</v>
      </c>
      <c r="Y192" s="1">
        <v>0.5</v>
      </c>
      <c r="Z192" s="1">
        <v>-240</v>
      </c>
      <c r="AA192" s="1" t="s">
        <v>46</v>
      </c>
      <c r="AB192" s="1">
        <v>0.1</v>
      </c>
      <c r="AC192" s="2">
        <f>Y192</f>
        <v>0.5</v>
      </c>
      <c r="AD192" s="2">
        <f>V192-AC192</f>
        <v>0.3244746920037378</v>
      </c>
      <c r="AE192" s="2" t="str">
        <f>IF(AD192 &lt; 0, "Under", "Over")</f>
        <v>Over</v>
      </c>
      <c r="AF192" s="1">
        <v>0.8</v>
      </c>
      <c r="AG192" s="1">
        <v>0.7</v>
      </c>
      <c r="AH192" s="2">
        <f>IF(
    AND(AE192="Over", COUNTIF(V192:X192, "&gt;"&amp;AC192) = 3),
    3,
    IF(
        AND(AE192="Under", COUNTIF(V192:X192, "&lt;"&amp;AC192) = 3),
        3,
        IF(
            AND(AE192="Over", COUNTIF(V192:X192, "&gt;"&amp;AC192) = 2),
            2,
            IF(
                AND(AE192="Under", COUNTIF(V192:X192, "&lt;"&amp;AC192) = 2),
                2,
                IF(
                    AND(AE192="Over", OR(V192&gt;AC192, W192&gt;AC192, X192&gt;AC192)),
                    1,
                    IF(
                        AND(AE192="Under", OR(V192&lt;AC192, W192&lt;AC192, X192&lt;AC192)),
                        1,
                        0
                    )
                )
            )
        )
    )
)</f>
        <v>3</v>
      </c>
      <c r="AI192" s="2">
        <f>IF(OR(AD192&gt;0.75,AD192&lt;-0.75),5,
IF(OR(AND(AD192&lt;=0.75,AD192&gt;0.5),AND(AD192&gt;=-0.75,AD192&lt;-0.5)),4,
IF(OR(AND(AD192&lt;=0.5,AD192&gt;0.25),AND(AD192&gt;=-0.5,AD192&lt;-0.25)),3,
IF(OR(AND(AD192&lt;=0.25,AD192&gt;0.1),AND(AD192&gt;=-0.25,AD192&lt;-0.1)),2,
IF(OR(AD192&lt;=0.1,AD192&gt;=-0.1),1,"")
)
)
))</f>
        <v>3</v>
      </c>
      <c r="AJ192" s="2">
        <f>IF(AND(AE192="Over", AF192&gt;AC192), 1, IF(AND(AE192="Under", AF192&lt;=AC192), 1, 0))</f>
        <v>1</v>
      </c>
      <c r="AK192" s="2">
        <f>IF(AND(AE192="Over", AG192&gt;0.5), 1, IF(AND(AE192="Under", AG192&lt;=0.5), 1, 0))</f>
        <v>1</v>
      </c>
      <c r="AL192" s="2">
        <f>IF(AC192&lt;&gt;0, SUM(AH192:AK192), 0)</f>
        <v>8</v>
      </c>
      <c r="AN192">
        <v>6.9879464951554296E-2</v>
      </c>
      <c r="AO192">
        <v>0.12714271592120399</v>
      </c>
      <c r="AP192">
        <v>-7.4549922313782199E-5</v>
      </c>
      <c r="AQ192" t="s">
        <v>46</v>
      </c>
      <c r="AR192">
        <v>0.5</v>
      </c>
      <c r="AS192">
        <v>450</v>
      </c>
      <c r="AT192" t="s">
        <v>46</v>
      </c>
      <c r="AU192" s="6">
        <f>AR192</f>
        <v>0.5</v>
      </c>
      <c r="AV192" s="6">
        <f>AN192-AU192</f>
        <v>-0.43012053504844572</v>
      </c>
      <c r="AW192" s="6" t="str">
        <f>IF(AV192 &lt; 0, "Under", "Over")</f>
        <v>Under</v>
      </c>
      <c r="AX192">
        <v>0.1</v>
      </c>
      <c r="AY192">
        <v>0.1</v>
      </c>
      <c r="AZ192" s="6">
        <f>IF(
    AND(AW192="Over", COUNTIF(AN192:AP192, "&gt;"&amp;AU192) = 3),
    3,
    IF(
        AND(AW192="Under", COUNTIF(AN192:AP192, "&lt;"&amp;AU192) = 3),
        3,
        IF(
            AND(AW192="Over", COUNTIF(AN192:AP192, "&gt;"&amp;AU192) = 2),
            2,
            IF(
                AND(AW192="Under", COUNTIF(AN192:AP192, "&lt;"&amp;AU192) = 2),
                2,
                IF(
                    AND(AW192="Over", OR(AN192&gt;AU192, AO192&gt;AU192, AP192&gt;AU192)),
                    1,
                    IF(
                        AND(AW192="Under", OR(AN192&lt;AU192, AO192&lt;AU192, AP192&lt;AU192)),
                        1,
                        0
                    )
                )
            )
        )
    )
)</f>
        <v>3</v>
      </c>
      <c r="BA192" s="6">
        <f>IF(OR(AV192&gt;0.1),5,
IF(OR(AND(AV192&lt;=0.1,AV192&gt;0.08)),4,
IF(OR(AND(AV192&lt;=0.08,AV192&gt;0.06)),3,
IF(OR(AND(AV192&lt;=0.06,AV192&gt;0.03)),2,
IF(OR(AV192&lt;=0.03),1,"")
)
)
))</f>
        <v>1</v>
      </c>
      <c r="BB192" s="6">
        <f>IF(AND(AW192="Over", AX192&gt;AU192), 1, IF(AND(AW192="Under", AX192&lt;=AU192), 0, 0))</f>
        <v>0</v>
      </c>
      <c r="BC192" s="6">
        <f>IF(AND(AW192="Over", AY192&gt;=0.5), 1, IF(AND(AW192="Under", AY192&lt;0.5), 0, 0))</f>
        <v>0</v>
      </c>
      <c r="BD192" s="6">
        <f>IF(AU192&lt;&gt;0, SUM(AZ192:BC192), 0)</f>
        <v>4</v>
      </c>
      <c r="BF192">
        <v>0.43636527265984582</v>
      </c>
      <c r="BG192">
        <v>0.73391976132311298</v>
      </c>
      <c r="BH192">
        <v>0.25226252963357798</v>
      </c>
      <c r="BI192" t="s">
        <v>46</v>
      </c>
      <c r="BJ192">
        <v>0.5</v>
      </c>
      <c r="BK192" t="s">
        <v>46</v>
      </c>
      <c r="BL192" t="s">
        <v>46</v>
      </c>
      <c r="BM192" s="6">
        <f>BJ192</f>
        <v>0.5</v>
      </c>
      <c r="BN192" s="6">
        <f>BF192-BM192</f>
        <v>-6.3634727340154185E-2</v>
      </c>
      <c r="BO192" s="6" t="str">
        <f>IF(BN192 &lt; 0, "Under", "Over")</f>
        <v>Under</v>
      </c>
      <c r="BP192">
        <v>0.5</v>
      </c>
      <c r="BQ192">
        <v>0.3</v>
      </c>
      <c r="BR192" s="6">
        <f>IF(
    AND(BO192="Over", COUNTIF(BF192:BH192, "&gt;"&amp;BM192) = 3),
    3,
    IF(
        AND(BO192="Under", COUNTIF(BF192:BH192, "&lt;"&amp;BM192) = 3),
        3,
        IF(
            AND(BO192="Over", COUNTIF(BF192:BH192, "&gt;"&amp;BM192) = 2),
            2,
            IF(
                AND(BO192="Under", COUNTIF(BF192:BH192, "&lt;"&amp;BM192) = 2),
                2,
                IF(
                    AND(BO192="Over", OR(BF192&gt;BM192, BG192&gt;BM192, BH192&gt;BM192)),
                    1,
                    IF(
                        AND(BO192="Under", OR(BF192&lt;BM192, BG192&lt;BM192, BH192&lt;BM192)),
                        1,
                        0
                    )
                )
            )
        )
    )
)</f>
        <v>2</v>
      </c>
      <c r="BS192" s="6">
        <f>IF(OR(BN192&gt;0.5),5,
IF(OR(AND(BN192&lt;=0.5,BN192&gt;0.25)),4,
IF(OR(AND(BN192&lt;=0.25,BN192&gt;0.15)),3,
IF(OR(AND(BN192&lt;=0.15,BN192&gt;0.075)),2,
IF(OR(BN192&lt;=0.075),1,"")
)
)
))</f>
        <v>1</v>
      </c>
      <c r="BT192" s="6">
        <f>IF(AND(BO192="Over", BP192&gt;BM192), 1, IF(AND(BO192="Under", BP192&lt;=BM192), 1, 0))</f>
        <v>1</v>
      </c>
      <c r="BU192" s="6">
        <f>IF(AND(BO192="Over", BQ192&gt;0.5), 1, IF(AND(BO192="Under", BQ192&lt;=0.5), 1, 0))</f>
        <v>1</v>
      </c>
      <c r="BV192" s="6">
        <f>IF(BM192&lt;&gt;0, SUM(BR192:BU192), 0)</f>
        <v>5</v>
      </c>
      <c r="BX192">
        <v>0.19069778523840469</v>
      </c>
      <c r="BY192">
        <v>0.66151014322091795</v>
      </c>
      <c r="BZ192">
        <v>6.2E-2</v>
      </c>
      <c r="CA192" t="s">
        <v>46</v>
      </c>
      <c r="CB192">
        <v>0.5</v>
      </c>
      <c r="CC192" t="s">
        <v>46</v>
      </c>
      <c r="CD192" t="s">
        <v>46</v>
      </c>
      <c r="CE192" s="6">
        <f>CB192</f>
        <v>0.5</v>
      </c>
      <c r="CF192" s="6">
        <f>BX192-CE192</f>
        <v>-0.30930221476159531</v>
      </c>
      <c r="CG192" s="6" t="str">
        <f>IF(CF192 &lt; 0, "Under", "Over")</f>
        <v>Under</v>
      </c>
      <c r="CH192">
        <v>0</v>
      </c>
      <c r="CI192">
        <v>0</v>
      </c>
      <c r="CJ192" s="6">
        <f>IF(
    AND(CG192="Over", COUNTIF(BX192:BZ192, "&gt;"&amp;CE192) = 3),
    3,
    IF(
        AND(CG192="Under", COUNTIF(BX192:BZ192, "&lt;"&amp;CE192) = 3),
        3,
        IF(
            AND(CG192="Over", COUNTIF(BX192:BZ192, "&gt;"&amp;CE192) = 2),
            2,
            IF(
                AND(CG192="Under", COUNTIF(BX192:BZ192, "&lt;"&amp;CE192) = 2),
                2,
                IF(
                    AND(CG192="Over", OR(BX192&gt;CE192, BY192&gt;CE192, BZ192&gt;CE192)),
                    1,
                    IF(
                        AND(CG192="Under", OR(BX192&lt;CE192, BY192&lt;CE192, BZ192&lt;CE192)),
                        1,
                        0
                    )
                )
            )
        )
    )
)</f>
        <v>2</v>
      </c>
      <c r="CK192" s="6">
        <f>IF(OR(CF192&gt;0.25),5,
IF(OR(AND(CF192&lt;=0.25,CF192&gt;0.15)),4,
IF(OR(AND(CF192&lt;=0.15,CF192&gt;0.1)),3,
IF(OR(AND(CF192&lt;=0.1,CF192&gt;0.05)),2,
IF(OR(CF192&lt;=0.05),1,"")
)
)
))</f>
        <v>1</v>
      </c>
      <c r="CL192" s="6">
        <f>IF(AND(CG192="Over", CH192&gt;CE192), 1, IF(AND(CG192="Under", CH192&lt;=CE192), 1, 0))</f>
        <v>1</v>
      </c>
      <c r="CM192" s="6">
        <f>IF(AND(CG192="Over", CI192&gt;0.5), 1, IF(AND(CG192="Under", CI192&lt;=0.5), 1, 0))</f>
        <v>1</v>
      </c>
      <c r="CN192" s="6">
        <f>IF(CE192&lt;&gt;0, SUM(CJ192:CM192), 0)</f>
        <v>5</v>
      </c>
      <c r="CP192">
        <v>1.399149614791132</v>
      </c>
      <c r="CQ192">
        <v>1.4085792499965299</v>
      </c>
      <c r="CR192">
        <v>1.3870267108043299</v>
      </c>
      <c r="CS192">
        <v>1.5</v>
      </c>
      <c r="CT192" t="s">
        <v>46</v>
      </c>
      <c r="CU192">
        <v>1.5</v>
      </c>
      <c r="CV192" t="s">
        <v>46</v>
      </c>
      <c r="CW192" s="6">
        <f>IF(CP192&gt;MIN(CS192:CV192),MIN(CS192:CV192),MAX(CS192:CV192))</f>
        <v>1.5</v>
      </c>
      <c r="CX192" s="6">
        <f>CP192-CW192</f>
        <v>-0.10085038520886802</v>
      </c>
      <c r="CY192" s="6" t="str">
        <f>IF(CX192 &lt; 0, "Under", "Over")</f>
        <v>Under</v>
      </c>
      <c r="CZ192">
        <v>1.3</v>
      </c>
      <c r="DA192">
        <v>0.3</v>
      </c>
      <c r="DB192" s="6">
        <f>IF(
    AND(CY192="Over", COUNTIF(CP192:CR192, "&gt;"&amp;CW192) = 3),
    3,
    IF(
        AND(CY192="Under", COUNTIF(CP192:CR192, "&lt;"&amp;CW192) = 3),
        3,
        IF(
            AND(CY192="Over", COUNTIF(CP192:CR192, "&gt;"&amp;CW192) = 2),
            2,
            IF(
                AND(CY192="Under", COUNTIF(CP192:CR192, "&lt;"&amp;CW192) = 2),
                2,
                IF(
                    AND(CY192="Over", OR(CP192&gt;CW192, CQ192&gt;CW192, CR192&gt;CW192)),
                    1,
                    IF(
                        AND(CY192="Under", OR(CP192&lt;CW192, CQ192&lt;CW192, CR192&lt;CW192)),
                        1,
                        0
                    )
                )
            )
        )
    )
)</f>
        <v>3</v>
      </c>
      <c r="DC192" s="6">
        <f>IF(OR(CX192&gt;2,CX192&lt;-2),5,
IF(OR(AND(CX192&lt;=2,CX192&gt;1.5),AND(CX192&gt;=-2,CX192&lt;-1.5)),4,
IF(OR(AND(CX192&lt;=1.5,CX192&gt;1),AND(CX192&gt;=-1.5,CX192&lt;-1)),3,
IF(OR(AND(CX192&lt;=1,CX192&gt;0.5),AND(CX192&gt;=1,CX192&lt;-0.5)),2,
IF(OR(CX192&lt;=0.5,CX192&gt;=-0.5),1,"")
)
)
))</f>
        <v>1</v>
      </c>
      <c r="DD192" s="6">
        <f>IF(AND(CY192="Over", CZ192&gt;CW192), 1, IF(AND(CY192="Under", CZ192&lt;=CW192), 1, 0))</f>
        <v>1</v>
      </c>
      <c r="DE192" s="6">
        <f>IF(AND(CY192="Over", DA192&gt;0.5), 1, IF(AND(CY192="Under", DA192&lt;=0.5), 1, 0))</f>
        <v>1</v>
      </c>
      <c r="DF192" s="6">
        <f>IF(CW192&lt;&gt;0, SUM(DB192:DE192), 0)</f>
        <v>6</v>
      </c>
    </row>
    <row r="193" spans="1:111" x14ac:dyDescent="0.3">
      <c r="A193" t="s">
        <v>282</v>
      </c>
      <c r="B193" t="s">
        <v>133</v>
      </c>
      <c r="C193" t="s">
        <v>205</v>
      </c>
      <c r="D193" s="1">
        <v>0.31051142329839848</v>
      </c>
      <c r="E193" s="1">
        <v>0.43903732361797398</v>
      </c>
      <c r="F193" s="1">
        <v>0.15724873843503301</v>
      </c>
      <c r="G193" s="1" t="s">
        <v>46</v>
      </c>
      <c r="H193" s="1" t="s">
        <v>46</v>
      </c>
      <c r="I193" s="1">
        <v>0.5</v>
      </c>
      <c r="J193" s="1" t="s">
        <v>46</v>
      </c>
      <c r="K193" s="2">
        <f>IF(D193&gt;MIN(G193:J193),MIN(G193:J193),MAX(G193:J193))</f>
        <v>0.5</v>
      </c>
      <c r="L193" s="2">
        <f>D193-K193</f>
        <v>-0.18948857670160152</v>
      </c>
      <c r="M193" s="2" t="str">
        <f>IF(L193 &lt; 0, "Under", "Over")</f>
        <v>Under</v>
      </c>
      <c r="N193" s="1">
        <v>0.3</v>
      </c>
      <c r="O193" s="1">
        <v>0.3</v>
      </c>
      <c r="P193" s="2">
        <f>IF(
    AND(M193="Over", COUNTIF(D193:F193, "&gt;"&amp;K193) = 3),
    3,
    IF(
        AND(M193="Under", COUNTIF(D193:F193, "&lt;"&amp;K193) = 3),
        3,
        IF(
            AND(M193="Over", COUNTIF(D193:F193, "&gt;"&amp;K193) = 2),
            2,
            IF(
                AND(M193="Under", COUNTIF(D193:F193, "&lt;"&amp;K193) = 2),
                2,
                IF(
                    AND(M193="Over", OR(D193&gt;K193, E193&gt;K193, F193&gt;K193)),
                    1,
                    IF(
                        AND(M193="Under", OR(D193&lt;K193, E193&lt;K193, F193&lt;K193)),
                        1,
                        0
                    )
                )
            )
        )
    )
)</f>
        <v>3</v>
      </c>
      <c r="Q193" s="2">
        <f>IF(OR(L193 &gt; 0.5, L193 &lt; -0.5), 5,
    IF(OR(AND(L193 &lt;= 0.5, L193 &gt; 0.25), AND(L193 &gt;= -0.5, L193 &lt; -0.25)), 4,
        IF(OR(AND(L193 &lt;= 0.25, L193 &gt; 0.15), AND(L193 &gt;= -0.25, L193 &lt; -0.15)), 3,
            IF(OR(AND(L193 &lt;= 0.15, L193 &gt; 0.05), AND(L193 &gt;= -0.15, L193 &lt; -0.05)), 2,
                IF(OR(L193 &lt;= 0.05, L193 &gt;= -0.05), 1, "")
            )
        )
    )
)</f>
        <v>3</v>
      </c>
      <c r="R193" s="2">
        <f>IF(AND(M193="Over", N193&gt;K193), 1, IF(AND(M193="Under", N193&lt;=K193), 1, 0))</f>
        <v>1</v>
      </c>
      <c r="S193" s="2">
        <f>IF(AND(M193="Over", O193&gt;0.5), 1, IF(AND(M193="Under", O193&lt;=0.5), 1, 0))</f>
        <v>1</v>
      </c>
      <c r="T193" s="2">
        <f>IF(K193&lt;&gt;0, SUM(P193:S193), 0)</f>
        <v>8</v>
      </c>
      <c r="U193" s="6"/>
      <c r="V193">
        <v>0.49704854780353702</v>
      </c>
      <c r="W193">
        <v>0.83984610561079198</v>
      </c>
      <c r="X193">
        <v>0.34708332010756399</v>
      </c>
      <c r="Y193">
        <v>0.5</v>
      </c>
      <c r="Z193">
        <v>-125</v>
      </c>
      <c r="AA193" t="s">
        <v>46</v>
      </c>
      <c r="AB193">
        <v>0.1</v>
      </c>
      <c r="AC193" s="6">
        <f>Y193</f>
        <v>0.5</v>
      </c>
      <c r="AD193" s="6">
        <f>V193-AC193</f>
        <v>-2.9514521964629781E-3</v>
      </c>
      <c r="AE193" s="6" t="str">
        <f>IF(AD193 &lt; 0, "Under", "Over")</f>
        <v>Under</v>
      </c>
      <c r="AF193">
        <v>0.4</v>
      </c>
      <c r="AG193">
        <v>0.3</v>
      </c>
      <c r="AH193" s="6">
        <f>IF(
    AND(AE193="Over", COUNTIF(V193:X193, "&gt;"&amp;AC193) = 3),
    3,
    IF(
        AND(AE193="Under", COUNTIF(V193:X193, "&lt;"&amp;AC193) = 3),
        3,
        IF(
            AND(AE193="Over", COUNTIF(V193:X193, "&gt;"&amp;AC193) = 2),
            2,
            IF(
                AND(AE193="Under", COUNTIF(V193:X193, "&lt;"&amp;AC193) = 2),
                2,
                IF(
                    AND(AE193="Over", OR(V193&gt;AC193, W193&gt;AC193, X193&gt;AC193)),
                    1,
                    IF(
                        AND(AE193="Under", OR(V193&lt;AC193, W193&lt;AC193, X193&lt;AC193)),
                        1,
                        0
                    )
                )
            )
        )
    )
)</f>
        <v>2</v>
      </c>
      <c r="AI193" s="6">
        <f>IF(OR(AD193&gt;0.75,AD193&lt;-0.75),5,
IF(OR(AND(AD193&lt;=0.75,AD193&gt;0.5),AND(AD193&gt;=-0.75,AD193&lt;-0.5)),4,
IF(OR(AND(AD193&lt;=0.5,AD193&gt;0.25),AND(AD193&gt;=-0.5,AD193&lt;-0.25)),3,
IF(OR(AND(AD193&lt;=0.25,AD193&gt;0.1),AND(AD193&gt;=-0.25,AD193&lt;-0.1)),2,
IF(OR(AD193&lt;=0.1,AD193&gt;=-0.1),1,"")
)
)
))</f>
        <v>1</v>
      </c>
      <c r="AJ193" s="6">
        <f>IF(AND(AE193="Over", AF193&gt;AC193), 1, IF(AND(AE193="Under", AF193&lt;=AC193), 1, 0))</f>
        <v>1</v>
      </c>
      <c r="AK193" s="6">
        <f>IF(AND(AE193="Over", AG193&gt;0.5), 1, IF(AND(AE193="Under", AG193&lt;=0.5), 1, 0))</f>
        <v>1</v>
      </c>
      <c r="AL193" s="6">
        <f>IF(AC193&lt;&gt;0, SUM(AH193:AK193), 0)</f>
        <v>5</v>
      </c>
      <c r="AM193" s="6"/>
      <c r="AN193">
        <v>5.4358463107019021E-2</v>
      </c>
      <c r="AO193">
        <v>0.10062865147570101</v>
      </c>
      <c r="AP193">
        <v>0</v>
      </c>
      <c r="AQ193" t="s">
        <v>46</v>
      </c>
      <c r="AR193">
        <v>0.5</v>
      </c>
      <c r="AS193">
        <v>870</v>
      </c>
      <c r="AT193" t="s">
        <v>46</v>
      </c>
      <c r="AU193" s="6">
        <f>AR193</f>
        <v>0.5</v>
      </c>
      <c r="AV193" s="6">
        <f>AN193-AU193</f>
        <v>-0.44564153689298097</v>
      </c>
      <c r="AW193" s="6" t="str">
        <f>IF(AV193 &lt; 0, "Under", "Over")</f>
        <v>Under</v>
      </c>
      <c r="AX193">
        <v>0.1</v>
      </c>
      <c r="AY193">
        <v>0.1</v>
      </c>
      <c r="AZ193" s="6">
        <f>IF(
    AND(AW193="Over", COUNTIF(AN193:AP193, "&gt;"&amp;AU193) = 3),
    3,
    IF(
        AND(AW193="Under", COUNTIF(AN193:AP193, "&lt;"&amp;AU193) = 3),
        3,
        IF(
            AND(AW193="Over", COUNTIF(AN193:AP193, "&gt;"&amp;AU193) = 2),
            2,
            IF(
                AND(AW193="Under", COUNTIF(AN193:AP193, "&lt;"&amp;AU193) = 2),
                2,
                IF(
                    AND(AW193="Over", OR(AN193&gt;AU193, AO193&gt;AU193, AP193&gt;AU193)),
                    1,
                    IF(
                        AND(AW193="Under", OR(AN193&lt;AU193, AO193&lt;AU193, AP193&lt;AU193)),
                        1,
                        0
                    )
                )
            )
        )
    )
)</f>
        <v>3</v>
      </c>
      <c r="BA193" s="6">
        <f>IF(OR(AV193&gt;0.1),5,
IF(OR(AND(AV193&lt;=0.1,AV193&gt;0.08)),4,
IF(OR(AND(AV193&lt;=0.08,AV193&gt;0.06)),3,
IF(OR(AND(AV193&lt;=0.06,AV193&gt;0.03)),2,
IF(OR(AV193&lt;=0.03),1,"")
)
)
))</f>
        <v>1</v>
      </c>
      <c r="BB193" s="6">
        <f>IF(AND(AW193="Over", AX193&gt;AU193), 1, IF(AND(AW193="Under", AX193&lt;=AU193), 0, 0))</f>
        <v>0</v>
      </c>
      <c r="BC193" s="6">
        <f>IF(AND(AW193="Over", AY193&gt;=0.5), 1, IF(AND(AW193="Under", AY193&lt;0.5), 0, 0))</f>
        <v>0</v>
      </c>
      <c r="BD193" s="6">
        <f>IF(AU193&lt;&gt;0, SUM(AZ193:BC193), 0)</f>
        <v>4</v>
      </c>
      <c r="BE193" s="6"/>
      <c r="BF193">
        <v>0.33872778549848409</v>
      </c>
      <c r="BG193">
        <v>0.659283620401662</v>
      </c>
      <c r="BH193">
        <v>0.18515964027443499</v>
      </c>
      <c r="BI193" t="s">
        <v>46</v>
      </c>
      <c r="BJ193">
        <v>0.5</v>
      </c>
      <c r="BK193" t="s">
        <v>46</v>
      </c>
      <c r="BL193" t="s">
        <v>46</v>
      </c>
      <c r="BM193" s="6">
        <f>BJ193</f>
        <v>0.5</v>
      </c>
      <c r="BN193" s="6">
        <f>BF193-BM193</f>
        <v>-0.16127221450151591</v>
      </c>
      <c r="BO193" s="6" t="str">
        <f>IF(BN193 &lt; 0, "Under", "Over")</f>
        <v>Under</v>
      </c>
      <c r="BP193">
        <v>0.2</v>
      </c>
      <c r="BQ193">
        <v>0.2</v>
      </c>
      <c r="BR193" s="6">
        <f>IF(
    AND(BO193="Over", COUNTIF(BF193:BH193, "&gt;"&amp;BM193) = 3),
    3,
    IF(
        AND(BO193="Under", COUNTIF(BF193:BH193, "&lt;"&amp;BM193) = 3),
        3,
        IF(
            AND(BO193="Over", COUNTIF(BF193:BH193, "&gt;"&amp;BM193) = 2),
            2,
            IF(
                AND(BO193="Under", COUNTIF(BF193:BH193, "&lt;"&amp;BM193) = 2),
                2,
                IF(
                    AND(BO193="Over", OR(BF193&gt;BM193, BG193&gt;BM193, BH193&gt;BM193)),
                    1,
                    IF(
                        AND(BO193="Under", OR(BF193&lt;BM193, BG193&lt;BM193, BH193&lt;BM193)),
                        1,
                        0
                    )
                )
            )
        )
    )
)</f>
        <v>2</v>
      </c>
      <c r="BS193" s="6">
        <f>IF(OR(BN193&gt;0.5),5,
IF(OR(AND(BN193&lt;=0.5,BN193&gt;0.25)),4,
IF(OR(AND(BN193&lt;=0.25,BN193&gt;0.15)),3,
IF(OR(AND(BN193&lt;=0.15,BN193&gt;0.075)),2,
IF(OR(BN193&lt;=0.075),1,"")
)
)
))</f>
        <v>1</v>
      </c>
      <c r="BT193" s="6">
        <f>IF(AND(BO193="Over", BP193&gt;BM193), 1, IF(AND(BO193="Under", BP193&lt;=BM193), 1, 0))</f>
        <v>1</v>
      </c>
      <c r="BU193" s="6">
        <f>IF(AND(BO193="Over", BQ193&gt;0.5), 1, IF(AND(BO193="Under", BQ193&lt;=0.5), 1, 0))</f>
        <v>1</v>
      </c>
      <c r="BV193" s="6">
        <f>IF(BM193&lt;&gt;0, SUM(BR193:BU193), 0)</f>
        <v>5</v>
      </c>
      <c r="BW193" s="6"/>
      <c r="BX193">
        <v>0.13651104802532049</v>
      </c>
      <c r="BY193">
        <v>0.49498921961200298</v>
      </c>
      <c r="BZ193">
        <v>4.1999999999999899E-2</v>
      </c>
      <c r="CA193" t="s">
        <v>46</v>
      </c>
      <c r="CB193">
        <v>0.5</v>
      </c>
      <c r="CC193" t="s">
        <v>46</v>
      </c>
      <c r="CD193" t="s">
        <v>46</v>
      </c>
      <c r="CE193" s="6">
        <f>CB193</f>
        <v>0.5</v>
      </c>
      <c r="CF193" s="6">
        <f>BX193-CE193</f>
        <v>-0.36348895197467951</v>
      </c>
      <c r="CG193" s="6" t="str">
        <f>IF(CF193 &lt; 0, "Under", "Over")</f>
        <v>Under</v>
      </c>
      <c r="CH193">
        <v>0.1</v>
      </c>
      <c r="CI193">
        <v>0.1</v>
      </c>
      <c r="CJ193" s="6">
        <f>IF(
    AND(CG193="Over", COUNTIF(BX193:BZ193, "&gt;"&amp;CE193) = 3),
    3,
    IF(
        AND(CG193="Under", COUNTIF(BX193:BZ193, "&lt;"&amp;CE193) = 3),
        3,
        IF(
            AND(CG193="Over", COUNTIF(BX193:BZ193, "&gt;"&amp;CE193) = 2),
            2,
            IF(
                AND(CG193="Under", COUNTIF(BX193:BZ193, "&lt;"&amp;CE193) = 2),
                2,
                IF(
                    AND(CG193="Over", OR(BX193&gt;CE193, BY193&gt;CE193, BZ193&gt;CE193)),
                    1,
                    IF(
                        AND(CG193="Under", OR(BX193&lt;CE193, BY193&lt;CE193, BZ193&lt;CE193)),
                        1,
                        0
                    )
                )
            )
        )
    )
)</f>
        <v>3</v>
      </c>
      <c r="CK193" s="6">
        <f>IF(OR(CF193&gt;0.25),5,
IF(OR(AND(CF193&lt;=0.25,CF193&gt;0.15)),4,
IF(OR(AND(CF193&lt;=0.15,CF193&gt;0.1)),3,
IF(OR(AND(CF193&lt;=0.1,CF193&gt;0.05)),2,
IF(OR(CF193&lt;=0.05),1,"")
)
)
))</f>
        <v>1</v>
      </c>
      <c r="CL193" s="6">
        <f>IF(AND(CG193="Over", CH193&gt;CE193), 1, IF(AND(CG193="Under", CH193&lt;=CE193), 1, 0))</f>
        <v>1</v>
      </c>
      <c r="CM193" s="6">
        <f>IF(AND(CG193="Over", CI193&gt;0.5), 1, IF(AND(CG193="Under", CI193&lt;=0.5), 1, 0))</f>
        <v>1</v>
      </c>
      <c r="CN193" s="6">
        <f>IF(CE193&lt;&gt;0, SUM(CJ193:CM193), 0)</f>
        <v>6</v>
      </c>
      <c r="CO193" s="6"/>
      <c r="CP193">
        <v>0.85937607460291421</v>
      </c>
      <c r="CQ193">
        <v>1.35771601520309</v>
      </c>
      <c r="CR193">
        <v>0.67474474300107801</v>
      </c>
      <c r="CS193">
        <v>0.5</v>
      </c>
      <c r="CT193" t="s">
        <v>46</v>
      </c>
      <c r="CU193">
        <v>0.5</v>
      </c>
      <c r="CV193" t="s">
        <v>46</v>
      </c>
      <c r="CW193" s="6">
        <f>IF(CP193&gt;MIN(CS193:CV193),MIN(CS193:CV193),MAX(CS193:CV193))</f>
        <v>0.5</v>
      </c>
      <c r="CX193" s="6">
        <f>CP193-CW193</f>
        <v>0.35937607460291421</v>
      </c>
      <c r="CY193" s="6" t="str">
        <f>IF(CX193 &lt; 0, "Under", "Over")</f>
        <v>Over</v>
      </c>
      <c r="CZ193">
        <v>0.7</v>
      </c>
      <c r="DA193">
        <v>0.3</v>
      </c>
      <c r="DB193" s="6">
        <f>IF(
    AND(CY193="Over", COUNTIF(CP193:CR193, "&gt;"&amp;CW193) = 3),
    3,
    IF(
        AND(CY193="Under", COUNTIF(CP193:CR193, "&lt;"&amp;CW193) = 3),
        3,
        IF(
            AND(CY193="Over", COUNTIF(CP193:CR193, "&gt;"&amp;CW193) = 2),
            2,
            IF(
                AND(CY193="Under", COUNTIF(CP193:CR193, "&lt;"&amp;CW193) = 2),
                2,
                IF(
                    AND(CY193="Over", OR(CP193&gt;CW193, CQ193&gt;CW193, CR193&gt;CW193)),
                    1,
                    IF(
                        AND(CY193="Under", OR(CP193&lt;CW193, CQ193&lt;CW193, CR193&lt;CW193)),
                        1,
                        0
                    )
                )
            )
        )
    )
)</f>
        <v>3</v>
      </c>
      <c r="DC193" s="6">
        <f>IF(OR(CX193&gt;2,CX193&lt;-2),5,
IF(OR(AND(CX193&lt;=2,CX193&gt;1.5),AND(CX193&gt;=-2,CX193&lt;-1.5)),4,
IF(OR(AND(CX193&lt;=1.5,CX193&gt;1),AND(CX193&gt;=-1.5,CX193&lt;-1)),3,
IF(OR(AND(CX193&lt;=1,CX193&gt;0.5),AND(CX193&gt;=1,CX193&lt;-0.5)),2,
IF(OR(CX193&lt;=0.5,CX193&gt;=-0.5),1,"")
)
)
))</f>
        <v>1</v>
      </c>
      <c r="DD193" s="6">
        <f>IF(AND(CY193="Over", CZ193&gt;CW193), 1, IF(AND(CY193="Under", CZ193&lt;=CW193), 1, 0))</f>
        <v>1</v>
      </c>
      <c r="DE193" s="6">
        <f>IF(AND(CY193="Over", DA193&gt;0.5), 1, IF(AND(CY193="Under", DA193&lt;=0.5), 1, 0))</f>
        <v>0</v>
      </c>
      <c r="DF193" s="6">
        <f>IF(CW193&lt;&gt;0, SUM(DB193:DE193), 0)</f>
        <v>5</v>
      </c>
      <c r="DG193" s="6"/>
    </row>
    <row r="194" spans="1:111" x14ac:dyDescent="0.3">
      <c r="A194" t="s">
        <v>137</v>
      </c>
      <c r="B194" t="s">
        <v>133</v>
      </c>
      <c r="C194" t="s">
        <v>205</v>
      </c>
      <c r="D194">
        <v>0.45049975285548838</v>
      </c>
      <c r="E194">
        <v>0.59308321903037498</v>
      </c>
      <c r="F194">
        <v>0.28118939023948197</v>
      </c>
      <c r="G194" t="s">
        <v>46</v>
      </c>
      <c r="H194" t="s">
        <v>46</v>
      </c>
      <c r="I194" t="s">
        <v>46</v>
      </c>
      <c r="J194" t="s">
        <v>46</v>
      </c>
      <c r="K194" s="6">
        <f>IF(D194&gt;MIN(G194:J194),MIN(G194:J194),MAX(G194:J194))</f>
        <v>0</v>
      </c>
      <c r="L194" s="6">
        <f>D194-K194</f>
        <v>0.45049975285548838</v>
      </c>
      <c r="M194" s="6" t="str">
        <f>IF(L194 &lt; 0, "Under", "Over")</f>
        <v>Over</v>
      </c>
      <c r="N194">
        <v>0.6</v>
      </c>
      <c r="O194">
        <v>0.6</v>
      </c>
      <c r="P194" s="6">
        <f>IF(
    AND(M194="Over", COUNTIF(D194:F194, "&gt;"&amp;K194) = 3),
    3,
    IF(
        AND(M194="Under", COUNTIF(D194:F194, "&lt;"&amp;K194) = 3),
        3,
        IF(
            AND(M194="Over", COUNTIF(D194:F194, "&gt;"&amp;K194) = 2),
            2,
            IF(
                AND(M194="Under", COUNTIF(D194:F194, "&lt;"&amp;K194) = 2),
                2,
                IF(
                    AND(M194="Over", OR(D194&gt;K194, E194&gt;K194, F194&gt;K194)),
                    1,
                    IF(
                        AND(M194="Under", OR(D194&lt;K194, E194&lt;K194, F194&lt;K194)),
                        1,
                        0
                    )
                )
            )
        )
    )
)</f>
        <v>3</v>
      </c>
      <c r="Q194" s="6">
        <f>IF(OR(L194 &gt; 0.5, L194 &lt; -0.5), 5,
    IF(OR(AND(L194 &lt;= 0.5, L194 &gt; 0.25), AND(L194 &gt;= -0.5, L194 &lt; -0.25)), 4,
        IF(OR(AND(L194 &lt;= 0.25, L194 &gt; 0.15), AND(L194 &gt;= -0.25, L194 &lt; -0.15)), 3,
            IF(OR(AND(L194 &lt;= 0.15, L194 &gt; 0.05), AND(L194 &gt;= -0.15, L194 &lt; -0.05)), 2,
                IF(OR(L194 &lt;= 0.05, L194 &gt;= -0.05), 1, "")
            )
        )
    )
)</f>
        <v>4</v>
      </c>
      <c r="R194" s="6">
        <f>IF(AND(M194="Over", N194&gt;K194), 1, IF(AND(M194="Under", N194&lt;=K194), 1, 0))</f>
        <v>1</v>
      </c>
      <c r="S194" s="6">
        <f>IF(AND(M194="Over", O194&gt;0.5), 1, IF(AND(M194="Under", O194&lt;=0.5), 1, 0))</f>
        <v>1</v>
      </c>
      <c r="T194" s="6">
        <f>IF(K194&lt;&gt;0, SUM(P194:S194), 0)</f>
        <v>0</v>
      </c>
      <c r="V194">
        <v>0.73849756476682327</v>
      </c>
      <c r="W194">
        <v>0.97713618972779404</v>
      </c>
      <c r="X194">
        <v>0.63470267580675299</v>
      </c>
      <c r="Y194">
        <v>0.5</v>
      </c>
      <c r="Z194">
        <v>-135</v>
      </c>
      <c r="AA194" t="s">
        <v>46</v>
      </c>
      <c r="AB194">
        <v>0.1</v>
      </c>
      <c r="AC194" s="6">
        <f>Y194</f>
        <v>0.5</v>
      </c>
      <c r="AD194" s="6">
        <f>V194-AC194</f>
        <v>0.23849756476682327</v>
      </c>
      <c r="AE194" s="6" t="str">
        <f>IF(AD194 &lt; 0, "Under", "Over")</f>
        <v>Over</v>
      </c>
      <c r="AF194">
        <v>0.7</v>
      </c>
      <c r="AG194">
        <v>0.5</v>
      </c>
      <c r="AH194" s="6">
        <f>IF(
    AND(AE194="Over", COUNTIF(V194:X194, "&gt;"&amp;AC194) = 3),
    3,
    IF(
        AND(AE194="Under", COUNTIF(V194:X194, "&lt;"&amp;AC194) = 3),
        3,
        IF(
            AND(AE194="Over", COUNTIF(V194:X194, "&gt;"&amp;AC194) = 2),
            2,
            IF(
                AND(AE194="Under", COUNTIF(V194:X194, "&lt;"&amp;AC194) = 2),
                2,
                IF(
                    AND(AE194="Over", OR(V194&gt;AC194, W194&gt;AC194, X194&gt;AC194)),
                    1,
                    IF(
                        AND(AE194="Under", OR(V194&lt;AC194, W194&lt;AC194, X194&lt;AC194)),
                        1,
                        0
                    )
                )
            )
        )
    )
)</f>
        <v>3</v>
      </c>
      <c r="AI194" s="6">
        <f>IF(OR(AD194&gt;0.75,AD194&lt;-0.75),5,
IF(OR(AND(AD194&lt;=0.75,AD194&gt;0.5),AND(AD194&gt;=-0.75,AD194&lt;-0.5)),4,
IF(OR(AND(AD194&lt;=0.5,AD194&gt;0.25),AND(AD194&gt;=-0.5,AD194&lt;-0.25)),3,
IF(OR(AND(AD194&lt;=0.25,AD194&gt;0.1),AND(AD194&gt;=-0.25,AD194&lt;-0.1)),2,
IF(OR(AD194&lt;=0.1,AD194&gt;=-0.1),1,"")
)
)
))</f>
        <v>2</v>
      </c>
      <c r="AJ194" s="6">
        <f>IF(AND(AE194="Over", AF194&gt;AC194), 1, IF(AND(AE194="Under", AF194&lt;=AC194), 1, 0))</f>
        <v>1</v>
      </c>
      <c r="AK194" s="6">
        <f>IF(AND(AE194="Over", AG194&gt;0.5), 1, IF(AND(AE194="Under", AG194&lt;=0.5), 1, 0))</f>
        <v>0</v>
      </c>
      <c r="AL194" s="6">
        <f>IF(AC194&lt;&gt;0, SUM(AH194:AK194), 0)</f>
        <v>6</v>
      </c>
      <c r="AN194">
        <v>9.7982948370824829E-2</v>
      </c>
      <c r="AO194">
        <v>0.17109917261533</v>
      </c>
      <c r="AP194">
        <v>6.5239954569508104E-5</v>
      </c>
      <c r="AQ194" t="s">
        <v>46</v>
      </c>
      <c r="AR194">
        <v>0.5</v>
      </c>
      <c r="AS194">
        <v>870</v>
      </c>
      <c r="AT194" t="s">
        <v>46</v>
      </c>
      <c r="AU194" s="6">
        <f>AR194</f>
        <v>0.5</v>
      </c>
      <c r="AV194" s="6">
        <f>AN194-AU194</f>
        <v>-0.40201705162917517</v>
      </c>
      <c r="AW194" s="6" t="str">
        <f>IF(AV194 &lt; 0, "Under", "Over")</f>
        <v>Under</v>
      </c>
      <c r="AX194">
        <v>0.2</v>
      </c>
      <c r="AY194">
        <v>0.2</v>
      </c>
      <c r="AZ194" s="6">
        <f>IF(
    AND(AW194="Over", COUNTIF(AN194:AP194, "&gt;"&amp;AU194) = 3),
    3,
    IF(
        AND(AW194="Under", COUNTIF(AN194:AP194, "&lt;"&amp;AU194) = 3),
        3,
        IF(
            AND(AW194="Over", COUNTIF(AN194:AP194, "&gt;"&amp;AU194) = 2),
            2,
            IF(
                AND(AW194="Under", COUNTIF(AN194:AP194, "&lt;"&amp;AU194) = 2),
                2,
                IF(
                    AND(AW194="Over", OR(AN194&gt;AU194, AO194&gt;AU194, AP194&gt;AU194)),
                    1,
                    IF(
                        AND(AW194="Under", OR(AN194&lt;AU194, AO194&lt;AU194, AP194&lt;AU194)),
                        1,
                        0
                    )
                )
            )
        )
    )
)</f>
        <v>3</v>
      </c>
      <c r="BA194" s="6">
        <f>IF(OR(AV194&gt;0.1),5,
IF(OR(AND(AV194&lt;=0.1,AV194&gt;0.08)),4,
IF(OR(AND(AV194&lt;=0.08,AV194&gt;0.06)),3,
IF(OR(AND(AV194&lt;=0.06,AV194&gt;0.03)),2,
IF(OR(AV194&lt;=0.03),1,"")
)
)
))</f>
        <v>1</v>
      </c>
      <c r="BB194" s="6">
        <f>IF(AND(AW194="Over", AX194&gt;AU194), 1, IF(AND(AW194="Under", AX194&lt;=AU194), 0, 0))</f>
        <v>0</v>
      </c>
      <c r="BC194" s="6">
        <f>IF(AND(AW194="Over", AY194&gt;=0.5), 1, IF(AND(AW194="Under", AY194&lt;0.5), 0, 0))</f>
        <v>0</v>
      </c>
      <c r="BD194" s="6">
        <f>IF(AU194&lt;&gt;0, SUM(AZ194:BC194), 0)</f>
        <v>4</v>
      </c>
      <c r="BF194">
        <v>0.6882723045072876</v>
      </c>
      <c r="BG194">
        <v>1.0857338190658801</v>
      </c>
      <c r="BH194">
        <v>0.32083356159540799</v>
      </c>
      <c r="BI194" t="s">
        <v>46</v>
      </c>
      <c r="BJ194">
        <v>0.5</v>
      </c>
      <c r="BK194" t="s">
        <v>46</v>
      </c>
      <c r="BL194" t="s">
        <v>46</v>
      </c>
      <c r="BM194" s="6">
        <f>BJ194</f>
        <v>0.5</v>
      </c>
      <c r="BN194" s="6">
        <f>BF194-BM194</f>
        <v>0.1882723045072876</v>
      </c>
      <c r="BO194" s="6" t="str">
        <f>IF(BN194 &lt; 0, "Under", "Over")</f>
        <v>Over</v>
      </c>
      <c r="BP194">
        <v>0.4</v>
      </c>
      <c r="BQ194">
        <v>0.3</v>
      </c>
      <c r="BR194" s="6">
        <f>IF(
    AND(BO194="Over", COUNTIF(BF194:BH194, "&gt;"&amp;BM194) = 3),
    3,
    IF(
        AND(BO194="Under", COUNTIF(BF194:BH194, "&lt;"&amp;BM194) = 3),
        3,
        IF(
            AND(BO194="Over", COUNTIF(BF194:BH194, "&gt;"&amp;BM194) = 2),
            2,
            IF(
                AND(BO194="Under", COUNTIF(BF194:BH194, "&lt;"&amp;BM194) = 2),
                2,
                IF(
                    AND(BO194="Over", OR(BF194&gt;BM194, BG194&gt;BM194, BH194&gt;BM194)),
                    1,
                    IF(
                        AND(BO194="Under", OR(BF194&lt;BM194, BG194&lt;BM194, BH194&lt;BM194)),
                        1,
                        0
                    )
                )
            )
        )
    )
)</f>
        <v>2</v>
      </c>
      <c r="BS194" s="6">
        <f>IF(OR(BN194&gt;0.5),5,
IF(OR(AND(BN194&lt;=0.5,BN194&gt;0.25)),4,
IF(OR(AND(BN194&lt;=0.25,BN194&gt;0.15)),3,
IF(OR(AND(BN194&lt;=0.15,BN194&gt;0.075)),2,
IF(OR(BN194&lt;=0.075),1,"")
)
)
))</f>
        <v>3</v>
      </c>
      <c r="BT194" s="6">
        <f>IF(AND(BO194="Over", BP194&gt;BM194), 1, IF(AND(BO194="Under", BP194&lt;=BM194), 1, 0))</f>
        <v>0</v>
      </c>
      <c r="BU194" s="6">
        <f>IF(AND(BO194="Over", BQ194&gt;0.5), 1, IF(AND(BO194="Under", BQ194&lt;=0.5), 1, 0))</f>
        <v>0</v>
      </c>
      <c r="BV194" s="6">
        <f>IF(BM194&lt;&gt;0, SUM(BR194:BU194), 0)</f>
        <v>5</v>
      </c>
      <c r="BX194">
        <v>0.1103253227709903</v>
      </c>
      <c r="BY194">
        <v>0.44098870391196299</v>
      </c>
      <c r="BZ194">
        <v>-6.0821231881431704E-3</v>
      </c>
      <c r="CA194" t="s">
        <v>46</v>
      </c>
      <c r="CB194">
        <v>0.5</v>
      </c>
      <c r="CC194" t="s">
        <v>46</v>
      </c>
      <c r="CD194" t="s">
        <v>46</v>
      </c>
      <c r="CE194" s="6">
        <f>CB194</f>
        <v>0.5</v>
      </c>
      <c r="CF194" s="6">
        <f>BX194-CE194</f>
        <v>-0.38967467722900972</v>
      </c>
      <c r="CG194" s="6" t="str">
        <f>IF(CF194 &lt; 0, "Under", "Over")</f>
        <v>Under</v>
      </c>
      <c r="CH194">
        <v>0</v>
      </c>
      <c r="CI194">
        <v>0</v>
      </c>
      <c r="CJ194" s="6">
        <f>IF(
    AND(CG194="Over", COUNTIF(BX194:BZ194, "&gt;"&amp;CE194) = 3),
    3,
    IF(
        AND(CG194="Under", COUNTIF(BX194:BZ194, "&lt;"&amp;CE194) = 3),
        3,
        IF(
            AND(CG194="Over", COUNTIF(BX194:BZ194, "&gt;"&amp;CE194) = 2),
            2,
            IF(
                AND(CG194="Under", COUNTIF(BX194:BZ194, "&lt;"&amp;CE194) = 2),
                2,
                IF(
                    AND(CG194="Over", OR(BX194&gt;CE194, BY194&gt;CE194, BZ194&gt;CE194)),
                    1,
                    IF(
                        AND(CG194="Under", OR(BX194&lt;CE194, BY194&lt;CE194, BZ194&lt;CE194)),
                        1,
                        0
                    )
                )
            )
        )
    )
)</f>
        <v>3</v>
      </c>
      <c r="CK194" s="6">
        <f>IF(OR(CF194&gt;0.25),5,
IF(OR(AND(CF194&lt;=0.25,CF194&gt;0.15)),4,
IF(OR(AND(CF194&lt;=0.15,CF194&gt;0.1)),3,
IF(OR(AND(CF194&lt;=0.1,CF194&gt;0.05)),2,
IF(OR(CF194&lt;=0.05),1,"")
)
)
))</f>
        <v>1</v>
      </c>
      <c r="CL194" s="6">
        <f>IF(AND(CG194="Over", CH194&gt;CE194), 1, IF(AND(CG194="Under", CH194&lt;=CE194), 1, 0))</f>
        <v>1</v>
      </c>
      <c r="CM194" s="6">
        <f>IF(AND(CG194="Over", CI194&gt;0.5), 1, IF(AND(CG194="Under", CI194&lt;=0.5), 1, 0))</f>
        <v>1</v>
      </c>
      <c r="CN194" s="6">
        <f>IF(CE194&lt;&gt;0, SUM(CJ194:CM194), 0)</f>
        <v>6</v>
      </c>
      <c r="CP194">
        <v>1.7508510455148201</v>
      </c>
      <c r="CQ194">
        <v>1.88387597108134</v>
      </c>
      <c r="CR194">
        <v>1.68429352755775</v>
      </c>
      <c r="CS194" t="s">
        <v>46</v>
      </c>
      <c r="CT194" t="s">
        <v>46</v>
      </c>
      <c r="CU194" t="s">
        <v>46</v>
      </c>
      <c r="CV194" t="s">
        <v>46</v>
      </c>
      <c r="CW194" s="6">
        <f>IF(CP194&gt;MIN(CS194:CV194),MIN(CS194:CV194),MAX(CS194:CV194))</f>
        <v>0</v>
      </c>
      <c r="CX194" s="6">
        <f>CP194-CW194</f>
        <v>1.7508510455148201</v>
      </c>
      <c r="CY194" s="6" t="str">
        <f>IF(CX194 &lt; 0, "Under", "Over")</f>
        <v>Over</v>
      </c>
      <c r="CZ194">
        <v>1.8</v>
      </c>
      <c r="DA194">
        <v>0.5</v>
      </c>
      <c r="DB194" s="6">
        <f>IF(
    AND(CY194="Over", COUNTIF(CP194:CR194, "&gt;"&amp;CW194) = 3),
    3,
    IF(
        AND(CY194="Under", COUNTIF(CP194:CR194, "&lt;"&amp;CW194) = 3),
        3,
        IF(
            AND(CY194="Over", COUNTIF(CP194:CR194, "&gt;"&amp;CW194) = 2),
            2,
            IF(
                AND(CY194="Under", COUNTIF(CP194:CR194, "&lt;"&amp;CW194) = 2),
                2,
                IF(
                    AND(CY194="Over", OR(CP194&gt;CW194, CQ194&gt;CW194, CR194&gt;CW194)),
                    1,
                    IF(
                        AND(CY194="Under", OR(CP194&lt;CW194, CQ194&lt;CW194, CR194&lt;CW194)),
                        1,
                        0
                    )
                )
            )
        )
    )
)</f>
        <v>3</v>
      </c>
      <c r="DC194" s="6">
        <f>IF(OR(CX194&gt;2,CX194&lt;-2),5,
IF(OR(AND(CX194&lt;=2,CX194&gt;1.5),AND(CX194&gt;=-2,CX194&lt;-1.5)),4,
IF(OR(AND(CX194&lt;=1.5,CX194&gt;1),AND(CX194&gt;=-1.5,CX194&lt;-1)),3,
IF(OR(AND(CX194&lt;=1,CX194&gt;0.5),AND(CX194&gt;=1,CX194&lt;-0.5)),2,
IF(OR(CX194&lt;=0.5,CX194&gt;=-0.5),1,"")
)
)
))</f>
        <v>4</v>
      </c>
      <c r="DD194" s="6">
        <f>IF(AND(CY194="Over", CZ194&gt;CW194), 1, IF(AND(CY194="Under", CZ194&lt;=CW194), 1, 0))</f>
        <v>1</v>
      </c>
      <c r="DE194" s="6">
        <f>IF(AND(CY194="Over", DA194&gt;0.5), 1, IF(AND(CY194="Under", DA194&lt;=0.5), 1, 0))</f>
        <v>0</v>
      </c>
      <c r="DF194" s="6">
        <f>IF(CW194&lt;&gt;0, SUM(DB194:DE194), 0)</f>
        <v>0</v>
      </c>
    </row>
    <row r="195" spans="1:111" x14ac:dyDescent="0.3">
      <c r="A195" t="s">
        <v>138</v>
      </c>
      <c r="B195" t="s">
        <v>133</v>
      </c>
      <c r="C195" t="s">
        <v>205</v>
      </c>
      <c r="D195">
        <v>0.51869903041071674</v>
      </c>
      <c r="E195">
        <v>0.61021589950649302</v>
      </c>
      <c r="F195">
        <v>0.35259134056582297</v>
      </c>
      <c r="G195" t="s">
        <v>46</v>
      </c>
      <c r="H195" t="s">
        <v>46</v>
      </c>
      <c r="I195">
        <v>0.5</v>
      </c>
      <c r="J195" t="s">
        <v>46</v>
      </c>
      <c r="K195" s="6">
        <f>IF(D195&gt;MIN(G195:J195),MIN(G195:J195),MAX(G195:J195))</f>
        <v>0.5</v>
      </c>
      <c r="L195" s="6">
        <f>D195-K195</f>
        <v>1.8699030410716744E-2</v>
      </c>
      <c r="M195" s="6" t="str">
        <f>IF(L195 &lt; 0, "Under", "Over")</f>
        <v>Over</v>
      </c>
      <c r="N195">
        <v>0.7</v>
      </c>
      <c r="O195">
        <v>0.6</v>
      </c>
      <c r="P195" s="6">
        <f>IF(
    AND(M195="Over", COUNTIF(D195:F195, "&gt;"&amp;K195) = 3),
    3,
    IF(
        AND(M195="Under", COUNTIF(D195:F195, "&lt;"&amp;K195) = 3),
        3,
        IF(
            AND(M195="Over", COUNTIF(D195:F195, "&gt;"&amp;K195) = 2),
            2,
            IF(
                AND(M195="Under", COUNTIF(D195:F195, "&lt;"&amp;K195) = 2),
                2,
                IF(
                    AND(M195="Over", OR(D195&gt;K195, E195&gt;K195, F195&gt;K195)),
                    1,
                    IF(
                        AND(M195="Under", OR(D195&lt;K195, E195&lt;K195, F195&lt;K195)),
                        1,
                        0
                    )
                )
            )
        )
    )
)</f>
        <v>2</v>
      </c>
      <c r="Q195" s="6">
        <f>IF(OR(L195 &gt; 0.5, L195 &lt; -0.5), 5,
    IF(OR(AND(L195 &lt;= 0.5, L195 &gt; 0.25), AND(L195 &gt;= -0.5, L195 &lt; -0.25)), 4,
        IF(OR(AND(L195 &lt;= 0.25, L195 &gt; 0.15), AND(L195 &gt;= -0.25, L195 &lt; -0.15)), 3,
            IF(OR(AND(L195 &lt;= 0.15, L195 &gt; 0.05), AND(L195 &gt;= -0.15, L195 &lt; -0.05)), 2,
                IF(OR(L195 &lt;= 0.05, L195 &gt;= -0.05), 1, "")
            )
        )
    )
)</f>
        <v>1</v>
      </c>
      <c r="R195" s="6">
        <f>IF(AND(M195="Over", N195&gt;K195), 1, IF(AND(M195="Under", N195&lt;=K195), 1, 0))</f>
        <v>1</v>
      </c>
      <c r="S195" s="6">
        <f>IF(AND(M195="Over", O195&gt;0.5), 1, IF(AND(M195="Under", O195&lt;=0.5), 1, 0))</f>
        <v>1</v>
      </c>
      <c r="T195" s="6">
        <f>IF(K195&lt;&gt;0, SUM(P195:S195), 0)</f>
        <v>5</v>
      </c>
      <c r="V195">
        <v>0.77303532716830348</v>
      </c>
      <c r="W195">
        <v>0.97713618972779404</v>
      </c>
      <c r="X195">
        <v>0.67414455683151797</v>
      </c>
      <c r="Y195">
        <v>0.5</v>
      </c>
      <c r="Z195">
        <v>-175</v>
      </c>
      <c r="AA195" t="s">
        <v>46</v>
      </c>
      <c r="AB195">
        <v>0.1</v>
      </c>
      <c r="AC195" s="6">
        <f>Y195</f>
        <v>0.5</v>
      </c>
      <c r="AD195" s="6">
        <f>V195-AC195</f>
        <v>0.27303532716830348</v>
      </c>
      <c r="AE195" s="6" t="str">
        <f>IF(AD195 &lt; 0, "Under", "Over")</f>
        <v>Over</v>
      </c>
      <c r="AF195">
        <v>0.7</v>
      </c>
      <c r="AG195">
        <v>0.5</v>
      </c>
      <c r="AH195" s="6">
        <f>IF(
    AND(AE195="Over", COUNTIF(V195:X195, "&gt;"&amp;AC195) = 3),
    3,
    IF(
        AND(AE195="Under", COUNTIF(V195:X195, "&lt;"&amp;AC195) = 3),
        3,
        IF(
            AND(AE195="Over", COUNTIF(V195:X195, "&gt;"&amp;AC195) = 2),
            2,
            IF(
                AND(AE195="Under", COUNTIF(V195:X195, "&lt;"&amp;AC195) = 2),
                2,
                IF(
                    AND(AE195="Over", OR(V195&gt;AC195, W195&gt;AC195, X195&gt;AC195)),
                    1,
                    IF(
                        AND(AE195="Under", OR(V195&lt;AC195, W195&lt;AC195, X195&lt;AC195)),
                        1,
                        0
                    )
                )
            )
        )
    )
)</f>
        <v>3</v>
      </c>
      <c r="AI195" s="6">
        <f>IF(OR(AD195&gt;0.75,AD195&lt;-0.75),5,
IF(OR(AND(AD195&lt;=0.75,AD195&gt;0.5),AND(AD195&gt;=-0.75,AD195&lt;-0.5)),4,
IF(OR(AND(AD195&lt;=0.5,AD195&gt;0.25),AND(AD195&gt;=-0.5,AD195&lt;-0.25)),3,
IF(OR(AND(AD195&lt;=0.25,AD195&gt;0.1),AND(AD195&gt;=-0.25,AD195&lt;-0.1)),2,
IF(OR(AD195&lt;=0.1,AD195&gt;=-0.1),1,"")
)
)
))</f>
        <v>3</v>
      </c>
      <c r="AJ195" s="6">
        <f>IF(AND(AE195="Over", AF195&gt;AC195), 1, IF(AND(AE195="Under", AF195&lt;=AC195), 1, 0))</f>
        <v>1</v>
      </c>
      <c r="AK195" s="6">
        <f>IF(AND(AE195="Over", AG195&gt;0.5), 1, IF(AND(AE195="Under", AG195&lt;=0.5), 1, 0))</f>
        <v>0</v>
      </c>
      <c r="AL195" s="6">
        <f>IF(AC195&lt;&gt;0, SUM(AH195:AK195), 0)</f>
        <v>7</v>
      </c>
      <c r="AN195">
        <v>0.11861271166076599</v>
      </c>
      <c r="AO195">
        <v>0.22044256740648499</v>
      </c>
      <c r="AP195">
        <v>6.5239954569508104E-5</v>
      </c>
      <c r="AQ195" t="s">
        <v>46</v>
      </c>
      <c r="AR195">
        <v>0.5</v>
      </c>
      <c r="AS195">
        <v>630</v>
      </c>
      <c r="AT195" t="s">
        <v>46</v>
      </c>
      <c r="AU195" s="6">
        <f>AR195</f>
        <v>0.5</v>
      </c>
      <c r="AV195" s="6">
        <f>AN195-AU195</f>
        <v>-0.38138728833923402</v>
      </c>
      <c r="AW195" s="6" t="str">
        <f>IF(AV195 &lt; 0, "Under", "Over")</f>
        <v>Under</v>
      </c>
      <c r="AX195">
        <v>0.2</v>
      </c>
      <c r="AY195">
        <v>0.2</v>
      </c>
      <c r="AZ195" s="6">
        <f>IF(
    AND(AW195="Over", COUNTIF(AN195:AP195, "&gt;"&amp;AU195) = 3),
    3,
    IF(
        AND(AW195="Under", COUNTIF(AN195:AP195, "&lt;"&amp;AU195) = 3),
        3,
        IF(
            AND(AW195="Over", COUNTIF(AN195:AP195, "&gt;"&amp;AU195) = 2),
            2,
            IF(
                AND(AW195="Under", COUNTIF(AN195:AP195, "&lt;"&amp;AU195) = 2),
                2,
                IF(
                    AND(AW195="Over", OR(AN195&gt;AU195, AO195&gt;AU195, AP195&gt;AU195)),
                    1,
                    IF(
                        AND(AW195="Under", OR(AN195&lt;AU195, AO195&lt;AU195, AP195&lt;AU195)),
                        1,
                        0
                    )
                )
            )
        )
    )
)</f>
        <v>3</v>
      </c>
      <c r="BA195" s="6">
        <f>IF(OR(AV195&gt;0.1),5,
IF(OR(AND(AV195&lt;=0.1,AV195&gt;0.08)),4,
IF(OR(AND(AV195&lt;=0.08,AV195&gt;0.06)),3,
IF(OR(AND(AV195&lt;=0.06,AV195&gt;0.03)),2,
IF(OR(AV195&lt;=0.03),1,"")
)
)
))</f>
        <v>1</v>
      </c>
      <c r="BB195" s="6">
        <f>IF(AND(AW195="Over", AX195&gt;AU195), 1, IF(AND(AW195="Under", AX195&lt;=AU195), 0, 0))</f>
        <v>0</v>
      </c>
      <c r="BC195" s="6">
        <f>IF(AND(AW195="Over", AY195&gt;=0.5), 1, IF(AND(AW195="Under", AY195&lt;0.5), 0, 0))</f>
        <v>0</v>
      </c>
      <c r="BD195" s="6">
        <f>IF(AU195&lt;&gt;0, SUM(AZ195:BC195), 0)</f>
        <v>4</v>
      </c>
      <c r="BF195">
        <v>0.58233446399464295</v>
      </c>
      <c r="BG195">
        <v>1.02592248209765</v>
      </c>
      <c r="BH195">
        <v>0.35194628173157599</v>
      </c>
      <c r="BI195" t="s">
        <v>46</v>
      </c>
      <c r="BJ195">
        <v>0.5</v>
      </c>
      <c r="BK195" t="s">
        <v>46</v>
      </c>
      <c r="BL195" t="s">
        <v>46</v>
      </c>
      <c r="BM195" s="6">
        <f>BJ195</f>
        <v>0.5</v>
      </c>
      <c r="BN195" s="6">
        <f>BF195-BM195</f>
        <v>8.2334463994642948E-2</v>
      </c>
      <c r="BO195" s="6" t="str">
        <f>IF(BN195 &lt; 0, "Under", "Over")</f>
        <v>Over</v>
      </c>
      <c r="BP195">
        <v>0.3</v>
      </c>
      <c r="BQ195">
        <v>0.3</v>
      </c>
      <c r="BR195" s="6">
        <f>IF(
    AND(BO195="Over", COUNTIF(BF195:BH195, "&gt;"&amp;BM195) = 3),
    3,
    IF(
        AND(BO195="Under", COUNTIF(BF195:BH195, "&lt;"&amp;BM195) = 3),
        3,
        IF(
            AND(BO195="Over", COUNTIF(BF195:BH195, "&gt;"&amp;BM195) = 2),
            2,
            IF(
                AND(BO195="Under", COUNTIF(BF195:BH195, "&lt;"&amp;BM195) = 2),
                2,
                IF(
                    AND(BO195="Over", OR(BF195&gt;BM195, BG195&gt;BM195, BH195&gt;BM195)),
                    1,
                    IF(
                        AND(BO195="Under", OR(BF195&lt;BM195, BG195&lt;BM195, BH195&lt;BM195)),
                        1,
                        0
                    )
                )
            )
        )
    )
)</f>
        <v>2</v>
      </c>
      <c r="BS195" s="6">
        <f>IF(OR(BN195&gt;0.5),5,
IF(OR(AND(BN195&lt;=0.5,BN195&gt;0.25)),4,
IF(OR(AND(BN195&lt;=0.25,BN195&gt;0.15)),3,
IF(OR(AND(BN195&lt;=0.15,BN195&gt;0.075)),2,
IF(OR(BN195&lt;=0.075),1,"")
)
)
))</f>
        <v>2</v>
      </c>
      <c r="BT195" s="6">
        <f>IF(AND(BO195="Over", BP195&gt;BM195), 1, IF(AND(BO195="Under", BP195&lt;=BM195), 1, 0))</f>
        <v>0</v>
      </c>
      <c r="BU195" s="6">
        <f>IF(AND(BO195="Over", BQ195&gt;0.5), 1, IF(AND(BO195="Under", BQ195&lt;=0.5), 1, 0))</f>
        <v>0</v>
      </c>
      <c r="BV195" s="6">
        <f>IF(BM195&lt;&gt;0, SUM(BR195:BU195), 0)</f>
        <v>4</v>
      </c>
      <c r="BX195">
        <v>0.14173406937530611</v>
      </c>
      <c r="BY195">
        <v>0.51182406656582802</v>
      </c>
      <c r="BZ195">
        <v>2.0887264706024301E-2</v>
      </c>
      <c r="CA195" t="s">
        <v>46</v>
      </c>
      <c r="CB195">
        <v>0.5</v>
      </c>
      <c r="CC195" t="s">
        <v>46</v>
      </c>
      <c r="CD195" t="s">
        <v>46</v>
      </c>
      <c r="CE195" s="6">
        <f>CB195</f>
        <v>0.5</v>
      </c>
      <c r="CF195" s="6">
        <f>BX195-CE195</f>
        <v>-0.35826593062469392</v>
      </c>
      <c r="CG195" s="6" t="str">
        <f>IF(CF195 &lt; 0, "Under", "Over")</f>
        <v>Under</v>
      </c>
      <c r="CH195">
        <v>0</v>
      </c>
      <c r="CI195">
        <v>0</v>
      </c>
      <c r="CJ195" s="6">
        <f>IF(
    AND(CG195="Over", COUNTIF(BX195:BZ195, "&gt;"&amp;CE195) = 3),
    3,
    IF(
        AND(CG195="Under", COUNTIF(BX195:BZ195, "&lt;"&amp;CE195) = 3),
        3,
        IF(
            AND(CG195="Over", COUNTIF(BX195:BZ195, "&gt;"&amp;CE195) = 2),
            2,
            IF(
                AND(CG195="Under", COUNTIF(BX195:BZ195, "&lt;"&amp;CE195) = 2),
                2,
                IF(
                    AND(CG195="Over", OR(BX195&gt;CE195, BY195&gt;CE195, BZ195&gt;CE195)),
                    1,
                    IF(
                        AND(CG195="Under", OR(BX195&lt;CE195, BY195&lt;CE195, BZ195&lt;CE195)),
                        1,
                        0
                    )
                )
            )
        )
    )
)</f>
        <v>2</v>
      </c>
      <c r="CK195" s="6">
        <f>IF(OR(CF195&gt;0.25),5,
IF(OR(AND(CF195&lt;=0.25,CF195&gt;0.15)),4,
IF(OR(AND(CF195&lt;=0.15,CF195&gt;0.1)),3,
IF(OR(AND(CF195&lt;=0.1,CF195&gt;0.05)),2,
IF(OR(CF195&lt;=0.05),1,"")
)
)
))</f>
        <v>1</v>
      </c>
      <c r="CL195" s="6">
        <f>IF(AND(CG195="Over", CH195&gt;CE195), 1, IF(AND(CG195="Under", CH195&lt;=CE195), 1, 0))</f>
        <v>1</v>
      </c>
      <c r="CM195" s="6">
        <f>IF(AND(CG195="Over", CI195&gt;0.5), 1, IF(AND(CG195="Under", CI195&lt;=0.5), 1, 0))</f>
        <v>1</v>
      </c>
      <c r="CN195" s="6">
        <f>IF(CE195&lt;&gt;0, SUM(CJ195:CM195), 0)</f>
        <v>5</v>
      </c>
      <c r="CP195">
        <v>1.6598204084049899</v>
      </c>
      <c r="CQ195">
        <v>1.88667298568027</v>
      </c>
      <c r="CR195">
        <v>1.5814843197108699</v>
      </c>
      <c r="CS195">
        <v>1.5</v>
      </c>
      <c r="CT195" t="s">
        <v>46</v>
      </c>
      <c r="CU195">
        <v>1.5</v>
      </c>
      <c r="CV195" t="s">
        <v>46</v>
      </c>
      <c r="CW195" s="6">
        <f>IF(CP195&gt;MIN(CS195:CV195),MIN(CS195:CV195),MAX(CS195:CV195))</f>
        <v>1.5</v>
      </c>
      <c r="CX195" s="6">
        <f>CP195-CW195</f>
        <v>0.1598204084049899</v>
      </c>
      <c r="CY195" s="6" t="str">
        <f>IF(CX195 &lt; 0, "Under", "Over")</f>
        <v>Over</v>
      </c>
      <c r="CZ195">
        <v>1.5</v>
      </c>
      <c r="DA195">
        <v>0.3</v>
      </c>
      <c r="DB195" s="6">
        <f>IF(
    AND(CY195="Over", COUNTIF(CP195:CR195, "&gt;"&amp;CW195) = 3),
    3,
    IF(
        AND(CY195="Under", COUNTIF(CP195:CR195, "&lt;"&amp;CW195) = 3),
        3,
        IF(
            AND(CY195="Over", COUNTIF(CP195:CR195, "&gt;"&amp;CW195) = 2),
            2,
            IF(
                AND(CY195="Under", COUNTIF(CP195:CR195, "&lt;"&amp;CW195) = 2),
                2,
                IF(
                    AND(CY195="Over", OR(CP195&gt;CW195, CQ195&gt;CW195, CR195&gt;CW195)),
                    1,
                    IF(
                        AND(CY195="Under", OR(CP195&lt;CW195, CQ195&lt;CW195, CR195&lt;CW195)),
                        1,
                        0
                    )
                )
            )
        )
    )
)</f>
        <v>3</v>
      </c>
      <c r="DC195" s="6">
        <f>IF(OR(CX195&gt;2,CX195&lt;-2),5,
IF(OR(AND(CX195&lt;=2,CX195&gt;1.5),AND(CX195&gt;=-2,CX195&lt;-1.5)),4,
IF(OR(AND(CX195&lt;=1.5,CX195&gt;1),AND(CX195&gt;=-1.5,CX195&lt;-1)),3,
IF(OR(AND(CX195&lt;=1,CX195&gt;0.5),AND(CX195&gt;=1,CX195&lt;-0.5)),2,
IF(OR(CX195&lt;=0.5,CX195&gt;=-0.5),1,"")
)
)
))</f>
        <v>1</v>
      </c>
      <c r="DD195" s="6">
        <f>IF(AND(CY195="Over", CZ195&gt;CW195), 1, IF(AND(CY195="Under", CZ195&lt;=CW195), 1, 0))</f>
        <v>0</v>
      </c>
      <c r="DE195" s="6">
        <f>IF(AND(CY195="Over", DA195&gt;0.5), 1, IF(AND(CY195="Under", DA195&lt;=0.5), 1, 0))</f>
        <v>0</v>
      </c>
      <c r="DF195" s="6">
        <f>IF(CW195&lt;&gt;0, SUM(DB195:DE195), 0)</f>
        <v>4</v>
      </c>
    </row>
    <row r="196" spans="1:111" x14ac:dyDescent="0.3">
      <c r="A196" t="s">
        <v>283</v>
      </c>
      <c r="B196" t="s">
        <v>133</v>
      </c>
      <c r="C196" t="s">
        <v>205</v>
      </c>
      <c r="D196">
        <v>0.57867837562126412</v>
      </c>
      <c r="E196">
        <v>0.89411421145313896</v>
      </c>
      <c r="F196">
        <v>0.35189246909174898</v>
      </c>
      <c r="G196" t="s">
        <v>46</v>
      </c>
      <c r="H196" t="s">
        <v>46</v>
      </c>
      <c r="I196">
        <v>0.5</v>
      </c>
      <c r="J196" t="s">
        <v>46</v>
      </c>
      <c r="K196" s="6">
        <f>IF(D196&gt;MIN(G196:J196),MIN(G196:J196),MAX(G196:J196))</f>
        <v>0.5</v>
      </c>
      <c r="L196" s="6">
        <f>D196-K196</f>
        <v>7.8678375621264118E-2</v>
      </c>
      <c r="M196" s="6" t="str">
        <f>IF(L196 &lt; 0, "Under", "Over")</f>
        <v>Over</v>
      </c>
      <c r="N196">
        <v>0.4</v>
      </c>
      <c r="O196">
        <v>0.4</v>
      </c>
      <c r="P196" s="6">
        <f>IF(
    AND(M196="Over", COUNTIF(D196:F196, "&gt;"&amp;K196) = 3),
    3,
    IF(
        AND(M196="Under", COUNTIF(D196:F196, "&lt;"&amp;K196) = 3),
        3,
        IF(
            AND(M196="Over", COUNTIF(D196:F196, "&gt;"&amp;K196) = 2),
            2,
            IF(
                AND(M196="Under", COUNTIF(D196:F196, "&lt;"&amp;K196) = 2),
                2,
                IF(
                    AND(M196="Over", OR(D196&gt;K196, E196&gt;K196, F196&gt;K196)),
                    1,
                    IF(
                        AND(M196="Under", OR(D196&lt;K196, E196&lt;K196, F196&lt;K196)),
                        1,
                        0
                    )
                )
            )
        )
    )
)</f>
        <v>2</v>
      </c>
      <c r="Q196" s="6">
        <f>IF(OR(L196 &gt; 0.5, L196 &lt; -0.5), 5,
    IF(OR(AND(L196 &lt;= 0.5, L196 &gt; 0.25), AND(L196 &gt;= -0.5, L196 &lt; -0.25)), 4,
        IF(OR(AND(L196 &lt;= 0.25, L196 &gt; 0.15), AND(L196 &gt;= -0.25, L196 &lt; -0.15)), 3,
            IF(OR(AND(L196 &lt;= 0.15, L196 &gt; 0.05), AND(L196 &gt;= -0.15, L196 &lt; -0.05)), 2,
                IF(OR(L196 &lt;= 0.05, L196 &gt;= -0.05), 1, "")
            )
        )
    )
)</f>
        <v>2</v>
      </c>
      <c r="R196" s="6">
        <f>IF(AND(M196="Over", N196&gt;K196), 1, IF(AND(M196="Under", N196&lt;=K196), 1, 0))</f>
        <v>0</v>
      </c>
      <c r="S196" s="6">
        <f>IF(AND(M196="Over", O196&gt;0.5), 1, IF(AND(M196="Under", O196&lt;=0.5), 1, 0))</f>
        <v>0</v>
      </c>
      <c r="T196" s="6">
        <f>IF(K196&lt;&gt;0, SUM(P196:S196), 0)</f>
        <v>4</v>
      </c>
      <c r="V196" s="1">
        <v>1.6771719336512521</v>
      </c>
      <c r="W196" s="1">
        <v>1.8910388983611399</v>
      </c>
      <c r="X196" s="1">
        <v>1.5771957511877699</v>
      </c>
      <c r="Y196" s="1">
        <v>0.5</v>
      </c>
      <c r="Z196" s="1">
        <v>-170</v>
      </c>
      <c r="AA196" s="1" t="s">
        <v>46</v>
      </c>
      <c r="AB196" s="1">
        <v>0.6</v>
      </c>
      <c r="AC196" s="2">
        <f>Y196</f>
        <v>0.5</v>
      </c>
      <c r="AD196" s="2">
        <f>V196-AC196</f>
        <v>1.1771719336512521</v>
      </c>
      <c r="AE196" s="2" t="str">
        <f>IF(AD196 &lt; 0, "Under", "Over")</f>
        <v>Over</v>
      </c>
      <c r="AF196" s="1">
        <v>1.6</v>
      </c>
      <c r="AG196" s="1">
        <v>0.8</v>
      </c>
      <c r="AH196" s="2">
        <f>IF(
    AND(AE196="Over", COUNTIF(V196:X196, "&gt;"&amp;AC196) = 3),
    3,
    IF(
        AND(AE196="Under", COUNTIF(V196:X196, "&lt;"&amp;AC196) = 3),
        3,
        IF(
            AND(AE196="Over", COUNTIF(V196:X196, "&gt;"&amp;AC196) = 2),
            2,
            IF(
                AND(AE196="Under", COUNTIF(V196:X196, "&lt;"&amp;AC196) = 2),
                2,
                IF(
                    AND(AE196="Over", OR(V196&gt;AC196, W196&gt;AC196, X196&gt;AC196)),
                    1,
                    IF(
                        AND(AE196="Under", OR(V196&lt;AC196, W196&lt;AC196, X196&lt;AC196)),
                        1,
                        0
                    )
                )
            )
        )
    )
)</f>
        <v>3</v>
      </c>
      <c r="AI196" s="2">
        <f>IF(OR(AD196&gt;0.75,AD196&lt;-0.75),5,
IF(OR(AND(AD196&lt;=0.75,AD196&gt;0.5),AND(AD196&gt;=-0.75,AD196&lt;-0.5)),4,
IF(OR(AND(AD196&lt;=0.5,AD196&gt;0.25),AND(AD196&gt;=-0.5,AD196&lt;-0.25)),3,
IF(OR(AND(AD196&lt;=0.25,AD196&gt;0.1),AND(AD196&gt;=-0.25,AD196&lt;-0.1)),2,
IF(OR(AD196&lt;=0.1,AD196&gt;=-0.1),1,"")
)
)
))</f>
        <v>5</v>
      </c>
      <c r="AJ196" s="2">
        <f>IF(AND(AE196="Over", AF196&gt;AC196), 1, IF(AND(AE196="Under", AF196&lt;=AC196), 1, 0))</f>
        <v>1</v>
      </c>
      <c r="AK196" s="2">
        <f>IF(AND(AE196="Over", AG196&gt;0.5), 1, IF(AND(AE196="Under", AG196&lt;=0.5), 1, 0))</f>
        <v>1</v>
      </c>
      <c r="AL196" s="2">
        <f>IF(AC196&lt;&gt;0, SUM(AH196:AK196), 0)</f>
        <v>10</v>
      </c>
      <c r="AN196">
        <v>4.0377990581470298E-2</v>
      </c>
      <c r="AO196">
        <v>0.214297283629347</v>
      </c>
      <c r="AP196">
        <v>-1.34809719416982E-2</v>
      </c>
      <c r="AQ196" t="s">
        <v>46</v>
      </c>
      <c r="AR196">
        <v>0.5</v>
      </c>
      <c r="AS196">
        <v>900</v>
      </c>
      <c r="AT196" t="s">
        <v>46</v>
      </c>
      <c r="AU196" s="6">
        <f>AR196</f>
        <v>0.5</v>
      </c>
      <c r="AV196" s="6">
        <f>AN196-AU196</f>
        <v>-0.45962200941852971</v>
      </c>
      <c r="AW196" s="6" t="str">
        <f>IF(AV196 &lt; 0, "Under", "Over")</f>
        <v>Under</v>
      </c>
      <c r="AX196">
        <v>0</v>
      </c>
      <c r="AY196">
        <v>0</v>
      </c>
      <c r="AZ196" s="6">
        <f>IF(
    AND(AW196="Over", COUNTIF(AN196:AP196, "&gt;"&amp;AU196) = 3),
    3,
    IF(
        AND(AW196="Under", COUNTIF(AN196:AP196, "&lt;"&amp;AU196) = 3),
        3,
        IF(
            AND(AW196="Over", COUNTIF(AN196:AP196, "&gt;"&amp;AU196) = 2),
            2,
            IF(
                AND(AW196="Under", COUNTIF(AN196:AP196, "&lt;"&amp;AU196) = 2),
                2,
                IF(
                    AND(AW196="Over", OR(AN196&gt;AU196, AO196&gt;AU196, AP196&gt;AU196)),
                    1,
                    IF(
                        AND(AW196="Under", OR(AN196&lt;AU196, AO196&lt;AU196, AP196&lt;AU196)),
                        1,
                        0
                    )
                )
            )
        )
    )
)</f>
        <v>3</v>
      </c>
      <c r="BA196" s="6">
        <f>IF(OR(AV196&gt;0.1),5,
IF(OR(AND(AV196&lt;=0.1,AV196&gt;0.08)),4,
IF(OR(AND(AV196&lt;=0.08,AV196&gt;0.06)),3,
IF(OR(AND(AV196&lt;=0.06,AV196&gt;0.03)),2,
IF(OR(AV196&lt;=0.03),1,"")
)
)
))</f>
        <v>1</v>
      </c>
      <c r="BB196" s="6">
        <f>IF(AND(AW196="Over", AX196&gt;AU196), 1, IF(AND(AW196="Under", AX196&lt;=AU196), 0, 0))</f>
        <v>0</v>
      </c>
      <c r="BC196" s="6">
        <f>IF(AND(AW196="Over", AY196&gt;=0.5), 1, IF(AND(AW196="Under", AY196&lt;0.5), 0, 0))</f>
        <v>0</v>
      </c>
      <c r="BD196" s="6">
        <f>IF(AU196&lt;&gt;0, SUM(AZ196:BC196), 0)</f>
        <v>4</v>
      </c>
      <c r="BF196">
        <v>0.57048864646059561</v>
      </c>
      <c r="BG196">
        <v>1.0229897975131199</v>
      </c>
      <c r="BH196">
        <v>0.179783192537283</v>
      </c>
      <c r="BI196" t="s">
        <v>46</v>
      </c>
      <c r="BJ196">
        <v>0.5</v>
      </c>
      <c r="BK196" t="s">
        <v>46</v>
      </c>
      <c r="BL196" t="s">
        <v>46</v>
      </c>
      <c r="BM196" s="6">
        <f>BJ196</f>
        <v>0.5</v>
      </c>
      <c r="BN196" s="6">
        <f>BF196-BM196</f>
        <v>7.0488646460595605E-2</v>
      </c>
      <c r="BO196" s="6" t="str">
        <f>IF(BN196 &lt; 0, "Under", "Over")</f>
        <v>Over</v>
      </c>
      <c r="BP196">
        <v>0.6</v>
      </c>
      <c r="BQ196">
        <v>0.4</v>
      </c>
      <c r="BR196" s="6">
        <f>IF(
    AND(BO196="Over", COUNTIF(BF196:BH196, "&gt;"&amp;BM196) = 3),
    3,
    IF(
        AND(BO196="Under", COUNTIF(BF196:BH196, "&lt;"&amp;BM196) = 3),
        3,
        IF(
            AND(BO196="Over", COUNTIF(BF196:BH196, "&gt;"&amp;BM196) = 2),
            2,
            IF(
                AND(BO196="Under", COUNTIF(BF196:BH196, "&lt;"&amp;BM196) = 2),
                2,
                IF(
                    AND(BO196="Over", OR(BF196&gt;BM196, BG196&gt;BM196, BH196&gt;BM196)),
                    1,
                    IF(
                        AND(BO196="Under", OR(BF196&lt;BM196, BG196&lt;BM196, BH196&lt;BM196)),
                        1,
                        0
                    )
                )
            )
        )
    )
)</f>
        <v>2</v>
      </c>
      <c r="BS196" s="6">
        <f>IF(OR(BN196&gt;0.5),5,
IF(OR(AND(BN196&lt;=0.5,BN196&gt;0.25)),4,
IF(OR(AND(BN196&lt;=0.25,BN196&gt;0.15)),3,
IF(OR(AND(BN196&lt;=0.15,BN196&gt;0.075)),2,
IF(OR(BN196&lt;=0.075),1,"")
)
)
))</f>
        <v>1</v>
      </c>
      <c r="BT196" s="6">
        <f>IF(AND(BO196="Over", BP196&gt;BM196), 1, IF(AND(BO196="Under", BP196&lt;=BM196), 1, 0))</f>
        <v>1</v>
      </c>
      <c r="BU196" s="6">
        <f>IF(AND(BO196="Over", BQ196&gt;0.5), 1, IF(AND(BO196="Under", BQ196&lt;=0.5), 1, 0))</f>
        <v>0</v>
      </c>
      <c r="BV196" s="6">
        <f>IF(BM196&lt;&gt;0, SUM(BR196:BU196), 0)</f>
        <v>4</v>
      </c>
      <c r="BX196">
        <v>0.20290674609288389</v>
      </c>
      <c r="BY196">
        <v>0.57890483222378197</v>
      </c>
      <c r="BZ196">
        <v>9.6908715700775805E-2</v>
      </c>
      <c r="CA196" t="s">
        <v>46</v>
      </c>
      <c r="CB196">
        <v>0.5</v>
      </c>
      <c r="CC196" t="s">
        <v>46</v>
      </c>
      <c r="CD196" t="s">
        <v>46</v>
      </c>
      <c r="CE196" s="6">
        <f>CB196</f>
        <v>0.5</v>
      </c>
      <c r="CF196" s="6">
        <f>BX196-CE196</f>
        <v>-0.29709325390711611</v>
      </c>
      <c r="CG196" s="6" t="str">
        <f>IF(CF196 &lt; 0, "Under", "Over")</f>
        <v>Under</v>
      </c>
      <c r="CH196">
        <v>0</v>
      </c>
      <c r="CI196">
        <v>0</v>
      </c>
      <c r="CJ196" s="6">
        <f>IF(
    AND(CG196="Over", COUNTIF(BX196:BZ196, "&gt;"&amp;CE196) = 3),
    3,
    IF(
        AND(CG196="Under", COUNTIF(BX196:BZ196, "&lt;"&amp;CE196) = 3),
        3,
        IF(
            AND(CG196="Over", COUNTIF(BX196:BZ196, "&gt;"&amp;CE196) = 2),
            2,
            IF(
                AND(CG196="Under", COUNTIF(BX196:BZ196, "&lt;"&amp;CE196) = 2),
                2,
                IF(
                    AND(CG196="Over", OR(BX196&gt;CE196, BY196&gt;CE196, BZ196&gt;CE196)),
                    1,
                    IF(
                        AND(CG196="Under", OR(BX196&lt;CE196, BY196&lt;CE196, BZ196&lt;CE196)),
                        1,
                        0
                    )
                )
            )
        )
    )
)</f>
        <v>2</v>
      </c>
      <c r="CK196" s="6">
        <f>IF(OR(CF196&gt;0.25),5,
IF(OR(AND(CF196&lt;=0.25,CF196&gt;0.15)),4,
IF(OR(AND(CF196&lt;=0.15,CF196&gt;0.1)),3,
IF(OR(AND(CF196&lt;=0.1,CF196&gt;0.05)),2,
IF(OR(CF196&lt;=0.05),1,"")
)
)
))</f>
        <v>1</v>
      </c>
      <c r="CL196" s="6">
        <f>IF(AND(CG196="Over", CH196&gt;CE196), 1, IF(AND(CG196="Under", CH196&lt;=CE196), 1, 0))</f>
        <v>1</v>
      </c>
      <c r="CM196" s="6">
        <f>IF(AND(CG196="Over", CI196&gt;0.5), 1, IF(AND(CG196="Under", CI196&lt;=0.5), 1, 0))</f>
        <v>1</v>
      </c>
      <c r="CN196" s="6">
        <f>IF(CE196&lt;&gt;0, SUM(CJ196:CM196), 0)</f>
        <v>5</v>
      </c>
      <c r="CP196">
        <v>2.2675902874149481</v>
      </c>
      <c r="CQ196">
        <v>2.3000044064138501</v>
      </c>
      <c r="CR196">
        <v>2.2083091031083302</v>
      </c>
      <c r="CS196">
        <v>1.5</v>
      </c>
      <c r="CT196" t="s">
        <v>46</v>
      </c>
      <c r="CU196">
        <v>1.5</v>
      </c>
      <c r="CV196" t="s">
        <v>46</v>
      </c>
      <c r="CW196" s="6">
        <f>IF(CP196&gt;MIN(CS196:CV196),MIN(CS196:CV196),MAX(CS196:CV196))</f>
        <v>1.5</v>
      </c>
      <c r="CX196" s="6">
        <f>CP196-CW196</f>
        <v>0.76759028741494806</v>
      </c>
      <c r="CY196" s="6" t="str">
        <f>IF(CX196 &lt; 0, "Under", "Over")</f>
        <v>Over</v>
      </c>
      <c r="CZ196">
        <v>2.2000000000000002</v>
      </c>
      <c r="DA196">
        <v>0.6</v>
      </c>
      <c r="DB196" s="6">
        <f>IF(
    AND(CY196="Over", COUNTIF(CP196:CR196, "&gt;"&amp;CW196) = 3),
    3,
    IF(
        AND(CY196="Under", COUNTIF(CP196:CR196, "&lt;"&amp;CW196) = 3),
        3,
        IF(
            AND(CY196="Over", COUNTIF(CP196:CR196, "&gt;"&amp;CW196) = 2),
            2,
            IF(
                AND(CY196="Under", COUNTIF(CP196:CR196, "&lt;"&amp;CW196) = 2),
                2,
                IF(
                    AND(CY196="Over", OR(CP196&gt;CW196, CQ196&gt;CW196, CR196&gt;CW196)),
                    1,
                    IF(
                        AND(CY196="Under", OR(CP196&lt;CW196, CQ196&lt;CW196, CR196&lt;CW196)),
                        1,
                        0
                    )
                )
            )
        )
    )
)</f>
        <v>3</v>
      </c>
      <c r="DC196" s="6">
        <f>IF(OR(CX196&gt;2,CX196&lt;-2),5,
IF(OR(AND(CX196&lt;=2,CX196&gt;1.5),AND(CX196&gt;=-2,CX196&lt;-1.5)),4,
IF(OR(AND(CX196&lt;=1.5,CX196&gt;1),AND(CX196&gt;=-1.5,CX196&lt;-1)),3,
IF(OR(AND(CX196&lt;=1,CX196&gt;0.5),AND(CX196&gt;=1,CX196&lt;-0.5)),2,
IF(OR(CX196&lt;=0.5,CX196&gt;=-0.5),1,"")
)
)
))</f>
        <v>2</v>
      </c>
      <c r="DD196" s="6">
        <f>IF(AND(CY196="Over", CZ196&gt;CW196), 1, IF(AND(CY196="Under", CZ196&lt;=CW196), 1, 0))</f>
        <v>1</v>
      </c>
      <c r="DE196" s="6">
        <f>IF(AND(CY196="Over", DA196&gt;0.5), 1, IF(AND(CY196="Under", DA196&lt;=0.5), 1, 0))</f>
        <v>1</v>
      </c>
      <c r="DF196" s="6">
        <f>IF(CW196&lt;&gt;0, SUM(DB196:DE196), 0)</f>
        <v>7</v>
      </c>
    </row>
    <row r="197" spans="1:111" x14ac:dyDescent="0.3">
      <c r="K197" s="6"/>
      <c r="L197" s="6"/>
      <c r="M197" s="6"/>
      <c r="P197" s="6"/>
      <c r="Q197" s="6"/>
      <c r="R197" s="6"/>
      <c r="S197" s="6"/>
      <c r="T197" s="6"/>
      <c r="AC197" s="6"/>
      <c r="AD197" s="6"/>
      <c r="AE197" s="6"/>
      <c r="AH197" s="6"/>
      <c r="AI197" s="6"/>
      <c r="AJ197" s="6"/>
      <c r="AK197" s="6"/>
      <c r="AL197" s="6"/>
      <c r="AU197" s="6"/>
      <c r="AV197" s="6"/>
      <c r="AW197" s="6"/>
      <c r="AZ197" s="6"/>
      <c r="BA197" s="6"/>
      <c r="BB197" s="6"/>
      <c r="BC197" s="6"/>
      <c r="BD197" s="6"/>
      <c r="BM197" s="6"/>
      <c r="BN197" s="6"/>
      <c r="BO197" s="6"/>
      <c r="BR197" s="6"/>
      <c r="BS197" s="6"/>
      <c r="BT197" s="6"/>
      <c r="BU197" s="6"/>
      <c r="BV197" s="6"/>
      <c r="CE197" s="6"/>
      <c r="CF197" s="6"/>
      <c r="CG197" s="6"/>
      <c r="CJ197" s="6"/>
      <c r="CK197" s="6"/>
      <c r="CL197" s="6"/>
      <c r="CM197" s="6"/>
      <c r="CN197" s="6"/>
      <c r="CW197" s="6"/>
      <c r="CX197" s="6"/>
      <c r="CY197" s="6"/>
      <c r="DB197" s="6"/>
      <c r="DC197" s="6"/>
      <c r="DD197" s="6"/>
      <c r="DE197" s="6"/>
      <c r="DF197" s="6"/>
    </row>
    <row r="198" spans="1:111" x14ac:dyDescent="0.3">
      <c r="K198" s="6"/>
      <c r="L198" s="6"/>
      <c r="M198" s="6"/>
      <c r="P198" s="6"/>
      <c r="Q198" s="6"/>
      <c r="R198" s="6"/>
      <c r="S198" s="6"/>
      <c r="T198" s="6"/>
      <c r="AC198" s="6"/>
      <c r="AD198" s="6"/>
      <c r="AE198" s="6"/>
      <c r="AH198" s="6"/>
      <c r="AI198" s="6"/>
      <c r="AJ198" s="6"/>
      <c r="AK198" s="6"/>
      <c r="AL198" s="6"/>
      <c r="AU198" s="6"/>
      <c r="AV198" s="6"/>
      <c r="AW198" s="6"/>
      <c r="AZ198" s="6"/>
      <c r="BA198" s="6"/>
      <c r="BB198" s="6"/>
      <c r="BC198" s="6"/>
      <c r="BD198" s="6"/>
      <c r="BM198" s="6"/>
      <c r="BN198" s="6"/>
      <c r="BO198" s="6"/>
      <c r="BR198" s="6"/>
      <c r="BS198" s="6"/>
      <c r="BT198" s="6"/>
      <c r="BU198" s="6"/>
      <c r="BV198" s="6"/>
      <c r="CE198" s="6"/>
      <c r="CF198" s="6"/>
      <c r="CG198" s="6"/>
      <c r="CJ198" s="6"/>
      <c r="CK198" s="6"/>
      <c r="CL198" s="6"/>
      <c r="CM198" s="6"/>
      <c r="CN198" s="6"/>
      <c r="CW198" s="6"/>
      <c r="CX198" s="6"/>
      <c r="CY198" s="6"/>
      <c r="DB198" s="6"/>
      <c r="DC198" s="6"/>
      <c r="DD198" s="6"/>
      <c r="DE198" s="6"/>
      <c r="DF198" s="6"/>
    </row>
    <row r="199" spans="1:111" x14ac:dyDescent="0.3">
      <c r="K199" s="6"/>
      <c r="L199" s="6"/>
      <c r="M199" s="6"/>
      <c r="P199" s="6"/>
      <c r="Q199" s="6"/>
      <c r="R199" s="6"/>
      <c r="S199" s="6"/>
      <c r="T199" s="6"/>
      <c r="U199" s="6"/>
      <c r="AC199" s="6"/>
      <c r="AD199" s="6"/>
      <c r="AE199" s="6"/>
      <c r="AH199" s="6"/>
      <c r="AI199" s="6"/>
      <c r="AJ199" s="6"/>
      <c r="AK199" s="6"/>
      <c r="AL199" s="6"/>
      <c r="AM199" s="6"/>
      <c r="AU199" s="6"/>
      <c r="AV199" s="6"/>
      <c r="AW199" s="6"/>
      <c r="AZ199" s="6"/>
      <c r="BA199" s="6"/>
      <c r="BB199" s="6"/>
      <c r="BC199" s="6"/>
      <c r="BD199" s="6"/>
      <c r="BE199" s="6"/>
      <c r="BM199" s="6"/>
      <c r="BN199" s="6"/>
      <c r="BO199" s="6"/>
      <c r="BR199" s="6"/>
      <c r="BS199" s="6"/>
      <c r="BT199" s="6"/>
      <c r="BU199" s="6"/>
      <c r="BV199" s="6"/>
      <c r="BW199" s="6"/>
      <c r="CE199" s="6"/>
      <c r="CF199" s="6"/>
      <c r="CG199" s="6"/>
      <c r="CJ199" s="6"/>
      <c r="CK199" s="6"/>
      <c r="CL199" s="6"/>
      <c r="CM199" s="6"/>
      <c r="CN199" s="6"/>
      <c r="CO199" s="6"/>
      <c r="CW199" s="6"/>
      <c r="CX199" s="6"/>
      <c r="CY199" s="6"/>
      <c r="DB199" s="6"/>
      <c r="DC199" s="6"/>
      <c r="DD199" s="6"/>
      <c r="DE199" s="6"/>
      <c r="DF199" s="6"/>
      <c r="DG199" s="6"/>
    </row>
    <row r="200" spans="1:111" x14ac:dyDescent="0.3">
      <c r="K200" s="6"/>
      <c r="L200" s="6"/>
      <c r="M200" s="6"/>
      <c r="P200" s="6"/>
      <c r="Q200" s="6"/>
      <c r="R200" s="6"/>
      <c r="S200" s="6"/>
      <c r="T200" s="6"/>
      <c r="AC200" s="6"/>
      <c r="AD200" s="6"/>
      <c r="AE200" s="6"/>
      <c r="AH200" s="6"/>
      <c r="AI200" s="6"/>
      <c r="AJ200" s="6"/>
      <c r="AK200" s="6"/>
      <c r="AL200" s="6"/>
      <c r="AU200" s="6"/>
      <c r="AV200" s="6"/>
      <c r="AW200" s="6"/>
      <c r="AZ200" s="6"/>
      <c r="BA200" s="6"/>
      <c r="BB200" s="6"/>
      <c r="BC200" s="6"/>
      <c r="BD200" s="6"/>
      <c r="BM200" s="6"/>
      <c r="BN200" s="6"/>
      <c r="BO200" s="6"/>
      <c r="BR200" s="6"/>
      <c r="BS200" s="6"/>
      <c r="BT200" s="6"/>
      <c r="BU200" s="6"/>
      <c r="BV200" s="6"/>
      <c r="CE200" s="6"/>
      <c r="CF200" s="6"/>
      <c r="CG200" s="6"/>
      <c r="CJ200" s="6"/>
      <c r="CK200" s="6"/>
      <c r="CL200" s="6"/>
      <c r="CM200" s="6"/>
      <c r="CN200" s="6"/>
      <c r="CW200" s="6"/>
      <c r="CX200" s="6"/>
      <c r="CY200" s="6"/>
      <c r="DB200" s="6"/>
      <c r="DC200" s="6"/>
      <c r="DD200" s="6"/>
      <c r="DE200" s="6"/>
      <c r="DF200" s="6"/>
    </row>
    <row r="201" spans="1:111" x14ac:dyDescent="0.3">
      <c r="K201" s="6"/>
      <c r="L201" s="6"/>
      <c r="M201" s="6"/>
      <c r="P201" s="6"/>
      <c r="Q201" s="6"/>
      <c r="R201" s="6"/>
      <c r="S201" s="6"/>
      <c r="T201" s="6"/>
      <c r="AC201" s="6"/>
      <c r="AD201" s="6"/>
      <c r="AE201" s="6"/>
      <c r="AH201" s="6"/>
      <c r="AI201" s="6"/>
      <c r="AJ201" s="6"/>
      <c r="AK201" s="6"/>
      <c r="AL201" s="6"/>
      <c r="AU201" s="6"/>
      <c r="AV201" s="6"/>
      <c r="AW201" s="6"/>
      <c r="AZ201" s="6"/>
      <c r="BA201" s="6"/>
      <c r="BB201" s="6"/>
      <c r="BC201" s="6"/>
      <c r="BD201" s="6"/>
      <c r="BM201" s="6"/>
      <c r="BN201" s="6"/>
      <c r="BO201" s="6"/>
      <c r="BR201" s="6"/>
      <c r="BS201" s="6"/>
      <c r="BT201" s="6"/>
      <c r="BU201" s="6"/>
      <c r="BV201" s="6"/>
      <c r="CE201" s="6"/>
      <c r="CF201" s="6"/>
      <c r="CG201" s="6"/>
      <c r="CJ201" s="6"/>
      <c r="CK201" s="6"/>
      <c r="CL201" s="6"/>
      <c r="CM201" s="6"/>
      <c r="CN201" s="6"/>
      <c r="CW201" s="6"/>
      <c r="CX201" s="6"/>
      <c r="CY201" s="6"/>
      <c r="DB201" s="6"/>
      <c r="DC201" s="6"/>
      <c r="DD201" s="6"/>
      <c r="DE201" s="6"/>
      <c r="DF201" s="6"/>
    </row>
    <row r="202" spans="1:111" x14ac:dyDescent="0.3">
      <c r="K202" s="6"/>
      <c r="L202" s="6"/>
      <c r="M202" s="6"/>
      <c r="P202" s="6"/>
      <c r="Q202" s="6"/>
      <c r="R202" s="6"/>
      <c r="S202" s="6"/>
      <c r="T202" s="6"/>
      <c r="U202" s="6"/>
      <c r="AC202" s="6"/>
      <c r="AD202" s="6"/>
      <c r="AE202" s="6"/>
      <c r="AH202" s="6"/>
      <c r="AI202" s="6"/>
      <c r="AJ202" s="6"/>
      <c r="AK202" s="6"/>
      <c r="AL202" s="6"/>
      <c r="AM202" s="6"/>
      <c r="AU202" s="6"/>
      <c r="AV202" s="6"/>
      <c r="AW202" s="6"/>
      <c r="AZ202" s="6"/>
      <c r="BA202" s="6"/>
      <c r="BB202" s="6"/>
      <c r="BC202" s="6"/>
      <c r="BD202" s="6"/>
      <c r="BE202" s="6"/>
      <c r="BM202" s="6"/>
      <c r="BN202" s="6"/>
      <c r="BO202" s="6"/>
      <c r="BR202" s="6"/>
      <c r="BS202" s="6"/>
      <c r="BT202" s="6"/>
      <c r="BU202" s="6"/>
      <c r="BV202" s="6"/>
      <c r="BW202" s="6"/>
      <c r="CE202" s="6"/>
      <c r="CF202" s="6"/>
      <c r="CG202" s="6"/>
      <c r="CJ202" s="6"/>
      <c r="CK202" s="6"/>
      <c r="CL202" s="6"/>
      <c r="CM202" s="6"/>
      <c r="CN202" s="6"/>
      <c r="CO202" s="6"/>
      <c r="CW202" s="6"/>
      <c r="CX202" s="6"/>
      <c r="CY202" s="6"/>
      <c r="DB202" s="6"/>
      <c r="DC202" s="6"/>
      <c r="DD202" s="6"/>
      <c r="DE202" s="6"/>
      <c r="DF202" s="6"/>
      <c r="DG202" s="6"/>
    </row>
    <row r="203" spans="1:111" x14ac:dyDescent="0.3">
      <c r="K203" s="6"/>
      <c r="L203" s="6"/>
      <c r="M203" s="6"/>
      <c r="P203" s="6"/>
      <c r="Q203" s="6"/>
      <c r="R203" s="6"/>
      <c r="S203" s="6"/>
      <c r="T203" s="6"/>
      <c r="AC203" s="6"/>
      <c r="AD203" s="6"/>
      <c r="AE203" s="6"/>
      <c r="AH203" s="6"/>
      <c r="AI203" s="6"/>
      <c r="AJ203" s="6"/>
      <c r="AK203" s="6"/>
      <c r="AL203" s="6"/>
      <c r="AU203" s="6"/>
      <c r="AV203" s="6"/>
      <c r="AW203" s="6"/>
      <c r="AZ203" s="6"/>
      <c r="BA203" s="6"/>
      <c r="BB203" s="6"/>
      <c r="BC203" s="6"/>
      <c r="BD203" s="6"/>
      <c r="BM203" s="6"/>
      <c r="BN203" s="6"/>
      <c r="BO203" s="6"/>
      <c r="BR203" s="6"/>
      <c r="BS203" s="6"/>
      <c r="BT203" s="6"/>
      <c r="BU203" s="6"/>
      <c r="BV203" s="6"/>
      <c r="CE203" s="6"/>
      <c r="CF203" s="6"/>
      <c r="CG203" s="6"/>
      <c r="CJ203" s="6"/>
      <c r="CK203" s="6"/>
      <c r="CL203" s="6"/>
      <c r="CM203" s="6"/>
      <c r="CN203" s="6"/>
      <c r="CW203" s="6"/>
      <c r="CX203" s="6"/>
      <c r="CY203" s="6"/>
      <c r="DB203" s="6"/>
      <c r="DC203" s="6"/>
      <c r="DD203" s="6"/>
      <c r="DE203" s="6"/>
      <c r="DF203" s="6"/>
    </row>
    <row r="204" spans="1:111" x14ac:dyDescent="0.3">
      <c r="K204" s="6"/>
      <c r="L204" s="6"/>
      <c r="M204" s="6"/>
      <c r="P204" s="6"/>
      <c r="Q204" s="6"/>
      <c r="R204" s="6"/>
      <c r="S204" s="6"/>
      <c r="T204" s="6"/>
      <c r="U204" s="6"/>
      <c r="AC204" s="6"/>
      <c r="AD204" s="6"/>
      <c r="AE204" s="6"/>
      <c r="AH204" s="6"/>
      <c r="AI204" s="6"/>
      <c r="AJ204" s="6"/>
      <c r="AK204" s="6"/>
      <c r="AL204" s="6"/>
      <c r="AM204" s="6"/>
      <c r="AU204" s="6"/>
      <c r="AV204" s="6"/>
      <c r="AW204" s="6"/>
      <c r="AZ204" s="6"/>
      <c r="BA204" s="6"/>
      <c r="BB204" s="6"/>
      <c r="BC204" s="6"/>
      <c r="BD204" s="6"/>
      <c r="BE204" s="6"/>
      <c r="BM204" s="6"/>
      <c r="BN204" s="6"/>
      <c r="BO204" s="6"/>
      <c r="BR204" s="6"/>
      <c r="BS204" s="6"/>
      <c r="BT204" s="6"/>
      <c r="BU204" s="6"/>
      <c r="BV204" s="6"/>
      <c r="BW204" s="6"/>
      <c r="CE204" s="6"/>
      <c r="CF204" s="6"/>
      <c r="CG204" s="6"/>
      <c r="CJ204" s="6"/>
      <c r="CK204" s="6"/>
      <c r="CL204" s="6"/>
      <c r="CM204" s="6"/>
      <c r="CN204" s="6"/>
      <c r="CO204" s="6"/>
      <c r="CW204" s="6"/>
      <c r="CX204" s="6"/>
      <c r="CY204" s="6"/>
      <c r="DB204" s="6"/>
      <c r="DC204" s="6"/>
      <c r="DD204" s="6"/>
      <c r="DE204" s="6"/>
      <c r="DF204" s="6"/>
      <c r="DG204" s="6"/>
    </row>
    <row r="205" spans="1:111" x14ac:dyDescent="0.3">
      <c r="K205" s="6"/>
      <c r="L205" s="6"/>
      <c r="M205" s="6"/>
      <c r="P205" s="6"/>
      <c r="Q205" s="6"/>
      <c r="R205" s="6"/>
      <c r="S205" s="6"/>
      <c r="T205" s="6"/>
      <c r="U205" s="6"/>
      <c r="AC205" s="6"/>
      <c r="AD205" s="6"/>
      <c r="AE205" s="6"/>
      <c r="AH205" s="6"/>
      <c r="AI205" s="6"/>
      <c r="AJ205" s="6"/>
      <c r="AK205" s="6"/>
      <c r="AL205" s="6"/>
      <c r="AM205" s="6"/>
      <c r="AU205" s="6"/>
      <c r="AV205" s="6"/>
      <c r="AW205" s="6"/>
      <c r="AZ205" s="6"/>
      <c r="BA205" s="6"/>
      <c r="BB205" s="6"/>
      <c r="BC205" s="6"/>
      <c r="BD205" s="6"/>
      <c r="BE205" s="6"/>
      <c r="BM205" s="6"/>
      <c r="BN205" s="6"/>
      <c r="BO205" s="6"/>
      <c r="BR205" s="6"/>
      <c r="BS205" s="6"/>
      <c r="BT205" s="6"/>
      <c r="BU205" s="6"/>
      <c r="BV205" s="6"/>
      <c r="BW205" s="6"/>
      <c r="CE205" s="6"/>
      <c r="CF205" s="6"/>
      <c r="CG205" s="6"/>
      <c r="CJ205" s="6"/>
      <c r="CK205" s="6"/>
      <c r="CL205" s="6"/>
      <c r="CM205" s="6"/>
      <c r="CN205" s="6"/>
      <c r="CO205" s="6"/>
      <c r="CW205" s="6"/>
      <c r="CX205" s="6"/>
      <c r="CY205" s="6"/>
      <c r="DB205" s="6"/>
      <c r="DC205" s="6"/>
      <c r="DD205" s="6"/>
      <c r="DE205" s="6"/>
      <c r="DF205" s="6"/>
      <c r="DG205" s="6"/>
    </row>
    <row r="206" spans="1:111" x14ac:dyDescent="0.3">
      <c r="K206" s="6"/>
      <c r="L206" s="6"/>
      <c r="M206" s="6"/>
      <c r="P206" s="6"/>
      <c r="Q206" s="6"/>
      <c r="R206" s="6"/>
      <c r="S206" s="6"/>
      <c r="T206" s="6"/>
      <c r="AC206" s="6"/>
      <c r="AD206" s="6"/>
      <c r="AE206" s="6"/>
      <c r="AH206" s="6"/>
      <c r="AI206" s="6"/>
      <c r="AJ206" s="6"/>
      <c r="AK206" s="6"/>
      <c r="AL206" s="6"/>
      <c r="AU206" s="6"/>
      <c r="AV206" s="6"/>
      <c r="AW206" s="6"/>
      <c r="AZ206" s="6"/>
      <c r="BA206" s="6"/>
      <c r="BB206" s="6"/>
      <c r="BC206" s="6"/>
      <c r="BD206" s="6"/>
      <c r="BM206" s="6"/>
      <c r="BN206" s="6"/>
      <c r="BO206" s="6"/>
      <c r="BR206" s="6"/>
      <c r="BS206" s="6"/>
      <c r="BT206" s="6"/>
      <c r="BU206" s="6"/>
      <c r="BV206" s="6"/>
      <c r="CE206" s="6"/>
      <c r="CF206" s="6"/>
      <c r="CG206" s="6"/>
      <c r="CJ206" s="6"/>
      <c r="CK206" s="6"/>
      <c r="CL206" s="6"/>
      <c r="CM206" s="6"/>
      <c r="CN206" s="6"/>
      <c r="CW206" s="6"/>
      <c r="CX206" s="6"/>
      <c r="CY206" s="6"/>
      <c r="DB206" s="6"/>
      <c r="DC206" s="6"/>
      <c r="DD206" s="6"/>
      <c r="DE206" s="6"/>
      <c r="DF206" s="6"/>
    </row>
    <row r="207" spans="1:111" x14ac:dyDescent="0.3">
      <c r="K207" s="6"/>
      <c r="L207" s="6"/>
      <c r="M207" s="6"/>
      <c r="P207" s="6"/>
      <c r="Q207" s="6"/>
      <c r="R207" s="6"/>
      <c r="S207" s="6"/>
      <c r="T207" s="6"/>
      <c r="U207" s="6"/>
      <c r="AC207" s="6"/>
      <c r="AD207" s="6"/>
      <c r="AE207" s="6"/>
      <c r="AH207" s="6"/>
      <c r="AI207" s="6"/>
      <c r="AJ207" s="6"/>
      <c r="AK207" s="6"/>
      <c r="AL207" s="6"/>
      <c r="AM207" s="6"/>
      <c r="AU207" s="6"/>
      <c r="AV207" s="6"/>
      <c r="AW207" s="6"/>
      <c r="AZ207" s="6"/>
      <c r="BA207" s="6"/>
      <c r="BB207" s="6"/>
      <c r="BC207" s="6"/>
      <c r="BD207" s="6"/>
      <c r="BE207" s="6"/>
      <c r="BM207" s="6"/>
      <c r="BN207" s="6"/>
      <c r="BO207" s="6"/>
      <c r="BR207" s="6"/>
      <c r="BS207" s="6"/>
      <c r="BT207" s="6"/>
      <c r="BU207" s="6"/>
      <c r="BV207" s="6"/>
      <c r="BW207" s="6"/>
      <c r="CE207" s="6"/>
      <c r="CF207" s="6"/>
      <c r="CG207" s="6"/>
      <c r="CJ207" s="6"/>
      <c r="CK207" s="6"/>
      <c r="CL207" s="6"/>
      <c r="CM207" s="6"/>
      <c r="CN207" s="6"/>
      <c r="CO207" s="6"/>
      <c r="CW207" s="6"/>
      <c r="CX207" s="6"/>
      <c r="CY207" s="6"/>
      <c r="DB207" s="6"/>
      <c r="DC207" s="6"/>
      <c r="DD207" s="6"/>
      <c r="DE207" s="6"/>
      <c r="DF207" s="6"/>
      <c r="DG207" s="6"/>
    </row>
    <row r="208" spans="1:111" x14ac:dyDescent="0.3">
      <c r="K208" s="6"/>
      <c r="L208" s="6"/>
      <c r="M208" s="6"/>
      <c r="P208" s="6"/>
      <c r="Q208" s="6"/>
      <c r="R208" s="6"/>
      <c r="S208" s="6"/>
      <c r="T208" s="6"/>
      <c r="U208" s="6"/>
      <c r="AC208" s="6"/>
      <c r="AD208" s="6"/>
      <c r="AE208" s="6"/>
      <c r="AH208" s="6"/>
      <c r="AI208" s="6"/>
      <c r="AJ208" s="6"/>
      <c r="AK208" s="6"/>
      <c r="AL208" s="6"/>
      <c r="AM208" s="6"/>
      <c r="AU208" s="6"/>
      <c r="AV208" s="6"/>
      <c r="AW208" s="6"/>
      <c r="AZ208" s="6"/>
      <c r="BA208" s="6"/>
      <c r="BB208" s="6"/>
      <c r="BC208" s="6"/>
      <c r="BD208" s="6"/>
      <c r="BE208" s="6"/>
      <c r="BM208" s="6"/>
      <c r="BN208" s="6"/>
      <c r="BO208" s="6"/>
      <c r="BR208" s="6"/>
      <c r="BS208" s="6"/>
      <c r="BT208" s="6"/>
      <c r="BU208" s="6"/>
      <c r="BV208" s="6"/>
      <c r="BW208" s="6"/>
      <c r="CE208" s="6"/>
      <c r="CF208" s="6"/>
      <c r="CG208" s="6"/>
      <c r="CJ208" s="6"/>
      <c r="CK208" s="6"/>
      <c r="CL208" s="6"/>
      <c r="CM208" s="6"/>
      <c r="CN208" s="6"/>
      <c r="CO208" s="6"/>
      <c r="CW208" s="6"/>
      <c r="CX208" s="6"/>
      <c r="CY208" s="6"/>
      <c r="DB208" s="6"/>
      <c r="DC208" s="6"/>
      <c r="DD208" s="6"/>
      <c r="DE208" s="6"/>
      <c r="DF208" s="6"/>
      <c r="DG208" s="6"/>
    </row>
    <row r="209" spans="11:111" x14ac:dyDescent="0.3">
      <c r="K209" s="6"/>
      <c r="L209" s="6"/>
      <c r="M209" s="6"/>
      <c r="P209" s="6"/>
      <c r="Q209" s="6"/>
      <c r="R209" s="6"/>
      <c r="S209" s="6"/>
      <c r="T209" s="6"/>
      <c r="U209" s="6"/>
      <c r="AC209" s="6"/>
      <c r="AD209" s="6"/>
      <c r="AE209" s="6"/>
      <c r="AH209" s="6"/>
      <c r="AI209" s="6"/>
      <c r="AJ209" s="6"/>
      <c r="AK209" s="6"/>
      <c r="AL209" s="6"/>
      <c r="AM209" s="6"/>
      <c r="AU209" s="6"/>
      <c r="AV209" s="6"/>
      <c r="AW209" s="6"/>
      <c r="AZ209" s="6"/>
      <c r="BA209" s="6"/>
      <c r="BB209" s="6"/>
      <c r="BC209" s="6"/>
      <c r="BD209" s="6"/>
      <c r="BE209" s="6"/>
      <c r="BM209" s="6"/>
      <c r="BN209" s="6"/>
      <c r="BO209" s="6"/>
      <c r="BR209" s="6"/>
      <c r="BS209" s="6"/>
      <c r="BT209" s="6"/>
      <c r="BU209" s="6"/>
      <c r="BV209" s="6"/>
      <c r="BW209" s="6"/>
      <c r="CE209" s="6"/>
      <c r="CF209" s="6"/>
      <c r="CG209" s="6"/>
      <c r="CJ209" s="6"/>
      <c r="CK209" s="6"/>
      <c r="CL209" s="6"/>
      <c r="CM209" s="6"/>
      <c r="CN209" s="6"/>
      <c r="CO209" s="6"/>
      <c r="CW209" s="6"/>
      <c r="CX209" s="6"/>
      <c r="CY209" s="6"/>
      <c r="DB209" s="6"/>
      <c r="DC209" s="6"/>
      <c r="DD209" s="6"/>
      <c r="DE209" s="6"/>
      <c r="DF209" s="6"/>
      <c r="DG209" s="6"/>
    </row>
    <row r="210" spans="11:111" x14ac:dyDescent="0.3">
      <c r="K210" s="6"/>
      <c r="L210" s="6"/>
      <c r="M210" s="6"/>
      <c r="P210" s="6"/>
      <c r="Q210" s="6"/>
      <c r="R210" s="6"/>
      <c r="S210" s="6"/>
      <c r="T210" s="6"/>
      <c r="AC210" s="6"/>
      <c r="AD210" s="6"/>
      <c r="AE210" s="6"/>
      <c r="AH210" s="6"/>
      <c r="AI210" s="6"/>
      <c r="AJ210" s="6"/>
      <c r="AK210" s="6"/>
      <c r="AL210" s="6"/>
      <c r="AU210" s="6"/>
      <c r="AV210" s="6"/>
      <c r="AW210" s="6"/>
      <c r="AZ210" s="6"/>
      <c r="BA210" s="6"/>
      <c r="BB210" s="6"/>
      <c r="BC210" s="6"/>
      <c r="BD210" s="6"/>
      <c r="BM210" s="6"/>
      <c r="BN210" s="6"/>
      <c r="BO210" s="6"/>
      <c r="BR210" s="6"/>
      <c r="BS210" s="6"/>
      <c r="BT210" s="6"/>
      <c r="BU210" s="6"/>
      <c r="BV210" s="6"/>
      <c r="CE210" s="6"/>
      <c r="CF210" s="6"/>
      <c r="CG210" s="6"/>
      <c r="CJ210" s="6"/>
      <c r="CK210" s="6"/>
      <c r="CL210" s="6"/>
      <c r="CM210" s="6"/>
      <c r="CN210" s="6"/>
      <c r="CW210" s="6"/>
      <c r="CX210" s="6"/>
      <c r="CY210" s="6"/>
      <c r="DB210" s="6"/>
      <c r="DC210" s="6"/>
      <c r="DD210" s="6"/>
      <c r="DE210" s="6"/>
      <c r="DF210" s="6"/>
    </row>
    <row r="211" spans="11:111" x14ac:dyDescent="0.3">
      <c r="K211" s="6"/>
      <c r="L211" s="6"/>
      <c r="M211" s="6"/>
      <c r="P211" s="6"/>
      <c r="Q211" s="6"/>
      <c r="R211" s="6"/>
      <c r="S211" s="6"/>
      <c r="T211" s="6"/>
      <c r="U211" s="6"/>
      <c r="AC211" s="6"/>
      <c r="AD211" s="6"/>
      <c r="AE211" s="6"/>
      <c r="AH211" s="6"/>
      <c r="AI211" s="6"/>
      <c r="AJ211" s="6"/>
      <c r="AK211" s="6"/>
      <c r="AL211" s="6"/>
      <c r="AM211" s="6"/>
      <c r="AU211" s="6"/>
      <c r="AV211" s="6"/>
      <c r="AW211" s="6"/>
      <c r="AZ211" s="6"/>
      <c r="BA211" s="6"/>
      <c r="BB211" s="6"/>
      <c r="BC211" s="6"/>
      <c r="BD211" s="6"/>
      <c r="BE211" s="6"/>
      <c r="BM211" s="6"/>
      <c r="BN211" s="6"/>
      <c r="BO211" s="6"/>
      <c r="BR211" s="6"/>
      <c r="BS211" s="6"/>
      <c r="BT211" s="6"/>
      <c r="BU211" s="6"/>
      <c r="BV211" s="6"/>
      <c r="BW211" s="6"/>
      <c r="CE211" s="6"/>
      <c r="CF211" s="6"/>
      <c r="CG211" s="6"/>
      <c r="CJ211" s="6"/>
      <c r="CK211" s="6"/>
      <c r="CL211" s="6"/>
      <c r="CM211" s="6"/>
      <c r="CN211" s="6"/>
      <c r="CO211" s="6"/>
      <c r="CW211" s="6"/>
      <c r="CX211" s="6"/>
      <c r="CY211" s="6"/>
      <c r="DB211" s="6"/>
      <c r="DC211" s="6"/>
      <c r="DD211" s="6"/>
      <c r="DE211" s="6"/>
      <c r="DF211" s="6"/>
      <c r="DG211" s="6"/>
    </row>
    <row r="212" spans="11:111" x14ac:dyDescent="0.3">
      <c r="K212" s="6"/>
      <c r="L212" s="6"/>
      <c r="M212" s="6"/>
      <c r="P212" s="6"/>
      <c r="Q212" s="6"/>
      <c r="R212" s="6"/>
      <c r="S212" s="6"/>
      <c r="T212" s="6"/>
      <c r="U212" s="6"/>
      <c r="AC212" s="6"/>
      <c r="AD212" s="6"/>
      <c r="AE212" s="6"/>
      <c r="AH212" s="6"/>
      <c r="AI212" s="6"/>
      <c r="AJ212" s="6"/>
      <c r="AK212" s="6"/>
      <c r="AL212" s="6"/>
      <c r="AM212" s="6"/>
      <c r="AU212" s="6"/>
      <c r="AV212" s="6"/>
      <c r="AW212" s="6"/>
      <c r="AZ212" s="6"/>
      <c r="BA212" s="6"/>
      <c r="BB212" s="6"/>
      <c r="BC212" s="6"/>
      <c r="BD212" s="6"/>
      <c r="BE212" s="6"/>
      <c r="BM212" s="6"/>
      <c r="BN212" s="6"/>
      <c r="BO212" s="6"/>
      <c r="BR212" s="6"/>
      <c r="BS212" s="6"/>
      <c r="BT212" s="6"/>
      <c r="BU212" s="6"/>
      <c r="BV212" s="6"/>
      <c r="BW212" s="6"/>
      <c r="CE212" s="6"/>
      <c r="CF212" s="6"/>
      <c r="CG212" s="6"/>
      <c r="CJ212" s="6"/>
      <c r="CK212" s="6"/>
      <c r="CL212" s="6"/>
      <c r="CM212" s="6"/>
      <c r="CN212" s="6"/>
      <c r="CO212" s="6"/>
      <c r="CW212" s="6"/>
      <c r="CX212" s="6"/>
      <c r="CY212" s="6"/>
      <c r="DB212" s="6"/>
      <c r="DC212" s="6"/>
      <c r="DD212" s="6"/>
      <c r="DE212" s="6"/>
      <c r="DF212" s="6"/>
      <c r="DG212" s="6"/>
    </row>
    <row r="213" spans="11:111" x14ac:dyDescent="0.3">
      <c r="K213" s="6"/>
      <c r="L213" s="6"/>
      <c r="M213" s="6"/>
      <c r="P213" s="6"/>
      <c r="Q213" s="6"/>
      <c r="R213" s="6"/>
      <c r="S213" s="6"/>
      <c r="T213" s="6"/>
      <c r="U213" s="6"/>
      <c r="AC213" s="6"/>
      <c r="AD213" s="6"/>
      <c r="AE213" s="6"/>
      <c r="AH213" s="6"/>
      <c r="AI213" s="6"/>
      <c r="AJ213" s="6"/>
      <c r="AK213" s="6"/>
      <c r="AL213" s="6"/>
      <c r="AM213" s="6"/>
      <c r="AU213" s="6"/>
      <c r="AV213" s="6"/>
      <c r="AW213" s="6"/>
      <c r="AZ213" s="6"/>
      <c r="BA213" s="6"/>
      <c r="BB213" s="6"/>
      <c r="BC213" s="6"/>
      <c r="BD213" s="6"/>
      <c r="BE213" s="6"/>
      <c r="BM213" s="6"/>
      <c r="BN213" s="6"/>
      <c r="BO213" s="6"/>
      <c r="BR213" s="6"/>
      <c r="BS213" s="6"/>
      <c r="BT213" s="6"/>
      <c r="BU213" s="6"/>
      <c r="BV213" s="6"/>
      <c r="BW213" s="6"/>
      <c r="CE213" s="6"/>
      <c r="CF213" s="6"/>
      <c r="CG213" s="6"/>
      <c r="CJ213" s="6"/>
      <c r="CK213" s="6"/>
      <c r="CL213" s="6"/>
      <c r="CM213" s="6"/>
      <c r="CN213" s="6"/>
      <c r="CO213" s="6"/>
      <c r="CW213" s="6"/>
      <c r="CX213" s="6"/>
      <c r="CY213" s="6"/>
      <c r="DB213" s="6"/>
      <c r="DC213" s="6"/>
      <c r="DD213" s="6"/>
      <c r="DE213" s="6"/>
      <c r="DF213" s="6"/>
      <c r="DG213" s="6"/>
    </row>
    <row r="214" spans="11:111" x14ac:dyDescent="0.3">
      <c r="K214" s="6"/>
      <c r="L214" s="6"/>
      <c r="M214" s="6"/>
      <c r="P214" s="6"/>
      <c r="Q214" s="6"/>
      <c r="R214" s="6"/>
      <c r="S214" s="6"/>
      <c r="T214" s="6"/>
      <c r="AC214" s="6"/>
      <c r="AD214" s="6"/>
      <c r="AE214" s="6"/>
      <c r="AH214" s="6"/>
      <c r="AI214" s="6"/>
      <c r="AJ214" s="6"/>
      <c r="AK214" s="6"/>
      <c r="AL214" s="6"/>
      <c r="AU214" s="6"/>
      <c r="AV214" s="6"/>
      <c r="AW214" s="6"/>
      <c r="AZ214" s="6"/>
      <c r="BA214" s="6"/>
      <c r="BB214" s="6"/>
      <c r="BC214" s="6"/>
      <c r="BD214" s="6"/>
      <c r="BM214" s="6"/>
      <c r="BN214" s="6"/>
      <c r="BO214" s="6"/>
      <c r="BR214" s="6"/>
      <c r="BS214" s="6"/>
      <c r="BT214" s="6"/>
      <c r="BU214" s="6"/>
      <c r="BV214" s="6"/>
      <c r="CE214" s="6"/>
      <c r="CF214" s="6"/>
      <c r="CG214" s="6"/>
      <c r="CJ214" s="6"/>
      <c r="CK214" s="6"/>
      <c r="CL214" s="6"/>
      <c r="CM214" s="6"/>
      <c r="CN214" s="6"/>
      <c r="CW214" s="6"/>
      <c r="CX214" s="6"/>
      <c r="CY214" s="6"/>
      <c r="DB214" s="6"/>
      <c r="DC214" s="6"/>
      <c r="DD214" s="6"/>
      <c r="DE214" s="6"/>
      <c r="DF214" s="6"/>
    </row>
    <row r="215" spans="11:111" x14ac:dyDescent="0.3">
      <c r="K215" s="6"/>
      <c r="L215" s="6"/>
      <c r="M215" s="6"/>
      <c r="P215" s="6"/>
      <c r="Q215" s="6"/>
      <c r="R215" s="6"/>
      <c r="S215" s="6"/>
      <c r="T215" s="6"/>
      <c r="U215" s="6"/>
      <c r="AC215" s="6"/>
      <c r="AD215" s="6"/>
      <c r="AE215" s="6"/>
      <c r="AH215" s="6"/>
      <c r="AI215" s="6"/>
      <c r="AJ215" s="6"/>
      <c r="AK215" s="6"/>
      <c r="AL215" s="6"/>
      <c r="AM215" s="6"/>
      <c r="AU215" s="6"/>
      <c r="AV215" s="6"/>
      <c r="AW215" s="6"/>
      <c r="AZ215" s="6"/>
      <c r="BA215" s="6"/>
      <c r="BB215" s="6"/>
      <c r="BC215" s="6"/>
      <c r="BD215" s="6"/>
      <c r="BE215" s="6"/>
      <c r="BM215" s="6"/>
      <c r="BN215" s="6"/>
      <c r="BO215" s="6"/>
      <c r="BR215" s="6"/>
      <c r="BS215" s="6"/>
      <c r="BT215" s="6"/>
      <c r="BU215" s="6"/>
      <c r="BV215" s="6"/>
      <c r="BW215" s="6"/>
      <c r="CE215" s="6"/>
      <c r="CF215" s="6"/>
      <c r="CG215" s="6"/>
      <c r="CJ215" s="6"/>
      <c r="CK215" s="6"/>
      <c r="CL215" s="6"/>
      <c r="CM215" s="6"/>
      <c r="CN215" s="6"/>
      <c r="CO215" s="6"/>
      <c r="CW215" s="6"/>
      <c r="CX215" s="6"/>
      <c r="CY215" s="6"/>
      <c r="DB215" s="6"/>
      <c r="DC215" s="6"/>
      <c r="DD215" s="6"/>
      <c r="DE215" s="6"/>
      <c r="DF215" s="6"/>
      <c r="DG215" s="6"/>
    </row>
    <row r="216" spans="11:111" x14ac:dyDescent="0.3">
      <c r="K216" s="6"/>
      <c r="L216" s="6"/>
      <c r="M216" s="6"/>
      <c r="P216" s="6"/>
      <c r="Q216" s="6"/>
      <c r="R216" s="6"/>
      <c r="S216" s="6"/>
      <c r="T216" s="6"/>
      <c r="U216" s="6"/>
      <c r="AC216" s="6"/>
      <c r="AD216" s="6"/>
      <c r="AE216" s="6"/>
      <c r="AH216" s="6"/>
      <c r="AI216" s="6"/>
      <c r="AJ216" s="6"/>
      <c r="AK216" s="6"/>
      <c r="AL216" s="6"/>
      <c r="AM216" s="6"/>
      <c r="AU216" s="6"/>
      <c r="AV216" s="6"/>
      <c r="AW216" s="6"/>
      <c r="AZ216" s="6"/>
      <c r="BA216" s="6"/>
      <c r="BB216" s="6"/>
      <c r="BC216" s="6"/>
      <c r="BD216" s="6"/>
      <c r="BE216" s="6"/>
      <c r="BM216" s="6"/>
      <c r="BN216" s="6"/>
      <c r="BO216" s="6"/>
      <c r="BR216" s="6"/>
      <c r="BS216" s="6"/>
      <c r="BT216" s="6"/>
      <c r="BU216" s="6"/>
      <c r="BV216" s="6"/>
      <c r="BW216" s="6"/>
      <c r="CE216" s="6"/>
      <c r="CF216" s="6"/>
      <c r="CG216" s="6"/>
      <c r="CJ216" s="6"/>
      <c r="CK216" s="6"/>
      <c r="CL216" s="6"/>
      <c r="CM216" s="6"/>
      <c r="CN216" s="6"/>
      <c r="CO216" s="6"/>
      <c r="CW216" s="6"/>
      <c r="CX216" s="6"/>
      <c r="CY216" s="6"/>
      <c r="DB216" s="6"/>
      <c r="DC216" s="6"/>
      <c r="DD216" s="6"/>
      <c r="DE216" s="6"/>
      <c r="DF216" s="6"/>
      <c r="DG216" s="6"/>
    </row>
    <row r="217" spans="11:111" x14ac:dyDescent="0.3">
      <c r="K217" s="6"/>
      <c r="L217" s="6"/>
      <c r="M217" s="6"/>
      <c r="P217" s="6"/>
      <c r="Q217" s="6"/>
      <c r="R217" s="6"/>
      <c r="S217" s="6"/>
      <c r="T217" s="6"/>
      <c r="U217" s="6"/>
      <c r="AC217" s="6"/>
      <c r="AD217" s="6"/>
      <c r="AE217" s="6"/>
      <c r="AH217" s="6"/>
      <c r="AI217" s="6"/>
      <c r="AJ217" s="6"/>
      <c r="AK217" s="6"/>
      <c r="AL217" s="6"/>
      <c r="AM217" s="6"/>
      <c r="AU217" s="6"/>
      <c r="AV217" s="6"/>
      <c r="AW217" s="6"/>
      <c r="AZ217" s="6"/>
      <c r="BA217" s="6"/>
      <c r="BB217" s="6"/>
      <c r="BC217" s="6"/>
      <c r="BD217" s="6"/>
      <c r="BE217" s="6"/>
      <c r="BM217" s="6"/>
      <c r="BN217" s="6"/>
      <c r="BO217" s="6"/>
      <c r="BR217" s="6"/>
      <c r="BS217" s="6"/>
      <c r="BT217" s="6"/>
      <c r="BU217" s="6"/>
      <c r="BV217" s="6"/>
      <c r="BW217" s="6"/>
      <c r="CE217" s="6"/>
      <c r="CF217" s="6"/>
      <c r="CG217" s="6"/>
      <c r="CJ217" s="6"/>
      <c r="CK217" s="6"/>
      <c r="CL217" s="6"/>
      <c r="CM217" s="6"/>
      <c r="CN217" s="6"/>
      <c r="CO217" s="6"/>
      <c r="CW217" s="6"/>
      <c r="CX217" s="6"/>
      <c r="CY217" s="6"/>
      <c r="DB217" s="6"/>
      <c r="DC217" s="6"/>
      <c r="DD217" s="6"/>
      <c r="DE217" s="6"/>
      <c r="DF217" s="6"/>
      <c r="DG217" s="6"/>
    </row>
    <row r="218" spans="11:111" x14ac:dyDescent="0.3">
      <c r="K218" s="6"/>
      <c r="L218" s="6"/>
      <c r="M218" s="6"/>
      <c r="P218" s="6"/>
      <c r="Q218" s="6"/>
      <c r="R218" s="6"/>
      <c r="S218" s="6"/>
      <c r="T218" s="6"/>
      <c r="U218" s="6"/>
      <c r="AC218" s="6"/>
      <c r="AD218" s="6"/>
      <c r="AE218" s="6"/>
      <c r="AH218" s="6"/>
      <c r="AI218" s="6"/>
      <c r="AJ218" s="6"/>
      <c r="AK218" s="6"/>
      <c r="AL218" s="6"/>
      <c r="AM218" s="6"/>
      <c r="AU218" s="6"/>
      <c r="AV218" s="6"/>
      <c r="AW218" s="6"/>
      <c r="AZ218" s="6"/>
      <c r="BA218" s="6"/>
      <c r="BB218" s="6"/>
      <c r="BC218" s="6"/>
      <c r="BD218" s="6"/>
      <c r="BE218" s="6"/>
      <c r="BM218" s="6"/>
      <c r="BN218" s="6"/>
      <c r="BO218" s="6"/>
      <c r="BR218" s="6"/>
      <c r="BS218" s="6"/>
      <c r="BT218" s="6"/>
      <c r="BU218" s="6"/>
      <c r="BV218" s="6"/>
      <c r="BW218" s="6"/>
      <c r="CE218" s="6"/>
      <c r="CF218" s="6"/>
      <c r="CG218" s="6"/>
      <c r="CJ218" s="6"/>
      <c r="CK218" s="6"/>
      <c r="CL218" s="6"/>
      <c r="CM218" s="6"/>
      <c r="CN218" s="6"/>
      <c r="CO218" s="6"/>
      <c r="CW218" s="6"/>
      <c r="CX218" s="6"/>
      <c r="CY218" s="6"/>
      <c r="DB218" s="6"/>
      <c r="DC218" s="6"/>
      <c r="DD218" s="6"/>
      <c r="DE218" s="6"/>
      <c r="DF218" s="6"/>
      <c r="DG218" s="6"/>
    </row>
    <row r="219" spans="11:111" x14ac:dyDescent="0.3">
      <c r="K219" s="6"/>
      <c r="L219" s="6"/>
      <c r="M219" s="6"/>
      <c r="P219" s="6"/>
      <c r="Q219" s="6"/>
      <c r="R219" s="6"/>
      <c r="S219" s="6"/>
      <c r="T219" s="6"/>
      <c r="AC219" s="6"/>
      <c r="AD219" s="6"/>
      <c r="AE219" s="6"/>
      <c r="AH219" s="6"/>
      <c r="AI219" s="6"/>
      <c r="AJ219" s="6"/>
      <c r="AK219" s="6"/>
      <c r="AL219" s="6"/>
      <c r="AU219" s="6"/>
      <c r="AV219" s="6"/>
      <c r="AW219" s="6"/>
      <c r="AZ219" s="6"/>
      <c r="BA219" s="6"/>
      <c r="BB219" s="6"/>
      <c r="BC219" s="6"/>
      <c r="BD219" s="6"/>
      <c r="BM219" s="6"/>
      <c r="BN219" s="6"/>
      <c r="BO219" s="6"/>
      <c r="BR219" s="6"/>
      <c r="BS219" s="6"/>
      <c r="BT219" s="6"/>
      <c r="BU219" s="6"/>
      <c r="BV219" s="6"/>
      <c r="CE219" s="6"/>
      <c r="CF219" s="6"/>
      <c r="CG219" s="6"/>
      <c r="CJ219" s="6"/>
      <c r="CK219" s="6"/>
      <c r="CL219" s="6"/>
      <c r="CM219" s="6"/>
      <c r="CN219" s="6"/>
      <c r="CW219" s="6"/>
      <c r="CX219" s="6"/>
      <c r="CY219" s="6"/>
      <c r="DB219" s="6"/>
      <c r="DC219" s="6"/>
      <c r="DD219" s="6"/>
      <c r="DE219" s="6"/>
      <c r="DF219" s="6"/>
    </row>
    <row r="220" spans="11:111" x14ac:dyDescent="0.3">
      <c r="K220" s="6"/>
      <c r="L220" s="6"/>
      <c r="M220" s="6"/>
      <c r="P220" s="6"/>
      <c r="Q220" s="6"/>
      <c r="R220" s="6"/>
      <c r="S220" s="6"/>
      <c r="T220" s="6"/>
      <c r="U220" s="6"/>
      <c r="AC220" s="6"/>
      <c r="AD220" s="6"/>
      <c r="AE220" s="6"/>
      <c r="AH220" s="6"/>
      <c r="AI220" s="6"/>
      <c r="AJ220" s="6"/>
      <c r="AK220" s="6"/>
      <c r="AL220" s="6"/>
      <c r="AM220" s="6"/>
      <c r="AU220" s="6"/>
      <c r="AV220" s="6"/>
      <c r="AW220" s="6"/>
      <c r="AZ220" s="6"/>
      <c r="BA220" s="6"/>
      <c r="BB220" s="6"/>
      <c r="BC220" s="6"/>
      <c r="BD220" s="6"/>
      <c r="BE220" s="6"/>
      <c r="BM220" s="6"/>
      <c r="BN220" s="6"/>
      <c r="BO220" s="6"/>
      <c r="BR220" s="6"/>
      <c r="BS220" s="6"/>
      <c r="BT220" s="6"/>
      <c r="BU220" s="6"/>
      <c r="BV220" s="6"/>
      <c r="BW220" s="6"/>
      <c r="CE220" s="6"/>
      <c r="CF220" s="6"/>
      <c r="CG220" s="6"/>
      <c r="CJ220" s="6"/>
      <c r="CK220" s="6"/>
      <c r="CL220" s="6"/>
      <c r="CM220" s="6"/>
      <c r="CN220" s="6"/>
      <c r="CO220" s="6"/>
      <c r="CW220" s="6"/>
      <c r="CX220" s="6"/>
      <c r="CY220" s="6"/>
      <c r="DB220" s="6"/>
      <c r="DC220" s="6"/>
      <c r="DD220" s="6"/>
      <c r="DE220" s="6"/>
      <c r="DF220" s="6"/>
      <c r="DG220" s="6"/>
    </row>
    <row r="221" spans="11:111" x14ac:dyDescent="0.3">
      <c r="K221" s="6"/>
      <c r="L221" s="6"/>
      <c r="M221" s="6"/>
      <c r="P221" s="6"/>
      <c r="Q221" s="6"/>
      <c r="R221" s="6"/>
      <c r="S221" s="6"/>
      <c r="T221" s="6"/>
      <c r="AC221" s="6"/>
      <c r="AD221" s="6"/>
      <c r="AE221" s="6"/>
      <c r="AH221" s="6"/>
      <c r="AI221" s="6"/>
      <c r="AJ221" s="6"/>
      <c r="AK221" s="6"/>
      <c r="AL221" s="6"/>
      <c r="AU221" s="6"/>
      <c r="AV221" s="6"/>
      <c r="AW221" s="6"/>
      <c r="AZ221" s="6"/>
      <c r="BA221" s="6"/>
      <c r="BB221" s="6"/>
      <c r="BC221" s="6"/>
      <c r="BD221" s="6"/>
      <c r="BM221" s="6"/>
      <c r="BN221" s="6"/>
      <c r="BO221" s="6"/>
      <c r="BR221" s="6"/>
      <c r="BS221" s="6"/>
      <c r="BT221" s="6"/>
      <c r="BU221" s="6"/>
      <c r="BV221" s="6"/>
      <c r="CE221" s="6"/>
      <c r="CF221" s="6"/>
      <c r="CG221" s="6"/>
      <c r="CJ221" s="6"/>
      <c r="CK221" s="6"/>
      <c r="CL221" s="6"/>
      <c r="CM221" s="6"/>
      <c r="CN221" s="6"/>
      <c r="CW221" s="6"/>
      <c r="CX221" s="6"/>
      <c r="CY221" s="6"/>
      <c r="DB221" s="6"/>
      <c r="DC221" s="6"/>
      <c r="DD221" s="6"/>
      <c r="DE221" s="6"/>
      <c r="DF221" s="6"/>
    </row>
    <row r="222" spans="11:111" x14ac:dyDescent="0.3">
      <c r="K222" s="6"/>
      <c r="L222" s="6"/>
      <c r="M222" s="6"/>
      <c r="P222" s="6"/>
      <c r="Q222" s="6"/>
      <c r="R222" s="6"/>
      <c r="S222" s="6"/>
      <c r="T222" s="6"/>
      <c r="AC222" s="6"/>
      <c r="AD222" s="6"/>
      <c r="AE222" s="6"/>
      <c r="AH222" s="6"/>
      <c r="AI222" s="6"/>
      <c r="AJ222" s="6"/>
      <c r="AK222" s="6"/>
      <c r="AL222" s="6"/>
      <c r="AU222" s="6"/>
      <c r="AV222" s="6"/>
      <c r="AW222" s="6"/>
      <c r="AZ222" s="6"/>
      <c r="BA222" s="6"/>
      <c r="BB222" s="6"/>
      <c r="BC222" s="6"/>
      <c r="BD222" s="6"/>
      <c r="BM222" s="6"/>
      <c r="BN222" s="6"/>
      <c r="BO222" s="6"/>
      <c r="BR222" s="6"/>
      <c r="BS222" s="6"/>
      <c r="BT222" s="6"/>
      <c r="BU222" s="6"/>
      <c r="BV222" s="6"/>
      <c r="CE222" s="6"/>
      <c r="CF222" s="6"/>
      <c r="CG222" s="6"/>
      <c r="CJ222" s="6"/>
      <c r="CK222" s="6"/>
      <c r="CL222" s="6"/>
      <c r="CM222" s="6"/>
      <c r="CN222" s="6"/>
      <c r="CW222" s="6"/>
      <c r="CX222" s="6"/>
      <c r="CY222" s="6"/>
      <c r="DB222" s="6"/>
      <c r="DC222" s="6"/>
      <c r="DD222" s="6"/>
      <c r="DE222" s="6"/>
      <c r="DF222" s="6"/>
    </row>
    <row r="223" spans="11:111" x14ac:dyDescent="0.3">
      <c r="K223" s="6"/>
      <c r="L223" s="6"/>
      <c r="M223" s="6"/>
      <c r="P223" s="6"/>
      <c r="Q223" s="6"/>
      <c r="R223" s="6"/>
      <c r="S223" s="6"/>
      <c r="T223" s="6"/>
      <c r="AC223" s="6"/>
      <c r="AD223" s="6"/>
      <c r="AE223" s="6"/>
      <c r="AH223" s="6"/>
      <c r="AI223" s="6"/>
      <c r="AJ223" s="6"/>
      <c r="AK223" s="6"/>
      <c r="AL223" s="6"/>
      <c r="AU223" s="6"/>
      <c r="AV223" s="6"/>
      <c r="AW223" s="6"/>
      <c r="AZ223" s="6"/>
      <c r="BA223" s="6"/>
      <c r="BB223" s="6"/>
      <c r="BC223" s="6"/>
      <c r="BD223" s="6"/>
      <c r="BM223" s="6"/>
      <c r="BN223" s="6"/>
      <c r="BO223" s="6"/>
      <c r="BR223" s="6"/>
      <c r="BS223" s="6"/>
      <c r="BT223" s="6"/>
      <c r="BU223" s="6"/>
      <c r="BV223" s="6"/>
      <c r="CE223" s="6"/>
      <c r="CF223" s="6"/>
      <c r="CG223" s="6"/>
      <c r="CJ223" s="6"/>
      <c r="CK223" s="6"/>
      <c r="CL223" s="6"/>
      <c r="CM223" s="6"/>
      <c r="CN223" s="6"/>
      <c r="CW223" s="6"/>
      <c r="CX223" s="6"/>
      <c r="CY223" s="6"/>
      <c r="DB223" s="6"/>
      <c r="DC223" s="6"/>
      <c r="DD223" s="6"/>
      <c r="DE223" s="6"/>
      <c r="DF223" s="6"/>
    </row>
    <row r="224" spans="11:111" x14ac:dyDescent="0.3">
      <c r="K224" s="6"/>
      <c r="L224" s="6"/>
      <c r="M224" s="6"/>
      <c r="P224" s="6"/>
      <c r="Q224" s="6"/>
      <c r="R224" s="6"/>
      <c r="S224" s="6"/>
      <c r="T224" s="6"/>
      <c r="AC224" s="6"/>
      <c r="AD224" s="6"/>
      <c r="AE224" s="6"/>
      <c r="AH224" s="6"/>
      <c r="AI224" s="6"/>
      <c r="AJ224" s="6"/>
      <c r="AK224" s="6"/>
      <c r="AL224" s="6"/>
      <c r="AU224" s="6"/>
      <c r="AV224" s="6"/>
      <c r="AW224" s="6"/>
      <c r="AZ224" s="6"/>
      <c r="BA224" s="6"/>
      <c r="BB224" s="6"/>
      <c r="BC224" s="6"/>
      <c r="BD224" s="6"/>
      <c r="BM224" s="6"/>
      <c r="BN224" s="6"/>
      <c r="BO224" s="6"/>
      <c r="BR224" s="6"/>
      <c r="BS224" s="6"/>
      <c r="BT224" s="6"/>
      <c r="BU224" s="6"/>
      <c r="BV224" s="6"/>
      <c r="CE224" s="6"/>
      <c r="CF224" s="6"/>
      <c r="CG224" s="6"/>
      <c r="CJ224" s="6"/>
      <c r="CK224" s="6"/>
      <c r="CL224" s="6"/>
      <c r="CM224" s="6"/>
      <c r="CN224" s="6"/>
      <c r="CW224" s="6"/>
      <c r="CX224" s="6"/>
      <c r="CY224" s="6"/>
      <c r="DB224" s="6"/>
      <c r="DC224" s="6"/>
      <c r="DD224" s="6"/>
      <c r="DE224" s="6"/>
      <c r="DF224" s="6"/>
    </row>
    <row r="225" spans="11:111" x14ac:dyDescent="0.3">
      <c r="K225" s="6"/>
      <c r="L225" s="6"/>
      <c r="M225" s="6"/>
      <c r="P225" s="6"/>
      <c r="Q225" s="6"/>
      <c r="R225" s="6"/>
      <c r="S225" s="6"/>
      <c r="T225" s="6"/>
      <c r="U225" s="6"/>
      <c r="AC225" s="6"/>
      <c r="AD225" s="6"/>
      <c r="AE225" s="6"/>
      <c r="AH225" s="6"/>
      <c r="AI225" s="6"/>
      <c r="AJ225" s="6"/>
      <c r="AK225" s="6"/>
      <c r="AL225" s="6"/>
      <c r="AM225" s="6"/>
      <c r="AU225" s="6"/>
      <c r="AV225" s="6"/>
      <c r="AW225" s="6"/>
      <c r="AZ225" s="6"/>
      <c r="BA225" s="6"/>
      <c r="BB225" s="6"/>
      <c r="BC225" s="6"/>
      <c r="BD225" s="6"/>
      <c r="BE225" s="6"/>
      <c r="BM225" s="6"/>
      <c r="BN225" s="6"/>
      <c r="BO225" s="6"/>
      <c r="BR225" s="6"/>
      <c r="BS225" s="6"/>
      <c r="BT225" s="6"/>
      <c r="BU225" s="6"/>
      <c r="BV225" s="6"/>
      <c r="BW225" s="6"/>
      <c r="CE225" s="6"/>
      <c r="CF225" s="6"/>
      <c r="CG225" s="6"/>
      <c r="CJ225" s="6"/>
      <c r="CK225" s="6"/>
      <c r="CL225" s="6"/>
      <c r="CM225" s="6"/>
      <c r="CN225" s="6"/>
      <c r="CO225" s="6"/>
      <c r="CW225" s="6"/>
      <c r="CX225" s="6"/>
      <c r="CY225" s="6"/>
      <c r="DB225" s="6"/>
      <c r="DC225" s="6"/>
      <c r="DD225" s="6"/>
      <c r="DE225" s="6"/>
      <c r="DF225" s="6"/>
      <c r="DG225" s="6"/>
    </row>
    <row r="226" spans="11:111" x14ac:dyDescent="0.3">
      <c r="K226" s="6"/>
      <c r="L226" s="6"/>
      <c r="M226" s="6"/>
      <c r="P226" s="6"/>
      <c r="Q226" s="6"/>
      <c r="R226" s="6"/>
      <c r="S226" s="6"/>
      <c r="T226" s="6"/>
      <c r="U226" s="6"/>
      <c r="AC226" s="6"/>
      <c r="AD226" s="6"/>
      <c r="AE226" s="6"/>
      <c r="AH226" s="6"/>
      <c r="AI226" s="6"/>
      <c r="AJ226" s="6"/>
      <c r="AK226" s="6"/>
      <c r="AL226" s="6"/>
      <c r="AM226" s="6"/>
      <c r="AU226" s="6"/>
      <c r="AV226" s="6"/>
      <c r="AW226" s="6"/>
      <c r="AZ226" s="6"/>
      <c r="BA226" s="6"/>
      <c r="BB226" s="6"/>
      <c r="BC226" s="6"/>
      <c r="BD226" s="6"/>
      <c r="BE226" s="6"/>
      <c r="BM226" s="6"/>
      <c r="BN226" s="6"/>
      <c r="BO226" s="6"/>
      <c r="BR226" s="6"/>
      <c r="BS226" s="6"/>
      <c r="BT226" s="6"/>
      <c r="BU226" s="6"/>
      <c r="BV226" s="6"/>
      <c r="BW226" s="6"/>
      <c r="CE226" s="6"/>
      <c r="CF226" s="6"/>
      <c r="CG226" s="6"/>
      <c r="CJ226" s="6"/>
      <c r="CK226" s="6"/>
      <c r="CL226" s="6"/>
      <c r="CM226" s="6"/>
      <c r="CN226" s="6"/>
      <c r="CO226" s="6"/>
      <c r="CW226" s="6"/>
      <c r="CX226" s="6"/>
      <c r="CY226" s="6"/>
      <c r="DB226" s="6"/>
      <c r="DC226" s="6"/>
      <c r="DD226" s="6"/>
      <c r="DE226" s="6"/>
      <c r="DF226" s="6"/>
      <c r="DG226" s="6"/>
    </row>
    <row r="227" spans="11:111" x14ac:dyDescent="0.3">
      <c r="K227" s="6"/>
      <c r="L227" s="6"/>
      <c r="M227" s="6"/>
      <c r="P227" s="6"/>
      <c r="Q227" s="6"/>
      <c r="R227" s="6"/>
      <c r="S227" s="6"/>
      <c r="T227" s="6"/>
      <c r="AC227" s="6"/>
      <c r="AD227" s="6"/>
      <c r="AE227" s="6"/>
      <c r="AH227" s="6"/>
      <c r="AI227" s="6"/>
      <c r="AJ227" s="6"/>
      <c r="AK227" s="6"/>
      <c r="AL227" s="6"/>
      <c r="AU227" s="6"/>
      <c r="AV227" s="6"/>
      <c r="AW227" s="6"/>
      <c r="AZ227" s="6"/>
      <c r="BA227" s="6"/>
      <c r="BB227" s="6"/>
      <c r="BC227" s="6"/>
      <c r="BD227" s="6"/>
      <c r="BM227" s="6"/>
      <c r="BN227" s="6"/>
      <c r="BO227" s="6"/>
      <c r="BR227" s="6"/>
      <c r="BS227" s="6"/>
      <c r="BT227" s="6"/>
      <c r="BU227" s="6"/>
      <c r="BV227" s="6"/>
      <c r="CE227" s="6"/>
      <c r="CF227" s="6"/>
      <c r="CG227" s="6"/>
      <c r="CJ227" s="6"/>
      <c r="CK227" s="6"/>
      <c r="CL227" s="6"/>
      <c r="CM227" s="6"/>
      <c r="CN227" s="6"/>
      <c r="CW227" s="6"/>
      <c r="CX227" s="6"/>
      <c r="CY227" s="6"/>
      <c r="DB227" s="6"/>
      <c r="DC227" s="6"/>
      <c r="DD227" s="6"/>
      <c r="DE227" s="6"/>
      <c r="DF227" s="6"/>
    </row>
    <row r="228" spans="11:111" x14ac:dyDescent="0.3">
      <c r="K228" s="6"/>
      <c r="L228" s="6"/>
      <c r="M228" s="6"/>
      <c r="P228" s="6"/>
      <c r="Q228" s="6"/>
      <c r="R228" s="6"/>
      <c r="S228" s="6"/>
      <c r="T228" s="6"/>
      <c r="U228" s="6"/>
      <c r="AC228" s="6"/>
      <c r="AD228" s="6"/>
      <c r="AE228" s="6"/>
      <c r="AH228" s="6"/>
      <c r="AI228" s="6"/>
      <c r="AJ228" s="6"/>
      <c r="AK228" s="6"/>
      <c r="AL228" s="6"/>
      <c r="AM228" s="6"/>
      <c r="AU228" s="6"/>
      <c r="AV228" s="6"/>
      <c r="AW228" s="6"/>
      <c r="AZ228" s="6"/>
      <c r="BA228" s="6"/>
      <c r="BB228" s="6"/>
      <c r="BC228" s="6"/>
      <c r="BD228" s="6"/>
      <c r="BE228" s="6"/>
      <c r="BM228" s="6"/>
      <c r="BN228" s="6"/>
      <c r="BO228" s="6"/>
      <c r="BR228" s="6"/>
      <c r="BS228" s="6"/>
      <c r="BT228" s="6"/>
      <c r="BU228" s="6"/>
      <c r="BV228" s="6"/>
      <c r="BW228" s="6"/>
      <c r="CE228" s="6"/>
      <c r="CF228" s="6"/>
      <c r="CG228" s="6"/>
      <c r="CJ228" s="6"/>
      <c r="CK228" s="6"/>
      <c r="CL228" s="6"/>
      <c r="CM228" s="6"/>
      <c r="CN228" s="6"/>
      <c r="CO228" s="6"/>
      <c r="CW228" s="6"/>
      <c r="CX228" s="6"/>
      <c r="CY228" s="6"/>
      <c r="DB228" s="6"/>
      <c r="DC228" s="6"/>
      <c r="DD228" s="6"/>
      <c r="DE228" s="6"/>
      <c r="DF228" s="6"/>
      <c r="DG228" s="6"/>
    </row>
    <row r="229" spans="11:111" x14ac:dyDescent="0.3">
      <c r="K229" s="6"/>
      <c r="L229" s="6"/>
      <c r="M229" s="6"/>
      <c r="P229" s="6"/>
      <c r="Q229" s="6"/>
      <c r="R229" s="6"/>
      <c r="S229" s="6"/>
      <c r="T229" s="6"/>
      <c r="U229" s="6"/>
      <c r="AC229" s="6"/>
      <c r="AD229" s="6"/>
      <c r="AE229" s="6"/>
      <c r="AH229" s="6"/>
      <c r="AI229" s="6"/>
      <c r="AJ229" s="6"/>
      <c r="AK229" s="6"/>
      <c r="AL229" s="6"/>
      <c r="AM229" s="6"/>
      <c r="AU229" s="6"/>
      <c r="AV229" s="6"/>
      <c r="AW229" s="6"/>
      <c r="AZ229" s="6"/>
      <c r="BA229" s="6"/>
      <c r="BB229" s="6"/>
      <c r="BC229" s="6"/>
      <c r="BD229" s="6"/>
      <c r="BE229" s="6"/>
      <c r="BM229" s="6"/>
      <c r="BN229" s="6"/>
      <c r="BO229" s="6"/>
      <c r="BR229" s="6"/>
      <c r="BS229" s="6"/>
      <c r="BT229" s="6"/>
      <c r="BU229" s="6"/>
      <c r="BV229" s="6"/>
      <c r="BW229" s="6"/>
      <c r="CE229" s="6"/>
      <c r="CF229" s="6"/>
      <c r="CG229" s="6"/>
      <c r="CJ229" s="6"/>
      <c r="CK229" s="6"/>
      <c r="CL229" s="6"/>
      <c r="CM229" s="6"/>
      <c r="CN229" s="6"/>
      <c r="CO229" s="6"/>
      <c r="CW229" s="6"/>
      <c r="CX229" s="6"/>
      <c r="CY229" s="6"/>
      <c r="DB229" s="6"/>
      <c r="DC229" s="6"/>
      <c r="DD229" s="6"/>
      <c r="DE229" s="6"/>
      <c r="DF229" s="6"/>
      <c r="DG229" s="6"/>
    </row>
    <row r="230" spans="11:111" x14ac:dyDescent="0.3">
      <c r="K230" s="6"/>
      <c r="L230" s="6"/>
      <c r="M230" s="6"/>
      <c r="P230" s="6"/>
      <c r="Q230" s="6"/>
      <c r="R230" s="6"/>
      <c r="S230" s="6"/>
      <c r="T230" s="6"/>
      <c r="U230" s="6"/>
      <c r="AC230" s="6"/>
      <c r="AD230" s="6"/>
      <c r="AE230" s="6"/>
      <c r="AH230" s="6"/>
      <c r="AI230" s="6"/>
      <c r="AJ230" s="6"/>
      <c r="AK230" s="6"/>
      <c r="AL230" s="6"/>
      <c r="AM230" s="6"/>
      <c r="AU230" s="6"/>
      <c r="AV230" s="6"/>
      <c r="AW230" s="6"/>
      <c r="AZ230" s="6"/>
      <c r="BA230" s="6"/>
      <c r="BB230" s="6"/>
      <c r="BC230" s="6"/>
      <c r="BD230" s="6"/>
      <c r="BE230" s="6"/>
      <c r="BM230" s="6"/>
      <c r="BN230" s="6"/>
      <c r="BO230" s="6"/>
      <c r="BR230" s="6"/>
      <c r="BS230" s="6"/>
      <c r="BT230" s="6"/>
      <c r="BU230" s="6"/>
      <c r="BV230" s="6"/>
      <c r="BW230" s="6"/>
      <c r="CE230" s="6"/>
      <c r="CF230" s="6"/>
      <c r="CG230" s="6"/>
      <c r="CJ230" s="6"/>
      <c r="CK230" s="6"/>
      <c r="CL230" s="6"/>
      <c r="CM230" s="6"/>
      <c r="CN230" s="6"/>
      <c r="CO230" s="6"/>
      <c r="CW230" s="6"/>
      <c r="CX230" s="6"/>
      <c r="CY230" s="6"/>
      <c r="DB230" s="6"/>
      <c r="DC230" s="6"/>
      <c r="DD230" s="6"/>
      <c r="DE230" s="6"/>
      <c r="DF230" s="6"/>
      <c r="DG230" s="6"/>
    </row>
    <row r="231" spans="11:111" x14ac:dyDescent="0.3">
      <c r="K231" s="6"/>
      <c r="L231" s="6"/>
      <c r="M231" s="6"/>
      <c r="P231" s="6"/>
      <c r="Q231" s="6"/>
      <c r="R231" s="6"/>
      <c r="S231" s="6"/>
      <c r="T231" s="6"/>
      <c r="AC231" s="6"/>
      <c r="AD231" s="6"/>
      <c r="AE231" s="6"/>
      <c r="AH231" s="6"/>
      <c r="AI231" s="6"/>
      <c r="AJ231" s="6"/>
      <c r="AK231" s="6"/>
      <c r="AL231" s="6"/>
      <c r="AU231" s="6"/>
      <c r="AV231" s="6"/>
      <c r="AW231" s="6"/>
      <c r="AZ231" s="6"/>
      <c r="BA231" s="6"/>
      <c r="BB231" s="6"/>
      <c r="BC231" s="6"/>
      <c r="BD231" s="6"/>
      <c r="BM231" s="6"/>
      <c r="BN231" s="6"/>
      <c r="BO231" s="6"/>
      <c r="BR231" s="6"/>
      <c r="BS231" s="6"/>
      <c r="BT231" s="6"/>
      <c r="BU231" s="6"/>
      <c r="BV231" s="6"/>
      <c r="CE231" s="6"/>
      <c r="CF231" s="6"/>
      <c r="CG231" s="6"/>
      <c r="CJ231" s="6"/>
      <c r="CK231" s="6"/>
      <c r="CL231" s="6"/>
      <c r="CM231" s="6"/>
      <c r="CN231" s="6"/>
      <c r="CW231" s="6"/>
      <c r="CX231" s="6"/>
      <c r="CY231" s="6"/>
      <c r="DB231" s="6"/>
      <c r="DC231" s="6"/>
      <c r="DD231" s="6"/>
      <c r="DE231" s="6"/>
      <c r="DF231" s="6"/>
    </row>
    <row r="232" spans="11:111" x14ac:dyDescent="0.3">
      <c r="K232" s="6"/>
      <c r="L232" s="6"/>
      <c r="M232" s="6"/>
      <c r="P232" s="6"/>
      <c r="Q232" s="6"/>
      <c r="R232" s="6"/>
      <c r="S232" s="6"/>
      <c r="T232" s="6"/>
      <c r="U232" s="6"/>
      <c r="AC232" s="6"/>
      <c r="AD232" s="6"/>
      <c r="AE232" s="6"/>
      <c r="AH232" s="6"/>
      <c r="AI232" s="6"/>
      <c r="AJ232" s="6"/>
      <c r="AK232" s="6"/>
      <c r="AL232" s="6"/>
      <c r="AM232" s="6"/>
      <c r="AU232" s="6"/>
      <c r="AV232" s="6"/>
      <c r="AW232" s="6"/>
      <c r="AZ232" s="6"/>
      <c r="BA232" s="6"/>
      <c r="BB232" s="6"/>
      <c r="BC232" s="6"/>
      <c r="BD232" s="6"/>
      <c r="BE232" s="6"/>
      <c r="BM232" s="6"/>
      <c r="BN232" s="6"/>
      <c r="BO232" s="6"/>
      <c r="BR232" s="6"/>
      <c r="BS232" s="6"/>
      <c r="BT232" s="6"/>
      <c r="BU232" s="6"/>
      <c r="BV232" s="6"/>
      <c r="BW232" s="6"/>
      <c r="CE232" s="6"/>
      <c r="CF232" s="6"/>
      <c r="CG232" s="6"/>
      <c r="CJ232" s="6"/>
      <c r="CK232" s="6"/>
      <c r="CL232" s="6"/>
      <c r="CM232" s="6"/>
      <c r="CN232" s="6"/>
      <c r="CO232" s="6"/>
      <c r="CW232" s="6"/>
      <c r="CX232" s="6"/>
      <c r="CY232" s="6"/>
      <c r="DB232" s="6"/>
      <c r="DC232" s="6"/>
      <c r="DD232" s="6"/>
      <c r="DE232" s="6"/>
      <c r="DF232" s="6"/>
      <c r="DG232" s="6"/>
    </row>
    <row r="233" spans="11:111" x14ac:dyDescent="0.3">
      <c r="K233" s="6"/>
      <c r="L233" s="6"/>
      <c r="M233" s="6"/>
      <c r="P233" s="6"/>
      <c r="Q233" s="6"/>
      <c r="R233" s="6"/>
      <c r="S233" s="6"/>
      <c r="T233" s="6"/>
      <c r="U233" s="6"/>
      <c r="AC233" s="6"/>
      <c r="AD233" s="6"/>
      <c r="AE233" s="6"/>
      <c r="AH233" s="6"/>
      <c r="AI233" s="6"/>
      <c r="AJ233" s="6"/>
      <c r="AK233" s="6"/>
      <c r="AL233" s="6"/>
      <c r="AM233" s="6"/>
      <c r="AU233" s="6"/>
      <c r="AV233" s="6"/>
      <c r="AW233" s="6"/>
      <c r="AZ233" s="6"/>
      <c r="BA233" s="6"/>
      <c r="BB233" s="6"/>
      <c r="BC233" s="6"/>
      <c r="BD233" s="6"/>
      <c r="BE233" s="6"/>
      <c r="BM233" s="6"/>
      <c r="BN233" s="6"/>
      <c r="BO233" s="6"/>
      <c r="BR233" s="6"/>
      <c r="BS233" s="6"/>
      <c r="BT233" s="6"/>
      <c r="BU233" s="6"/>
      <c r="BV233" s="6"/>
      <c r="BW233" s="6"/>
      <c r="CE233" s="6"/>
      <c r="CF233" s="6"/>
      <c r="CG233" s="6"/>
      <c r="CJ233" s="6"/>
      <c r="CK233" s="6"/>
      <c r="CL233" s="6"/>
      <c r="CM233" s="6"/>
      <c r="CN233" s="6"/>
      <c r="CO233" s="6"/>
      <c r="CW233" s="6"/>
      <c r="CX233" s="6"/>
      <c r="CY233" s="6"/>
      <c r="DB233" s="6"/>
      <c r="DC233" s="6"/>
      <c r="DD233" s="6"/>
      <c r="DE233" s="6"/>
      <c r="DF233" s="6"/>
      <c r="DG233" s="6"/>
    </row>
    <row r="234" spans="11:111" x14ac:dyDescent="0.3">
      <c r="K234" s="6"/>
      <c r="L234" s="6"/>
      <c r="M234" s="6"/>
      <c r="P234" s="6"/>
      <c r="Q234" s="6"/>
      <c r="R234" s="6"/>
      <c r="S234" s="6"/>
      <c r="T234" s="6"/>
      <c r="U234" s="6"/>
      <c r="AC234" s="6"/>
      <c r="AD234" s="6"/>
      <c r="AE234" s="6"/>
      <c r="AH234" s="6"/>
      <c r="AI234" s="6"/>
      <c r="AJ234" s="6"/>
      <c r="AK234" s="6"/>
      <c r="AL234" s="6"/>
      <c r="AM234" s="6"/>
      <c r="AU234" s="6"/>
      <c r="AV234" s="6"/>
      <c r="AW234" s="6"/>
      <c r="AZ234" s="6"/>
      <c r="BA234" s="6"/>
      <c r="BB234" s="6"/>
      <c r="BC234" s="6"/>
      <c r="BD234" s="6"/>
      <c r="BE234" s="6"/>
      <c r="BM234" s="6"/>
      <c r="BN234" s="6"/>
      <c r="BO234" s="6"/>
      <c r="BR234" s="6"/>
      <c r="BS234" s="6"/>
      <c r="BT234" s="6"/>
      <c r="BU234" s="6"/>
      <c r="BV234" s="6"/>
      <c r="BW234" s="6"/>
      <c r="CE234" s="6"/>
      <c r="CF234" s="6"/>
      <c r="CG234" s="6"/>
      <c r="CJ234" s="6"/>
      <c r="CK234" s="6"/>
      <c r="CL234" s="6"/>
      <c r="CM234" s="6"/>
      <c r="CN234" s="6"/>
      <c r="CO234" s="6"/>
      <c r="CW234" s="6"/>
      <c r="CX234" s="6"/>
      <c r="CY234" s="6"/>
      <c r="DB234" s="6"/>
      <c r="DC234" s="6"/>
      <c r="DD234" s="6"/>
      <c r="DE234" s="6"/>
      <c r="DF234" s="6"/>
      <c r="DG234" s="6"/>
    </row>
    <row r="235" spans="11:111" x14ac:dyDescent="0.3">
      <c r="K235" s="6"/>
      <c r="L235" s="6"/>
      <c r="M235" s="6"/>
      <c r="P235" s="6"/>
      <c r="Q235" s="6"/>
      <c r="R235" s="6"/>
      <c r="S235" s="6"/>
      <c r="T235" s="6"/>
      <c r="AC235" s="6"/>
      <c r="AD235" s="6"/>
      <c r="AE235" s="6"/>
      <c r="AH235" s="6"/>
      <c r="AI235" s="6"/>
      <c r="AJ235" s="6"/>
      <c r="AK235" s="6"/>
      <c r="AL235" s="6"/>
      <c r="AU235" s="6"/>
      <c r="AV235" s="6"/>
      <c r="AW235" s="6"/>
      <c r="AZ235" s="6"/>
      <c r="BA235" s="6"/>
      <c r="BB235" s="6"/>
      <c r="BC235" s="6"/>
      <c r="BD235" s="6"/>
      <c r="BM235" s="6"/>
      <c r="BN235" s="6"/>
      <c r="BO235" s="6"/>
      <c r="BR235" s="6"/>
      <c r="BS235" s="6"/>
      <c r="BT235" s="6"/>
      <c r="BU235" s="6"/>
      <c r="BV235" s="6"/>
      <c r="CE235" s="6"/>
      <c r="CF235" s="6"/>
      <c r="CG235" s="6"/>
      <c r="CJ235" s="6"/>
      <c r="CK235" s="6"/>
      <c r="CL235" s="6"/>
      <c r="CM235" s="6"/>
      <c r="CN235" s="6"/>
      <c r="CW235" s="6"/>
      <c r="CX235" s="6"/>
      <c r="CY235" s="6"/>
      <c r="DB235" s="6"/>
      <c r="DC235" s="6"/>
      <c r="DD235" s="6"/>
      <c r="DE235" s="6"/>
      <c r="DF235" s="6"/>
    </row>
    <row r="236" spans="11:111" x14ac:dyDescent="0.3">
      <c r="K236" s="6"/>
      <c r="L236" s="6"/>
      <c r="M236" s="6"/>
      <c r="P236" s="6"/>
      <c r="Q236" s="6"/>
      <c r="R236" s="6"/>
      <c r="S236" s="6"/>
      <c r="T236" s="6"/>
      <c r="U236" s="6"/>
      <c r="AC236" s="6"/>
      <c r="AD236" s="6"/>
      <c r="AE236" s="6"/>
      <c r="AH236" s="6"/>
      <c r="AI236" s="6"/>
      <c r="AJ236" s="6"/>
      <c r="AK236" s="6"/>
      <c r="AL236" s="6"/>
      <c r="AM236" s="6"/>
      <c r="AU236" s="6"/>
      <c r="AV236" s="6"/>
      <c r="AW236" s="6"/>
      <c r="AZ236" s="6"/>
      <c r="BA236" s="6"/>
      <c r="BB236" s="6"/>
      <c r="BC236" s="6"/>
      <c r="BD236" s="6"/>
      <c r="BE236" s="6"/>
      <c r="BM236" s="6"/>
      <c r="BN236" s="6"/>
      <c r="BO236" s="6"/>
      <c r="BR236" s="6"/>
      <c r="BS236" s="6"/>
      <c r="BT236" s="6"/>
      <c r="BU236" s="6"/>
      <c r="BV236" s="6"/>
      <c r="BW236" s="6"/>
      <c r="CE236" s="6"/>
      <c r="CF236" s="6"/>
      <c r="CG236" s="6"/>
      <c r="CJ236" s="6"/>
      <c r="CK236" s="6"/>
      <c r="CL236" s="6"/>
      <c r="CM236" s="6"/>
      <c r="CN236" s="6"/>
      <c r="CO236" s="6"/>
      <c r="CW236" s="6"/>
      <c r="CX236" s="6"/>
      <c r="CY236" s="6"/>
      <c r="DB236" s="6"/>
      <c r="DC236" s="6"/>
      <c r="DD236" s="6"/>
      <c r="DE236" s="6"/>
      <c r="DF236" s="6"/>
      <c r="DG236" s="6"/>
    </row>
    <row r="237" spans="11:111" x14ac:dyDescent="0.3">
      <c r="K237" s="6"/>
      <c r="L237" s="6"/>
      <c r="M237" s="6"/>
      <c r="P237" s="6"/>
      <c r="Q237" s="6"/>
      <c r="R237" s="6"/>
      <c r="S237" s="6"/>
      <c r="T237" s="6"/>
      <c r="U237" s="6"/>
      <c r="AC237" s="6"/>
      <c r="AD237" s="6"/>
      <c r="AE237" s="6"/>
      <c r="AH237" s="6"/>
      <c r="AI237" s="6"/>
      <c r="AJ237" s="6"/>
      <c r="AK237" s="6"/>
      <c r="AL237" s="6"/>
      <c r="AM237" s="6"/>
      <c r="AU237" s="6"/>
      <c r="AV237" s="6"/>
      <c r="AW237" s="6"/>
      <c r="AZ237" s="6"/>
      <c r="BA237" s="6"/>
      <c r="BB237" s="6"/>
      <c r="BC237" s="6"/>
      <c r="BD237" s="6"/>
      <c r="BE237" s="6"/>
      <c r="BM237" s="6"/>
      <c r="BN237" s="6"/>
      <c r="BO237" s="6"/>
      <c r="BR237" s="6"/>
      <c r="BS237" s="6"/>
      <c r="BT237" s="6"/>
      <c r="BU237" s="6"/>
      <c r="BV237" s="6"/>
      <c r="BW237" s="6"/>
      <c r="CE237" s="6"/>
      <c r="CF237" s="6"/>
      <c r="CG237" s="6"/>
      <c r="CJ237" s="6"/>
      <c r="CK237" s="6"/>
      <c r="CL237" s="6"/>
      <c r="CM237" s="6"/>
      <c r="CN237" s="6"/>
      <c r="CO237" s="6"/>
      <c r="CW237" s="6"/>
      <c r="CX237" s="6"/>
      <c r="CY237" s="6"/>
      <c r="DB237" s="6"/>
      <c r="DC237" s="6"/>
      <c r="DD237" s="6"/>
      <c r="DE237" s="6"/>
      <c r="DF237" s="6"/>
      <c r="DG237" s="6"/>
    </row>
    <row r="238" spans="11:111" x14ac:dyDescent="0.3">
      <c r="K238" s="6"/>
      <c r="L238" s="6"/>
      <c r="M238" s="6"/>
      <c r="P238" s="6"/>
      <c r="Q238" s="6"/>
      <c r="R238" s="6"/>
      <c r="S238" s="6"/>
      <c r="T238" s="6"/>
      <c r="U238" s="6"/>
      <c r="AC238" s="6"/>
      <c r="AD238" s="6"/>
      <c r="AE238" s="6"/>
      <c r="AH238" s="6"/>
      <c r="AI238" s="6"/>
      <c r="AJ238" s="6"/>
      <c r="AK238" s="6"/>
      <c r="AL238" s="6"/>
      <c r="AM238" s="6"/>
      <c r="AU238" s="6"/>
      <c r="AV238" s="6"/>
      <c r="AW238" s="6"/>
      <c r="AZ238" s="6"/>
      <c r="BA238" s="6"/>
      <c r="BB238" s="6"/>
      <c r="BC238" s="6"/>
      <c r="BD238" s="6"/>
      <c r="BE238" s="6"/>
      <c r="BM238" s="6"/>
      <c r="BN238" s="6"/>
      <c r="BO238" s="6"/>
      <c r="BR238" s="6"/>
      <c r="BS238" s="6"/>
      <c r="BT238" s="6"/>
      <c r="BU238" s="6"/>
      <c r="BV238" s="6"/>
      <c r="BW238" s="6"/>
      <c r="CE238" s="6"/>
      <c r="CF238" s="6"/>
      <c r="CG238" s="6"/>
      <c r="CJ238" s="6"/>
      <c r="CK238" s="6"/>
      <c r="CL238" s="6"/>
      <c r="CM238" s="6"/>
      <c r="CN238" s="6"/>
      <c r="CO238" s="6"/>
      <c r="CW238" s="6"/>
      <c r="CX238" s="6"/>
      <c r="CY238" s="6"/>
      <c r="DB238" s="6"/>
      <c r="DC238" s="6"/>
      <c r="DD238" s="6"/>
      <c r="DE238" s="6"/>
      <c r="DF238" s="6"/>
      <c r="DG238" s="6"/>
    </row>
    <row r="239" spans="11:111" x14ac:dyDescent="0.3">
      <c r="K239" s="6"/>
      <c r="L239" s="6"/>
      <c r="M239" s="6"/>
      <c r="P239" s="6"/>
      <c r="Q239" s="6"/>
      <c r="R239" s="6"/>
      <c r="S239" s="6"/>
      <c r="T239" s="6"/>
      <c r="U239" s="6"/>
      <c r="AC239" s="6"/>
      <c r="AD239" s="6"/>
      <c r="AE239" s="6"/>
      <c r="AH239" s="6"/>
      <c r="AI239" s="6"/>
      <c r="AJ239" s="6"/>
      <c r="AK239" s="6"/>
      <c r="AL239" s="6"/>
      <c r="AM239" s="6"/>
      <c r="AU239" s="6"/>
      <c r="AV239" s="6"/>
      <c r="AW239" s="6"/>
      <c r="AZ239" s="6"/>
      <c r="BA239" s="6"/>
      <c r="BB239" s="6"/>
      <c r="BC239" s="6"/>
      <c r="BD239" s="6"/>
      <c r="BE239" s="6"/>
      <c r="BM239" s="6"/>
      <c r="BN239" s="6"/>
      <c r="BO239" s="6"/>
      <c r="BR239" s="6"/>
      <c r="BS239" s="6"/>
      <c r="BT239" s="6"/>
      <c r="BU239" s="6"/>
      <c r="BV239" s="6"/>
      <c r="BW239" s="6"/>
      <c r="CE239" s="6"/>
      <c r="CF239" s="6"/>
      <c r="CG239" s="6"/>
      <c r="CJ239" s="6"/>
      <c r="CK239" s="6"/>
      <c r="CL239" s="6"/>
      <c r="CM239" s="6"/>
      <c r="CN239" s="6"/>
      <c r="CO239" s="6"/>
      <c r="CW239" s="6"/>
      <c r="CX239" s="6"/>
      <c r="CY239" s="6"/>
      <c r="DB239" s="6"/>
      <c r="DC239" s="6"/>
      <c r="DD239" s="6"/>
      <c r="DE239" s="6"/>
      <c r="DF239" s="6"/>
      <c r="DG239" s="6"/>
    </row>
    <row r="240" spans="11:111" x14ac:dyDescent="0.3">
      <c r="K240" s="6"/>
      <c r="L240" s="6"/>
      <c r="M240" s="6"/>
      <c r="P240" s="6"/>
      <c r="Q240" s="6"/>
      <c r="R240" s="6"/>
      <c r="S240" s="6"/>
      <c r="T240" s="6"/>
      <c r="U240" s="6"/>
      <c r="AC240" s="6"/>
      <c r="AD240" s="6"/>
      <c r="AE240" s="6"/>
      <c r="AH240" s="6"/>
      <c r="AI240" s="6"/>
      <c r="AJ240" s="6"/>
      <c r="AK240" s="6"/>
      <c r="AL240" s="6"/>
      <c r="AM240" s="6"/>
      <c r="AU240" s="6"/>
      <c r="AV240" s="6"/>
      <c r="AW240" s="6"/>
      <c r="AZ240" s="6"/>
      <c r="BA240" s="6"/>
      <c r="BB240" s="6"/>
      <c r="BC240" s="6"/>
      <c r="BD240" s="6"/>
      <c r="BE240" s="6"/>
      <c r="BM240" s="6"/>
      <c r="BN240" s="6"/>
      <c r="BO240" s="6"/>
      <c r="BR240" s="6"/>
      <c r="BS240" s="6"/>
      <c r="BT240" s="6"/>
      <c r="BU240" s="6"/>
      <c r="BV240" s="6"/>
      <c r="BW240" s="6"/>
      <c r="CE240" s="6"/>
      <c r="CF240" s="6"/>
      <c r="CG240" s="6"/>
      <c r="CJ240" s="6"/>
      <c r="CK240" s="6"/>
      <c r="CL240" s="6"/>
      <c r="CM240" s="6"/>
      <c r="CN240" s="6"/>
      <c r="CO240" s="6"/>
      <c r="CW240" s="6"/>
      <c r="CX240" s="6"/>
      <c r="CY240" s="6"/>
      <c r="DB240" s="6"/>
      <c r="DC240" s="6"/>
      <c r="DD240" s="6"/>
      <c r="DE240" s="6"/>
      <c r="DF240" s="6"/>
      <c r="DG240" s="6"/>
    </row>
    <row r="241" spans="11:111" x14ac:dyDescent="0.3">
      <c r="K241" s="6"/>
      <c r="L241" s="6"/>
      <c r="M241" s="6"/>
      <c r="P241" s="6"/>
      <c r="Q241" s="6"/>
      <c r="R241" s="6"/>
      <c r="S241" s="6"/>
      <c r="T241" s="6"/>
      <c r="AC241" s="6"/>
      <c r="AD241" s="6"/>
      <c r="AE241" s="6"/>
      <c r="AH241" s="6"/>
      <c r="AI241" s="6"/>
      <c r="AJ241" s="6"/>
      <c r="AK241" s="6"/>
      <c r="AL241" s="6"/>
      <c r="AU241" s="6"/>
      <c r="AV241" s="6"/>
      <c r="AW241" s="6"/>
      <c r="AZ241" s="6"/>
      <c r="BA241" s="6"/>
      <c r="BB241" s="6"/>
      <c r="BC241" s="6"/>
      <c r="BD241" s="6"/>
      <c r="BM241" s="6"/>
      <c r="BN241" s="6"/>
      <c r="BO241" s="6"/>
      <c r="BR241" s="6"/>
      <c r="BS241" s="6"/>
      <c r="BT241" s="6"/>
      <c r="BU241" s="6"/>
      <c r="BV241" s="6"/>
      <c r="CE241" s="6"/>
      <c r="CF241" s="6"/>
      <c r="CG241" s="6"/>
      <c r="CJ241" s="6"/>
      <c r="CK241" s="6"/>
      <c r="CL241" s="6"/>
      <c r="CM241" s="6"/>
      <c r="CN241" s="6"/>
      <c r="CW241" s="6"/>
      <c r="CX241" s="6"/>
      <c r="CY241" s="6"/>
      <c r="DB241" s="6"/>
      <c r="DC241" s="6"/>
      <c r="DD241" s="6"/>
      <c r="DE241" s="6"/>
      <c r="DF241" s="6"/>
    </row>
    <row r="242" spans="11:111" x14ac:dyDescent="0.3">
      <c r="K242" s="6"/>
      <c r="L242" s="6"/>
      <c r="M242" s="6"/>
      <c r="P242" s="6"/>
      <c r="Q242" s="6"/>
      <c r="R242" s="6"/>
      <c r="S242" s="6"/>
      <c r="T242" s="6"/>
      <c r="U242" s="6"/>
      <c r="AC242" s="6"/>
      <c r="AD242" s="6"/>
      <c r="AE242" s="6"/>
      <c r="AH242" s="6"/>
      <c r="AI242" s="6"/>
      <c r="AJ242" s="6"/>
      <c r="AK242" s="6"/>
      <c r="AL242" s="6"/>
      <c r="AM242" s="6"/>
      <c r="AU242" s="6"/>
      <c r="AV242" s="6"/>
      <c r="AW242" s="6"/>
      <c r="AZ242" s="6"/>
      <c r="BA242" s="6"/>
      <c r="BB242" s="6"/>
      <c r="BC242" s="6"/>
      <c r="BD242" s="6"/>
      <c r="BE242" s="6"/>
      <c r="BM242" s="6"/>
      <c r="BN242" s="6"/>
      <c r="BO242" s="6"/>
      <c r="BR242" s="6"/>
      <c r="BS242" s="6"/>
      <c r="BT242" s="6"/>
      <c r="BU242" s="6"/>
      <c r="BV242" s="6"/>
      <c r="BW242" s="6"/>
      <c r="CE242" s="6"/>
      <c r="CF242" s="6"/>
      <c r="CG242" s="6"/>
      <c r="CJ242" s="6"/>
      <c r="CK242" s="6"/>
      <c r="CL242" s="6"/>
      <c r="CM242" s="6"/>
      <c r="CN242" s="6"/>
      <c r="CO242" s="6"/>
      <c r="CW242" s="6"/>
      <c r="CX242" s="6"/>
      <c r="CY242" s="6"/>
      <c r="DB242" s="6"/>
      <c r="DC242" s="6"/>
      <c r="DD242" s="6"/>
      <c r="DE242" s="6"/>
      <c r="DF242" s="6"/>
      <c r="DG242" s="6"/>
    </row>
    <row r="243" spans="11:111" x14ac:dyDescent="0.3">
      <c r="K243" s="6"/>
      <c r="L243" s="6"/>
      <c r="M243" s="6"/>
      <c r="P243" s="6"/>
      <c r="Q243" s="6"/>
      <c r="R243" s="6"/>
      <c r="S243" s="6"/>
      <c r="T243" s="6"/>
      <c r="U243" s="6"/>
      <c r="AC243" s="6"/>
      <c r="AD243" s="6"/>
      <c r="AE243" s="6"/>
      <c r="AH243" s="6"/>
      <c r="AI243" s="6"/>
      <c r="AJ243" s="6"/>
      <c r="AK243" s="6"/>
      <c r="AL243" s="6"/>
      <c r="AM243" s="6"/>
      <c r="AU243" s="6"/>
      <c r="AV243" s="6"/>
      <c r="AW243" s="6"/>
      <c r="AZ243" s="6"/>
      <c r="BA243" s="6"/>
      <c r="BB243" s="6"/>
      <c r="BC243" s="6"/>
      <c r="BD243" s="6"/>
      <c r="BE243" s="6"/>
      <c r="BM243" s="6"/>
      <c r="BN243" s="6"/>
      <c r="BO243" s="6"/>
      <c r="BR243" s="6"/>
      <c r="BS243" s="6"/>
      <c r="BT243" s="6"/>
      <c r="BU243" s="6"/>
      <c r="BV243" s="6"/>
      <c r="BW243" s="6"/>
      <c r="CE243" s="6"/>
      <c r="CF243" s="6"/>
      <c r="CG243" s="6"/>
      <c r="CJ243" s="6"/>
      <c r="CK243" s="6"/>
      <c r="CL243" s="6"/>
      <c r="CM243" s="6"/>
      <c r="CN243" s="6"/>
      <c r="CO243" s="6"/>
      <c r="CW243" s="6"/>
      <c r="CX243" s="6"/>
      <c r="CY243" s="6"/>
      <c r="DB243" s="6"/>
      <c r="DC243" s="6"/>
      <c r="DD243" s="6"/>
      <c r="DE243" s="6"/>
      <c r="DF243" s="6"/>
      <c r="DG243" s="6"/>
    </row>
    <row r="244" spans="11:111" x14ac:dyDescent="0.3">
      <c r="K244" s="6"/>
      <c r="L244" s="6"/>
      <c r="M244" s="6"/>
      <c r="P244" s="6"/>
      <c r="Q244" s="6"/>
      <c r="R244" s="6"/>
      <c r="S244" s="6"/>
      <c r="T244" s="6"/>
      <c r="U244" s="6"/>
      <c r="AC244" s="6"/>
      <c r="AD244" s="6"/>
      <c r="AE244" s="6"/>
      <c r="AH244" s="6"/>
      <c r="AI244" s="6"/>
      <c r="AJ244" s="6"/>
      <c r="AK244" s="6"/>
      <c r="AL244" s="6"/>
      <c r="AM244" s="6"/>
      <c r="AU244" s="6"/>
      <c r="AV244" s="6"/>
      <c r="AW244" s="6"/>
      <c r="AZ244" s="6"/>
      <c r="BA244" s="6"/>
      <c r="BB244" s="6"/>
      <c r="BC244" s="6"/>
      <c r="BD244" s="6"/>
      <c r="BE244" s="6"/>
      <c r="BM244" s="6"/>
      <c r="BN244" s="6"/>
      <c r="BO244" s="6"/>
      <c r="BR244" s="6"/>
      <c r="BS244" s="6"/>
      <c r="BT244" s="6"/>
      <c r="BU244" s="6"/>
      <c r="BV244" s="6"/>
      <c r="BW244" s="6"/>
      <c r="CE244" s="6"/>
      <c r="CF244" s="6"/>
      <c r="CG244" s="6"/>
      <c r="CJ244" s="6"/>
      <c r="CK244" s="6"/>
      <c r="CL244" s="6"/>
      <c r="CM244" s="6"/>
      <c r="CN244" s="6"/>
      <c r="CO244" s="6"/>
      <c r="CW244" s="6"/>
      <c r="CX244" s="6"/>
      <c r="CY244" s="6"/>
      <c r="DB244" s="6"/>
      <c r="DC244" s="6"/>
      <c r="DD244" s="6"/>
      <c r="DE244" s="6"/>
      <c r="DF244" s="6"/>
      <c r="DG244" s="6"/>
    </row>
    <row r="245" spans="11:111" x14ac:dyDescent="0.3">
      <c r="K245" s="6"/>
      <c r="L245" s="6"/>
      <c r="M245" s="6"/>
      <c r="P245" s="6"/>
      <c r="Q245" s="6"/>
      <c r="R245" s="6"/>
      <c r="S245" s="6"/>
      <c r="T245" s="6"/>
      <c r="U245" s="6"/>
      <c r="AC245" s="6"/>
      <c r="AD245" s="6"/>
      <c r="AE245" s="6"/>
      <c r="AH245" s="6"/>
      <c r="AI245" s="6"/>
      <c r="AJ245" s="6"/>
      <c r="AK245" s="6"/>
      <c r="AL245" s="6"/>
      <c r="AM245" s="6"/>
      <c r="AU245" s="6"/>
      <c r="AV245" s="6"/>
      <c r="AW245" s="6"/>
      <c r="AZ245" s="6"/>
      <c r="BA245" s="6"/>
      <c r="BB245" s="6"/>
      <c r="BC245" s="6"/>
      <c r="BD245" s="6"/>
      <c r="BE245" s="6"/>
      <c r="BM245" s="6"/>
      <c r="BN245" s="6"/>
      <c r="BO245" s="6"/>
      <c r="BR245" s="6"/>
      <c r="BS245" s="6"/>
      <c r="BT245" s="6"/>
      <c r="BU245" s="6"/>
      <c r="BV245" s="6"/>
      <c r="BW245" s="6"/>
      <c r="CE245" s="6"/>
      <c r="CF245" s="6"/>
      <c r="CG245" s="6"/>
      <c r="CJ245" s="6"/>
      <c r="CK245" s="6"/>
      <c r="CL245" s="6"/>
      <c r="CM245" s="6"/>
      <c r="CN245" s="6"/>
      <c r="CO245" s="6"/>
      <c r="CW245" s="6"/>
      <c r="CX245" s="6"/>
      <c r="CY245" s="6"/>
      <c r="DB245" s="6"/>
      <c r="DC245" s="6"/>
      <c r="DD245" s="6"/>
      <c r="DE245" s="6"/>
      <c r="DF245" s="6"/>
      <c r="DG245" s="6"/>
    </row>
    <row r="246" spans="11:111" x14ac:dyDescent="0.3">
      <c r="K246" s="6"/>
      <c r="L246" s="6"/>
      <c r="M246" s="6"/>
      <c r="P246" s="6"/>
      <c r="Q246" s="6"/>
      <c r="R246" s="6"/>
      <c r="S246" s="6"/>
      <c r="T246" s="6"/>
      <c r="U246" s="6"/>
      <c r="AC246" s="6"/>
      <c r="AD246" s="6"/>
      <c r="AE246" s="6"/>
      <c r="AH246" s="6"/>
      <c r="AI246" s="6"/>
      <c r="AJ246" s="6"/>
      <c r="AK246" s="6"/>
      <c r="AL246" s="6"/>
      <c r="AM246" s="6"/>
      <c r="AU246" s="6"/>
      <c r="AV246" s="6"/>
      <c r="AW246" s="6"/>
      <c r="AZ246" s="6"/>
      <c r="BA246" s="6"/>
      <c r="BB246" s="6"/>
      <c r="BC246" s="6"/>
      <c r="BD246" s="6"/>
      <c r="BE246" s="6"/>
      <c r="BM246" s="6"/>
      <c r="BN246" s="6"/>
      <c r="BO246" s="6"/>
      <c r="BR246" s="6"/>
      <c r="BS246" s="6"/>
      <c r="BT246" s="6"/>
      <c r="BU246" s="6"/>
      <c r="BV246" s="6"/>
      <c r="BW246" s="6"/>
      <c r="CE246" s="6"/>
      <c r="CF246" s="6"/>
      <c r="CG246" s="6"/>
      <c r="CJ246" s="6"/>
      <c r="CK246" s="6"/>
      <c r="CL246" s="6"/>
      <c r="CM246" s="6"/>
      <c r="CN246" s="6"/>
      <c r="CO246" s="6"/>
      <c r="CW246" s="6"/>
      <c r="CX246" s="6"/>
      <c r="CY246" s="6"/>
      <c r="DB246" s="6"/>
      <c r="DC246" s="6"/>
      <c r="DD246" s="6"/>
      <c r="DE246" s="6"/>
      <c r="DF246" s="6"/>
      <c r="DG246" s="6"/>
    </row>
    <row r="247" spans="11:111" x14ac:dyDescent="0.3">
      <c r="K247" s="6"/>
      <c r="L247" s="6"/>
      <c r="M247" s="6"/>
      <c r="P247" s="6"/>
      <c r="Q247" s="6"/>
      <c r="R247" s="6"/>
      <c r="S247" s="6"/>
      <c r="T247" s="6"/>
      <c r="AC247" s="6"/>
      <c r="AD247" s="6"/>
      <c r="AE247" s="6"/>
      <c r="AH247" s="6"/>
      <c r="AI247" s="6"/>
      <c r="AJ247" s="6"/>
      <c r="AK247" s="6"/>
      <c r="AL247" s="6"/>
      <c r="AU247" s="6"/>
      <c r="AV247" s="6"/>
      <c r="AW247" s="6"/>
      <c r="AZ247" s="6"/>
      <c r="BA247" s="6"/>
      <c r="BB247" s="6"/>
      <c r="BC247" s="6"/>
      <c r="BD247" s="6"/>
      <c r="BM247" s="6"/>
      <c r="BN247" s="6"/>
      <c r="BO247" s="6"/>
      <c r="BR247" s="6"/>
      <c r="BS247" s="6"/>
      <c r="BT247" s="6"/>
      <c r="BU247" s="6"/>
      <c r="BV247" s="6"/>
      <c r="CE247" s="6"/>
      <c r="CF247" s="6"/>
      <c r="CG247" s="6"/>
      <c r="CJ247" s="6"/>
      <c r="CK247" s="6"/>
      <c r="CL247" s="6"/>
      <c r="CM247" s="6"/>
      <c r="CN247" s="6"/>
      <c r="CW247" s="6"/>
      <c r="CX247" s="6"/>
      <c r="CY247" s="6"/>
      <c r="DB247" s="6"/>
      <c r="DC247" s="6"/>
      <c r="DD247" s="6"/>
      <c r="DE247" s="6"/>
      <c r="DF247" s="6"/>
    </row>
    <row r="248" spans="11:111" x14ac:dyDescent="0.3">
      <c r="K248" s="6"/>
      <c r="L248" s="6"/>
      <c r="M248" s="6"/>
      <c r="P248" s="6"/>
      <c r="Q248" s="6"/>
      <c r="R248" s="6"/>
      <c r="S248" s="6"/>
      <c r="T248" s="6"/>
      <c r="AC248" s="6"/>
      <c r="AD248" s="6"/>
      <c r="AE248" s="6"/>
      <c r="AH248" s="6"/>
      <c r="AI248" s="6"/>
      <c r="AJ248" s="6"/>
      <c r="AK248" s="6"/>
      <c r="AL248" s="6"/>
      <c r="AU248" s="6"/>
      <c r="AV248" s="6"/>
      <c r="AW248" s="6"/>
      <c r="AZ248" s="6"/>
      <c r="BA248" s="6"/>
      <c r="BB248" s="6"/>
      <c r="BC248" s="6"/>
      <c r="BD248" s="6"/>
      <c r="BM248" s="6"/>
      <c r="BN248" s="6"/>
      <c r="BO248" s="6"/>
      <c r="BR248" s="6"/>
      <c r="BS248" s="6"/>
      <c r="BT248" s="6"/>
      <c r="BU248" s="6"/>
      <c r="BV248" s="6"/>
      <c r="CE248" s="6"/>
      <c r="CF248" s="6"/>
      <c r="CG248" s="6"/>
      <c r="CJ248" s="6"/>
      <c r="CK248" s="6"/>
      <c r="CL248" s="6"/>
      <c r="CM248" s="6"/>
      <c r="CN248" s="6"/>
      <c r="CW248" s="6"/>
      <c r="CX248" s="6"/>
      <c r="CY248" s="6"/>
      <c r="DB248" s="6"/>
      <c r="DC248" s="6"/>
      <c r="DD248" s="6"/>
      <c r="DE248" s="6"/>
      <c r="DF248" s="6"/>
    </row>
    <row r="249" spans="11:111" x14ac:dyDescent="0.3">
      <c r="K249" s="6"/>
      <c r="L249" s="6"/>
      <c r="M249" s="6"/>
      <c r="P249" s="6"/>
      <c r="Q249" s="6"/>
      <c r="R249" s="6"/>
      <c r="S249" s="6"/>
      <c r="T249" s="6"/>
      <c r="U249" s="6"/>
      <c r="AC249" s="6"/>
      <c r="AD249" s="6"/>
      <c r="AE249" s="6"/>
      <c r="AH249" s="6"/>
      <c r="AI249" s="6"/>
      <c r="AJ249" s="6"/>
      <c r="AK249" s="6"/>
      <c r="AL249" s="6"/>
      <c r="AM249" s="6"/>
      <c r="AU249" s="6"/>
      <c r="AV249" s="6"/>
      <c r="AW249" s="6"/>
      <c r="AZ249" s="6"/>
      <c r="BA249" s="6"/>
      <c r="BB249" s="6"/>
      <c r="BC249" s="6"/>
      <c r="BD249" s="6"/>
      <c r="BE249" s="6"/>
      <c r="BM249" s="6"/>
      <c r="BN249" s="6"/>
      <c r="BO249" s="6"/>
      <c r="BR249" s="6"/>
      <c r="BS249" s="6"/>
      <c r="BT249" s="6"/>
      <c r="BU249" s="6"/>
      <c r="BV249" s="6"/>
      <c r="BW249" s="6"/>
      <c r="CE249" s="6"/>
      <c r="CF249" s="6"/>
      <c r="CG249" s="6"/>
      <c r="CJ249" s="6"/>
      <c r="CK249" s="6"/>
      <c r="CL249" s="6"/>
      <c r="CM249" s="6"/>
      <c r="CN249" s="6"/>
      <c r="CO249" s="6"/>
      <c r="CW249" s="6"/>
      <c r="CX249" s="6"/>
      <c r="CY249" s="6"/>
      <c r="DB249" s="6"/>
      <c r="DC249" s="6"/>
      <c r="DD249" s="6"/>
      <c r="DE249" s="6"/>
      <c r="DF249" s="6"/>
      <c r="DG249" s="6"/>
    </row>
    <row r="250" spans="11:111" x14ac:dyDescent="0.3">
      <c r="K250" s="6"/>
      <c r="L250" s="6"/>
      <c r="M250" s="6"/>
      <c r="P250" s="6"/>
      <c r="Q250" s="6"/>
      <c r="R250" s="6"/>
      <c r="S250" s="6"/>
      <c r="T250" s="6"/>
      <c r="AC250" s="6"/>
      <c r="AD250" s="6"/>
      <c r="AE250" s="6"/>
      <c r="AH250" s="6"/>
      <c r="AI250" s="6"/>
      <c r="AJ250" s="6"/>
      <c r="AK250" s="6"/>
      <c r="AL250" s="6"/>
      <c r="AU250" s="6"/>
      <c r="AV250" s="6"/>
      <c r="AW250" s="6"/>
      <c r="AZ250" s="6"/>
      <c r="BA250" s="6"/>
      <c r="BB250" s="6"/>
      <c r="BC250" s="6"/>
      <c r="BD250" s="6"/>
      <c r="BM250" s="6"/>
      <c r="BN250" s="6"/>
      <c r="BO250" s="6"/>
      <c r="BR250" s="6"/>
      <c r="BS250" s="6"/>
      <c r="BT250" s="6"/>
      <c r="BU250" s="6"/>
      <c r="BV250" s="6"/>
      <c r="CE250" s="6"/>
      <c r="CF250" s="6"/>
      <c r="CG250" s="6"/>
      <c r="CJ250" s="6"/>
      <c r="CK250" s="6"/>
      <c r="CL250" s="6"/>
      <c r="CM250" s="6"/>
      <c r="CN250" s="6"/>
      <c r="CW250" s="6"/>
      <c r="CX250" s="6"/>
      <c r="CY250" s="6"/>
      <c r="DB250" s="6"/>
      <c r="DC250" s="6"/>
      <c r="DD250" s="6"/>
      <c r="DE250" s="6"/>
      <c r="DF250" s="6"/>
    </row>
    <row r="251" spans="11:111" x14ac:dyDescent="0.3">
      <c r="K251" s="6"/>
      <c r="L251" s="6"/>
      <c r="M251" s="6"/>
      <c r="P251" s="6"/>
      <c r="Q251" s="6"/>
      <c r="R251" s="6"/>
      <c r="S251" s="6"/>
      <c r="T251" s="6"/>
      <c r="U251" s="6"/>
      <c r="AC251" s="6"/>
      <c r="AD251" s="6"/>
      <c r="AE251" s="6"/>
      <c r="AH251" s="6"/>
      <c r="AI251" s="6"/>
      <c r="AJ251" s="6"/>
      <c r="AK251" s="6"/>
      <c r="AL251" s="6"/>
      <c r="AM251" s="6"/>
      <c r="AU251" s="6"/>
      <c r="AV251" s="6"/>
      <c r="AW251" s="6"/>
      <c r="AZ251" s="6"/>
      <c r="BA251" s="6"/>
      <c r="BB251" s="6"/>
      <c r="BC251" s="6"/>
      <c r="BD251" s="6"/>
      <c r="BE251" s="6"/>
      <c r="BM251" s="6"/>
      <c r="BN251" s="6"/>
      <c r="BO251" s="6"/>
      <c r="BR251" s="6"/>
      <c r="BS251" s="6"/>
      <c r="BT251" s="6"/>
      <c r="BU251" s="6"/>
      <c r="BV251" s="6"/>
      <c r="BW251" s="6"/>
      <c r="CE251" s="6"/>
      <c r="CF251" s="6"/>
      <c r="CG251" s="6"/>
      <c r="CJ251" s="6"/>
      <c r="CK251" s="6"/>
      <c r="CL251" s="6"/>
      <c r="CM251" s="6"/>
      <c r="CN251" s="6"/>
      <c r="CO251" s="6"/>
      <c r="CW251" s="6"/>
      <c r="CX251" s="6"/>
      <c r="CY251" s="6"/>
      <c r="DB251" s="6"/>
      <c r="DC251" s="6"/>
      <c r="DD251" s="6"/>
      <c r="DE251" s="6"/>
      <c r="DF251" s="6"/>
      <c r="DG251" s="6"/>
    </row>
    <row r="252" spans="11:111" x14ac:dyDescent="0.3">
      <c r="K252" s="6"/>
      <c r="L252" s="6"/>
      <c r="M252" s="6"/>
      <c r="P252" s="6"/>
      <c r="Q252" s="6"/>
      <c r="R252" s="6"/>
      <c r="S252" s="6"/>
      <c r="T252" s="6"/>
      <c r="U252" s="6"/>
      <c r="AC252" s="6"/>
      <c r="AD252" s="6"/>
      <c r="AE252" s="6"/>
      <c r="AH252" s="6"/>
      <c r="AI252" s="6"/>
      <c r="AJ252" s="6"/>
      <c r="AK252" s="6"/>
      <c r="AL252" s="6"/>
      <c r="AM252" s="6"/>
      <c r="AU252" s="6"/>
      <c r="AV252" s="6"/>
      <c r="AW252" s="6"/>
      <c r="AZ252" s="6"/>
      <c r="BA252" s="6"/>
      <c r="BB252" s="6"/>
      <c r="BC252" s="6"/>
      <c r="BD252" s="6"/>
      <c r="BE252" s="6"/>
      <c r="BM252" s="6"/>
      <c r="BN252" s="6"/>
      <c r="BO252" s="6"/>
      <c r="BR252" s="6"/>
      <c r="BS252" s="6"/>
      <c r="BT252" s="6"/>
      <c r="BU252" s="6"/>
      <c r="BV252" s="6"/>
      <c r="BW252" s="6"/>
      <c r="CE252" s="6"/>
      <c r="CF252" s="6"/>
      <c r="CG252" s="6"/>
      <c r="CJ252" s="6"/>
      <c r="CK252" s="6"/>
      <c r="CL252" s="6"/>
      <c r="CM252" s="6"/>
      <c r="CN252" s="6"/>
      <c r="CO252" s="6"/>
      <c r="CW252" s="6"/>
      <c r="CX252" s="6"/>
      <c r="CY252" s="6"/>
      <c r="DB252" s="6"/>
      <c r="DC252" s="6"/>
      <c r="DD252" s="6"/>
      <c r="DE252" s="6"/>
      <c r="DF252" s="6"/>
      <c r="DG252" s="6"/>
    </row>
    <row r="253" spans="11:111" x14ac:dyDescent="0.3">
      <c r="K253" s="6"/>
      <c r="L253" s="6"/>
      <c r="M253" s="6"/>
      <c r="P253" s="6"/>
      <c r="Q253" s="6"/>
      <c r="R253" s="6"/>
      <c r="S253" s="6"/>
      <c r="T253" s="6"/>
      <c r="AC253" s="6"/>
      <c r="AD253" s="6"/>
      <c r="AE253" s="6"/>
      <c r="AH253" s="6"/>
      <c r="AI253" s="6"/>
      <c r="AJ253" s="6"/>
      <c r="AK253" s="6"/>
      <c r="AL253" s="6"/>
      <c r="AU253" s="6"/>
      <c r="AV253" s="6"/>
      <c r="AW253" s="6"/>
      <c r="AZ253" s="6"/>
      <c r="BA253" s="6"/>
      <c r="BB253" s="6"/>
      <c r="BC253" s="6"/>
      <c r="BD253" s="6"/>
      <c r="BM253" s="6"/>
      <c r="BN253" s="6"/>
      <c r="BO253" s="6"/>
      <c r="BR253" s="6"/>
      <c r="BS253" s="6"/>
      <c r="BT253" s="6"/>
      <c r="BU253" s="6"/>
      <c r="BV253" s="6"/>
      <c r="CE253" s="6"/>
      <c r="CF253" s="6"/>
      <c r="CG253" s="6"/>
      <c r="CJ253" s="6"/>
      <c r="CK253" s="6"/>
      <c r="CL253" s="6"/>
      <c r="CM253" s="6"/>
      <c r="CN253" s="6"/>
      <c r="CW253" s="6"/>
      <c r="CX253" s="6"/>
      <c r="CY253" s="6"/>
      <c r="DB253" s="6"/>
      <c r="DC253" s="6"/>
      <c r="DD253" s="6"/>
      <c r="DE253" s="6"/>
      <c r="DF253" s="6"/>
    </row>
    <row r="254" spans="11:111" x14ac:dyDescent="0.3">
      <c r="K254" s="6"/>
      <c r="L254" s="6"/>
      <c r="M254" s="6"/>
      <c r="P254" s="6"/>
      <c r="Q254" s="6"/>
      <c r="R254" s="6"/>
      <c r="S254" s="6"/>
      <c r="T254" s="6"/>
      <c r="U254" s="6"/>
      <c r="AC254" s="6"/>
      <c r="AD254" s="6"/>
      <c r="AE254" s="6"/>
      <c r="AH254" s="6"/>
      <c r="AI254" s="6"/>
      <c r="AJ254" s="6"/>
      <c r="AK254" s="6"/>
      <c r="AL254" s="6"/>
      <c r="AM254" s="6"/>
      <c r="AU254" s="6"/>
      <c r="AV254" s="6"/>
      <c r="AW254" s="6"/>
      <c r="AZ254" s="6"/>
      <c r="BA254" s="6"/>
      <c r="BB254" s="6"/>
      <c r="BC254" s="6"/>
      <c r="BD254" s="6"/>
      <c r="BE254" s="6"/>
      <c r="BM254" s="6"/>
      <c r="BN254" s="6"/>
      <c r="BO254" s="6"/>
      <c r="BR254" s="6"/>
      <c r="BS254" s="6"/>
      <c r="BT254" s="6"/>
      <c r="BU254" s="6"/>
      <c r="BV254" s="6"/>
      <c r="BW254" s="6"/>
      <c r="CE254" s="6"/>
      <c r="CF254" s="6"/>
      <c r="CG254" s="6"/>
      <c r="CJ254" s="6"/>
      <c r="CK254" s="6"/>
      <c r="CL254" s="6"/>
      <c r="CM254" s="6"/>
      <c r="CN254" s="6"/>
      <c r="CO254" s="6"/>
      <c r="CW254" s="6"/>
      <c r="CX254" s="6"/>
      <c r="CY254" s="6"/>
      <c r="DB254" s="6"/>
      <c r="DC254" s="6"/>
      <c r="DD254" s="6"/>
      <c r="DE254" s="6"/>
      <c r="DF254" s="6"/>
      <c r="DG254" s="6"/>
    </row>
    <row r="255" spans="11:111" x14ac:dyDescent="0.3">
      <c r="K255" s="6"/>
      <c r="L255" s="6"/>
      <c r="M255" s="6"/>
      <c r="P255" s="6"/>
      <c r="Q255" s="6"/>
      <c r="R255" s="6"/>
      <c r="S255" s="6"/>
      <c r="T255" s="6"/>
      <c r="AC255" s="6"/>
      <c r="AD255" s="6"/>
      <c r="AE255" s="6"/>
      <c r="AH255" s="6"/>
      <c r="AI255" s="6"/>
      <c r="AJ255" s="6"/>
      <c r="AK255" s="6"/>
      <c r="AL255" s="6"/>
      <c r="AU255" s="6"/>
      <c r="AV255" s="6"/>
      <c r="AW255" s="6"/>
      <c r="AZ255" s="6"/>
      <c r="BA255" s="6"/>
      <c r="BB255" s="6"/>
      <c r="BC255" s="6"/>
      <c r="BD255" s="6"/>
      <c r="BM255" s="6"/>
      <c r="BN255" s="6"/>
      <c r="BO255" s="6"/>
      <c r="BR255" s="6"/>
      <c r="BS255" s="6"/>
      <c r="BT255" s="6"/>
      <c r="BU255" s="6"/>
      <c r="BV255" s="6"/>
      <c r="CE255" s="6"/>
      <c r="CF255" s="6"/>
      <c r="CG255" s="6"/>
      <c r="CJ255" s="6"/>
      <c r="CK255" s="6"/>
      <c r="CL255" s="6"/>
      <c r="CM255" s="6"/>
      <c r="CN255" s="6"/>
      <c r="CW255" s="6"/>
      <c r="CX255" s="6"/>
      <c r="CY255" s="6"/>
      <c r="DB255" s="6"/>
      <c r="DC255" s="6"/>
      <c r="DD255" s="6"/>
      <c r="DE255" s="6"/>
      <c r="DF255" s="6"/>
    </row>
    <row r="256" spans="11:111" x14ac:dyDescent="0.3">
      <c r="K256" s="6"/>
      <c r="L256" s="6"/>
      <c r="M256" s="6"/>
      <c r="P256" s="6"/>
      <c r="Q256" s="6"/>
      <c r="R256" s="6"/>
      <c r="S256" s="6"/>
      <c r="T256" s="6"/>
      <c r="U256" s="6"/>
      <c r="AC256" s="6"/>
      <c r="AD256" s="6"/>
      <c r="AE256" s="6"/>
      <c r="AH256" s="6"/>
      <c r="AI256" s="6"/>
      <c r="AJ256" s="6"/>
      <c r="AK256" s="6"/>
      <c r="AL256" s="6"/>
      <c r="AM256" s="6"/>
      <c r="AU256" s="6"/>
      <c r="AV256" s="6"/>
      <c r="AW256" s="6"/>
      <c r="AZ256" s="6"/>
      <c r="BA256" s="6"/>
      <c r="BB256" s="6"/>
      <c r="BC256" s="6"/>
      <c r="BD256" s="6"/>
      <c r="BE256" s="6"/>
      <c r="BM256" s="6"/>
      <c r="BN256" s="6"/>
      <c r="BO256" s="6"/>
      <c r="BR256" s="6"/>
      <c r="BS256" s="6"/>
      <c r="BT256" s="6"/>
      <c r="BU256" s="6"/>
      <c r="BV256" s="6"/>
      <c r="BW256" s="6"/>
      <c r="CE256" s="6"/>
      <c r="CF256" s="6"/>
      <c r="CG256" s="6"/>
      <c r="CJ256" s="6"/>
      <c r="CK256" s="6"/>
      <c r="CL256" s="6"/>
      <c r="CM256" s="6"/>
      <c r="CN256" s="6"/>
      <c r="CO256" s="6"/>
      <c r="CW256" s="6"/>
      <c r="CX256" s="6"/>
      <c r="CY256" s="6"/>
      <c r="DB256" s="6"/>
      <c r="DC256" s="6"/>
      <c r="DD256" s="6"/>
      <c r="DE256" s="6"/>
      <c r="DF256" s="6"/>
      <c r="DG256" s="6"/>
    </row>
    <row r="257" spans="11:111" x14ac:dyDescent="0.3">
      <c r="K257" s="6"/>
      <c r="L257" s="6"/>
      <c r="M257" s="6"/>
      <c r="P257" s="6"/>
      <c r="Q257" s="6"/>
      <c r="R257" s="6"/>
      <c r="S257" s="6"/>
      <c r="T257" s="6"/>
      <c r="AC257" s="6"/>
      <c r="AD257" s="6"/>
      <c r="AE257" s="6"/>
      <c r="AH257" s="6"/>
      <c r="AI257" s="6"/>
      <c r="AJ257" s="6"/>
      <c r="AK257" s="6"/>
      <c r="AL257" s="6"/>
      <c r="AU257" s="6"/>
      <c r="AV257" s="6"/>
      <c r="AW257" s="6"/>
      <c r="AZ257" s="6"/>
      <c r="BA257" s="6"/>
      <c r="BB257" s="6"/>
      <c r="BC257" s="6"/>
      <c r="BD257" s="6"/>
      <c r="BM257" s="6"/>
      <c r="BN257" s="6"/>
      <c r="BO257" s="6"/>
      <c r="BR257" s="6"/>
      <c r="BS257" s="6"/>
      <c r="BT257" s="6"/>
      <c r="BU257" s="6"/>
      <c r="BV257" s="6"/>
      <c r="CE257" s="6"/>
      <c r="CF257" s="6"/>
      <c r="CG257" s="6"/>
      <c r="CJ257" s="6"/>
      <c r="CK257" s="6"/>
      <c r="CL257" s="6"/>
      <c r="CM257" s="6"/>
      <c r="CN257" s="6"/>
      <c r="CW257" s="6"/>
      <c r="CX257" s="6"/>
      <c r="CY257" s="6"/>
      <c r="DB257" s="6"/>
      <c r="DC257" s="6"/>
      <c r="DD257" s="6"/>
      <c r="DE257" s="6"/>
      <c r="DF257" s="6"/>
    </row>
    <row r="258" spans="11:111" x14ac:dyDescent="0.3">
      <c r="K258" s="6"/>
      <c r="L258" s="6"/>
      <c r="M258" s="6"/>
      <c r="P258" s="6"/>
      <c r="Q258" s="6"/>
      <c r="R258" s="6"/>
      <c r="S258" s="6"/>
      <c r="T258" s="6"/>
      <c r="AC258" s="6"/>
      <c r="AD258" s="6"/>
      <c r="AE258" s="6"/>
      <c r="AH258" s="6"/>
      <c r="AI258" s="6"/>
      <c r="AJ258" s="6"/>
      <c r="AK258" s="6"/>
      <c r="AL258" s="6"/>
      <c r="AU258" s="6"/>
      <c r="AV258" s="6"/>
      <c r="AW258" s="6"/>
      <c r="AZ258" s="6"/>
      <c r="BA258" s="6"/>
      <c r="BB258" s="6"/>
      <c r="BC258" s="6"/>
      <c r="BD258" s="6"/>
      <c r="BM258" s="6"/>
      <c r="BN258" s="6"/>
      <c r="BO258" s="6"/>
      <c r="BR258" s="6"/>
      <c r="BS258" s="6"/>
      <c r="BT258" s="6"/>
      <c r="BU258" s="6"/>
      <c r="BV258" s="6"/>
      <c r="CE258" s="6"/>
      <c r="CF258" s="6"/>
      <c r="CG258" s="6"/>
      <c r="CJ258" s="6"/>
      <c r="CK258" s="6"/>
      <c r="CL258" s="6"/>
      <c r="CM258" s="6"/>
      <c r="CN258" s="6"/>
      <c r="CW258" s="6"/>
      <c r="CX258" s="6"/>
      <c r="CY258" s="6"/>
      <c r="DB258" s="6"/>
      <c r="DC258" s="6"/>
      <c r="DD258" s="6"/>
      <c r="DE258" s="6"/>
      <c r="DF258" s="6"/>
    </row>
    <row r="259" spans="11:111" x14ac:dyDescent="0.3">
      <c r="K259" s="6"/>
      <c r="L259" s="6"/>
      <c r="M259" s="6"/>
      <c r="P259" s="6"/>
      <c r="Q259" s="6"/>
      <c r="R259" s="6"/>
      <c r="S259" s="6"/>
      <c r="T259" s="6"/>
      <c r="U259" s="6"/>
      <c r="AC259" s="6"/>
      <c r="AD259" s="6"/>
      <c r="AE259" s="6"/>
      <c r="AH259" s="6"/>
      <c r="AI259" s="6"/>
      <c r="AJ259" s="6"/>
      <c r="AK259" s="6"/>
      <c r="AL259" s="6"/>
      <c r="AM259" s="6"/>
      <c r="AU259" s="6"/>
      <c r="AV259" s="6"/>
      <c r="AW259" s="6"/>
      <c r="AZ259" s="6"/>
      <c r="BA259" s="6"/>
      <c r="BB259" s="6"/>
      <c r="BC259" s="6"/>
      <c r="BD259" s="6"/>
      <c r="BE259" s="6"/>
      <c r="BM259" s="6"/>
      <c r="BN259" s="6"/>
      <c r="BO259" s="6"/>
      <c r="BR259" s="6"/>
      <c r="BS259" s="6"/>
      <c r="BT259" s="6"/>
      <c r="BU259" s="6"/>
      <c r="BV259" s="6"/>
      <c r="BW259" s="6"/>
      <c r="CE259" s="6"/>
      <c r="CF259" s="6"/>
      <c r="CG259" s="6"/>
      <c r="CJ259" s="6"/>
      <c r="CK259" s="6"/>
      <c r="CL259" s="6"/>
      <c r="CM259" s="6"/>
      <c r="CN259" s="6"/>
      <c r="CO259" s="6"/>
      <c r="CW259" s="6"/>
      <c r="CX259" s="6"/>
      <c r="CY259" s="6"/>
      <c r="DB259" s="6"/>
      <c r="DC259" s="6"/>
      <c r="DD259" s="6"/>
      <c r="DE259" s="6"/>
      <c r="DF259" s="6"/>
      <c r="DG259" s="6"/>
    </row>
    <row r="260" spans="11:111" x14ac:dyDescent="0.3">
      <c r="K260" s="6"/>
      <c r="L260" s="6"/>
      <c r="M260" s="6"/>
      <c r="P260" s="6"/>
      <c r="Q260" s="6"/>
      <c r="R260" s="6"/>
      <c r="S260" s="6"/>
      <c r="T260" s="6"/>
      <c r="U260" s="6"/>
      <c r="AC260" s="6"/>
      <c r="AD260" s="6"/>
      <c r="AE260" s="6"/>
      <c r="AH260" s="6"/>
      <c r="AI260" s="6"/>
      <c r="AJ260" s="6"/>
      <c r="AK260" s="6"/>
      <c r="AL260" s="6"/>
      <c r="AM260" s="6"/>
      <c r="AU260" s="6"/>
      <c r="AV260" s="6"/>
      <c r="AW260" s="6"/>
      <c r="AZ260" s="6"/>
      <c r="BA260" s="6"/>
      <c r="BB260" s="6"/>
      <c r="BC260" s="6"/>
      <c r="BD260" s="6"/>
      <c r="BE260" s="6"/>
      <c r="BM260" s="6"/>
      <c r="BN260" s="6"/>
      <c r="BO260" s="6"/>
      <c r="BR260" s="6"/>
      <c r="BS260" s="6"/>
      <c r="BT260" s="6"/>
      <c r="BU260" s="6"/>
      <c r="BV260" s="6"/>
      <c r="BW260" s="6"/>
      <c r="CE260" s="6"/>
      <c r="CF260" s="6"/>
      <c r="CG260" s="6"/>
      <c r="CJ260" s="6"/>
      <c r="CK260" s="6"/>
      <c r="CL260" s="6"/>
      <c r="CM260" s="6"/>
      <c r="CN260" s="6"/>
      <c r="CO260" s="6"/>
      <c r="CW260" s="6"/>
      <c r="CX260" s="6"/>
      <c r="CY260" s="6"/>
      <c r="DB260" s="6"/>
      <c r="DC260" s="6"/>
      <c r="DD260" s="6"/>
      <c r="DE260" s="6"/>
      <c r="DF260" s="6"/>
      <c r="DG260" s="6"/>
    </row>
    <row r="261" spans="11:111" x14ac:dyDescent="0.3">
      <c r="K261" s="6"/>
      <c r="L261" s="6"/>
      <c r="M261" s="6"/>
      <c r="P261" s="6"/>
      <c r="Q261" s="6"/>
      <c r="R261" s="6"/>
      <c r="S261" s="6"/>
      <c r="T261" s="6"/>
      <c r="U261" s="6"/>
      <c r="AC261" s="6"/>
      <c r="AD261" s="6"/>
      <c r="AE261" s="6"/>
      <c r="AH261" s="6"/>
      <c r="AI261" s="6"/>
      <c r="AJ261" s="6"/>
      <c r="AK261" s="6"/>
      <c r="AL261" s="6"/>
      <c r="AM261" s="6"/>
      <c r="AU261" s="6"/>
      <c r="AV261" s="6"/>
      <c r="AW261" s="6"/>
      <c r="AZ261" s="6"/>
      <c r="BA261" s="6"/>
      <c r="BB261" s="6"/>
      <c r="BC261" s="6"/>
      <c r="BD261" s="6"/>
      <c r="BE261" s="6"/>
      <c r="BM261" s="6"/>
      <c r="BN261" s="6"/>
      <c r="BO261" s="6"/>
      <c r="BR261" s="6"/>
      <c r="BS261" s="6"/>
      <c r="BT261" s="6"/>
      <c r="BU261" s="6"/>
      <c r="BV261" s="6"/>
      <c r="BW261" s="6"/>
      <c r="CE261" s="6"/>
      <c r="CF261" s="6"/>
      <c r="CG261" s="6"/>
      <c r="CJ261" s="6"/>
      <c r="CK261" s="6"/>
      <c r="CL261" s="6"/>
      <c r="CM261" s="6"/>
      <c r="CN261" s="6"/>
      <c r="CO261" s="6"/>
      <c r="CW261" s="6"/>
      <c r="CX261" s="6"/>
      <c r="CY261" s="6"/>
      <c r="DB261" s="6"/>
      <c r="DC261" s="6"/>
      <c r="DD261" s="6"/>
      <c r="DE261" s="6"/>
      <c r="DF261" s="6"/>
      <c r="DG261" s="6"/>
    </row>
    <row r="262" spans="11:111" x14ac:dyDescent="0.3">
      <c r="K262" s="6"/>
      <c r="L262" s="6"/>
      <c r="M262" s="6"/>
      <c r="P262" s="6"/>
      <c r="Q262" s="6"/>
      <c r="R262" s="6"/>
      <c r="S262" s="6"/>
      <c r="T262" s="6"/>
      <c r="U262" s="6"/>
      <c r="AC262" s="6"/>
      <c r="AD262" s="6"/>
      <c r="AE262" s="6"/>
      <c r="AH262" s="6"/>
      <c r="AI262" s="6"/>
      <c r="AJ262" s="6"/>
      <c r="AK262" s="6"/>
      <c r="AL262" s="6"/>
      <c r="AM262" s="6"/>
      <c r="AU262" s="6"/>
      <c r="AV262" s="6"/>
      <c r="AW262" s="6"/>
      <c r="AZ262" s="6"/>
      <c r="BA262" s="6"/>
      <c r="BB262" s="6"/>
      <c r="BC262" s="6"/>
      <c r="BD262" s="6"/>
      <c r="BE262" s="6"/>
      <c r="BM262" s="6"/>
      <c r="BN262" s="6"/>
      <c r="BO262" s="6"/>
      <c r="BR262" s="6"/>
      <c r="BS262" s="6"/>
      <c r="BT262" s="6"/>
      <c r="BU262" s="6"/>
      <c r="BV262" s="6"/>
      <c r="BW262" s="6"/>
      <c r="CE262" s="6"/>
      <c r="CF262" s="6"/>
      <c r="CG262" s="6"/>
      <c r="CJ262" s="6"/>
      <c r="CK262" s="6"/>
      <c r="CL262" s="6"/>
      <c r="CM262" s="6"/>
      <c r="CN262" s="6"/>
      <c r="CO262" s="6"/>
      <c r="CW262" s="6"/>
      <c r="CX262" s="6"/>
      <c r="CY262" s="6"/>
      <c r="DB262" s="6"/>
      <c r="DC262" s="6"/>
      <c r="DD262" s="6"/>
      <c r="DE262" s="6"/>
      <c r="DF262" s="6"/>
      <c r="DG262" s="6"/>
    </row>
    <row r="263" spans="11:111" x14ac:dyDescent="0.3">
      <c r="K263" s="6"/>
      <c r="L263" s="6"/>
      <c r="M263" s="6"/>
      <c r="P263" s="6"/>
      <c r="Q263" s="6"/>
      <c r="R263" s="6"/>
      <c r="S263" s="6"/>
      <c r="T263" s="6"/>
      <c r="U263" s="6"/>
      <c r="AC263" s="6"/>
      <c r="AD263" s="6"/>
      <c r="AE263" s="6"/>
      <c r="AH263" s="6"/>
      <c r="AI263" s="6"/>
      <c r="AJ263" s="6"/>
      <c r="AK263" s="6"/>
      <c r="AL263" s="6"/>
      <c r="AM263" s="6"/>
      <c r="AU263" s="6"/>
      <c r="AV263" s="6"/>
      <c r="AW263" s="6"/>
      <c r="AZ263" s="6"/>
      <c r="BA263" s="6"/>
      <c r="BB263" s="6"/>
      <c r="BC263" s="6"/>
      <c r="BD263" s="6"/>
      <c r="BE263" s="6"/>
      <c r="BM263" s="6"/>
      <c r="BN263" s="6"/>
      <c r="BO263" s="6"/>
      <c r="BR263" s="6"/>
      <c r="BS263" s="6"/>
      <c r="BT263" s="6"/>
      <c r="BU263" s="6"/>
      <c r="BV263" s="6"/>
      <c r="BW263" s="6"/>
      <c r="CE263" s="6"/>
      <c r="CF263" s="6"/>
      <c r="CG263" s="6"/>
      <c r="CJ263" s="6"/>
      <c r="CK263" s="6"/>
      <c r="CL263" s="6"/>
      <c r="CM263" s="6"/>
      <c r="CN263" s="6"/>
      <c r="CO263" s="6"/>
      <c r="CW263" s="6"/>
      <c r="CX263" s="6"/>
      <c r="CY263" s="6"/>
      <c r="DB263" s="6"/>
      <c r="DC263" s="6"/>
      <c r="DD263" s="6"/>
      <c r="DE263" s="6"/>
      <c r="DF263" s="6"/>
      <c r="DG263" s="6"/>
    </row>
    <row r="264" spans="11:111" x14ac:dyDescent="0.3">
      <c r="K264" s="6"/>
      <c r="L264" s="6"/>
      <c r="M264" s="6"/>
      <c r="P264" s="6"/>
      <c r="Q264" s="6"/>
      <c r="R264" s="6"/>
      <c r="S264" s="6"/>
      <c r="T264" s="6"/>
      <c r="AC264" s="6"/>
      <c r="AD264" s="6"/>
      <c r="AE264" s="6"/>
      <c r="AH264" s="6"/>
      <c r="AI264" s="6"/>
      <c r="AJ264" s="6"/>
      <c r="AK264" s="6"/>
      <c r="AL264" s="6"/>
      <c r="AU264" s="6"/>
      <c r="AV264" s="6"/>
      <c r="AW264" s="6"/>
      <c r="AZ264" s="6"/>
      <c r="BA264" s="6"/>
      <c r="BB264" s="6"/>
      <c r="BC264" s="6"/>
      <c r="BD264" s="6"/>
      <c r="BM264" s="6"/>
      <c r="BN264" s="6"/>
      <c r="BO264" s="6"/>
      <c r="BR264" s="6"/>
      <c r="BS264" s="6"/>
      <c r="BT264" s="6"/>
      <c r="BU264" s="6"/>
      <c r="BV264" s="6"/>
      <c r="CE264" s="6"/>
      <c r="CF264" s="6"/>
      <c r="CG264" s="6"/>
      <c r="CJ264" s="6"/>
      <c r="CK264" s="6"/>
      <c r="CL264" s="6"/>
      <c r="CM264" s="6"/>
      <c r="CN264" s="6"/>
      <c r="CW264" s="6"/>
      <c r="CX264" s="6"/>
      <c r="CY264" s="6"/>
      <c r="DB264" s="6"/>
      <c r="DC264" s="6"/>
      <c r="DD264" s="6"/>
      <c r="DE264" s="6"/>
      <c r="DF264" s="6"/>
    </row>
    <row r="265" spans="11:111" x14ac:dyDescent="0.3">
      <c r="K265" s="6"/>
      <c r="L265" s="6"/>
      <c r="M265" s="6"/>
      <c r="P265" s="6"/>
      <c r="Q265" s="6"/>
      <c r="R265" s="6"/>
      <c r="S265" s="6"/>
      <c r="T265" s="6"/>
      <c r="U265" s="6"/>
      <c r="AC265" s="6"/>
      <c r="AD265" s="6"/>
      <c r="AE265" s="6"/>
      <c r="AH265" s="6"/>
      <c r="AI265" s="6"/>
      <c r="AJ265" s="6"/>
      <c r="AK265" s="6"/>
      <c r="AL265" s="6"/>
      <c r="AM265" s="6"/>
      <c r="AU265" s="6"/>
      <c r="AV265" s="6"/>
      <c r="AW265" s="6"/>
      <c r="AZ265" s="6"/>
      <c r="BA265" s="6"/>
      <c r="BB265" s="6"/>
      <c r="BC265" s="6"/>
      <c r="BD265" s="6"/>
      <c r="BE265" s="6"/>
      <c r="BM265" s="6"/>
      <c r="BN265" s="6"/>
      <c r="BO265" s="6"/>
      <c r="BR265" s="6"/>
      <c r="BS265" s="6"/>
      <c r="BT265" s="6"/>
      <c r="BU265" s="6"/>
      <c r="BV265" s="6"/>
      <c r="BW265" s="6"/>
      <c r="CE265" s="6"/>
      <c r="CF265" s="6"/>
      <c r="CG265" s="6"/>
      <c r="CJ265" s="6"/>
      <c r="CK265" s="6"/>
      <c r="CL265" s="6"/>
      <c r="CM265" s="6"/>
      <c r="CN265" s="6"/>
      <c r="CO265" s="6"/>
      <c r="CW265" s="6"/>
      <c r="CX265" s="6"/>
      <c r="CY265" s="6"/>
      <c r="DB265" s="6"/>
      <c r="DC265" s="6"/>
      <c r="DD265" s="6"/>
      <c r="DE265" s="6"/>
      <c r="DF265" s="6"/>
      <c r="DG265" s="6"/>
    </row>
    <row r="266" spans="11:111" x14ac:dyDescent="0.3">
      <c r="K266" s="6"/>
      <c r="L266" s="6"/>
      <c r="M266" s="6"/>
      <c r="P266" s="6"/>
      <c r="Q266" s="6"/>
      <c r="R266" s="6"/>
      <c r="S266" s="6"/>
      <c r="T266" s="6"/>
      <c r="U266" s="6"/>
      <c r="AC266" s="6"/>
      <c r="AD266" s="6"/>
      <c r="AE266" s="6"/>
      <c r="AH266" s="6"/>
      <c r="AI266" s="6"/>
      <c r="AJ266" s="6"/>
      <c r="AK266" s="6"/>
      <c r="AL266" s="6"/>
      <c r="AM266" s="6"/>
      <c r="AU266" s="6"/>
      <c r="AV266" s="6"/>
      <c r="AW266" s="6"/>
      <c r="AZ266" s="6"/>
      <c r="BA266" s="6"/>
      <c r="BB266" s="6"/>
      <c r="BC266" s="6"/>
      <c r="BD266" s="6"/>
      <c r="BE266" s="6"/>
      <c r="BM266" s="6"/>
      <c r="BN266" s="6"/>
      <c r="BO266" s="6"/>
      <c r="BR266" s="6"/>
      <c r="BS266" s="6"/>
      <c r="BT266" s="6"/>
      <c r="BU266" s="6"/>
      <c r="BV266" s="6"/>
      <c r="BW266" s="6"/>
      <c r="CE266" s="6"/>
      <c r="CF266" s="6"/>
      <c r="CG266" s="6"/>
      <c r="CJ266" s="6"/>
      <c r="CK266" s="6"/>
      <c r="CL266" s="6"/>
      <c r="CM266" s="6"/>
      <c r="CN266" s="6"/>
      <c r="CO266" s="6"/>
      <c r="CW266" s="6"/>
      <c r="CX266" s="6"/>
      <c r="CY266" s="6"/>
      <c r="DB266" s="6"/>
      <c r="DC266" s="6"/>
      <c r="DD266" s="6"/>
      <c r="DE266" s="6"/>
      <c r="DF266" s="6"/>
      <c r="DG266" s="6"/>
    </row>
    <row r="267" spans="11:111" x14ac:dyDescent="0.3">
      <c r="K267" s="6"/>
      <c r="L267" s="6"/>
      <c r="M267" s="6"/>
      <c r="P267" s="6"/>
      <c r="Q267" s="6"/>
      <c r="R267" s="6"/>
      <c r="S267" s="6"/>
      <c r="T267" s="6"/>
      <c r="AC267" s="6"/>
      <c r="AD267" s="6"/>
      <c r="AE267" s="6"/>
      <c r="AH267" s="6"/>
      <c r="AI267" s="6"/>
      <c r="AJ267" s="6"/>
      <c r="AK267" s="6"/>
      <c r="AL267" s="6"/>
      <c r="AU267" s="6"/>
      <c r="AV267" s="6"/>
      <c r="AW267" s="6"/>
      <c r="AZ267" s="6"/>
      <c r="BA267" s="6"/>
      <c r="BB267" s="6"/>
      <c r="BC267" s="6"/>
      <c r="BD267" s="6"/>
      <c r="BM267" s="6"/>
      <c r="BN267" s="6"/>
      <c r="BO267" s="6"/>
      <c r="BR267" s="6"/>
      <c r="BS267" s="6"/>
      <c r="BT267" s="6"/>
      <c r="BU267" s="6"/>
      <c r="BV267" s="6"/>
      <c r="CE267" s="6"/>
      <c r="CF267" s="6"/>
      <c r="CG267" s="6"/>
      <c r="CJ267" s="6"/>
      <c r="CK267" s="6"/>
      <c r="CL267" s="6"/>
      <c r="CM267" s="6"/>
      <c r="CN267" s="6"/>
      <c r="CW267" s="6"/>
      <c r="CX267" s="6"/>
      <c r="CY267" s="6"/>
      <c r="DB267" s="6"/>
      <c r="DC267" s="6"/>
      <c r="DD267" s="6"/>
      <c r="DE267" s="6"/>
      <c r="DF267" s="6"/>
    </row>
    <row r="268" spans="11:111" x14ac:dyDescent="0.3">
      <c r="K268" s="6"/>
      <c r="L268" s="6"/>
      <c r="M268" s="6"/>
      <c r="P268" s="6"/>
      <c r="Q268" s="6"/>
      <c r="R268" s="6"/>
      <c r="S268" s="6"/>
      <c r="T268" s="6"/>
      <c r="AC268" s="6"/>
      <c r="AD268" s="6"/>
      <c r="AE268" s="6"/>
      <c r="AH268" s="6"/>
      <c r="AI268" s="6"/>
      <c r="AJ268" s="6"/>
      <c r="AK268" s="6"/>
      <c r="AL268" s="6"/>
      <c r="AU268" s="6"/>
      <c r="AV268" s="6"/>
      <c r="AW268" s="6"/>
      <c r="AZ268" s="6"/>
      <c r="BA268" s="6"/>
      <c r="BB268" s="6"/>
      <c r="BC268" s="6"/>
      <c r="BD268" s="6"/>
      <c r="BM268" s="6"/>
      <c r="BN268" s="6"/>
      <c r="BO268" s="6"/>
      <c r="BR268" s="6"/>
      <c r="BS268" s="6"/>
      <c r="BT268" s="6"/>
      <c r="BU268" s="6"/>
      <c r="BV268" s="6"/>
      <c r="CE268" s="6"/>
      <c r="CF268" s="6"/>
      <c r="CG268" s="6"/>
      <c r="CJ268" s="6"/>
      <c r="CK268" s="6"/>
      <c r="CL268" s="6"/>
      <c r="CM268" s="6"/>
      <c r="CN268" s="6"/>
      <c r="CW268" s="6"/>
      <c r="CX268" s="6"/>
      <c r="CY268" s="6"/>
      <c r="DB268" s="6"/>
      <c r="DC268" s="6"/>
      <c r="DD268" s="6"/>
      <c r="DE268" s="6"/>
      <c r="DF268" s="6"/>
    </row>
    <row r="269" spans="11:111" x14ac:dyDescent="0.3">
      <c r="K269" s="6"/>
      <c r="L269" s="6"/>
      <c r="M269" s="6"/>
      <c r="P269" s="6"/>
      <c r="Q269" s="6"/>
      <c r="R269" s="6"/>
      <c r="S269" s="6"/>
      <c r="T269" s="6"/>
      <c r="U269" s="6"/>
      <c r="AC269" s="6"/>
      <c r="AD269" s="6"/>
      <c r="AE269" s="6"/>
      <c r="AH269" s="6"/>
      <c r="AI269" s="6"/>
      <c r="AJ269" s="6"/>
      <c r="AK269" s="6"/>
      <c r="AL269" s="6"/>
      <c r="AM269" s="6"/>
      <c r="AU269" s="6"/>
      <c r="AV269" s="6"/>
      <c r="AW269" s="6"/>
      <c r="AZ269" s="6"/>
      <c r="BA269" s="6"/>
      <c r="BB269" s="6"/>
      <c r="BC269" s="6"/>
      <c r="BD269" s="6"/>
      <c r="BE269" s="6"/>
      <c r="BM269" s="6"/>
      <c r="BN269" s="6"/>
      <c r="BO269" s="6"/>
      <c r="BR269" s="6"/>
      <c r="BS269" s="6"/>
      <c r="BT269" s="6"/>
      <c r="BU269" s="6"/>
      <c r="BV269" s="6"/>
      <c r="BW269" s="6"/>
      <c r="CE269" s="6"/>
      <c r="CF269" s="6"/>
      <c r="CG269" s="6"/>
      <c r="CJ269" s="6"/>
      <c r="CK269" s="6"/>
      <c r="CL269" s="6"/>
      <c r="CM269" s="6"/>
      <c r="CN269" s="6"/>
      <c r="CO269" s="6"/>
      <c r="CW269" s="6"/>
      <c r="CX269" s="6"/>
      <c r="CY269" s="6"/>
      <c r="DB269" s="6"/>
      <c r="DC269" s="6"/>
      <c r="DD269" s="6"/>
      <c r="DE269" s="6"/>
      <c r="DF269" s="6"/>
      <c r="DG269" s="6"/>
    </row>
    <row r="270" spans="11:111" x14ac:dyDescent="0.3">
      <c r="K270" s="6"/>
      <c r="L270" s="6"/>
      <c r="M270" s="6"/>
      <c r="P270" s="6"/>
      <c r="Q270" s="6"/>
      <c r="R270" s="6"/>
      <c r="S270" s="6"/>
      <c r="T270" s="6"/>
      <c r="U270" s="6"/>
      <c r="AC270" s="6"/>
      <c r="AD270" s="6"/>
      <c r="AE270" s="6"/>
      <c r="AH270" s="6"/>
      <c r="AI270" s="6"/>
      <c r="AJ270" s="6"/>
      <c r="AK270" s="6"/>
      <c r="AL270" s="6"/>
      <c r="AM270" s="6"/>
      <c r="AU270" s="6"/>
      <c r="AV270" s="6"/>
      <c r="AW270" s="6"/>
      <c r="AZ270" s="6"/>
      <c r="BA270" s="6"/>
      <c r="BB270" s="6"/>
      <c r="BC270" s="6"/>
      <c r="BD270" s="6"/>
      <c r="BE270" s="6"/>
      <c r="BM270" s="6"/>
      <c r="BN270" s="6"/>
      <c r="BO270" s="6"/>
      <c r="BR270" s="6"/>
      <c r="BS270" s="6"/>
      <c r="BT270" s="6"/>
      <c r="BU270" s="6"/>
      <c r="BV270" s="6"/>
      <c r="BW270" s="6"/>
      <c r="CE270" s="6"/>
      <c r="CF270" s="6"/>
      <c r="CG270" s="6"/>
      <c r="CJ270" s="6"/>
      <c r="CK270" s="6"/>
      <c r="CL270" s="6"/>
      <c r="CM270" s="6"/>
      <c r="CN270" s="6"/>
      <c r="CO270" s="6"/>
      <c r="CW270" s="6"/>
      <c r="CX270" s="6"/>
      <c r="CY270" s="6"/>
      <c r="DB270" s="6"/>
      <c r="DC270" s="6"/>
      <c r="DD270" s="6"/>
      <c r="DE270" s="6"/>
      <c r="DF270" s="6"/>
      <c r="DG270" s="6"/>
    </row>
    <row r="271" spans="11:111" x14ac:dyDescent="0.3">
      <c r="K271" s="6"/>
      <c r="L271" s="6"/>
      <c r="M271" s="6"/>
      <c r="P271" s="6"/>
      <c r="Q271" s="6"/>
      <c r="R271" s="6"/>
      <c r="S271" s="6"/>
      <c r="T271" s="6"/>
      <c r="AC271" s="6"/>
      <c r="AD271" s="6"/>
      <c r="AE271" s="6"/>
      <c r="AH271" s="6"/>
      <c r="AI271" s="6"/>
      <c r="AJ271" s="6"/>
      <c r="AK271" s="6"/>
      <c r="AL271" s="6"/>
      <c r="AU271" s="6"/>
      <c r="AV271" s="6"/>
      <c r="AW271" s="6"/>
      <c r="AZ271" s="6"/>
      <c r="BA271" s="6"/>
      <c r="BB271" s="6"/>
      <c r="BC271" s="6"/>
      <c r="BD271" s="6"/>
      <c r="BM271" s="6"/>
      <c r="BN271" s="6"/>
      <c r="BO271" s="6"/>
      <c r="BR271" s="6"/>
      <c r="BS271" s="6"/>
      <c r="BT271" s="6"/>
      <c r="BU271" s="6"/>
      <c r="BV271" s="6"/>
      <c r="CE271" s="6"/>
      <c r="CF271" s="6"/>
      <c r="CG271" s="6"/>
      <c r="CJ271" s="6"/>
      <c r="CK271" s="6"/>
      <c r="CL271" s="6"/>
      <c r="CM271" s="6"/>
      <c r="CN271" s="6"/>
      <c r="CW271" s="6"/>
      <c r="CX271" s="6"/>
      <c r="CY271" s="6"/>
      <c r="DB271" s="6"/>
      <c r="DC271" s="6"/>
      <c r="DD271" s="6"/>
      <c r="DE271" s="6"/>
      <c r="DF271" s="6"/>
    </row>
    <row r="272" spans="11:111" x14ac:dyDescent="0.3">
      <c r="K272" s="6"/>
      <c r="L272" s="6"/>
      <c r="M272" s="6"/>
      <c r="P272" s="6"/>
      <c r="Q272" s="6"/>
      <c r="R272" s="6"/>
      <c r="S272" s="6"/>
      <c r="T272" s="6"/>
      <c r="AC272" s="6"/>
      <c r="AD272" s="6"/>
      <c r="AE272" s="6"/>
      <c r="AH272" s="6"/>
      <c r="AI272" s="6"/>
      <c r="AJ272" s="6"/>
      <c r="AK272" s="6"/>
      <c r="AL272" s="6"/>
      <c r="AU272" s="6"/>
      <c r="AV272" s="6"/>
      <c r="AW272" s="6"/>
      <c r="AZ272" s="6"/>
      <c r="BA272" s="6"/>
      <c r="BB272" s="6"/>
      <c r="BC272" s="6"/>
      <c r="BD272" s="6"/>
      <c r="BM272" s="6"/>
      <c r="BN272" s="6"/>
      <c r="BO272" s="6"/>
      <c r="BR272" s="6"/>
      <c r="BS272" s="6"/>
      <c r="BT272" s="6"/>
      <c r="BU272" s="6"/>
      <c r="BV272" s="6"/>
      <c r="CE272" s="6"/>
      <c r="CF272" s="6"/>
      <c r="CG272" s="6"/>
      <c r="CJ272" s="6"/>
      <c r="CK272" s="6"/>
      <c r="CL272" s="6"/>
      <c r="CM272" s="6"/>
      <c r="CN272" s="6"/>
      <c r="CW272" s="6"/>
      <c r="CX272" s="6"/>
      <c r="CY272" s="6"/>
      <c r="DB272" s="6"/>
      <c r="DC272" s="6"/>
      <c r="DD272" s="6"/>
      <c r="DE272" s="6"/>
      <c r="DF272" s="6"/>
    </row>
    <row r="273" spans="11:111" x14ac:dyDescent="0.3">
      <c r="K273" s="6"/>
      <c r="L273" s="6"/>
      <c r="M273" s="6"/>
      <c r="P273" s="6"/>
      <c r="Q273" s="6"/>
      <c r="R273" s="6"/>
      <c r="S273" s="6"/>
      <c r="T273" s="6"/>
      <c r="AC273" s="6"/>
      <c r="AD273" s="6"/>
      <c r="AE273" s="6"/>
      <c r="AH273" s="6"/>
      <c r="AI273" s="6"/>
      <c r="AJ273" s="6"/>
      <c r="AK273" s="6"/>
      <c r="AL273" s="6"/>
      <c r="AU273" s="6"/>
      <c r="AV273" s="6"/>
      <c r="AW273" s="6"/>
      <c r="AZ273" s="6"/>
      <c r="BA273" s="6"/>
      <c r="BB273" s="6"/>
      <c r="BC273" s="6"/>
      <c r="BD273" s="6"/>
      <c r="BM273" s="6"/>
      <c r="BN273" s="6"/>
      <c r="BO273" s="6"/>
      <c r="BR273" s="6"/>
      <c r="BS273" s="6"/>
      <c r="BT273" s="6"/>
      <c r="BU273" s="6"/>
      <c r="BV273" s="6"/>
      <c r="CE273" s="6"/>
      <c r="CF273" s="6"/>
      <c r="CG273" s="6"/>
      <c r="CJ273" s="6"/>
      <c r="CK273" s="6"/>
      <c r="CL273" s="6"/>
      <c r="CM273" s="6"/>
      <c r="CN273" s="6"/>
      <c r="CW273" s="6"/>
      <c r="CX273" s="6"/>
      <c r="CY273" s="6"/>
      <c r="DB273" s="6"/>
      <c r="DC273" s="6"/>
      <c r="DD273" s="6"/>
      <c r="DE273" s="6"/>
      <c r="DF273" s="6"/>
    </row>
    <row r="274" spans="11:111" x14ac:dyDescent="0.3">
      <c r="K274" s="6"/>
      <c r="L274" s="6"/>
      <c r="M274" s="6"/>
      <c r="P274" s="6"/>
      <c r="Q274" s="6"/>
      <c r="R274" s="6"/>
      <c r="S274" s="6"/>
      <c r="T274" s="6"/>
      <c r="AC274" s="6"/>
      <c r="AD274" s="6"/>
      <c r="AE274" s="6"/>
      <c r="AH274" s="6"/>
      <c r="AI274" s="6"/>
      <c r="AJ274" s="6"/>
      <c r="AK274" s="6"/>
      <c r="AL274" s="6"/>
      <c r="AU274" s="6"/>
      <c r="AV274" s="6"/>
      <c r="AW274" s="6"/>
      <c r="AZ274" s="6"/>
      <c r="BA274" s="6"/>
      <c r="BB274" s="6"/>
      <c r="BC274" s="6"/>
      <c r="BD274" s="6"/>
      <c r="BM274" s="6"/>
      <c r="BN274" s="6"/>
      <c r="BO274" s="6"/>
      <c r="BR274" s="6"/>
      <c r="BS274" s="6"/>
      <c r="BT274" s="6"/>
      <c r="BU274" s="6"/>
      <c r="BV274" s="6"/>
      <c r="CE274" s="6"/>
      <c r="CF274" s="6"/>
      <c r="CG274" s="6"/>
      <c r="CJ274" s="6"/>
      <c r="CK274" s="6"/>
      <c r="CL274" s="6"/>
      <c r="CM274" s="6"/>
      <c r="CN274" s="6"/>
      <c r="CW274" s="6"/>
      <c r="CX274" s="6"/>
      <c r="CY274" s="6"/>
      <c r="DB274" s="6"/>
      <c r="DC274" s="6"/>
      <c r="DD274" s="6"/>
      <c r="DE274" s="6"/>
      <c r="DF274" s="6"/>
    </row>
    <row r="275" spans="11:111" x14ac:dyDescent="0.3">
      <c r="K275" s="6"/>
      <c r="L275" s="6"/>
      <c r="M275" s="6"/>
      <c r="P275" s="6"/>
      <c r="Q275" s="6"/>
      <c r="R275" s="6"/>
      <c r="S275" s="6"/>
      <c r="T275" s="6"/>
      <c r="AC275" s="6"/>
      <c r="AD275" s="6"/>
      <c r="AE275" s="6"/>
      <c r="AH275" s="6"/>
      <c r="AI275" s="6"/>
      <c r="AJ275" s="6"/>
      <c r="AK275" s="6"/>
      <c r="AL275" s="6"/>
      <c r="AU275" s="6"/>
      <c r="AV275" s="6"/>
      <c r="AW275" s="6"/>
      <c r="AZ275" s="6"/>
      <c r="BA275" s="6"/>
      <c r="BB275" s="6"/>
      <c r="BC275" s="6"/>
      <c r="BD275" s="6"/>
      <c r="BM275" s="6"/>
      <c r="BN275" s="6"/>
      <c r="BO275" s="6"/>
      <c r="BR275" s="6"/>
      <c r="BS275" s="6"/>
      <c r="BT275" s="6"/>
      <c r="BU275" s="6"/>
      <c r="BV275" s="6"/>
      <c r="CE275" s="6"/>
      <c r="CF275" s="6"/>
      <c r="CG275" s="6"/>
      <c r="CJ275" s="6"/>
      <c r="CK275" s="6"/>
      <c r="CL275" s="6"/>
      <c r="CM275" s="6"/>
      <c r="CN275" s="6"/>
      <c r="CW275" s="6"/>
      <c r="CX275" s="6"/>
      <c r="CY275" s="6"/>
      <c r="DB275" s="6"/>
      <c r="DC275" s="6"/>
      <c r="DD275" s="6"/>
      <c r="DE275" s="6"/>
      <c r="DF275" s="6"/>
    </row>
    <row r="276" spans="11:111" x14ac:dyDescent="0.3">
      <c r="K276" s="6"/>
      <c r="L276" s="6"/>
      <c r="M276" s="6"/>
      <c r="P276" s="6"/>
      <c r="Q276" s="6"/>
      <c r="R276" s="6"/>
      <c r="S276" s="6"/>
      <c r="T276" s="6"/>
      <c r="AC276" s="6"/>
      <c r="AD276" s="6"/>
      <c r="AE276" s="6"/>
      <c r="AH276" s="6"/>
      <c r="AI276" s="6"/>
      <c r="AJ276" s="6"/>
      <c r="AK276" s="6"/>
      <c r="AL276" s="6"/>
      <c r="AU276" s="6"/>
      <c r="AV276" s="6"/>
      <c r="AW276" s="6"/>
      <c r="AZ276" s="6"/>
      <c r="BA276" s="6"/>
      <c r="BB276" s="6"/>
      <c r="BC276" s="6"/>
      <c r="BD276" s="6"/>
      <c r="BM276" s="6"/>
      <c r="BN276" s="6"/>
      <c r="BO276" s="6"/>
      <c r="BR276" s="6"/>
      <c r="BS276" s="6"/>
      <c r="BT276" s="6"/>
      <c r="BU276" s="6"/>
      <c r="BV276" s="6"/>
      <c r="CE276" s="6"/>
      <c r="CF276" s="6"/>
      <c r="CG276" s="6"/>
      <c r="CJ276" s="6"/>
      <c r="CK276" s="6"/>
      <c r="CL276" s="6"/>
      <c r="CM276" s="6"/>
      <c r="CN276" s="6"/>
      <c r="CW276" s="6"/>
      <c r="CX276" s="6"/>
      <c r="CY276" s="6"/>
      <c r="DB276" s="6"/>
      <c r="DC276" s="6"/>
      <c r="DD276" s="6"/>
      <c r="DE276" s="6"/>
      <c r="DF276" s="6"/>
    </row>
    <row r="277" spans="11:111" x14ac:dyDescent="0.3">
      <c r="K277" s="6"/>
      <c r="L277" s="6"/>
      <c r="M277" s="6"/>
      <c r="P277" s="6"/>
      <c r="Q277" s="6"/>
      <c r="R277" s="6"/>
      <c r="S277" s="6"/>
      <c r="T277" s="6"/>
      <c r="U277" s="6"/>
      <c r="AC277" s="6"/>
      <c r="AD277" s="6"/>
      <c r="AE277" s="6"/>
      <c r="AH277" s="6"/>
      <c r="AI277" s="6"/>
      <c r="AJ277" s="6"/>
      <c r="AK277" s="6"/>
      <c r="AL277" s="6"/>
      <c r="AM277" s="6"/>
      <c r="AU277" s="6"/>
      <c r="AV277" s="6"/>
      <c r="AW277" s="6"/>
      <c r="AZ277" s="6"/>
      <c r="BA277" s="6"/>
      <c r="BB277" s="6"/>
      <c r="BC277" s="6"/>
      <c r="BD277" s="6"/>
      <c r="BE277" s="6"/>
      <c r="BM277" s="6"/>
      <c r="BN277" s="6"/>
      <c r="BO277" s="6"/>
      <c r="BR277" s="6"/>
      <c r="BS277" s="6"/>
      <c r="BT277" s="6"/>
      <c r="BU277" s="6"/>
      <c r="BV277" s="6"/>
      <c r="BW277" s="6"/>
      <c r="CE277" s="6"/>
      <c r="CF277" s="6"/>
      <c r="CG277" s="6"/>
      <c r="CJ277" s="6"/>
      <c r="CK277" s="6"/>
      <c r="CL277" s="6"/>
      <c r="CM277" s="6"/>
      <c r="CN277" s="6"/>
      <c r="CO277" s="6"/>
      <c r="CW277" s="6"/>
      <c r="CX277" s="6"/>
      <c r="CY277" s="6"/>
      <c r="DB277" s="6"/>
      <c r="DC277" s="6"/>
      <c r="DD277" s="6"/>
      <c r="DE277" s="6"/>
      <c r="DF277" s="6"/>
      <c r="DG277" s="6"/>
    </row>
    <row r="278" spans="11:111" x14ac:dyDescent="0.3">
      <c r="K278" s="6"/>
      <c r="L278" s="6"/>
      <c r="M278" s="6"/>
      <c r="P278" s="6"/>
      <c r="Q278" s="6"/>
      <c r="R278" s="6"/>
      <c r="S278" s="6"/>
      <c r="T278" s="6"/>
      <c r="U278" s="6"/>
      <c r="AC278" s="6"/>
      <c r="AD278" s="6"/>
      <c r="AE278" s="6"/>
      <c r="AH278" s="6"/>
      <c r="AI278" s="6"/>
      <c r="AJ278" s="6"/>
      <c r="AK278" s="6"/>
      <c r="AL278" s="6"/>
      <c r="AM278" s="6"/>
      <c r="AU278" s="6"/>
      <c r="AV278" s="6"/>
      <c r="AW278" s="6"/>
      <c r="AZ278" s="6"/>
      <c r="BA278" s="6"/>
      <c r="BB278" s="6"/>
      <c r="BC278" s="6"/>
      <c r="BD278" s="6"/>
      <c r="BE278" s="6"/>
      <c r="BM278" s="6"/>
      <c r="BN278" s="6"/>
      <c r="BO278" s="6"/>
      <c r="BR278" s="6"/>
      <c r="BS278" s="6"/>
      <c r="BT278" s="6"/>
      <c r="BU278" s="6"/>
      <c r="BV278" s="6"/>
      <c r="BW278" s="6"/>
      <c r="CE278" s="6"/>
      <c r="CF278" s="6"/>
      <c r="CG278" s="6"/>
      <c r="CJ278" s="6"/>
      <c r="CK278" s="6"/>
      <c r="CL278" s="6"/>
      <c r="CM278" s="6"/>
      <c r="CN278" s="6"/>
      <c r="CO278" s="6"/>
      <c r="CW278" s="6"/>
      <c r="CX278" s="6"/>
      <c r="CY278" s="6"/>
      <c r="DB278" s="6"/>
      <c r="DC278" s="6"/>
      <c r="DD278" s="6"/>
      <c r="DE278" s="6"/>
      <c r="DF278" s="6"/>
      <c r="DG278" s="6"/>
    </row>
    <row r="279" spans="11:111" x14ac:dyDescent="0.3">
      <c r="K279" s="6"/>
      <c r="L279" s="6"/>
      <c r="M279" s="6"/>
      <c r="P279" s="6"/>
      <c r="Q279" s="6"/>
      <c r="R279" s="6"/>
      <c r="S279" s="6"/>
      <c r="T279" s="6"/>
      <c r="AC279" s="6"/>
      <c r="AD279" s="6"/>
      <c r="AE279" s="6"/>
      <c r="AH279" s="6"/>
      <c r="AI279" s="6"/>
      <c r="AJ279" s="6"/>
      <c r="AK279" s="6"/>
      <c r="AL279" s="6"/>
      <c r="AU279" s="6"/>
      <c r="AV279" s="6"/>
      <c r="AW279" s="6"/>
      <c r="AZ279" s="6"/>
      <c r="BA279" s="6"/>
      <c r="BB279" s="6"/>
      <c r="BC279" s="6"/>
      <c r="BD279" s="6"/>
      <c r="BM279" s="6"/>
      <c r="BN279" s="6"/>
      <c r="BO279" s="6"/>
      <c r="BR279" s="6"/>
      <c r="BS279" s="6"/>
      <c r="BT279" s="6"/>
      <c r="BU279" s="6"/>
      <c r="BV279" s="6"/>
      <c r="CE279" s="6"/>
      <c r="CF279" s="6"/>
      <c r="CG279" s="6"/>
      <c r="CJ279" s="6"/>
      <c r="CK279" s="6"/>
      <c r="CL279" s="6"/>
      <c r="CM279" s="6"/>
      <c r="CN279" s="6"/>
      <c r="CW279" s="6"/>
      <c r="CX279" s="6"/>
      <c r="CY279" s="6"/>
      <c r="DB279" s="6"/>
      <c r="DC279" s="6"/>
      <c r="DD279" s="6"/>
      <c r="DE279" s="6"/>
      <c r="DF279" s="6"/>
    </row>
    <row r="280" spans="11:111" x14ac:dyDescent="0.3">
      <c r="K280" s="6"/>
      <c r="L280" s="6"/>
      <c r="M280" s="6"/>
      <c r="P280" s="6"/>
      <c r="Q280" s="6"/>
      <c r="R280" s="6"/>
      <c r="S280" s="6"/>
      <c r="T280" s="6"/>
      <c r="U280" s="6"/>
      <c r="AC280" s="6"/>
      <c r="AD280" s="6"/>
      <c r="AE280" s="6"/>
      <c r="AH280" s="6"/>
      <c r="AI280" s="6"/>
      <c r="AJ280" s="6"/>
      <c r="AK280" s="6"/>
      <c r="AL280" s="6"/>
      <c r="AM280" s="6"/>
      <c r="AU280" s="6"/>
      <c r="AV280" s="6"/>
      <c r="AW280" s="6"/>
      <c r="AZ280" s="6"/>
      <c r="BA280" s="6"/>
      <c r="BB280" s="6"/>
      <c r="BC280" s="6"/>
      <c r="BD280" s="6"/>
      <c r="BE280" s="6"/>
      <c r="BM280" s="6"/>
      <c r="BN280" s="6"/>
      <c r="BO280" s="6"/>
      <c r="BR280" s="6"/>
      <c r="BS280" s="6"/>
      <c r="BT280" s="6"/>
      <c r="BU280" s="6"/>
      <c r="BV280" s="6"/>
      <c r="BW280" s="6"/>
      <c r="CE280" s="6"/>
      <c r="CF280" s="6"/>
      <c r="CG280" s="6"/>
      <c r="CJ280" s="6"/>
      <c r="CK280" s="6"/>
      <c r="CL280" s="6"/>
      <c r="CM280" s="6"/>
      <c r="CN280" s="6"/>
      <c r="CO280" s="6"/>
      <c r="CW280" s="6"/>
      <c r="CX280" s="6"/>
      <c r="CY280" s="6"/>
      <c r="DB280" s="6"/>
      <c r="DC280" s="6"/>
      <c r="DD280" s="6"/>
      <c r="DE280" s="6"/>
      <c r="DF280" s="6"/>
      <c r="DG280" s="6"/>
    </row>
    <row r="281" spans="11:111" x14ac:dyDescent="0.3">
      <c r="K281" s="6"/>
      <c r="L281" s="6"/>
      <c r="M281" s="6"/>
      <c r="P281" s="6"/>
      <c r="Q281" s="6"/>
      <c r="R281" s="6"/>
      <c r="S281" s="6"/>
      <c r="T281" s="6"/>
      <c r="AC281" s="6"/>
      <c r="AD281" s="6"/>
      <c r="AE281" s="6"/>
      <c r="AH281" s="6"/>
      <c r="AI281" s="6"/>
      <c r="AJ281" s="6"/>
      <c r="AK281" s="6"/>
      <c r="AL281" s="6"/>
      <c r="AU281" s="6"/>
      <c r="AV281" s="6"/>
      <c r="AW281" s="6"/>
      <c r="AZ281" s="6"/>
      <c r="BA281" s="6"/>
      <c r="BB281" s="6"/>
      <c r="BC281" s="6"/>
      <c r="BD281" s="6"/>
      <c r="BM281" s="6"/>
      <c r="BN281" s="6"/>
      <c r="BO281" s="6"/>
      <c r="BR281" s="6"/>
      <c r="BS281" s="6"/>
      <c r="BT281" s="6"/>
      <c r="BU281" s="6"/>
      <c r="BV281" s="6"/>
      <c r="CE281" s="6"/>
      <c r="CF281" s="6"/>
      <c r="CG281" s="6"/>
      <c r="CJ281" s="6"/>
      <c r="CK281" s="6"/>
      <c r="CL281" s="6"/>
      <c r="CM281" s="6"/>
      <c r="CN281" s="6"/>
      <c r="CW281" s="6"/>
      <c r="CX281" s="6"/>
      <c r="CY281" s="6"/>
      <c r="DB281" s="6"/>
      <c r="DC281" s="6"/>
      <c r="DD281" s="6"/>
      <c r="DE281" s="6"/>
      <c r="DF281" s="6"/>
    </row>
    <row r="282" spans="11:111" x14ac:dyDescent="0.3">
      <c r="K282" s="6"/>
      <c r="L282" s="6"/>
      <c r="M282" s="6"/>
      <c r="P282" s="6"/>
      <c r="Q282" s="6"/>
      <c r="R282" s="6"/>
      <c r="S282" s="6"/>
      <c r="T282" s="6"/>
      <c r="U282" s="6"/>
      <c r="AC282" s="6"/>
      <c r="AD282" s="6"/>
      <c r="AE282" s="6"/>
      <c r="AH282" s="6"/>
      <c r="AI282" s="6"/>
      <c r="AJ282" s="6"/>
      <c r="AK282" s="6"/>
      <c r="AL282" s="6"/>
      <c r="AM282" s="6"/>
      <c r="AU282" s="6"/>
      <c r="AV282" s="6"/>
      <c r="AW282" s="6"/>
      <c r="AZ282" s="6"/>
      <c r="BA282" s="6"/>
      <c r="BB282" s="6"/>
      <c r="BC282" s="6"/>
      <c r="BD282" s="6"/>
      <c r="BE282" s="6"/>
      <c r="BM282" s="6"/>
      <c r="BN282" s="6"/>
      <c r="BO282" s="6"/>
      <c r="BR282" s="6"/>
      <c r="BS282" s="6"/>
      <c r="BT282" s="6"/>
      <c r="BU282" s="6"/>
      <c r="BV282" s="6"/>
      <c r="BW282" s="6"/>
      <c r="CE282" s="6"/>
      <c r="CF282" s="6"/>
      <c r="CG282" s="6"/>
      <c r="CJ282" s="6"/>
      <c r="CK282" s="6"/>
      <c r="CL282" s="6"/>
      <c r="CM282" s="6"/>
      <c r="CN282" s="6"/>
      <c r="CO282" s="6"/>
      <c r="CW282" s="6"/>
      <c r="CX282" s="6"/>
      <c r="CY282" s="6"/>
      <c r="DB282" s="6"/>
      <c r="DC282" s="6"/>
      <c r="DD282" s="6"/>
      <c r="DE282" s="6"/>
      <c r="DF282" s="6"/>
      <c r="DG282" s="6"/>
    </row>
    <row r="283" spans="11:111" x14ac:dyDescent="0.3">
      <c r="K283" s="6"/>
      <c r="L283" s="6"/>
      <c r="M283" s="6"/>
      <c r="P283" s="6"/>
      <c r="Q283" s="6"/>
      <c r="R283" s="6"/>
      <c r="S283" s="6"/>
      <c r="T283" s="6"/>
      <c r="AC283" s="6"/>
      <c r="AD283" s="6"/>
      <c r="AE283" s="6"/>
      <c r="AH283" s="6"/>
      <c r="AI283" s="6"/>
      <c r="AJ283" s="6"/>
      <c r="AK283" s="6"/>
      <c r="AL283" s="6"/>
      <c r="AU283" s="6"/>
      <c r="AV283" s="6"/>
      <c r="AW283" s="6"/>
      <c r="AZ283" s="6"/>
      <c r="BA283" s="6"/>
      <c r="BB283" s="6"/>
      <c r="BC283" s="6"/>
      <c r="BD283" s="6"/>
      <c r="BM283" s="6"/>
      <c r="BN283" s="6"/>
      <c r="BO283" s="6"/>
      <c r="BR283" s="6"/>
      <c r="BS283" s="6"/>
      <c r="BT283" s="6"/>
      <c r="BU283" s="6"/>
      <c r="BV283" s="6"/>
      <c r="CE283" s="6"/>
      <c r="CF283" s="6"/>
      <c r="CG283" s="6"/>
      <c r="CJ283" s="6"/>
      <c r="CK283" s="6"/>
      <c r="CL283" s="6"/>
      <c r="CM283" s="6"/>
      <c r="CN283" s="6"/>
      <c r="CW283" s="6"/>
      <c r="CX283" s="6"/>
      <c r="CY283" s="6"/>
      <c r="DB283" s="6"/>
      <c r="DC283" s="6"/>
      <c r="DD283" s="6"/>
      <c r="DE283" s="6"/>
      <c r="DF283" s="6"/>
    </row>
    <row r="284" spans="11:111" x14ac:dyDescent="0.3">
      <c r="K284" s="6"/>
      <c r="L284" s="6"/>
      <c r="M284" s="6"/>
      <c r="P284" s="6"/>
      <c r="Q284" s="6"/>
      <c r="R284" s="6"/>
      <c r="S284" s="6"/>
      <c r="T284" s="6"/>
      <c r="U284" s="6"/>
      <c r="AC284" s="6"/>
      <c r="AD284" s="6"/>
      <c r="AE284" s="6"/>
      <c r="AH284" s="6"/>
      <c r="AI284" s="6"/>
      <c r="AJ284" s="6"/>
      <c r="AK284" s="6"/>
      <c r="AL284" s="6"/>
      <c r="AM284" s="6"/>
      <c r="AU284" s="6"/>
      <c r="AV284" s="6"/>
      <c r="AW284" s="6"/>
      <c r="AZ284" s="6"/>
      <c r="BA284" s="6"/>
      <c r="BB284" s="6"/>
      <c r="BC284" s="6"/>
      <c r="BD284" s="6"/>
      <c r="BE284" s="6"/>
      <c r="BM284" s="6"/>
      <c r="BN284" s="6"/>
      <c r="BO284" s="6"/>
      <c r="BR284" s="6"/>
      <c r="BS284" s="6"/>
      <c r="BT284" s="6"/>
      <c r="BU284" s="6"/>
      <c r="BV284" s="6"/>
      <c r="BW284" s="6"/>
      <c r="CE284" s="6"/>
      <c r="CF284" s="6"/>
      <c r="CG284" s="6"/>
      <c r="CJ284" s="6"/>
      <c r="CK284" s="6"/>
      <c r="CL284" s="6"/>
      <c r="CM284" s="6"/>
      <c r="CN284" s="6"/>
      <c r="CO284" s="6"/>
      <c r="CW284" s="6"/>
      <c r="CX284" s="6"/>
      <c r="CY284" s="6"/>
      <c r="DB284" s="6"/>
      <c r="DC284" s="6"/>
      <c r="DD284" s="6"/>
      <c r="DE284" s="6"/>
      <c r="DF284" s="6"/>
      <c r="DG284" s="6"/>
    </row>
    <row r="285" spans="11:111" x14ac:dyDescent="0.3">
      <c r="K285" s="6"/>
      <c r="L285" s="6"/>
      <c r="M285" s="6"/>
      <c r="P285" s="6"/>
      <c r="Q285" s="6"/>
      <c r="R285" s="6"/>
      <c r="S285" s="6"/>
      <c r="T285" s="6"/>
      <c r="AC285" s="6"/>
      <c r="AD285" s="6"/>
      <c r="AE285" s="6"/>
      <c r="AH285" s="6"/>
      <c r="AI285" s="6"/>
      <c r="AJ285" s="6"/>
      <c r="AK285" s="6"/>
      <c r="AL285" s="6"/>
      <c r="AU285" s="6"/>
      <c r="AV285" s="6"/>
      <c r="AW285" s="6"/>
      <c r="AZ285" s="6"/>
      <c r="BA285" s="6"/>
      <c r="BB285" s="6"/>
      <c r="BC285" s="6"/>
      <c r="BD285" s="6"/>
      <c r="BM285" s="6"/>
      <c r="BN285" s="6"/>
      <c r="BO285" s="6"/>
      <c r="BR285" s="6"/>
      <c r="BS285" s="6"/>
      <c r="BT285" s="6"/>
      <c r="BU285" s="6"/>
      <c r="BV285" s="6"/>
      <c r="CE285" s="6"/>
      <c r="CF285" s="6"/>
      <c r="CG285" s="6"/>
      <c r="CJ285" s="6"/>
      <c r="CK285" s="6"/>
      <c r="CL285" s="6"/>
      <c r="CM285" s="6"/>
      <c r="CN285" s="6"/>
      <c r="CW285" s="6"/>
      <c r="CX285" s="6"/>
      <c r="CY285" s="6"/>
      <c r="DB285" s="6"/>
      <c r="DC285" s="6"/>
      <c r="DD285" s="6"/>
      <c r="DE285" s="6"/>
      <c r="DF285" s="6"/>
    </row>
    <row r="286" spans="11:111" x14ac:dyDescent="0.3">
      <c r="K286" s="6"/>
      <c r="L286" s="6"/>
      <c r="M286" s="6"/>
      <c r="P286" s="6"/>
      <c r="Q286" s="6"/>
      <c r="R286" s="6"/>
      <c r="S286" s="6"/>
      <c r="T286" s="6"/>
      <c r="U286" s="6"/>
      <c r="AC286" s="6"/>
      <c r="AD286" s="6"/>
      <c r="AE286" s="6"/>
      <c r="AH286" s="6"/>
      <c r="AI286" s="6"/>
      <c r="AJ286" s="6"/>
      <c r="AK286" s="6"/>
      <c r="AL286" s="6"/>
      <c r="AM286" s="6"/>
      <c r="AU286" s="6"/>
      <c r="AV286" s="6"/>
      <c r="AW286" s="6"/>
      <c r="AZ286" s="6"/>
      <c r="BA286" s="6"/>
      <c r="BB286" s="6"/>
      <c r="BC286" s="6"/>
      <c r="BD286" s="6"/>
      <c r="BE286" s="6"/>
      <c r="BM286" s="6"/>
      <c r="BN286" s="6"/>
      <c r="BO286" s="6"/>
      <c r="BR286" s="6"/>
      <c r="BS286" s="6"/>
      <c r="BT286" s="6"/>
      <c r="BU286" s="6"/>
      <c r="BV286" s="6"/>
      <c r="BW286" s="6"/>
      <c r="CE286" s="6"/>
      <c r="CF286" s="6"/>
      <c r="CG286" s="6"/>
      <c r="CJ286" s="6"/>
      <c r="CK286" s="6"/>
      <c r="CL286" s="6"/>
      <c r="CM286" s="6"/>
      <c r="CN286" s="6"/>
      <c r="CO286" s="6"/>
      <c r="CW286" s="6"/>
      <c r="CX286" s="6"/>
      <c r="CY286" s="6"/>
      <c r="DB286" s="6"/>
      <c r="DC286" s="6"/>
      <c r="DD286" s="6"/>
      <c r="DE286" s="6"/>
      <c r="DF286" s="6"/>
      <c r="DG286" s="6"/>
    </row>
    <row r="287" spans="11:111" x14ac:dyDescent="0.3">
      <c r="K287" s="6"/>
      <c r="L287" s="6"/>
      <c r="M287" s="6"/>
      <c r="P287" s="6"/>
      <c r="Q287" s="6"/>
      <c r="R287" s="6"/>
      <c r="S287" s="6"/>
      <c r="T287" s="6"/>
      <c r="AC287" s="6"/>
      <c r="AD287" s="6"/>
      <c r="AE287" s="6"/>
      <c r="AH287" s="6"/>
      <c r="AI287" s="6"/>
      <c r="AJ287" s="6"/>
      <c r="AK287" s="6"/>
      <c r="AL287" s="6"/>
      <c r="AU287" s="6"/>
      <c r="AV287" s="6"/>
      <c r="AW287" s="6"/>
      <c r="AZ287" s="6"/>
      <c r="BA287" s="6"/>
      <c r="BB287" s="6"/>
      <c r="BC287" s="6"/>
      <c r="BD287" s="6"/>
      <c r="BM287" s="6"/>
      <c r="BN287" s="6"/>
      <c r="BO287" s="6"/>
      <c r="BR287" s="6"/>
      <c r="BS287" s="6"/>
      <c r="BT287" s="6"/>
      <c r="BU287" s="6"/>
      <c r="BV287" s="6"/>
      <c r="CE287" s="6"/>
      <c r="CF287" s="6"/>
      <c r="CG287" s="6"/>
      <c r="CJ287" s="6"/>
      <c r="CK287" s="6"/>
      <c r="CL287" s="6"/>
      <c r="CM287" s="6"/>
      <c r="CN287" s="6"/>
      <c r="CW287" s="6"/>
      <c r="CX287" s="6"/>
      <c r="CY287" s="6"/>
      <c r="DB287" s="6"/>
      <c r="DC287" s="6"/>
      <c r="DD287" s="6"/>
      <c r="DE287" s="6"/>
      <c r="DF287" s="6"/>
    </row>
    <row r="288" spans="11:111" x14ac:dyDescent="0.3">
      <c r="K288" s="6"/>
      <c r="L288" s="6"/>
      <c r="M288" s="6"/>
      <c r="P288" s="6"/>
      <c r="Q288" s="6"/>
      <c r="R288" s="6"/>
      <c r="S288" s="6"/>
      <c r="T288" s="6"/>
      <c r="U288" s="6"/>
      <c r="AC288" s="6"/>
      <c r="AD288" s="6"/>
      <c r="AE288" s="6"/>
      <c r="AH288" s="6"/>
      <c r="AI288" s="6"/>
      <c r="AJ288" s="6"/>
      <c r="AK288" s="6"/>
      <c r="AL288" s="6"/>
      <c r="AM288" s="6"/>
      <c r="AU288" s="6"/>
      <c r="AV288" s="6"/>
      <c r="AW288" s="6"/>
      <c r="AZ288" s="6"/>
      <c r="BA288" s="6"/>
      <c r="BB288" s="6"/>
      <c r="BC288" s="6"/>
      <c r="BD288" s="6"/>
      <c r="BE288" s="6"/>
      <c r="BM288" s="6"/>
      <c r="BN288" s="6"/>
      <c r="BO288" s="6"/>
      <c r="BR288" s="6"/>
      <c r="BS288" s="6"/>
      <c r="BT288" s="6"/>
      <c r="BU288" s="6"/>
      <c r="BV288" s="6"/>
      <c r="BW288" s="6"/>
      <c r="CE288" s="6"/>
      <c r="CF288" s="6"/>
      <c r="CG288" s="6"/>
      <c r="CJ288" s="6"/>
      <c r="CK288" s="6"/>
      <c r="CL288" s="6"/>
      <c r="CM288" s="6"/>
      <c r="CN288" s="6"/>
      <c r="CO288" s="6"/>
      <c r="CW288" s="6"/>
      <c r="CX288" s="6"/>
      <c r="CY288" s="6"/>
      <c r="DB288" s="6"/>
      <c r="DC288" s="6"/>
      <c r="DD288" s="6"/>
      <c r="DE288" s="6"/>
      <c r="DF288" s="6"/>
      <c r="DG288" s="6"/>
    </row>
    <row r="289" spans="11:111" x14ac:dyDescent="0.3">
      <c r="K289" s="6"/>
      <c r="L289" s="6"/>
      <c r="M289" s="6"/>
      <c r="P289" s="6"/>
      <c r="Q289" s="6"/>
      <c r="R289" s="6"/>
      <c r="S289" s="6"/>
      <c r="T289" s="6"/>
      <c r="AC289" s="6"/>
      <c r="AD289" s="6"/>
      <c r="AE289" s="6"/>
      <c r="AH289" s="6"/>
      <c r="AI289" s="6"/>
      <c r="AJ289" s="6"/>
      <c r="AK289" s="6"/>
      <c r="AL289" s="6"/>
      <c r="AU289" s="6"/>
      <c r="AV289" s="6"/>
      <c r="AW289" s="6"/>
      <c r="AZ289" s="6"/>
      <c r="BA289" s="6"/>
      <c r="BB289" s="6"/>
      <c r="BC289" s="6"/>
      <c r="BD289" s="6"/>
      <c r="BM289" s="6"/>
      <c r="BN289" s="6"/>
      <c r="BO289" s="6"/>
      <c r="BR289" s="6"/>
      <c r="BS289" s="6"/>
      <c r="BT289" s="6"/>
      <c r="BU289" s="6"/>
      <c r="BV289" s="6"/>
      <c r="CE289" s="6"/>
      <c r="CF289" s="6"/>
      <c r="CG289" s="6"/>
      <c r="CJ289" s="6"/>
      <c r="CK289" s="6"/>
      <c r="CL289" s="6"/>
      <c r="CM289" s="6"/>
      <c r="CN289" s="6"/>
      <c r="CW289" s="6"/>
      <c r="CX289" s="6"/>
      <c r="CY289" s="6"/>
      <c r="DB289" s="6"/>
      <c r="DC289" s="6"/>
      <c r="DD289" s="6"/>
      <c r="DE289" s="6"/>
      <c r="DF289" s="6"/>
    </row>
    <row r="290" spans="11:111" x14ac:dyDescent="0.3">
      <c r="K290" s="6"/>
      <c r="L290" s="6"/>
      <c r="M290" s="6"/>
      <c r="P290" s="6"/>
      <c r="Q290" s="6"/>
      <c r="R290" s="6"/>
      <c r="S290" s="6"/>
      <c r="T290" s="6"/>
      <c r="U290" s="6"/>
      <c r="AC290" s="6"/>
      <c r="AD290" s="6"/>
      <c r="AE290" s="6"/>
      <c r="AH290" s="6"/>
      <c r="AI290" s="6"/>
      <c r="AJ290" s="6"/>
      <c r="AK290" s="6"/>
      <c r="AL290" s="6"/>
      <c r="AM290" s="6"/>
      <c r="AU290" s="6"/>
      <c r="AV290" s="6"/>
      <c r="AW290" s="6"/>
      <c r="AZ290" s="6"/>
      <c r="BA290" s="6"/>
      <c r="BB290" s="6"/>
      <c r="BC290" s="6"/>
      <c r="BD290" s="6"/>
      <c r="BE290" s="6"/>
      <c r="BM290" s="6"/>
      <c r="BN290" s="6"/>
      <c r="BO290" s="6"/>
      <c r="BR290" s="6"/>
      <c r="BS290" s="6"/>
      <c r="BT290" s="6"/>
      <c r="BU290" s="6"/>
      <c r="BV290" s="6"/>
      <c r="BW290" s="6"/>
      <c r="CE290" s="6"/>
      <c r="CF290" s="6"/>
      <c r="CG290" s="6"/>
      <c r="CJ290" s="6"/>
      <c r="CK290" s="6"/>
      <c r="CL290" s="6"/>
      <c r="CM290" s="6"/>
      <c r="CN290" s="6"/>
      <c r="CO290" s="6"/>
      <c r="CW290" s="6"/>
      <c r="CX290" s="6"/>
      <c r="CY290" s="6"/>
      <c r="DB290" s="6"/>
      <c r="DC290" s="6"/>
      <c r="DD290" s="6"/>
      <c r="DE290" s="6"/>
      <c r="DF290" s="6"/>
      <c r="DG290" s="6"/>
    </row>
    <row r="291" spans="11:111" x14ac:dyDescent="0.3">
      <c r="K291" s="6"/>
      <c r="L291" s="6"/>
      <c r="M291" s="6"/>
      <c r="P291" s="6"/>
      <c r="Q291" s="6"/>
      <c r="R291" s="6"/>
      <c r="S291" s="6"/>
      <c r="T291" s="6"/>
      <c r="AC291" s="6"/>
      <c r="AD291" s="6"/>
      <c r="AE291" s="6"/>
      <c r="AH291" s="6"/>
      <c r="AI291" s="6"/>
      <c r="AJ291" s="6"/>
      <c r="AK291" s="6"/>
      <c r="AL291" s="6"/>
      <c r="AU291" s="6"/>
      <c r="AV291" s="6"/>
      <c r="AW291" s="6"/>
      <c r="AZ291" s="6"/>
      <c r="BA291" s="6"/>
      <c r="BB291" s="6"/>
      <c r="BC291" s="6"/>
      <c r="BD291" s="6"/>
      <c r="BM291" s="6"/>
      <c r="BN291" s="6"/>
      <c r="BO291" s="6"/>
      <c r="BR291" s="6"/>
      <c r="BS291" s="6"/>
      <c r="BT291" s="6"/>
      <c r="BU291" s="6"/>
      <c r="BV291" s="6"/>
      <c r="CE291" s="6"/>
      <c r="CF291" s="6"/>
      <c r="CG291" s="6"/>
      <c r="CJ291" s="6"/>
      <c r="CK291" s="6"/>
      <c r="CL291" s="6"/>
      <c r="CM291" s="6"/>
      <c r="CN291" s="6"/>
      <c r="CW291" s="6"/>
      <c r="CX291" s="6"/>
      <c r="CY291" s="6"/>
      <c r="DB291" s="6"/>
      <c r="DC291" s="6"/>
      <c r="DD291" s="6"/>
      <c r="DE291" s="6"/>
      <c r="DF291" s="6"/>
    </row>
    <row r="292" spans="11:111" x14ac:dyDescent="0.3">
      <c r="K292" s="6"/>
      <c r="L292" s="6"/>
      <c r="M292" s="6"/>
      <c r="P292" s="6"/>
      <c r="Q292" s="6"/>
      <c r="R292" s="6"/>
      <c r="S292" s="6"/>
      <c r="T292" s="6"/>
      <c r="AC292" s="6"/>
      <c r="AD292" s="6"/>
      <c r="AE292" s="6"/>
      <c r="AH292" s="6"/>
      <c r="AI292" s="6"/>
      <c r="AJ292" s="6"/>
      <c r="AK292" s="6"/>
      <c r="AL292" s="6"/>
      <c r="AU292" s="6"/>
      <c r="AV292" s="6"/>
      <c r="AW292" s="6"/>
      <c r="AZ292" s="6"/>
      <c r="BA292" s="6"/>
      <c r="BB292" s="6"/>
      <c r="BC292" s="6"/>
      <c r="BD292" s="6"/>
      <c r="BM292" s="6"/>
      <c r="BN292" s="6"/>
      <c r="BO292" s="6"/>
      <c r="BR292" s="6"/>
      <c r="BS292" s="6"/>
      <c r="BT292" s="6"/>
      <c r="BU292" s="6"/>
      <c r="BV292" s="6"/>
      <c r="CE292" s="6"/>
      <c r="CF292" s="6"/>
      <c r="CG292" s="6"/>
      <c r="CJ292" s="6"/>
      <c r="CK292" s="6"/>
      <c r="CL292" s="6"/>
      <c r="CM292" s="6"/>
      <c r="CN292" s="6"/>
      <c r="CW292" s="6"/>
      <c r="CX292" s="6"/>
      <c r="CY292" s="6"/>
      <c r="DB292" s="6"/>
      <c r="DC292" s="6"/>
      <c r="DD292" s="6"/>
      <c r="DE292" s="6"/>
      <c r="DF292" s="6"/>
    </row>
    <row r="293" spans="11:111" x14ac:dyDescent="0.3">
      <c r="K293" s="6"/>
      <c r="L293" s="6"/>
      <c r="M293" s="6"/>
      <c r="P293" s="6"/>
      <c r="Q293" s="6"/>
      <c r="R293" s="6"/>
      <c r="S293" s="6"/>
      <c r="T293" s="6"/>
      <c r="AC293" s="6"/>
      <c r="AD293" s="6"/>
      <c r="AE293" s="6"/>
      <c r="AH293" s="6"/>
      <c r="AI293" s="6"/>
      <c r="AJ293" s="6"/>
      <c r="AK293" s="6"/>
      <c r="AL293" s="6"/>
      <c r="AU293" s="6"/>
      <c r="AV293" s="6"/>
      <c r="AW293" s="6"/>
      <c r="AZ293" s="6"/>
      <c r="BA293" s="6"/>
      <c r="BB293" s="6"/>
      <c r="BC293" s="6"/>
      <c r="BD293" s="6"/>
      <c r="BM293" s="6"/>
      <c r="BN293" s="6"/>
      <c r="BO293" s="6"/>
      <c r="BR293" s="6"/>
      <c r="BS293" s="6"/>
      <c r="BT293" s="6"/>
      <c r="BU293" s="6"/>
      <c r="BV293" s="6"/>
      <c r="CE293" s="6"/>
      <c r="CF293" s="6"/>
      <c r="CG293" s="6"/>
      <c r="CJ293" s="6"/>
      <c r="CK293" s="6"/>
      <c r="CL293" s="6"/>
      <c r="CM293" s="6"/>
      <c r="CN293" s="6"/>
      <c r="CW293" s="6"/>
      <c r="CX293" s="6"/>
      <c r="CY293" s="6"/>
      <c r="DB293" s="6"/>
      <c r="DC293" s="6"/>
      <c r="DD293" s="6"/>
      <c r="DE293" s="6"/>
      <c r="DF293" s="6"/>
    </row>
    <row r="294" spans="11:111" x14ac:dyDescent="0.3">
      <c r="K294" s="6"/>
      <c r="L294" s="6"/>
      <c r="M294" s="6"/>
      <c r="P294" s="6"/>
      <c r="Q294" s="6"/>
      <c r="R294" s="6"/>
      <c r="S294" s="6"/>
      <c r="T294" s="6"/>
      <c r="U294" s="6"/>
      <c r="AC294" s="6"/>
      <c r="AD294" s="6"/>
      <c r="AE294" s="6"/>
      <c r="AH294" s="6"/>
      <c r="AI294" s="6"/>
      <c r="AJ294" s="6"/>
      <c r="AK294" s="6"/>
      <c r="AL294" s="6"/>
      <c r="AM294" s="6"/>
      <c r="AU294" s="6"/>
      <c r="AV294" s="6"/>
      <c r="AW294" s="6"/>
      <c r="AZ294" s="6"/>
      <c r="BA294" s="6"/>
      <c r="BB294" s="6"/>
      <c r="BC294" s="6"/>
      <c r="BD294" s="6"/>
      <c r="BE294" s="6"/>
      <c r="BM294" s="6"/>
      <c r="BN294" s="6"/>
      <c r="BO294" s="6"/>
      <c r="BR294" s="6"/>
      <c r="BS294" s="6"/>
      <c r="BT294" s="6"/>
      <c r="BU294" s="6"/>
      <c r="BV294" s="6"/>
      <c r="BW294" s="6"/>
      <c r="CE294" s="6"/>
      <c r="CF294" s="6"/>
      <c r="CG294" s="6"/>
      <c r="CJ294" s="6"/>
      <c r="CK294" s="6"/>
      <c r="CL294" s="6"/>
      <c r="CM294" s="6"/>
      <c r="CN294" s="6"/>
      <c r="CO294" s="6"/>
      <c r="CW294" s="6"/>
      <c r="CX294" s="6"/>
      <c r="CY294" s="6"/>
      <c r="DB294" s="6"/>
      <c r="DC294" s="6"/>
      <c r="DD294" s="6"/>
      <c r="DE294" s="6"/>
      <c r="DF294" s="6"/>
      <c r="DG294" s="6"/>
    </row>
    <row r="295" spans="11:111" x14ac:dyDescent="0.3">
      <c r="K295" s="6"/>
      <c r="L295" s="6"/>
      <c r="M295" s="6"/>
      <c r="P295" s="6"/>
      <c r="Q295" s="6"/>
      <c r="R295" s="6"/>
      <c r="S295" s="6"/>
      <c r="T295" s="6"/>
      <c r="AC295" s="6"/>
      <c r="AD295" s="6"/>
      <c r="AE295" s="6"/>
      <c r="AH295" s="6"/>
      <c r="AI295" s="6"/>
      <c r="AJ295" s="6"/>
      <c r="AK295" s="6"/>
      <c r="AL295" s="6"/>
      <c r="AU295" s="6"/>
      <c r="AV295" s="6"/>
      <c r="AW295" s="6"/>
      <c r="AZ295" s="6"/>
      <c r="BA295" s="6"/>
      <c r="BB295" s="6"/>
      <c r="BC295" s="6"/>
      <c r="BD295" s="6"/>
      <c r="BM295" s="6"/>
      <c r="BN295" s="6"/>
      <c r="BO295" s="6"/>
      <c r="BR295" s="6"/>
      <c r="BS295" s="6"/>
      <c r="BT295" s="6"/>
      <c r="BU295" s="6"/>
      <c r="BV295" s="6"/>
      <c r="CE295" s="6"/>
      <c r="CF295" s="6"/>
      <c r="CG295" s="6"/>
      <c r="CJ295" s="6"/>
      <c r="CK295" s="6"/>
      <c r="CL295" s="6"/>
      <c r="CM295" s="6"/>
      <c r="CN295" s="6"/>
      <c r="CW295" s="6"/>
      <c r="CX295" s="6"/>
      <c r="CY295" s="6"/>
      <c r="DB295" s="6"/>
      <c r="DC295" s="6"/>
      <c r="DD295" s="6"/>
      <c r="DE295" s="6"/>
      <c r="DF295" s="6"/>
    </row>
    <row r="296" spans="11:111" x14ac:dyDescent="0.3">
      <c r="K296" s="6"/>
      <c r="L296" s="6"/>
      <c r="M296" s="6"/>
      <c r="P296" s="6"/>
      <c r="Q296" s="6"/>
      <c r="R296" s="6"/>
      <c r="S296" s="6"/>
      <c r="T296" s="6"/>
      <c r="U296" s="6"/>
      <c r="AC296" s="6"/>
      <c r="AD296" s="6"/>
      <c r="AE296" s="6"/>
      <c r="AH296" s="6"/>
      <c r="AI296" s="6"/>
      <c r="AJ296" s="6"/>
      <c r="AK296" s="6"/>
      <c r="AL296" s="6"/>
      <c r="AM296" s="6"/>
      <c r="AU296" s="6"/>
      <c r="AV296" s="6"/>
      <c r="AW296" s="6"/>
      <c r="AZ296" s="6"/>
      <c r="BA296" s="6"/>
      <c r="BB296" s="6"/>
      <c r="BC296" s="6"/>
      <c r="BD296" s="6"/>
      <c r="BE296" s="6"/>
      <c r="BM296" s="6"/>
      <c r="BN296" s="6"/>
      <c r="BO296" s="6"/>
      <c r="BR296" s="6"/>
      <c r="BS296" s="6"/>
      <c r="BT296" s="6"/>
      <c r="BU296" s="6"/>
      <c r="BV296" s="6"/>
      <c r="BW296" s="6"/>
      <c r="CE296" s="6"/>
      <c r="CF296" s="6"/>
      <c r="CG296" s="6"/>
      <c r="CJ296" s="6"/>
      <c r="CK296" s="6"/>
      <c r="CL296" s="6"/>
      <c r="CM296" s="6"/>
      <c r="CN296" s="6"/>
      <c r="CO296" s="6"/>
      <c r="CW296" s="6"/>
      <c r="CX296" s="6"/>
      <c r="CY296" s="6"/>
      <c r="DB296" s="6"/>
      <c r="DC296" s="6"/>
      <c r="DD296" s="6"/>
      <c r="DE296" s="6"/>
      <c r="DF296" s="6"/>
      <c r="DG296" s="6"/>
    </row>
    <row r="297" spans="11:111" x14ac:dyDescent="0.3">
      <c r="K297" s="6"/>
      <c r="L297" s="6"/>
      <c r="M297" s="6"/>
      <c r="P297" s="6"/>
      <c r="Q297" s="6"/>
      <c r="R297" s="6"/>
      <c r="S297" s="6"/>
      <c r="T297" s="6"/>
      <c r="U297" s="6"/>
      <c r="AC297" s="6"/>
      <c r="AD297" s="6"/>
      <c r="AE297" s="6"/>
      <c r="AH297" s="6"/>
      <c r="AI297" s="6"/>
      <c r="AJ297" s="6"/>
      <c r="AK297" s="6"/>
      <c r="AL297" s="6"/>
      <c r="AM297" s="6"/>
      <c r="AU297" s="6"/>
      <c r="AV297" s="6"/>
      <c r="AW297" s="6"/>
      <c r="AZ297" s="6"/>
      <c r="BA297" s="6"/>
      <c r="BB297" s="6"/>
      <c r="BC297" s="6"/>
      <c r="BD297" s="6"/>
      <c r="BE297" s="6"/>
      <c r="BM297" s="6"/>
      <c r="BN297" s="6"/>
      <c r="BO297" s="6"/>
      <c r="BR297" s="6"/>
      <c r="BS297" s="6"/>
      <c r="BT297" s="6"/>
      <c r="BU297" s="6"/>
      <c r="BV297" s="6"/>
      <c r="BW297" s="6"/>
      <c r="CE297" s="6"/>
      <c r="CF297" s="6"/>
      <c r="CG297" s="6"/>
      <c r="CJ297" s="6"/>
      <c r="CK297" s="6"/>
      <c r="CL297" s="6"/>
      <c r="CM297" s="6"/>
      <c r="CN297" s="6"/>
      <c r="CO297" s="6"/>
      <c r="CW297" s="6"/>
      <c r="CX297" s="6"/>
      <c r="CY297" s="6"/>
      <c r="DB297" s="6"/>
      <c r="DC297" s="6"/>
      <c r="DD297" s="6"/>
      <c r="DE297" s="6"/>
      <c r="DF297" s="6"/>
      <c r="DG297" s="6"/>
    </row>
    <row r="298" spans="11:111" x14ac:dyDescent="0.3">
      <c r="K298" s="6"/>
      <c r="L298" s="6"/>
      <c r="M298" s="6"/>
      <c r="P298" s="6"/>
      <c r="Q298" s="6"/>
      <c r="R298" s="6"/>
      <c r="S298" s="6"/>
      <c r="T298" s="6"/>
      <c r="U298" s="6"/>
      <c r="AC298" s="6"/>
      <c r="AD298" s="6"/>
      <c r="AE298" s="6"/>
      <c r="AH298" s="6"/>
      <c r="AI298" s="6"/>
      <c r="AJ298" s="6"/>
      <c r="AK298" s="6"/>
      <c r="AL298" s="6"/>
      <c r="AM298" s="6"/>
      <c r="AU298" s="6"/>
      <c r="AV298" s="6"/>
      <c r="AW298" s="6"/>
      <c r="AZ298" s="6"/>
      <c r="BA298" s="6"/>
      <c r="BB298" s="6"/>
      <c r="BC298" s="6"/>
      <c r="BD298" s="6"/>
      <c r="BE298" s="6"/>
      <c r="BM298" s="6"/>
      <c r="BN298" s="6"/>
      <c r="BO298" s="6"/>
      <c r="BR298" s="6"/>
      <c r="BS298" s="6"/>
      <c r="BT298" s="6"/>
      <c r="BU298" s="6"/>
      <c r="BV298" s="6"/>
      <c r="BW298" s="6"/>
      <c r="CA298" t="s">
        <v>46</v>
      </c>
      <c r="CB298">
        <v>0.5</v>
      </c>
      <c r="CE298" s="6"/>
      <c r="CF298" s="6"/>
      <c r="CG298" s="6"/>
      <c r="CJ298" s="6"/>
      <c r="CK298" s="6"/>
      <c r="CL298" s="6"/>
      <c r="CM298" s="6"/>
      <c r="CN298" s="6"/>
      <c r="CO298" s="6"/>
      <c r="CW298" s="6"/>
      <c r="CX298" s="6"/>
      <c r="CY298" s="6"/>
      <c r="DB298" s="6"/>
      <c r="DC298" s="6"/>
      <c r="DD298" s="6"/>
      <c r="DE298" s="6"/>
      <c r="DF298" s="6"/>
      <c r="DG298" s="6"/>
    </row>
  </sheetData>
  <autoFilter ref="A1:DG298" xr:uid="{00000000-0001-0000-0000-000000000000}">
    <sortState xmlns:xlrd2="http://schemas.microsoft.com/office/spreadsheetml/2017/richdata2" ref="A2:DG298">
      <sortCondition ref="A2:A298"/>
    </sortState>
  </autoFilter>
  <sortState xmlns:xlrd2="http://schemas.microsoft.com/office/spreadsheetml/2017/richdata2" ref="A2:DG298">
    <sortCondition ref="B2:B298"/>
    <sortCondition ref="A2:A298"/>
  </sortState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U o G 4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U o G 4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B u F i n J S M s V w E A A E E D A A A T A B w A R m 9 y b X V s Y X M v U 2 V j d G l v b j E u b S C i G A A o o B Q A A A A A A A A A A A A A A A A A A A A A A A A A A A C F k t 9 L w z A Q x 9 8 L / R + O + j K h T A f q y 9 h D b b s 5 t F 2 x 9 Q e M I V m 9 b W V p I m m q G 2 X / u 8 n q E G y L e T m 4 z z f f u 1 y u w F R m n E F c x 8 H Q N E y j 2 B C B 7 5 C Q J c V r G A F F a R q g T s x L k a L K + L s U a d 8 t h U A m X 7 j Y L j n f 9 s 6 r e U h y H F n 1 T W t x m L u c S S V Z 2 L X B m e V u C F t r 8 / 0 H W s r p K O 0 n g r B i x U X u c l r m T M O i V 1 e z q 8 o a Z 6 K Q b 9 r b s k E q C B J 3 8 m B D Z T 2 Q L p L 4 T t B I z q J o F v p h 0 g B 3 P M c L 5 4 v s G y R S s 8 h S q X p 2 n i c Q J f F J w c p 8 i e K P R n E I n N f / N d O w T a O I d 9 8 B x l 4 H C C Z B B 7 l F + Z h 9 o i h O n L B 9 P b Z p 6 M N T 7 H s d D / K y 1 a r N M 0 u 3 z Q G p Q v o b Y H A J M 1 W M U A q O j m t s s d A K o D / y 9 u K x J M e O p 0 z e X P X 1 M v y m Q X e G a u 1 S b C p O X X Q Y R K j 2 i c k u P M 4 Y o W 3 w c G 4 a G W v d 4 O E 3 U E s B A i 0 A F A A C A A g A U o G 4 W P F q 3 7 K k A A A A 9 g A A A B I A A A A A A A A A A A A A A A A A A A A A A E N v b m Z p Z y 9 Q Y W N r Y W d l L n h t b F B L A Q I t A B Q A A g A I A F K B u F g P y u m r p A A A A O k A A A A T A A A A A A A A A A A A A A A A A P A A A A B b Q 2 9 u d G V u d F 9 U e X B l c 1 0 u e G 1 s U E s B A i 0 A F A A C A A g A U o G 4 W K c l I y x X A Q A A Q Q M A A B M A A A A A A A A A A A A A A A A A 4 Q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h M A A A A A A A C 0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k w M D M y N G E t M z d h Y i 0 0 Z W U 2 L T k 2 Z j c t O T h i Z j Y 1 M 2 U 0 Y j M 0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0 V D I w O j A 5 O j M 0 L j A z N j I 1 M D V a I i A v P j x F b n R y e S B U e X B l P S J G a W x s Q 2 9 s d W 1 u V H l w Z X M i I F Z h b H V l P S J z Q m d Z R 0 J n W U Z C U V V G Q l F V Q U J R V U d C U V V E Q X d N R E F 3 P T 0 i I C 8 + P E V u d H J 5 I F R 5 c G U 9 I k Z p b G x D b 2 x 1 b W 5 O Y W 1 l c y I g V m F s d W U 9 I n N b J n F 1 b 3 Q 7 R m l y c 3 R f T m F t Z S Z x d W 9 0 O y w m c X V v d D t M Y X N 0 X 0 5 h b W U m c X V v d D s s J n F 1 b 3 Q 7 V E V B T S Z x d W 9 0 O y w m c X V v d D t P U F B P T k V O V C Z x d W 9 0 O y w m c X V v d D t I b 2 1 l L 0 F 3 Y X k m c X V v d D s s J n F 1 b 3 Q 7 U H J l Z G l j d G V k I E F W R y B Q V F M m c X V v d D s s J n F 1 b 3 Q 7 U H J l Z G l j d G V k I F B U U y B N Q V g m c X V v d D s s J n F 1 b 3 Q 7 U H J l Z G l j d G V k I F B U U y B N S U 4 m c X V v d D s s J n F 1 b 3 Q 7 U F R T I E R L J n F 1 b 3 Q 7 L C Z x d W 9 0 O 1 B U U y B G R C Z x d W 9 0 O y w m c X V v d D t Q V F M g T U d N J n F 1 b 3 Q 7 L C Z x d W 9 0 O 1 B U U y B C Z X R S a X Z l c n M m c X V v d D s s J n F 1 b 3 Q 7 T E l O R S B V U 0 V E I F B U U y Z x d W 9 0 O y w m c X V v d D t E a W Z m J n F 1 b 3 Q 7 L C Z x d W 9 0 O 1 B p Y 2 s m c X V v d D s s J n F 1 b 3 Q 7 U F R T I E x h c 3 Q g M T A g T 3 Z l c m F s b C B B d m V y Y W d l J n F 1 b 3 Q 7 L C Z x d W 9 0 O 0 9 2 Z X I g b G F z d C A x M C B Q V F M m c X V v d D s s J n F 1 b 3 Q 7 U 3 R h c n M m c X V v d D s s J n F 1 b 3 Q 7 U 3 R h c n M g R G l m Z m V y Z W 5 j Z S Z x d W 9 0 O y w m c X V v d D t M Y X N 0 I D E w I F N 0 Y X J z J n F 1 b 3 Q 7 L C Z x d W 9 0 O 1 B l c m N l b n Q g U 3 R h c n M m c X V v d D s s J n F 1 b 3 Q 7 R m l u Y W w g U 3 R h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N o Y W 5 n Z W Q g V H l w Z S 5 7 R m l y c 3 R f T m F t Z S w w f S Z x d W 9 0 O y w m c X V v d D t T Z W N 0 a W 9 u M S 9 U Y W J s Z T U v Q 2 h h b m d l Z C B U e X B l L n t M Y X N 0 X 0 5 h b W U s M X 0 m c X V v d D s s J n F 1 b 3 Q 7 U 2 V j d G l v b j E v V G F i b G U 1 L 0 N o Y W 5 n Z W Q g V H l w Z S 5 7 V E V B T S w y f S Z x d W 9 0 O y w m c X V v d D t T Z W N 0 a W 9 u M S 9 U Y W J s Z T U v Q 2 h h b m d l Z C B U e X B l L n t P U F B P T k V O V C w z f S Z x d W 9 0 O y w m c X V v d D t T Z W N 0 a W 9 u M S 9 U Y W J s Z T U v Q 2 h h b m d l Z C B U e X B l L n t I b 2 1 l L 0 F 3 Y X k s N H 0 m c X V v d D s s J n F 1 b 3 Q 7 U 2 V j d G l v b j E v V G F i b G U 1 L 0 N o Y W 5 n Z W Q g V H l w Z S 5 7 U H J l Z G l j d G V k I E F W R y B Q V F M s N X 0 m c X V v d D s s J n F 1 b 3 Q 7 U 2 V j d G l v b j E v V G F i b G U 1 L 0 N o Y W 5 n Z W Q g V H l w Z S 5 7 U H J l Z G l j d G V k I F B U U y B N Q V g s N n 0 m c X V v d D s s J n F 1 b 3 Q 7 U 2 V j d G l v b j E v V G F i b G U 1 L 0 N o Y W 5 n Z W Q g V H l w Z S 5 7 U H J l Z G l j d G V k I F B U U y B N S U 4 s N 3 0 m c X V v d D s s J n F 1 b 3 Q 7 U 2 V j d G l v b j E v V G F i b G U 1 L 0 N o Y W 5 n Z W Q g V H l w Z S 5 7 U F R T I E R L L D h 9 J n F 1 b 3 Q 7 L C Z x d W 9 0 O 1 N l Y 3 R p b 2 4 x L 1 R h Y m x l N S 9 D a G F u Z 2 V k I F R 5 c G U u e 1 B U U y B G R C w 5 f S Z x d W 9 0 O y w m c X V v d D t T Z W N 0 a W 9 u M S 9 U Y W J s Z T U v Q 2 h h b m d l Z C B U e X B l L n t Q V F M g T U d N L D E w f S Z x d W 9 0 O y w m c X V v d D t T Z W N 0 a W 9 u M S 9 U Y W J s Z T U v Q 2 h h b m d l Z C B U e X B l L n t Q V F M g Q m V 0 U m l 2 Z X J z L D E x f S Z x d W 9 0 O y w m c X V v d D t T Z W N 0 a W 9 u M S 9 U Y W J s Z T U v Q 2 h h b m d l Z C B U e X B l L n t M S U 5 F I F V T R U Q g U F R T L D E y f S Z x d W 9 0 O y w m c X V v d D t T Z W N 0 a W 9 u M S 9 U Y W J s Z T U v Q 2 h h b m d l Z C B U e X B l L n t E a W Z m L D E z f S Z x d W 9 0 O y w m c X V v d D t T Z W N 0 a W 9 u M S 9 U Y W J s Z T U v Q 2 h h b m d l Z C B U e X B l L n t Q a W N r L D E 0 f S Z x d W 9 0 O y w m c X V v d D t T Z W N 0 a W 9 u M S 9 U Y W J s Z T U v Q 2 h h b m d l Z C B U e X B l L n t Q V F M g T G F z d C A x M C B P d m V y Y W x s I E F 2 Z X J h Z 2 U s M T V 9 J n F 1 b 3 Q 7 L C Z x d W 9 0 O 1 N l Y 3 R p b 2 4 x L 1 R h Y m x l N S 9 D a G F u Z 2 V k I F R 5 c G U u e 0 9 2 Z X I g b G F z d C A x M C B Q V F M s M T Z 9 J n F 1 b 3 Q 7 L C Z x d W 9 0 O 1 N l Y 3 R p b 2 4 x L 1 R h Y m x l N S 9 D a G F u Z 2 V k I F R 5 c G U u e 1 N 0 Y X J z L D E 3 f S Z x d W 9 0 O y w m c X V v d D t T Z W N 0 a W 9 u M S 9 U Y W J s Z T U v Q 2 h h b m d l Z C B U e X B l L n t T d G F y c y B E a W Z m Z X J l b m N l L D E 4 f S Z x d W 9 0 O y w m c X V v d D t T Z W N 0 a W 9 u M S 9 U Y W J s Z T U v Q 2 h h b m d l Z C B U e X B l L n t M Y X N 0 I D E w I F N 0 Y X J z L D E 5 f S Z x d W 9 0 O y w m c X V v d D t T Z W N 0 a W 9 u M S 9 U Y W J s Z T U v Q 2 h h b m d l Z C B U e X B l L n t Q Z X J j Z W 5 0 I F N 0 Y X J z L D I w f S Z x d W 9 0 O y w m c X V v d D t T Z W N 0 a W 9 u M S 9 U Y W J s Z T U v Q 2 h h b m d l Z C B U e X B l L n t G a W 5 h b C B T d G F y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R h Y m x l N S 9 D a G F u Z 2 V k I F R 5 c G U u e 0 Z p c n N 0 X 0 5 h b W U s M H 0 m c X V v d D s s J n F 1 b 3 Q 7 U 2 V j d G l v b j E v V G F i b G U 1 L 0 N o Y W 5 n Z W Q g V H l w Z S 5 7 T G F z d F 9 O Y W 1 l L D F 9 J n F 1 b 3 Q 7 L C Z x d W 9 0 O 1 N l Y 3 R p b 2 4 x L 1 R h Y m x l N S 9 D a G F u Z 2 V k I F R 5 c G U u e 1 R F Q U 0 s M n 0 m c X V v d D s s J n F 1 b 3 Q 7 U 2 V j d G l v b j E v V G F i b G U 1 L 0 N o Y W 5 n Z W Q g V H l w Z S 5 7 T 1 B Q T 0 5 F T l Q s M 3 0 m c X V v d D s s J n F 1 b 3 Q 7 U 2 V j d G l v b j E v V G F i b G U 1 L 0 N o Y W 5 n Z W Q g V H l w Z S 5 7 S G 9 t Z S 9 B d 2 F 5 L D R 9 J n F 1 b 3 Q 7 L C Z x d W 9 0 O 1 N l Y 3 R p b 2 4 x L 1 R h Y m x l N S 9 D a G F u Z 2 V k I F R 5 c G U u e 1 B y Z W R p Y 3 R l Z C B B V k c g U F R T L D V 9 J n F 1 b 3 Q 7 L C Z x d W 9 0 O 1 N l Y 3 R p b 2 4 x L 1 R h Y m x l N S 9 D a G F u Z 2 V k I F R 5 c G U u e 1 B y Z W R p Y 3 R l Z C B Q V F M g T U F Y L D Z 9 J n F 1 b 3 Q 7 L C Z x d W 9 0 O 1 N l Y 3 R p b 2 4 x L 1 R h Y m x l N S 9 D a G F u Z 2 V k I F R 5 c G U u e 1 B y Z W R p Y 3 R l Z C B Q V F M g T U l O L D d 9 J n F 1 b 3 Q 7 L C Z x d W 9 0 O 1 N l Y 3 R p b 2 4 x L 1 R h Y m x l N S 9 D a G F u Z 2 V k I F R 5 c G U u e 1 B U U y B E S y w 4 f S Z x d W 9 0 O y w m c X V v d D t T Z W N 0 a W 9 u M S 9 U Y W J s Z T U v Q 2 h h b m d l Z C B U e X B l L n t Q V F M g R k Q s O X 0 m c X V v d D s s J n F 1 b 3 Q 7 U 2 V j d G l v b j E v V G F i b G U 1 L 0 N o Y W 5 n Z W Q g V H l w Z S 5 7 U F R T I E 1 H T S w x M H 0 m c X V v d D s s J n F 1 b 3 Q 7 U 2 V j d G l v b j E v V G F i b G U 1 L 0 N o Y W 5 n Z W Q g V H l w Z S 5 7 U F R T I E J l d F J p d m V y c y w x M X 0 m c X V v d D s s J n F 1 b 3 Q 7 U 2 V j d G l v b j E v V G F i b G U 1 L 0 N o Y W 5 n Z W Q g V H l w Z S 5 7 T E l O R S B V U 0 V E I F B U U y w x M n 0 m c X V v d D s s J n F 1 b 3 Q 7 U 2 V j d G l v b j E v V G F i b G U 1 L 0 N o Y W 5 n Z W Q g V H l w Z S 5 7 R G l m Z i w x M 3 0 m c X V v d D s s J n F 1 b 3 Q 7 U 2 V j d G l v b j E v V G F i b G U 1 L 0 N o Y W 5 n Z W Q g V H l w Z S 5 7 U G l j a y w x N H 0 m c X V v d D s s J n F 1 b 3 Q 7 U 2 V j d G l v b j E v V G F i b G U 1 L 0 N o Y W 5 n Z W Q g V H l w Z S 5 7 U F R T I E x h c 3 Q g M T A g T 3 Z l c m F s b C B B d m V y Y W d l L D E 1 f S Z x d W 9 0 O y w m c X V v d D t T Z W N 0 a W 9 u M S 9 U Y W J s Z T U v Q 2 h h b m d l Z C B U e X B l L n t P d m V y I G x h c 3 Q g M T A g U F R T L D E 2 f S Z x d W 9 0 O y w m c X V v d D t T Z W N 0 a W 9 u M S 9 U Y W J s Z T U v Q 2 h h b m d l Z C B U e X B l L n t T d G F y c y w x N 3 0 m c X V v d D s s J n F 1 b 3 Q 7 U 2 V j d G l v b j E v V G F i b G U 1 L 0 N o Y W 5 n Z W Q g V H l w Z S 5 7 U 3 R h c n M g R G l m Z m V y Z W 5 j Z S w x O H 0 m c X V v d D s s J n F 1 b 3 Q 7 U 2 V j d G l v b j E v V G F i b G U 1 L 0 N o Y W 5 n Z W Q g V H l w Z S 5 7 T G F z d C A x M C B T d G F y c y w x O X 0 m c X V v d D s s J n F 1 b 3 Q 7 U 2 V j d G l v b j E v V G F i b G U 1 L 0 N o Y W 5 n Z W Q g V H l w Z S 5 7 U G V y Y 2 V u d C B T d G F y c y w y M H 0 m c X V v d D s s J n F 1 b 3 Q 7 U 2 V j d G l v b j E v V G F i b G U 1 L 0 N o Y W 5 n Z W Q g V H l w Z S 5 7 R m l u Y W w g U 3 R h c n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z g u w R C Y b Z A i S 2 k z i g H e a Y A A A A A A g A A A A A A E G Y A A A A B A A A g A A A A h Z N T i S h g G 3 P M p t M Z I C c y P B F M A I s / 0 T U c 5 j 7 W P S G c X t Y A A A A A D o A A A A A C A A A g A A A A i X I 0 w g d s G I 8 z 1 A 8 b z W V o p I k g b s P R A F X d R 8 h 3 R 2 J 4 s 5 Z Q A A A A 1 A n X y o 0 I 6 O 2 Y k Z h p / B I l R + V a I f b u y / c 9 + O W 1 d t V 5 L H + 1 J i 9 1 J 4 r K 4 u 7 G X F g v F D F / K n L t q W 1 U F R U o I P 6 C B z S 4 J x f S x k V D A b g a Y m k y L v o C + L 1 A A A A A V 1 K i 3 Q U l n s R q 5 9 V t M s f + p e 8 D H 8 z N 5 / l / 6 Y V B l 7 P x X k 6 J F m j c e f g l s d 5 T b z k z u 8 B f X 1 Q t Y b d 2 9 S H K g H I j w S U 0 / g = = < / D a t a M a s h u p > 
</file>

<file path=customXml/itemProps1.xml><?xml version="1.0" encoding="utf-8"?>
<ds:datastoreItem xmlns:ds="http://schemas.openxmlformats.org/officeDocument/2006/customXml" ds:itemID="{C3506FDB-6D72-49E1-B8C4-D251B6ACFE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 Eisner</cp:lastModifiedBy>
  <cp:lastPrinted>2024-05-24T20:13:01Z</cp:lastPrinted>
  <dcterms:created xsi:type="dcterms:W3CDTF">2024-04-01T18:34:24Z</dcterms:created>
  <dcterms:modified xsi:type="dcterms:W3CDTF">2024-08-19T19:58:25Z</dcterms:modified>
</cp:coreProperties>
</file>