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sandra.bezerra\Desktop\COMERCIAL\"/>
    </mc:Choice>
  </mc:AlternateContent>
  <xr:revisionPtr revIDLastSave="0" documentId="13_ncr:1_{FB8134F4-1C6C-4861-9739-32E858F1CD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G7" i="1" s="1"/>
  <c r="F8" i="1"/>
  <c r="G8" i="1" s="1"/>
  <c r="F9" i="1"/>
  <c r="G9" i="1" s="1"/>
  <c r="F10" i="1"/>
  <c r="G10" i="1" s="1"/>
  <c r="F11" i="1"/>
  <c r="F12" i="1"/>
  <c r="F13" i="1"/>
  <c r="F14" i="1"/>
  <c r="G14" i="1" s="1"/>
  <c r="F2" i="1"/>
  <c r="G2" i="1" s="1"/>
  <c r="F3" i="1"/>
  <c r="G3" i="1" s="1"/>
  <c r="G4" i="1"/>
  <c r="G5" i="1"/>
  <c r="G13" i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G70" i="1"/>
  <c r="G69" i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G12" i="1"/>
  <c r="G11" i="1"/>
  <c r="G6" i="1"/>
</calcChain>
</file>

<file path=xl/sharedStrings.xml><?xml version="1.0" encoding="utf-8"?>
<sst xmlns="http://schemas.openxmlformats.org/spreadsheetml/2006/main" count="83" uniqueCount="83">
  <si>
    <t>CURSO</t>
  </si>
  <si>
    <t>RISCADO (antes do aniv.)</t>
  </si>
  <si>
    <t>SITE (antes do aniv.)</t>
  </si>
  <si>
    <t>SITE (ultima sem. aniv.)</t>
  </si>
  <si>
    <t>RISCADO AGOSTO</t>
  </si>
  <si>
    <t>MÊS ADVOGADO</t>
  </si>
  <si>
    <t>12x</t>
  </si>
  <si>
    <t>Pós-graduação em Atuação Prática na Advocacia</t>
  </si>
  <si>
    <t>Pós-graduação em Contratos - Teoria e Prática</t>
  </si>
  <si>
    <t>Pós-graduação em Direitos Antidiscriminatórios</t>
  </si>
  <si>
    <t>Pós-graduação em Direito das Mulheres</t>
  </si>
  <si>
    <t>Pós-graduação em Direito Digital Aplicado e Compliance</t>
  </si>
  <si>
    <t>Pós-Graduação em Direito e Processo do Trabalho - 2025</t>
  </si>
  <si>
    <t>Pós-graduação em Direito do Consumidor</t>
  </si>
  <si>
    <t>Pós-graduação em Direito de Família e Sucessões</t>
  </si>
  <si>
    <t>Pós-graduação em Arbitragem, Mediação e Conciliação</t>
  </si>
  <si>
    <t>Pós-Graduação em Processo Civil - 2025.1</t>
  </si>
  <si>
    <t>Pós-graduação em Direito e Processo Previdenciário</t>
  </si>
  <si>
    <t>Pós-graduação em Direito Previdenciário e Previdência Privada</t>
  </si>
  <si>
    <t>Pós-graduação em Inteligência Artificial na Advocacia</t>
  </si>
  <si>
    <t>Acordo de Não Persecução Penal</t>
  </si>
  <si>
    <t>Advocacia Trabalhista</t>
  </si>
  <si>
    <t>Alimentos na Prática</t>
  </si>
  <si>
    <t>Atuação da Advocacia Criminal na Delegacia de Polícia</t>
  </si>
  <si>
    <t>Atualização da Lei Maria da Penha</t>
  </si>
  <si>
    <t>A Gestão Pública Sob a Ótica dos Aspectos Legais</t>
  </si>
  <si>
    <t>Advocacia Animalista extrajudicial</t>
  </si>
  <si>
    <t>Advocacia Previdenciária na Prática – do Requerimento Administrativo até o Processo Judicial</t>
  </si>
  <si>
    <t>Atualização Premium em Direito das Sucessões</t>
  </si>
  <si>
    <t>Audiência de custódia</t>
  </si>
  <si>
    <t>Audiência Trabalhista - Aspectos práticos e teóricos</t>
  </si>
  <si>
    <t>Cálculos Trabalhistas e PJe-Calc</t>
  </si>
  <si>
    <t>Compliance Anticorrupção - Curso de Instrução ao Compliance Officer</t>
  </si>
  <si>
    <t>Contrato de Franquia - Lei 13.966/2019 na Prática</t>
  </si>
  <si>
    <t>Contratos empresariais - Técnicas de elaboração e análise</t>
  </si>
  <si>
    <t>Contratos Privados e a Lei da Liberdade Econômica</t>
  </si>
  <si>
    <t>Criança e Adolescente - Como sujeitos de direitos</t>
  </si>
  <si>
    <t>Crimes Eleitorais</t>
  </si>
  <si>
    <t>Da teoria à Prática da Lei Geral de Proteção de Dados (LGPD)</t>
  </si>
  <si>
    <t>Direito Animal e Advocacia Animalista</t>
  </si>
  <si>
    <t>Direito e Gestão Condominial</t>
  </si>
  <si>
    <t>Direitos da Diversidade Sexual e de Gênero</t>
  </si>
  <si>
    <t>Empresa Moderna Sob a Ótica Legal</t>
  </si>
  <si>
    <t>Estatuto da Criança e do Adolescente - O Ato Infracional e sua Apuração em Juízo – Aspectos materiais e processuais.</t>
  </si>
  <si>
    <t>E-Proc</t>
  </si>
  <si>
    <t>Execução Penal</t>
  </si>
  <si>
    <t>Família multiespécie e seu lugar no Direito Brasileiro</t>
  </si>
  <si>
    <t>Formação do Compliance Officer - Curso completo</t>
  </si>
  <si>
    <t>Imobiliária</t>
  </si>
  <si>
    <t>Introdução ao Compliance</t>
  </si>
  <si>
    <t>Introdução ao Environmental, Social and Governance (ESG)</t>
  </si>
  <si>
    <t>Juiz de Garantias: Lei Anticrime e novo entendimento do STF</t>
  </si>
  <si>
    <t>Lei de Falência e Recuperação Judicial</t>
  </si>
  <si>
    <t>Nova Lei de Licitação e Contrato Administrativo</t>
  </si>
  <si>
    <t>Políticas, comunicação e Treinamentos de Compliance - Ações de Prevenção</t>
  </si>
  <si>
    <t>Prática e Peças Jurídicas do Delegado de Polícia</t>
  </si>
  <si>
    <t>Prática eleitoral para advogadas</t>
  </si>
  <si>
    <t>Prática em Audiências Cíveis</t>
  </si>
  <si>
    <t>Prática em Direito Médico</t>
  </si>
  <si>
    <t>Prática Familista</t>
  </si>
  <si>
    <t>Prática na Advocacia: Da denúncia às alegações finais</t>
  </si>
  <si>
    <t>Prescrição e Dosimetria da Pena</t>
  </si>
  <si>
    <t>Processo Civil - Módulo Completo</t>
  </si>
  <si>
    <t>Primeiros Passos na Advocacia</t>
  </si>
  <si>
    <t>Processo de investigações internas empresariais</t>
  </si>
  <si>
    <t>Processo do Trabalho - Da petição inicial ao recurso ordinário</t>
  </si>
  <si>
    <t>Proteção de Dados (LGPD) e Compliance Penal</t>
  </si>
  <si>
    <t>Psicopatologia Forense e Medida de Segurança</t>
  </si>
  <si>
    <t>Questões Polêmicas da Reprodução Assistida no Brasil</t>
  </si>
  <si>
    <t>Recursos no Processo Penal</t>
  </si>
  <si>
    <t>Tutela do Meio Ambiente e Gestão de Resíduos Sólidos</t>
  </si>
  <si>
    <t>TSE/TRES - UNIFICADO | ASSINATURA 18 MESES</t>
  </si>
  <si>
    <t>TSE/TRES - UNIFICADO | ASSINATURA 12 MESES</t>
  </si>
  <si>
    <t>TRIBUNAIS | ASSINATURA 12 MESES</t>
  </si>
  <si>
    <t>TRIBUNAIS | ASSINATURA 18 MESES</t>
  </si>
  <si>
    <t xml:space="preserve">Enam | Assinatura 12 Meses </t>
  </si>
  <si>
    <t xml:space="preserve">Enam | Assinatura 18 Meses </t>
  </si>
  <si>
    <t>FORMAÇÃO ESSENCIAL | ASSINATURA 12 MESES</t>
  </si>
  <si>
    <t>FORMAÇÃO ESSENCIAL | ASSINATURA 18 MESES</t>
  </si>
  <si>
    <t>PROCURADORIAS | ASSINATURA 18 MESES</t>
  </si>
  <si>
    <t>PROCURADORIAS | ASSINATURA 12 MESES</t>
  </si>
  <si>
    <t>Assinatura da OAB - 12 meses</t>
  </si>
  <si>
    <t>Assinatura da OAB - 6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</si>
</sst>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</font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/>
    </xf>
    <xf numFmtId="164" fontId="4" fillId="3" borderId="14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H7" sqref="H7"/>
    </sheetView>
  </sheetViews>
  <sheetFormatPr defaultRowHeight="15" x14ac:dyDescent="0.25"/>
  <cols>
    <col min="1" max="1" width="105.85546875" bestFit="1" customWidth="1"/>
    <col min="2" max="2" width="23.85546875" style="41" bestFit="1" customWidth="1"/>
    <col min="3" max="3" width="19.42578125" style="41" bestFit="1" customWidth="1"/>
    <col min="4" max="4" width="22.42578125" style="42" bestFit="1" customWidth="1"/>
    <col min="5" max="5" width="17.5703125" bestFit="1" customWidth="1"/>
    <col min="6" max="6" width="18" customWidth="1"/>
    <col min="7" max="7" width="13.5703125" customWidth="1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 x14ac:dyDescent="0.25">
      <c r="A2" s="7" t="s">
        <v>7</v>
      </c>
      <c r="B2" s="8">
        <v>3329</v>
      </c>
      <c r="C2" s="9">
        <v>2163.85</v>
      </c>
      <c r="D2" s="8">
        <v>1521</v>
      </c>
      <c r="E2" s="43">
        <v>4497</v>
      </c>
      <c r="F2" s="46">
        <f>E2*(1-60.24%)</f>
        <v>1788.0071999999998</v>
      </c>
      <c r="G2" s="10">
        <f>F2/12</f>
        <v>149.00059999999999</v>
      </c>
    </row>
    <row r="3" spans="1:7" x14ac:dyDescent="0.25">
      <c r="A3" s="11" t="s">
        <v>8</v>
      </c>
      <c r="B3" s="12">
        <v>6499</v>
      </c>
      <c r="C3" s="13">
        <v>2924.5499999999997</v>
      </c>
      <c r="D3" s="12">
        <v>1521</v>
      </c>
      <c r="E3" s="44">
        <v>4497</v>
      </c>
      <c r="F3" s="47">
        <f>E3*(1-60.24%)</f>
        <v>1788.0071999999998</v>
      </c>
      <c r="G3" s="14">
        <f t="shared" ref="G3:G65" si="0">F3/12</f>
        <v>149.00059999999999</v>
      </c>
    </row>
    <row r="4" spans="1:7" x14ac:dyDescent="0.25">
      <c r="A4" s="11" t="s">
        <v>9</v>
      </c>
      <c r="B4" s="12">
        <v>6499</v>
      </c>
      <c r="C4" s="13">
        <v>2924.5499999999997</v>
      </c>
      <c r="D4" s="12">
        <v>1521</v>
      </c>
      <c r="E4" s="44">
        <v>4497</v>
      </c>
      <c r="F4" s="47">
        <f t="shared" ref="F4:F14" si="1">E4*(1-60.24%)</f>
        <v>1788.0071999999998</v>
      </c>
      <c r="G4" s="14">
        <f t="shared" si="0"/>
        <v>149.00059999999999</v>
      </c>
    </row>
    <row r="5" spans="1:7" x14ac:dyDescent="0.25">
      <c r="A5" s="11" t="s">
        <v>10</v>
      </c>
      <c r="B5" s="12">
        <v>6499</v>
      </c>
      <c r="C5" s="13">
        <v>2924.5499999999997</v>
      </c>
      <c r="D5" s="12">
        <v>1521</v>
      </c>
      <c r="E5" s="44">
        <v>4497</v>
      </c>
      <c r="F5" s="47">
        <f t="shared" si="1"/>
        <v>1788.0071999999998</v>
      </c>
      <c r="G5" s="14">
        <f t="shared" si="0"/>
        <v>149.00059999999999</v>
      </c>
    </row>
    <row r="6" spans="1:7" x14ac:dyDescent="0.25">
      <c r="A6" s="11" t="s">
        <v>11</v>
      </c>
      <c r="B6" s="12">
        <v>6499</v>
      </c>
      <c r="C6" s="13">
        <v>2924.5499999999997</v>
      </c>
      <c r="D6" s="12">
        <v>1521</v>
      </c>
      <c r="E6" s="44">
        <v>4497</v>
      </c>
      <c r="F6" s="47">
        <f t="shared" si="1"/>
        <v>1788.0071999999998</v>
      </c>
      <c r="G6" s="14">
        <f t="shared" si="0"/>
        <v>149.00059999999999</v>
      </c>
    </row>
    <row r="7" spans="1:7" x14ac:dyDescent="0.25">
      <c r="A7" s="11" t="s">
        <v>12</v>
      </c>
      <c r="B7" s="12">
        <v>6499</v>
      </c>
      <c r="C7" s="13">
        <v>2924.5499999999997</v>
      </c>
      <c r="D7" s="12">
        <v>1521</v>
      </c>
      <c r="E7" s="44">
        <v>4497</v>
      </c>
      <c r="F7" s="47">
        <f t="shared" si="1"/>
        <v>1788.0071999999998</v>
      </c>
      <c r="G7" s="14">
        <f t="shared" si="0"/>
        <v>149.00059999999999</v>
      </c>
    </row>
    <row r="8" spans="1:7" x14ac:dyDescent="0.25">
      <c r="A8" s="11" t="s">
        <v>13</v>
      </c>
      <c r="B8" s="12">
        <v>6499</v>
      </c>
      <c r="C8" s="13">
        <v>2924.5499999999997</v>
      </c>
      <c r="D8" s="12">
        <v>1521</v>
      </c>
      <c r="E8" s="44">
        <v>4497</v>
      </c>
      <c r="F8" s="47">
        <f t="shared" si="1"/>
        <v>1788.0071999999998</v>
      </c>
      <c r="G8" s="14">
        <f t="shared" si="0"/>
        <v>149.00059999999999</v>
      </c>
    </row>
    <row r="9" spans="1:7" x14ac:dyDescent="0.25">
      <c r="A9" s="11" t="s">
        <v>14</v>
      </c>
      <c r="B9" s="12">
        <v>6499</v>
      </c>
      <c r="C9" s="13">
        <v>2924.5499999999997</v>
      </c>
      <c r="D9" s="12">
        <v>1521</v>
      </c>
      <c r="E9" s="44">
        <v>4497</v>
      </c>
      <c r="F9" s="47">
        <f t="shared" si="1"/>
        <v>1788.0071999999998</v>
      </c>
      <c r="G9" s="14">
        <f t="shared" si="0"/>
        <v>149.00059999999999</v>
      </c>
    </row>
    <row r="10" spans="1:7" x14ac:dyDescent="0.25">
      <c r="A10" s="11" t="s">
        <v>15</v>
      </c>
      <c r="B10" s="12">
        <v>6499</v>
      </c>
      <c r="C10" s="13">
        <v>2924.5499999999997</v>
      </c>
      <c r="D10" s="12">
        <v>1521</v>
      </c>
      <c r="E10" s="44">
        <v>4497</v>
      </c>
      <c r="F10" s="47">
        <f t="shared" si="1"/>
        <v>1788.0071999999998</v>
      </c>
      <c r="G10" s="14">
        <f t="shared" si="0"/>
        <v>149.00059999999999</v>
      </c>
    </row>
    <row r="11" spans="1:7" x14ac:dyDescent="0.25">
      <c r="A11" s="11" t="s">
        <v>16</v>
      </c>
      <c r="B11" s="12">
        <v>6499</v>
      </c>
      <c r="C11" s="13">
        <v>2924.5499999999997</v>
      </c>
      <c r="D11" s="12">
        <v>1521</v>
      </c>
      <c r="E11" s="44">
        <v>4497</v>
      </c>
      <c r="F11" s="47">
        <f t="shared" si="1"/>
        <v>1788.0071999999998</v>
      </c>
      <c r="G11" s="14">
        <f t="shared" si="0"/>
        <v>149.00059999999999</v>
      </c>
    </row>
    <row r="12" spans="1:7" x14ac:dyDescent="0.25">
      <c r="A12" s="11" t="s">
        <v>17</v>
      </c>
      <c r="B12" s="12">
        <v>6499</v>
      </c>
      <c r="C12" s="13">
        <v>2924.5499999999997</v>
      </c>
      <c r="D12" s="12">
        <v>1521</v>
      </c>
      <c r="E12" s="44">
        <v>4497</v>
      </c>
      <c r="F12" s="47">
        <f t="shared" si="1"/>
        <v>1788.0071999999998</v>
      </c>
      <c r="G12" s="14">
        <f t="shared" si="0"/>
        <v>149.00059999999999</v>
      </c>
    </row>
    <row r="13" spans="1:7" x14ac:dyDescent="0.25">
      <c r="A13" s="11" t="s">
        <v>18</v>
      </c>
      <c r="B13" s="12">
        <v>6799</v>
      </c>
      <c r="C13" s="13">
        <v>3059.5499999999997</v>
      </c>
      <c r="D13" s="12">
        <v>1521</v>
      </c>
      <c r="E13" s="44">
        <v>4497</v>
      </c>
      <c r="F13" s="47">
        <f t="shared" si="1"/>
        <v>1788.0071999999998</v>
      </c>
      <c r="G13" s="14">
        <f t="shared" si="0"/>
        <v>149.00059999999999</v>
      </c>
    </row>
    <row r="14" spans="1:7" ht="15.75" thickBot="1" x14ac:dyDescent="0.3">
      <c r="A14" s="11" t="s">
        <v>19</v>
      </c>
      <c r="B14" s="15">
        <v>6499</v>
      </c>
      <c r="C14" s="16">
        <v>2274.6499999999996</v>
      </c>
      <c r="D14" s="12">
        <v>1521</v>
      </c>
      <c r="E14" s="45">
        <v>4497</v>
      </c>
      <c r="F14" s="48">
        <f t="shared" si="1"/>
        <v>1788.0071999999998</v>
      </c>
      <c r="G14" s="14">
        <f t="shared" si="0"/>
        <v>149.00059999999999</v>
      </c>
    </row>
    <row r="15" spans="1:7" x14ac:dyDescent="0.25">
      <c r="A15" s="17" t="s">
        <v>20</v>
      </c>
      <c r="B15" s="12">
        <v>149</v>
      </c>
      <c r="C15" s="18">
        <v>81.95</v>
      </c>
      <c r="D15" s="19">
        <v>59.6</v>
      </c>
      <c r="E15" s="14">
        <v>149</v>
      </c>
      <c r="F15" s="20">
        <f>E15*(1-50%)</f>
        <v>74.5</v>
      </c>
      <c r="G15" s="21">
        <f t="shared" si="0"/>
        <v>6.208333333333333</v>
      </c>
    </row>
    <row r="16" spans="1:7" x14ac:dyDescent="0.25">
      <c r="A16" s="22" t="s">
        <v>21</v>
      </c>
      <c r="B16" s="12">
        <v>149</v>
      </c>
      <c r="C16" s="18">
        <v>81.95</v>
      </c>
      <c r="D16" s="23">
        <v>59.6</v>
      </c>
      <c r="E16" s="14">
        <v>149</v>
      </c>
      <c r="F16" s="20">
        <f t="shared" ref="F16:F65" si="2">E16*(1-50%)</f>
        <v>74.5</v>
      </c>
      <c r="G16" s="24">
        <f t="shared" si="0"/>
        <v>6.208333333333333</v>
      </c>
    </row>
    <row r="17" spans="1:7" x14ac:dyDescent="0.25">
      <c r="A17" s="22" t="s">
        <v>22</v>
      </c>
      <c r="B17" s="12">
        <v>149</v>
      </c>
      <c r="C17" s="18">
        <v>81.95</v>
      </c>
      <c r="D17" s="23">
        <v>59.6</v>
      </c>
      <c r="E17" s="14">
        <v>149</v>
      </c>
      <c r="F17" s="20">
        <f t="shared" si="2"/>
        <v>74.5</v>
      </c>
      <c r="G17" s="24">
        <f t="shared" si="0"/>
        <v>6.208333333333333</v>
      </c>
    </row>
    <row r="18" spans="1:7" x14ac:dyDescent="0.25">
      <c r="A18" s="22" t="s">
        <v>23</v>
      </c>
      <c r="B18" s="12">
        <v>149</v>
      </c>
      <c r="C18" s="18">
        <v>81.95</v>
      </c>
      <c r="D18" s="23">
        <v>59.6</v>
      </c>
      <c r="E18" s="14">
        <v>149</v>
      </c>
      <c r="F18" s="20">
        <f t="shared" si="2"/>
        <v>74.5</v>
      </c>
      <c r="G18" s="24">
        <f t="shared" si="0"/>
        <v>6.208333333333333</v>
      </c>
    </row>
    <row r="19" spans="1:7" x14ac:dyDescent="0.25">
      <c r="A19" s="22" t="s">
        <v>24</v>
      </c>
      <c r="B19" s="12">
        <v>149</v>
      </c>
      <c r="C19" s="18">
        <v>81.95</v>
      </c>
      <c r="D19" s="23">
        <v>59.6</v>
      </c>
      <c r="E19" s="14">
        <v>149</v>
      </c>
      <c r="F19" s="20">
        <f t="shared" si="2"/>
        <v>74.5</v>
      </c>
      <c r="G19" s="24">
        <f t="shared" si="0"/>
        <v>6.208333333333333</v>
      </c>
    </row>
    <row r="20" spans="1:7" x14ac:dyDescent="0.25">
      <c r="A20" s="22" t="s">
        <v>25</v>
      </c>
      <c r="B20" s="12">
        <v>199</v>
      </c>
      <c r="C20" s="18">
        <v>109.45</v>
      </c>
      <c r="D20" s="23">
        <v>79.600000000000009</v>
      </c>
      <c r="E20" s="14">
        <v>199</v>
      </c>
      <c r="F20" s="20">
        <f t="shared" si="2"/>
        <v>99.5</v>
      </c>
      <c r="G20" s="24">
        <f t="shared" si="0"/>
        <v>8.2916666666666661</v>
      </c>
    </row>
    <row r="21" spans="1:7" x14ac:dyDescent="0.25">
      <c r="A21" s="22" t="s">
        <v>26</v>
      </c>
      <c r="B21" s="12">
        <v>199</v>
      </c>
      <c r="C21" s="18">
        <v>109.45</v>
      </c>
      <c r="D21" s="23">
        <v>79.600000000000009</v>
      </c>
      <c r="E21" s="14">
        <v>199</v>
      </c>
      <c r="F21" s="20">
        <f t="shared" si="2"/>
        <v>99.5</v>
      </c>
      <c r="G21" s="24">
        <f t="shared" si="0"/>
        <v>8.2916666666666661</v>
      </c>
    </row>
    <row r="22" spans="1:7" x14ac:dyDescent="0.25">
      <c r="A22" s="22" t="s">
        <v>27</v>
      </c>
      <c r="B22" s="12">
        <v>999</v>
      </c>
      <c r="C22" s="18">
        <v>549.45000000000005</v>
      </c>
      <c r="D22" s="23">
        <v>399.6</v>
      </c>
      <c r="E22" s="14">
        <v>999</v>
      </c>
      <c r="F22" s="20">
        <f t="shared" si="2"/>
        <v>499.5</v>
      </c>
      <c r="G22" s="24">
        <f t="shared" si="0"/>
        <v>41.625</v>
      </c>
    </row>
    <row r="23" spans="1:7" x14ac:dyDescent="0.25">
      <c r="A23" s="22" t="s">
        <v>28</v>
      </c>
      <c r="B23" s="12">
        <v>399</v>
      </c>
      <c r="C23" s="18">
        <v>219.45000000000002</v>
      </c>
      <c r="D23" s="23">
        <v>159.60000000000002</v>
      </c>
      <c r="E23" s="14">
        <v>399</v>
      </c>
      <c r="F23" s="20">
        <f t="shared" si="2"/>
        <v>199.5</v>
      </c>
      <c r="G23" s="24">
        <f t="shared" si="0"/>
        <v>16.625</v>
      </c>
    </row>
    <row r="24" spans="1:7" x14ac:dyDescent="0.25">
      <c r="A24" s="22" t="s">
        <v>29</v>
      </c>
      <c r="B24" s="12">
        <v>149</v>
      </c>
      <c r="C24" s="18">
        <v>81.95</v>
      </c>
      <c r="D24" s="23">
        <v>59.6</v>
      </c>
      <c r="E24" s="14">
        <v>149</v>
      </c>
      <c r="F24" s="20">
        <f t="shared" si="2"/>
        <v>74.5</v>
      </c>
      <c r="G24" s="24">
        <f t="shared" si="0"/>
        <v>6.208333333333333</v>
      </c>
    </row>
    <row r="25" spans="1:7" x14ac:dyDescent="0.25">
      <c r="A25" s="22" t="s">
        <v>30</v>
      </c>
      <c r="B25" s="12">
        <v>999</v>
      </c>
      <c r="C25" s="18">
        <v>549.45000000000005</v>
      </c>
      <c r="D25" s="23">
        <v>399.6</v>
      </c>
      <c r="E25" s="14">
        <v>999</v>
      </c>
      <c r="F25" s="20">
        <f t="shared" si="2"/>
        <v>499.5</v>
      </c>
      <c r="G25" s="24">
        <f t="shared" si="0"/>
        <v>41.625</v>
      </c>
    </row>
    <row r="26" spans="1:7" x14ac:dyDescent="0.25">
      <c r="A26" s="22" t="s">
        <v>31</v>
      </c>
      <c r="B26" s="12">
        <v>199</v>
      </c>
      <c r="C26" s="18">
        <v>109.45</v>
      </c>
      <c r="D26" s="23">
        <v>79.600000000000009</v>
      </c>
      <c r="E26" s="14">
        <v>199</v>
      </c>
      <c r="F26" s="20">
        <f t="shared" si="2"/>
        <v>99.5</v>
      </c>
      <c r="G26" s="24">
        <f t="shared" si="0"/>
        <v>8.2916666666666661</v>
      </c>
    </row>
    <row r="27" spans="1:7" x14ac:dyDescent="0.25">
      <c r="A27" s="22" t="s">
        <v>32</v>
      </c>
      <c r="B27" s="12">
        <v>149</v>
      </c>
      <c r="C27" s="18">
        <v>81.95</v>
      </c>
      <c r="D27" s="23">
        <v>59.6</v>
      </c>
      <c r="E27" s="14">
        <v>149</v>
      </c>
      <c r="F27" s="20">
        <f t="shared" si="2"/>
        <v>74.5</v>
      </c>
      <c r="G27" s="24">
        <f t="shared" si="0"/>
        <v>6.208333333333333</v>
      </c>
    </row>
    <row r="28" spans="1:7" x14ac:dyDescent="0.25">
      <c r="A28" s="22" t="s">
        <v>33</v>
      </c>
      <c r="B28" s="12">
        <v>199</v>
      </c>
      <c r="C28" s="18">
        <v>109.45</v>
      </c>
      <c r="D28" s="23">
        <v>79.600000000000009</v>
      </c>
      <c r="E28" s="14">
        <v>199</v>
      </c>
      <c r="F28" s="20">
        <f t="shared" si="2"/>
        <v>99.5</v>
      </c>
      <c r="G28" s="24">
        <f t="shared" si="0"/>
        <v>8.2916666666666661</v>
      </c>
    </row>
    <row r="29" spans="1:7" x14ac:dyDescent="0.25">
      <c r="A29" s="22" t="s">
        <v>34</v>
      </c>
      <c r="B29" s="12">
        <v>149</v>
      </c>
      <c r="C29" s="18">
        <v>81.95</v>
      </c>
      <c r="D29" s="23">
        <v>59.6</v>
      </c>
      <c r="E29" s="14">
        <v>149</v>
      </c>
      <c r="F29" s="20">
        <f t="shared" si="2"/>
        <v>74.5</v>
      </c>
      <c r="G29" s="24">
        <f t="shared" si="0"/>
        <v>6.208333333333333</v>
      </c>
    </row>
    <row r="30" spans="1:7" x14ac:dyDescent="0.25">
      <c r="A30" s="22" t="s">
        <v>35</v>
      </c>
      <c r="B30" s="12">
        <v>399</v>
      </c>
      <c r="C30" s="18">
        <v>219.45000000000002</v>
      </c>
      <c r="D30" s="23">
        <v>159.60000000000002</v>
      </c>
      <c r="E30" s="14">
        <v>399</v>
      </c>
      <c r="F30" s="20">
        <f t="shared" si="2"/>
        <v>199.5</v>
      </c>
      <c r="G30" s="24">
        <f t="shared" si="0"/>
        <v>16.625</v>
      </c>
    </row>
    <row r="31" spans="1:7" x14ac:dyDescent="0.25">
      <c r="A31" s="22" t="s">
        <v>36</v>
      </c>
      <c r="B31" s="12">
        <v>149</v>
      </c>
      <c r="C31" s="18">
        <v>81.95</v>
      </c>
      <c r="D31" s="23">
        <v>59.6</v>
      </c>
      <c r="E31" s="14">
        <v>149</v>
      </c>
      <c r="F31" s="20">
        <f t="shared" si="2"/>
        <v>74.5</v>
      </c>
      <c r="G31" s="24">
        <f t="shared" si="0"/>
        <v>6.208333333333333</v>
      </c>
    </row>
    <row r="32" spans="1:7" x14ac:dyDescent="0.25">
      <c r="A32" s="22" t="s">
        <v>37</v>
      </c>
      <c r="B32" s="12">
        <v>399</v>
      </c>
      <c r="C32" s="18">
        <v>219.45000000000002</v>
      </c>
      <c r="D32" s="23">
        <v>159.60000000000002</v>
      </c>
      <c r="E32" s="14">
        <v>399</v>
      </c>
      <c r="F32" s="20">
        <f t="shared" si="2"/>
        <v>199.5</v>
      </c>
      <c r="G32" s="24">
        <f t="shared" si="0"/>
        <v>16.625</v>
      </c>
    </row>
    <row r="33" spans="1:7" x14ac:dyDescent="0.25">
      <c r="A33" s="22" t="s">
        <v>38</v>
      </c>
      <c r="B33" s="12">
        <v>149</v>
      </c>
      <c r="C33" s="18">
        <v>81.95</v>
      </c>
      <c r="D33" s="23">
        <v>59.6</v>
      </c>
      <c r="E33" s="14">
        <v>149</v>
      </c>
      <c r="F33" s="20">
        <f t="shared" si="2"/>
        <v>74.5</v>
      </c>
      <c r="G33" s="24">
        <f t="shared" si="0"/>
        <v>6.208333333333333</v>
      </c>
    </row>
    <row r="34" spans="1:7" x14ac:dyDescent="0.25">
      <c r="A34" s="22" t="s">
        <v>39</v>
      </c>
      <c r="B34" s="12">
        <v>149</v>
      </c>
      <c r="C34" s="18">
        <v>81.95</v>
      </c>
      <c r="D34" s="23">
        <v>59.6</v>
      </c>
      <c r="E34" s="14">
        <v>149</v>
      </c>
      <c r="F34" s="20">
        <f t="shared" si="2"/>
        <v>74.5</v>
      </c>
      <c r="G34" s="24">
        <f t="shared" si="0"/>
        <v>6.208333333333333</v>
      </c>
    </row>
    <row r="35" spans="1:7" x14ac:dyDescent="0.25">
      <c r="A35" s="22" t="s">
        <v>40</v>
      </c>
      <c r="B35" s="12">
        <v>199</v>
      </c>
      <c r="C35" s="18">
        <v>109.45</v>
      </c>
      <c r="D35" s="23">
        <v>79.600000000000009</v>
      </c>
      <c r="E35" s="14">
        <v>199</v>
      </c>
      <c r="F35" s="20">
        <f t="shared" si="2"/>
        <v>99.5</v>
      </c>
      <c r="G35" s="24">
        <f t="shared" si="0"/>
        <v>8.2916666666666661</v>
      </c>
    </row>
    <row r="36" spans="1:7" x14ac:dyDescent="0.25">
      <c r="A36" s="22" t="s">
        <v>41</v>
      </c>
      <c r="B36" s="12">
        <v>399</v>
      </c>
      <c r="C36" s="18">
        <v>219.45000000000002</v>
      </c>
      <c r="D36" s="23">
        <v>159.60000000000002</v>
      </c>
      <c r="E36" s="14">
        <v>399</v>
      </c>
      <c r="F36" s="20">
        <f t="shared" si="2"/>
        <v>199.5</v>
      </c>
      <c r="G36" s="24">
        <f t="shared" si="0"/>
        <v>16.625</v>
      </c>
    </row>
    <row r="37" spans="1:7" x14ac:dyDescent="0.25">
      <c r="A37" s="22" t="s">
        <v>42</v>
      </c>
      <c r="B37" s="12">
        <v>199</v>
      </c>
      <c r="C37" s="18">
        <v>109.45</v>
      </c>
      <c r="D37" s="23">
        <v>79.600000000000009</v>
      </c>
      <c r="E37" s="14">
        <v>199</v>
      </c>
      <c r="F37" s="20">
        <f t="shared" si="2"/>
        <v>99.5</v>
      </c>
      <c r="G37" s="24">
        <f t="shared" si="0"/>
        <v>8.2916666666666661</v>
      </c>
    </row>
    <row r="38" spans="1:7" x14ac:dyDescent="0.25">
      <c r="A38" s="22" t="s">
        <v>43</v>
      </c>
      <c r="B38" s="12">
        <v>149</v>
      </c>
      <c r="C38" s="18">
        <v>81.95</v>
      </c>
      <c r="D38" s="23">
        <v>59.6</v>
      </c>
      <c r="E38" s="14">
        <v>149</v>
      </c>
      <c r="F38" s="20">
        <f t="shared" si="2"/>
        <v>74.5</v>
      </c>
      <c r="G38" s="24">
        <f t="shared" si="0"/>
        <v>6.208333333333333</v>
      </c>
    </row>
    <row r="39" spans="1:7" x14ac:dyDescent="0.25">
      <c r="A39" s="22" t="s">
        <v>44</v>
      </c>
      <c r="B39" s="12">
        <v>149</v>
      </c>
      <c r="C39" s="18">
        <v>81.95</v>
      </c>
      <c r="D39" s="23">
        <v>59.6</v>
      </c>
      <c r="E39" s="14">
        <v>149</v>
      </c>
      <c r="F39" s="20">
        <f t="shared" si="2"/>
        <v>74.5</v>
      </c>
      <c r="G39" s="24">
        <f t="shared" si="0"/>
        <v>6.208333333333333</v>
      </c>
    </row>
    <row r="40" spans="1:7" x14ac:dyDescent="0.25">
      <c r="A40" s="22" t="s">
        <v>45</v>
      </c>
      <c r="B40" s="12">
        <v>199</v>
      </c>
      <c r="C40" s="18">
        <v>109.45</v>
      </c>
      <c r="D40" s="23">
        <v>79.600000000000009</v>
      </c>
      <c r="E40" s="14">
        <v>199</v>
      </c>
      <c r="F40" s="20">
        <f t="shared" si="2"/>
        <v>99.5</v>
      </c>
      <c r="G40" s="24">
        <f t="shared" si="0"/>
        <v>8.2916666666666661</v>
      </c>
    </row>
    <row r="41" spans="1:7" x14ac:dyDescent="0.25">
      <c r="A41" s="22" t="s">
        <v>46</v>
      </c>
      <c r="B41" s="12">
        <v>149</v>
      </c>
      <c r="C41" s="18">
        <v>81.95</v>
      </c>
      <c r="D41" s="23">
        <v>59.6</v>
      </c>
      <c r="E41" s="14">
        <v>149</v>
      </c>
      <c r="F41" s="20">
        <f t="shared" si="2"/>
        <v>74.5</v>
      </c>
      <c r="G41" s="24">
        <f t="shared" si="0"/>
        <v>6.208333333333333</v>
      </c>
    </row>
    <row r="42" spans="1:7" x14ac:dyDescent="0.25">
      <c r="A42" s="22" t="s">
        <v>47</v>
      </c>
      <c r="B42" s="12">
        <v>199</v>
      </c>
      <c r="C42" s="18">
        <v>109.45</v>
      </c>
      <c r="D42" s="23">
        <v>79.600000000000009</v>
      </c>
      <c r="E42" s="14">
        <v>199</v>
      </c>
      <c r="F42" s="20">
        <f t="shared" si="2"/>
        <v>99.5</v>
      </c>
      <c r="G42" s="24">
        <f t="shared" si="0"/>
        <v>8.2916666666666661</v>
      </c>
    </row>
    <row r="43" spans="1:7" x14ac:dyDescent="0.25">
      <c r="A43" s="22" t="s">
        <v>48</v>
      </c>
      <c r="B43" s="12">
        <v>399</v>
      </c>
      <c r="C43" s="18">
        <v>219.45000000000002</v>
      </c>
      <c r="D43" s="23">
        <v>159.60000000000002</v>
      </c>
      <c r="E43" s="14">
        <v>399</v>
      </c>
      <c r="F43" s="20">
        <f t="shared" si="2"/>
        <v>199.5</v>
      </c>
      <c r="G43" s="24">
        <f t="shared" si="0"/>
        <v>16.625</v>
      </c>
    </row>
    <row r="44" spans="1:7" x14ac:dyDescent="0.25">
      <c r="A44" s="22" t="s">
        <v>49</v>
      </c>
      <c r="B44" s="12">
        <v>149</v>
      </c>
      <c r="C44" s="18">
        <v>81.95</v>
      </c>
      <c r="D44" s="23">
        <v>59.6</v>
      </c>
      <c r="E44" s="14">
        <v>149</v>
      </c>
      <c r="F44" s="20">
        <f t="shared" si="2"/>
        <v>74.5</v>
      </c>
      <c r="G44" s="24">
        <f t="shared" si="0"/>
        <v>6.208333333333333</v>
      </c>
    </row>
    <row r="45" spans="1:7" x14ac:dyDescent="0.25">
      <c r="A45" s="22" t="s">
        <v>50</v>
      </c>
      <c r="B45" s="12">
        <v>149</v>
      </c>
      <c r="C45" s="18">
        <v>81.95</v>
      </c>
      <c r="D45" s="23">
        <v>59.6</v>
      </c>
      <c r="E45" s="14">
        <v>149</v>
      </c>
      <c r="F45" s="20">
        <f t="shared" si="2"/>
        <v>74.5</v>
      </c>
      <c r="G45" s="24">
        <f t="shared" si="0"/>
        <v>6.208333333333333</v>
      </c>
    </row>
    <row r="46" spans="1:7" x14ac:dyDescent="0.25">
      <c r="A46" s="22" t="s">
        <v>51</v>
      </c>
      <c r="B46" s="12">
        <v>149</v>
      </c>
      <c r="C46" s="18">
        <v>81.95</v>
      </c>
      <c r="D46" s="23">
        <v>59.6</v>
      </c>
      <c r="E46" s="14">
        <v>149</v>
      </c>
      <c r="F46" s="20">
        <f t="shared" si="2"/>
        <v>74.5</v>
      </c>
      <c r="G46" s="24">
        <f t="shared" si="0"/>
        <v>6.208333333333333</v>
      </c>
    </row>
    <row r="47" spans="1:7" x14ac:dyDescent="0.25">
      <c r="A47" s="22" t="s">
        <v>52</v>
      </c>
      <c r="B47" s="12">
        <v>399</v>
      </c>
      <c r="C47" s="18">
        <v>219.45000000000002</v>
      </c>
      <c r="D47" s="23">
        <v>159.60000000000002</v>
      </c>
      <c r="E47" s="14">
        <v>399</v>
      </c>
      <c r="F47" s="20">
        <f t="shared" si="2"/>
        <v>199.5</v>
      </c>
      <c r="G47" s="24">
        <f t="shared" si="0"/>
        <v>16.625</v>
      </c>
    </row>
    <row r="48" spans="1:7" x14ac:dyDescent="0.25">
      <c r="A48" s="22" t="s">
        <v>53</v>
      </c>
      <c r="B48" s="12">
        <v>399</v>
      </c>
      <c r="C48" s="18">
        <v>219.45000000000002</v>
      </c>
      <c r="D48" s="23">
        <v>159.60000000000002</v>
      </c>
      <c r="E48" s="14">
        <v>399</v>
      </c>
      <c r="F48" s="20">
        <f t="shared" si="2"/>
        <v>199.5</v>
      </c>
      <c r="G48" s="24">
        <f t="shared" si="0"/>
        <v>16.625</v>
      </c>
    </row>
    <row r="49" spans="1:7" x14ac:dyDescent="0.25">
      <c r="A49" s="22" t="s">
        <v>54</v>
      </c>
      <c r="B49" s="12">
        <v>149</v>
      </c>
      <c r="C49" s="18">
        <v>81.95</v>
      </c>
      <c r="D49" s="23">
        <v>59.6</v>
      </c>
      <c r="E49" s="14">
        <v>149</v>
      </c>
      <c r="F49" s="20">
        <f t="shared" si="2"/>
        <v>74.5</v>
      </c>
      <c r="G49" s="24">
        <f t="shared" si="0"/>
        <v>6.208333333333333</v>
      </c>
    </row>
    <row r="50" spans="1:7" x14ac:dyDescent="0.25">
      <c r="A50" s="22" t="s">
        <v>55</v>
      </c>
      <c r="B50" s="12">
        <v>199</v>
      </c>
      <c r="C50" s="18">
        <v>109.45</v>
      </c>
      <c r="D50" s="23">
        <v>79.600000000000009</v>
      </c>
      <c r="E50" s="14">
        <v>199</v>
      </c>
      <c r="F50" s="20">
        <f t="shared" si="2"/>
        <v>99.5</v>
      </c>
      <c r="G50" s="24">
        <f t="shared" si="0"/>
        <v>8.2916666666666661</v>
      </c>
    </row>
    <row r="51" spans="1:7" x14ac:dyDescent="0.25">
      <c r="A51" s="22" t="s">
        <v>56</v>
      </c>
      <c r="B51" s="12">
        <v>199</v>
      </c>
      <c r="C51" s="18">
        <v>109.45</v>
      </c>
      <c r="D51" s="23">
        <v>79.600000000000009</v>
      </c>
      <c r="E51" s="14">
        <v>199</v>
      </c>
      <c r="F51" s="20">
        <f t="shared" si="2"/>
        <v>99.5</v>
      </c>
      <c r="G51" s="24">
        <f t="shared" si="0"/>
        <v>8.2916666666666661</v>
      </c>
    </row>
    <row r="52" spans="1:7" x14ac:dyDescent="0.25">
      <c r="A52" s="22" t="s">
        <v>57</v>
      </c>
      <c r="B52" s="12">
        <v>149</v>
      </c>
      <c r="C52" s="18">
        <v>81.95</v>
      </c>
      <c r="D52" s="23">
        <v>59.6</v>
      </c>
      <c r="E52" s="14">
        <v>149</v>
      </c>
      <c r="F52" s="20">
        <f t="shared" si="2"/>
        <v>74.5</v>
      </c>
      <c r="G52" s="24">
        <f t="shared" si="0"/>
        <v>6.208333333333333</v>
      </c>
    </row>
    <row r="53" spans="1:7" x14ac:dyDescent="0.25">
      <c r="A53" s="22" t="s">
        <v>58</v>
      </c>
      <c r="B53" s="12">
        <v>599</v>
      </c>
      <c r="C53" s="18">
        <v>329.45000000000005</v>
      </c>
      <c r="D53" s="23">
        <v>239.60000000000002</v>
      </c>
      <c r="E53" s="14">
        <v>599</v>
      </c>
      <c r="F53" s="20">
        <f t="shared" si="2"/>
        <v>299.5</v>
      </c>
      <c r="G53" s="24">
        <f t="shared" si="0"/>
        <v>24.958333333333332</v>
      </c>
    </row>
    <row r="54" spans="1:7" x14ac:dyDescent="0.25">
      <c r="A54" s="22" t="s">
        <v>59</v>
      </c>
      <c r="B54" s="12">
        <v>399</v>
      </c>
      <c r="C54" s="18">
        <v>219.45000000000002</v>
      </c>
      <c r="D54" s="23">
        <v>159.60000000000002</v>
      </c>
      <c r="E54" s="14">
        <v>399</v>
      </c>
      <c r="F54" s="20">
        <f t="shared" si="2"/>
        <v>199.5</v>
      </c>
      <c r="G54" s="24">
        <f t="shared" si="0"/>
        <v>16.625</v>
      </c>
    </row>
    <row r="55" spans="1:7" x14ac:dyDescent="0.25">
      <c r="A55" s="22" t="s">
        <v>60</v>
      </c>
      <c r="B55" s="12">
        <v>149.9</v>
      </c>
      <c r="C55" s="18">
        <v>82.445000000000007</v>
      </c>
      <c r="D55" s="23">
        <v>59.960000000000008</v>
      </c>
      <c r="E55" s="14">
        <v>149.9</v>
      </c>
      <c r="F55" s="20">
        <f t="shared" si="2"/>
        <v>74.95</v>
      </c>
      <c r="G55" s="24">
        <f t="shared" si="0"/>
        <v>6.2458333333333336</v>
      </c>
    </row>
    <row r="56" spans="1:7" x14ac:dyDescent="0.25">
      <c r="A56" s="22" t="s">
        <v>61</v>
      </c>
      <c r="B56" s="12">
        <v>149</v>
      </c>
      <c r="C56" s="18">
        <v>81.95</v>
      </c>
      <c r="D56" s="23">
        <v>59.6</v>
      </c>
      <c r="E56" s="14">
        <v>149</v>
      </c>
      <c r="F56" s="20">
        <f t="shared" si="2"/>
        <v>74.5</v>
      </c>
      <c r="G56" s="24">
        <f t="shared" si="0"/>
        <v>6.208333333333333</v>
      </c>
    </row>
    <row r="57" spans="1:7" x14ac:dyDescent="0.25">
      <c r="A57" s="22" t="s">
        <v>62</v>
      </c>
      <c r="B57" s="12">
        <v>1399</v>
      </c>
      <c r="C57" s="18">
        <v>769.45</v>
      </c>
      <c r="D57" s="23">
        <v>559.6</v>
      </c>
      <c r="E57" s="14">
        <v>1399</v>
      </c>
      <c r="F57" s="20">
        <f t="shared" si="2"/>
        <v>699.5</v>
      </c>
      <c r="G57" s="24">
        <f t="shared" si="0"/>
        <v>58.291666666666664</v>
      </c>
    </row>
    <row r="58" spans="1:7" x14ac:dyDescent="0.25">
      <c r="A58" s="22" t="s">
        <v>63</v>
      </c>
      <c r="B58" s="12">
        <v>199</v>
      </c>
      <c r="C58" s="18">
        <v>109.45</v>
      </c>
      <c r="D58" s="23">
        <v>79.600000000000009</v>
      </c>
      <c r="E58" s="14">
        <v>199</v>
      </c>
      <c r="F58" s="20">
        <f t="shared" si="2"/>
        <v>99.5</v>
      </c>
      <c r="G58" s="24">
        <f t="shared" si="0"/>
        <v>8.2916666666666661</v>
      </c>
    </row>
    <row r="59" spans="1:7" x14ac:dyDescent="0.25">
      <c r="A59" s="22" t="s">
        <v>64</v>
      </c>
      <c r="B59" s="12">
        <v>149</v>
      </c>
      <c r="C59" s="18">
        <v>81.95</v>
      </c>
      <c r="D59" s="23">
        <v>59.6</v>
      </c>
      <c r="E59" s="14">
        <v>149</v>
      </c>
      <c r="F59" s="20">
        <f t="shared" si="2"/>
        <v>74.5</v>
      </c>
      <c r="G59" s="24">
        <f t="shared" si="0"/>
        <v>6.208333333333333</v>
      </c>
    </row>
    <row r="60" spans="1:7" x14ac:dyDescent="0.25">
      <c r="A60" s="22" t="s">
        <v>65</v>
      </c>
      <c r="B60" s="12">
        <v>149</v>
      </c>
      <c r="C60" s="18">
        <v>81.95</v>
      </c>
      <c r="D60" s="23">
        <v>59.6</v>
      </c>
      <c r="E60" s="14">
        <v>149</v>
      </c>
      <c r="F60" s="20">
        <f t="shared" si="2"/>
        <v>74.5</v>
      </c>
      <c r="G60" s="24">
        <f t="shared" si="0"/>
        <v>6.208333333333333</v>
      </c>
    </row>
    <row r="61" spans="1:7" x14ac:dyDescent="0.25">
      <c r="A61" s="22" t="s">
        <v>66</v>
      </c>
      <c r="B61" s="12">
        <v>399</v>
      </c>
      <c r="C61" s="18">
        <v>219.45000000000002</v>
      </c>
      <c r="D61" s="23">
        <v>159.60000000000002</v>
      </c>
      <c r="E61" s="14">
        <v>399</v>
      </c>
      <c r="F61" s="20">
        <f t="shared" si="2"/>
        <v>199.5</v>
      </c>
      <c r="G61" s="24">
        <f t="shared" si="0"/>
        <v>16.625</v>
      </c>
    </row>
    <row r="62" spans="1:7" x14ac:dyDescent="0.25">
      <c r="A62" s="22" t="s">
        <v>67</v>
      </c>
      <c r="B62" s="12">
        <v>149</v>
      </c>
      <c r="C62" s="18">
        <v>81.95</v>
      </c>
      <c r="D62" s="23">
        <v>59.6</v>
      </c>
      <c r="E62" s="14">
        <v>149</v>
      </c>
      <c r="F62" s="20">
        <f t="shared" si="2"/>
        <v>74.5</v>
      </c>
      <c r="G62" s="24">
        <f t="shared" si="0"/>
        <v>6.208333333333333</v>
      </c>
    </row>
    <row r="63" spans="1:7" x14ac:dyDescent="0.25">
      <c r="A63" s="22" t="s">
        <v>68</v>
      </c>
      <c r="B63" s="12">
        <v>149</v>
      </c>
      <c r="C63" s="18">
        <v>81.95</v>
      </c>
      <c r="D63" s="23">
        <v>59.6</v>
      </c>
      <c r="E63" s="14">
        <v>149</v>
      </c>
      <c r="F63" s="20">
        <f t="shared" si="2"/>
        <v>74.5</v>
      </c>
      <c r="G63" s="24">
        <f t="shared" si="0"/>
        <v>6.208333333333333</v>
      </c>
    </row>
    <row r="64" spans="1:7" x14ac:dyDescent="0.25">
      <c r="A64" s="22" t="s">
        <v>69</v>
      </c>
      <c r="B64" s="12">
        <v>399</v>
      </c>
      <c r="C64" s="18">
        <v>219.45000000000002</v>
      </c>
      <c r="D64" s="23">
        <v>159.60000000000002</v>
      </c>
      <c r="E64" s="14">
        <v>399</v>
      </c>
      <c r="F64" s="20">
        <f t="shared" si="2"/>
        <v>199.5</v>
      </c>
      <c r="G64" s="24">
        <f t="shared" si="0"/>
        <v>16.625</v>
      </c>
    </row>
    <row r="65" spans="1:7" x14ac:dyDescent="0.25">
      <c r="A65" s="25" t="s">
        <v>70</v>
      </c>
      <c r="B65" s="12">
        <v>199</v>
      </c>
      <c r="C65" s="18">
        <v>109.45</v>
      </c>
      <c r="D65" s="26">
        <v>79.600000000000009</v>
      </c>
      <c r="E65" s="27">
        <v>199</v>
      </c>
      <c r="F65" s="20">
        <f t="shared" si="2"/>
        <v>99.5</v>
      </c>
      <c r="G65" s="28">
        <f t="shared" si="0"/>
        <v>8.2916666666666661</v>
      </c>
    </row>
    <row r="66" spans="1:7" x14ac:dyDescent="0.25">
      <c r="A66" s="29" t="s">
        <v>71</v>
      </c>
      <c r="B66" s="19">
        <v>2500</v>
      </c>
      <c r="C66" s="8">
        <v>1874.25</v>
      </c>
      <c r="D66" s="24">
        <v>1874.25</v>
      </c>
      <c r="E66" s="14">
        <v>3500</v>
      </c>
      <c r="F66" s="30">
        <f>E66*(1-40%)</f>
        <v>2100</v>
      </c>
      <c r="G66" s="14">
        <f>F66/12</f>
        <v>175</v>
      </c>
    </row>
    <row r="67" spans="1:7" x14ac:dyDescent="0.25">
      <c r="A67" s="29" t="s">
        <v>72</v>
      </c>
      <c r="B67" s="23">
        <v>2000</v>
      </c>
      <c r="C67" s="12">
        <v>1299.3499999999999</v>
      </c>
      <c r="D67" s="24">
        <v>1299.3499999999999</v>
      </c>
      <c r="E67" s="14">
        <v>3000</v>
      </c>
      <c r="F67" s="31">
        <f>E67*(1-40%)</f>
        <v>1800</v>
      </c>
      <c r="G67" s="14">
        <f t="shared" ref="G67:G77" si="3">F67/12</f>
        <v>150</v>
      </c>
    </row>
    <row r="68" spans="1:7" x14ac:dyDescent="0.25">
      <c r="A68" s="29" t="s">
        <v>73</v>
      </c>
      <c r="B68" s="23">
        <v>1349</v>
      </c>
      <c r="C68" s="12">
        <v>876.85</v>
      </c>
      <c r="D68" s="13">
        <v>1499.25</v>
      </c>
      <c r="E68" s="14">
        <v>2900</v>
      </c>
      <c r="F68" s="31">
        <f t="shared" ref="F68:F77" si="4">E68*(1-35%)</f>
        <v>1885</v>
      </c>
      <c r="G68" s="14">
        <f t="shared" si="3"/>
        <v>157.08333333333334</v>
      </c>
    </row>
    <row r="69" spans="1:7" x14ac:dyDescent="0.25">
      <c r="A69" s="29" t="s">
        <v>74</v>
      </c>
      <c r="B69" s="23">
        <v>1799</v>
      </c>
      <c r="C69" s="12">
        <v>1199.0335</v>
      </c>
      <c r="D69" s="13">
        <v>1874.25</v>
      </c>
      <c r="E69" s="14">
        <v>3400</v>
      </c>
      <c r="F69" s="31">
        <v>2100</v>
      </c>
      <c r="G69" s="14">
        <f t="shared" si="3"/>
        <v>175</v>
      </c>
    </row>
    <row r="70" spans="1:7" x14ac:dyDescent="0.25">
      <c r="A70" s="29" t="s">
        <v>75</v>
      </c>
      <c r="B70" s="23">
        <v>2900</v>
      </c>
      <c r="C70" s="12">
        <v>1740</v>
      </c>
      <c r="D70" s="13">
        <v>1740</v>
      </c>
      <c r="E70" s="14">
        <v>3100</v>
      </c>
      <c r="F70" s="31">
        <v>1950</v>
      </c>
      <c r="G70" s="14">
        <f t="shared" si="3"/>
        <v>162.5</v>
      </c>
    </row>
    <row r="71" spans="1:7" x14ac:dyDescent="0.25">
      <c r="A71" s="29" t="s">
        <v>76</v>
      </c>
      <c r="B71" s="23">
        <v>3100</v>
      </c>
      <c r="C71" s="12">
        <v>2015</v>
      </c>
      <c r="D71" s="13">
        <v>2015</v>
      </c>
      <c r="E71" s="14">
        <v>3350</v>
      </c>
      <c r="F71" s="31">
        <f t="shared" si="4"/>
        <v>2177.5</v>
      </c>
      <c r="G71" s="14">
        <f t="shared" si="3"/>
        <v>181.45833333333334</v>
      </c>
    </row>
    <row r="72" spans="1:7" x14ac:dyDescent="0.25">
      <c r="A72" s="29" t="s">
        <v>77</v>
      </c>
      <c r="B72" s="23">
        <v>890</v>
      </c>
      <c r="C72" s="12">
        <v>356</v>
      </c>
      <c r="D72" s="13">
        <v>356</v>
      </c>
      <c r="E72" s="14">
        <v>890</v>
      </c>
      <c r="F72" s="31">
        <f>E72*(1-45%)</f>
        <v>489.50000000000006</v>
      </c>
      <c r="G72" s="14">
        <f t="shared" si="3"/>
        <v>40.791666666666671</v>
      </c>
    </row>
    <row r="73" spans="1:7" x14ac:dyDescent="0.25">
      <c r="A73" s="29" t="s">
        <v>78</v>
      </c>
      <c r="B73" s="23">
        <v>1334</v>
      </c>
      <c r="C73" s="12">
        <v>533.6</v>
      </c>
      <c r="D73" s="13">
        <v>533.6</v>
      </c>
      <c r="E73" s="14">
        <v>930</v>
      </c>
      <c r="F73" s="31">
        <f t="shared" si="4"/>
        <v>604.5</v>
      </c>
      <c r="G73" s="14">
        <f t="shared" si="3"/>
        <v>50.375</v>
      </c>
    </row>
    <row r="74" spans="1:7" x14ac:dyDescent="0.25">
      <c r="A74" s="29" t="s">
        <v>79</v>
      </c>
      <c r="B74" s="23">
        <v>2799</v>
      </c>
      <c r="C74" s="12">
        <v>1799.4771000000001</v>
      </c>
      <c r="D74" s="13">
        <v>1799.4771000000001</v>
      </c>
      <c r="E74" s="14">
        <v>2900</v>
      </c>
      <c r="F74" s="31">
        <f t="shared" si="4"/>
        <v>1885</v>
      </c>
      <c r="G74" s="14">
        <f t="shared" si="3"/>
        <v>157.08333333333334</v>
      </c>
    </row>
    <row r="75" spans="1:7" x14ac:dyDescent="0.25">
      <c r="A75" s="29" t="s">
        <v>80</v>
      </c>
      <c r="B75" s="26">
        <v>1699</v>
      </c>
      <c r="C75" s="15">
        <v>1104.3499999999999</v>
      </c>
      <c r="D75" s="16">
        <v>1104.3499999999999</v>
      </c>
      <c r="E75" s="27">
        <v>2500</v>
      </c>
      <c r="F75" s="32">
        <f>E75*(1-40%)</f>
        <v>1500</v>
      </c>
      <c r="G75" s="27">
        <f t="shared" si="3"/>
        <v>125</v>
      </c>
    </row>
    <row r="76" spans="1:7" x14ac:dyDescent="0.25">
      <c r="A76" s="33" t="s">
        <v>81</v>
      </c>
      <c r="B76" s="34">
        <v>2898</v>
      </c>
      <c r="C76" s="35">
        <v>1299.1734000000001</v>
      </c>
      <c r="D76" s="35">
        <v>1449</v>
      </c>
      <c r="E76" s="36">
        <v>2900</v>
      </c>
      <c r="F76" s="31">
        <f>E76*(1-45%)</f>
        <v>1595.0000000000002</v>
      </c>
      <c r="G76" s="14">
        <f t="shared" si="3"/>
        <v>132.91666666666669</v>
      </c>
    </row>
    <row r="77" spans="1:7" x14ac:dyDescent="0.25">
      <c r="A77" s="37" t="s">
        <v>82</v>
      </c>
      <c r="B77" s="38">
        <v>1299</v>
      </c>
      <c r="C77" s="39">
        <v>909.3</v>
      </c>
      <c r="D77" s="39">
        <v>999.5</v>
      </c>
      <c r="E77" s="40">
        <v>1800</v>
      </c>
      <c r="F77" s="32">
        <f t="shared" si="4"/>
        <v>1170</v>
      </c>
      <c r="G77" s="27">
        <f t="shared" si="3"/>
        <v>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Bezerra</dc:creator>
  <cp:keywords/>
  <dc:description/>
  <cp:lastModifiedBy>Sandra  Bezerra</cp:lastModifiedBy>
  <cp:revision/>
  <dcterms:created xsi:type="dcterms:W3CDTF">2025-08-04T22:11:01Z</dcterms:created>
  <dcterms:modified xsi:type="dcterms:W3CDTF">2025-08-06T18:34:29Z</dcterms:modified>
  <cp:category/>
  <cp:contentStatus/>
</cp:coreProperties>
</file>