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51.xml"/>
  <Override ContentType="application/vnd.openxmlformats-officedocument.drawingml.chart+xml" PartName="/xl/charts/chart16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jemasvar 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<sst xmlns="http://schemas.openxmlformats.org/spreadsheetml/2006/main" count="1931" uniqueCount="140">
  <si>
    <t>Tidsmerke</t>
  </si>
  <si>
    <t>Spørsmål uten tittel</t>
  </si>
  <si>
    <t>DISIP</t>
  </si>
  <si>
    <t>Server</t>
  </si>
  <si>
    <t>No compete</t>
  </si>
  <si>
    <t>%usr</t>
  </si>
  <si>
    <t>%sys</t>
  </si>
  <si>
    <t>%iowait</t>
  </si>
  <si>
    <t>%soft</t>
  </si>
  <si>
    <t>%Idle</t>
  </si>
  <si>
    <t>Seconds</t>
  </si>
  <si>
    <t>User</t>
  </si>
  <si>
    <t>System</t>
  </si>
  <si>
    <t>Io wait</t>
  </si>
  <si>
    <t>Soft</t>
  </si>
  <si>
    <t>Idle</t>
  </si>
  <si>
    <t>c</t>
  </si>
  <si>
    <t>Client</t>
  </si>
  <si>
    <t>0.734776</t>
  </si>
  <si>
    <t>0.734475</t>
  </si>
  <si>
    <t>0.732762</t>
  </si>
  <si>
    <t>0.740904</t>
  </si>
  <si>
    <t>Bytes/Runs</t>
  </si>
  <si>
    <t>Bytes</t>
  </si>
  <si>
    <t>Average Time</t>
  </si>
  <si>
    <t>Median Time</t>
  </si>
  <si>
    <t>Average Throughput</t>
  </si>
  <si>
    <t>Median Throughput</t>
  </si>
  <si>
    <t>Median latency</t>
  </si>
  <si>
    <t xml:space="preserve">Average </t>
  </si>
  <si>
    <t>Median</t>
  </si>
  <si>
    <t>LTCP MAPPING</t>
  </si>
  <si>
    <t>LTCP PIO</t>
  </si>
  <si>
    <t>SuperSockets</t>
  </si>
  <si>
    <t xml:space="preserve">TCP </t>
  </si>
  <si>
    <t>1</t>
  </si>
  <si>
    <t>2</t>
  </si>
  <si>
    <t>4</t>
  </si>
  <si>
    <t>8</t>
  </si>
  <si>
    <t>16</t>
  </si>
  <si>
    <t>32</t>
  </si>
  <si>
    <t>64</t>
  </si>
  <si>
    <t>DISIP CPU</t>
  </si>
  <si>
    <t>Compete</t>
  </si>
  <si>
    <t>128</t>
  </si>
  <si>
    <t>256</t>
  </si>
  <si>
    <t>512</t>
  </si>
  <si>
    <t>1024</t>
  </si>
  <si>
    <t>2048</t>
  </si>
  <si>
    <t>4096</t>
  </si>
  <si>
    <t>8192</t>
  </si>
  <si>
    <t>16384</t>
  </si>
  <si>
    <t>d</t>
  </si>
  <si>
    <t>32768</t>
  </si>
  <si>
    <t>65536</t>
  </si>
  <si>
    <t>131072</t>
  </si>
  <si>
    <t>262144</t>
  </si>
  <si>
    <t>524288</t>
  </si>
  <si>
    <t>1048576</t>
  </si>
  <si>
    <t>2097152</t>
  </si>
  <si>
    <t>4194304</t>
  </si>
  <si>
    <t>8388608</t>
  </si>
  <si>
    <t>16777216</t>
  </si>
  <si>
    <t>33554432</t>
  </si>
  <si>
    <t>67108864</t>
  </si>
  <si>
    <t>134217728</t>
  </si>
  <si>
    <t>268435456</t>
  </si>
  <si>
    <t>536870912</t>
  </si>
  <si>
    <t>1.094396</t>
  </si>
  <si>
    <t>1.078560</t>
  </si>
  <si>
    <t>1.112957</t>
  </si>
  <si>
    <t>0.988833</t>
  </si>
  <si>
    <t>1.180053</t>
  </si>
  <si>
    <t>1.249751</t>
  </si>
  <si>
    <t>1.181311</t>
  </si>
  <si>
    <t/>
  </si>
  <si>
    <t>DISIP CPU 100%</t>
  </si>
  <si>
    <t>LTCP Mapping</t>
  </si>
  <si>
    <t>1.126499</t>
  </si>
  <si>
    <t>1.125360</t>
  </si>
  <si>
    <t>1.120922</t>
  </si>
  <si>
    <t>1.133602</t>
  </si>
  <si>
    <t>1.133045</t>
  </si>
  <si>
    <t>1.130836</t>
  </si>
  <si>
    <t>1.127802</t>
  </si>
  <si>
    <t>LTCP MAPPING CPU</t>
  </si>
  <si>
    <t xml:space="preserve">CPU </t>
  </si>
  <si>
    <t>1.634609</t>
  </si>
  <si>
    <t>1.626462</t>
  </si>
  <si>
    <t>1.554855</t>
  </si>
  <si>
    <t>1.452832</t>
  </si>
  <si>
    <t>1.656331</t>
  </si>
  <si>
    <t>1.563618</t>
  </si>
  <si>
    <t>1.592139</t>
  </si>
  <si>
    <t>LTCP MAPPING CPU 100%</t>
  </si>
  <si>
    <r>
      <t xml:space="preserve">
</t>
    </r>
    <r>
      <rPr>
        <rFont val="Calibri"/>
        <color rgb="FF000000"/>
      </rPr>
      <t>No compete</t>
    </r>
  </si>
  <si>
    <t>LTPC PIO</t>
  </si>
  <si>
    <t>0.731363</t>
  </si>
  <si>
    <t>0.735433</t>
  </si>
  <si>
    <t>0.733022</t>
  </si>
  <si>
    <t>0.732331</t>
  </si>
  <si>
    <t>0.731288</t>
  </si>
  <si>
    <t>0.734481</t>
  </si>
  <si>
    <t>0.733229</t>
  </si>
  <si>
    <t>LTCP PIO CPU</t>
  </si>
  <si>
    <t>CPU</t>
  </si>
  <si>
    <t>1.201887</t>
  </si>
  <si>
    <t>1.132329</t>
  </si>
  <si>
    <t>1.189378</t>
  </si>
  <si>
    <t>1.039717</t>
  </si>
  <si>
    <t>1.195122</t>
  </si>
  <si>
    <t>1.229687</t>
  </si>
  <si>
    <t>1.044696</t>
  </si>
  <si>
    <t>LTCP PIO CPU 100%</t>
  </si>
  <si>
    <t>0.960722</t>
  </si>
  <si>
    <t>0.756715</t>
  </si>
  <si>
    <t>0.760765</t>
  </si>
  <si>
    <t>0.757778</t>
  </si>
  <si>
    <t>0.760034</t>
  </si>
  <si>
    <t>0.770191</t>
  </si>
  <si>
    <t>0.759471</t>
  </si>
  <si>
    <t>See cache effect on 128 !!</t>
  </si>
  <si>
    <t>SuperSockets CPU</t>
  </si>
  <si>
    <t>1.248923</t>
  </si>
  <si>
    <t>1.117222</t>
  </si>
  <si>
    <t>0.986213</t>
  </si>
  <si>
    <t>1.209298</t>
  </si>
  <si>
    <t>1.143641</t>
  </si>
  <si>
    <t>1.263465</t>
  </si>
  <si>
    <t>SuperSockets CPU 100%</t>
  </si>
  <si>
    <t>TCP</t>
  </si>
  <si>
    <t>0.731299</t>
  </si>
  <si>
    <t>0.728268</t>
  </si>
  <si>
    <t>0.728702</t>
  </si>
  <si>
    <t>0.729395</t>
  </si>
  <si>
    <t>0.726079</t>
  </si>
  <si>
    <t>0.728230</t>
  </si>
  <si>
    <t>1.128194</t>
  </si>
  <si>
    <t>TCP CPU</t>
  </si>
  <si>
    <t>TCP CPU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</si>
</sst>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Calibri"/>
    </font>
    <font>
      <color rgb="FF000000"/>
      <name val="Calibri"/>
    </font>
    <font>
      <color rgb="FF000000"/>
      <name val="&quot;docs-Calibri&quot;"/>
    </font>
    <font>
      <color theme="1"/>
      <name val="Docs-Calibri"/>
    </font>
    <font>
      <b/>
      <color theme="1"/>
      <name val="Calibri"/>
    </font>
    <font>
      <sz val="8.0"/>
      <color theme="1"/>
      <name val="Arial"/>
    </font>
    <font>
      <sz val="8.0"/>
      <color theme="1"/>
      <name val="&quot;Liberation Sans&quot;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1" numFmtId="4" xfId="0" applyFont="1" applyNumberFormat="1"/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3" fontId="1" numFmtId="0" xfId="0" applyAlignment="1" applyFill="1" applyFont="1">
      <alignment vertical="bottom"/>
    </xf>
    <xf borderId="0" fillId="2" fontId="1" numFmtId="0" xfId="0" applyAlignment="1" applyFont="1">
      <alignment horizontal="center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 vertical="bottom"/>
    </xf>
    <xf borderId="0" fillId="2" fontId="1" numFmtId="0" xfId="0" applyAlignment="1" applyFont="1">
      <alignment horizontal="right" readingOrder="0"/>
    </xf>
    <xf borderId="0" fillId="0" fontId="4" numFmtId="0" xfId="0" applyAlignment="1" applyFont="1">
      <alignment readingOrder="0" vertical="bottom"/>
    </xf>
    <xf borderId="0" fillId="2" fontId="5" numFmtId="0" xfId="0" applyFont="1"/>
    <xf borderId="0" fillId="2" fontId="6" numFmtId="4" xfId="0" applyAlignment="1" applyFont="1" applyNumberFormat="1">
      <alignment horizontal="left" readingOrder="0"/>
    </xf>
    <xf borderId="0" fillId="2" fontId="7" numFmtId="4" xfId="0" applyAlignment="1" applyFont="1" applyNumberFormat="1">
      <alignment horizontal="left"/>
    </xf>
    <xf borderId="0" fillId="3" fontId="1" numFmtId="4" xfId="0" applyAlignment="1" applyFont="1" applyNumberFormat="1">
      <alignment readingOrder="0" vertical="bottom"/>
    </xf>
    <xf borderId="0" fillId="0" fontId="4" numFmtId="4" xfId="0" applyAlignment="1" applyFont="1" applyNumberFormat="1">
      <alignment readingOrder="0" vertical="bottom"/>
    </xf>
    <xf borderId="0" fillId="2" fontId="7" numFmtId="4" xfId="0" applyAlignment="1" applyFont="1" applyNumberFormat="1">
      <alignment horizontal="left" readingOrder="0"/>
    </xf>
    <xf borderId="0" fillId="2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depending on bytes sent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Sheet1!$AV$9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Sheet1!$CE$42:$CE$71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Sheet1!$CP$41:$CP$71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Sheet1!$CP$82:$CP$112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Sheet1!$CP$124:$CP$154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val>
            <c:numRef>
              <c:f>Sheet1!$CP$162:$CP$192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val>
            <c:numRef>
              <c:f>Sheet1!$CP$207:$CP$237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val>
            <c:numRef>
              <c:f>Sheet1!$CP$247:$CP$277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val>
            <c:numRef>
              <c:f>Sheet1!$CP$286:$CP$316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A693BE"/>
              </a:solidFill>
            </a:ln>
          </c:spPr>
          <c:marker>
            <c:symbol val="none"/>
          </c:marker>
          <c:val>
            <c:numRef>
              <c:f>Sheet1!$CP$325:$CP$355</c:f>
              <c:numCache/>
            </c:numRef>
          </c:val>
          <c:smooth val="0"/>
        </c:ser>
        <c:ser>
          <c:idx val="10"/>
          <c:order val="10"/>
          <c:spPr>
            <a:ln cmpd="sng">
              <a:solidFill>
                <a:srgbClr val="81C5D7"/>
              </a:solidFill>
            </a:ln>
          </c:spPr>
          <c:marker>
            <c:symbol val="none"/>
          </c:marker>
          <c:val>
            <c:numRef>
              <c:f>Sheet1!$CP$362:$CP$392</c:f>
              <c:numCache/>
            </c:numRef>
          </c:val>
          <c:smooth val="0"/>
        </c:ser>
        <c:axId val="338538417"/>
        <c:axId val="172005211"/>
      </c:lineChart>
      <c:catAx>
        <c:axId val="338538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Bytes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05211"/>
      </c:catAx>
      <c:valAx>
        <c:axId val="172005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Gb/s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538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DISIP Client (Average)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Sheet1!$AR$51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Sheet1!$AQ$52:$AQ$63</c:f>
            </c:strRef>
          </c:cat>
          <c:val>
            <c:numRef>
              <c:f>Sheet1!$AR$52:$AR$63</c:f>
              <c:numCache/>
            </c:numRef>
          </c:val>
        </c:ser>
        <c:ser>
          <c:idx val="1"/>
          <c:order val="1"/>
          <c:tx>
            <c:strRef>
              <c:f>Sheet1!$AS$51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Sheet1!$AQ$52:$AQ$63</c:f>
            </c:strRef>
          </c:cat>
          <c:val>
            <c:numRef>
              <c:f>Sheet1!$AS$52:$AS$63</c:f>
              <c:numCache/>
            </c:numRef>
          </c:val>
        </c:ser>
        <c:ser>
          <c:idx val="2"/>
          <c:order val="2"/>
          <c:tx>
            <c:strRef>
              <c:f>Sheet1!$AT$51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Sheet1!$AQ$52:$AQ$63</c:f>
            </c:strRef>
          </c:cat>
          <c:val>
            <c:numRef>
              <c:f>Sheet1!$AT$52:$AT$63</c:f>
              <c:numCache/>
            </c:numRef>
          </c:val>
        </c:ser>
        <c:ser>
          <c:idx val="3"/>
          <c:order val="3"/>
          <c:tx>
            <c:strRef>
              <c:f>Sheet1!$AU$51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Sheet1!$AQ$52:$AQ$63</c:f>
            </c:strRef>
          </c:cat>
          <c:val>
            <c:numRef>
              <c:f>Sheet1!$AU$52:$AU$63</c:f>
              <c:numCache/>
            </c:numRef>
          </c:val>
        </c:ser>
        <c:axId val="550679154"/>
        <c:axId val="1771163922"/>
      </c:areaChart>
      <c:catAx>
        <c:axId val="550679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163922"/>
      </c:catAx>
      <c:valAx>
        <c:axId val="177116392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679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DISIP Server (Average)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Sheet1!$AR$70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Sheet1!$AQ$71:$AQ$84</c:f>
            </c:strRef>
          </c:cat>
          <c:val>
            <c:numRef>
              <c:f>Sheet1!$AR$71:$AR$84</c:f>
              <c:numCache/>
            </c:numRef>
          </c:val>
        </c:ser>
        <c:ser>
          <c:idx val="1"/>
          <c:order val="1"/>
          <c:tx>
            <c:strRef>
              <c:f>Sheet1!$AS$70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Sheet1!$AQ$71:$AQ$84</c:f>
            </c:strRef>
          </c:cat>
          <c:val>
            <c:numRef>
              <c:f>Sheet1!$AS$71:$AS$84</c:f>
              <c:numCache/>
            </c:numRef>
          </c:val>
        </c:ser>
        <c:ser>
          <c:idx val="2"/>
          <c:order val="2"/>
          <c:tx>
            <c:strRef>
              <c:f>Sheet1!$AT$70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Sheet1!$AQ$71:$AQ$84</c:f>
            </c:strRef>
          </c:cat>
          <c:val>
            <c:numRef>
              <c:f>Sheet1!$AT$71:$AT$84</c:f>
              <c:numCache/>
            </c:numRef>
          </c:val>
        </c:ser>
        <c:ser>
          <c:idx val="3"/>
          <c:order val="3"/>
          <c:tx>
            <c:strRef>
              <c:f>Sheet1!$AU$70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Sheet1!$AQ$71:$AQ$84</c:f>
            </c:strRef>
          </c:cat>
          <c:val>
            <c:numRef>
              <c:f>Sheet1!$AU$71:$AU$84</c:f>
              <c:numCache/>
            </c:numRef>
          </c:val>
        </c:ser>
        <c:axId val="654151247"/>
        <c:axId val="273760025"/>
      </c:areaChart>
      <c:catAx>
        <c:axId val="65415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760025"/>
      </c:catAx>
      <c:valAx>
        <c:axId val="27376002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151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DISIP Client (Median)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Sheet1!$AY$51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Sheet1!$AX$52:$AX$63</c:f>
            </c:strRef>
          </c:cat>
          <c:val>
            <c:numRef>
              <c:f>Sheet1!$AY$52:$AY$63</c:f>
              <c:numCache/>
            </c:numRef>
          </c:val>
        </c:ser>
        <c:ser>
          <c:idx val="1"/>
          <c:order val="1"/>
          <c:tx>
            <c:strRef>
              <c:f>Sheet1!$AZ$51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Sheet1!$AX$52:$AX$63</c:f>
            </c:strRef>
          </c:cat>
          <c:val>
            <c:numRef>
              <c:f>Sheet1!$AZ$52:$AZ$63</c:f>
              <c:numCache/>
            </c:numRef>
          </c:val>
        </c:ser>
        <c:ser>
          <c:idx val="2"/>
          <c:order val="2"/>
          <c:tx>
            <c:strRef>
              <c:f>Sheet1!$BA$51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Sheet1!$AX$52:$AX$63</c:f>
            </c:strRef>
          </c:cat>
          <c:val>
            <c:numRef>
              <c:f>Sheet1!$BA$52:$BA$63</c:f>
              <c:numCache/>
            </c:numRef>
          </c:val>
        </c:ser>
        <c:ser>
          <c:idx val="3"/>
          <c:order val="3"/>
          <c:tx>
            <c:strRef>
              <c:f>Sheet1!$BB$51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Sheet1!$AX$52:$AX$63</c:f>
            </c:strRef>
          </c:cat>
          <c:val>
            <c:numRef>
              <c:f>Sheet1!$BB$52:$BB$63</c:f>
              <c:numCache/>
            </c:numRef>
          </c:val>
        </c:ser>
        <c:axId val="666720572"/>
        <c:axId val="1615112397"/>
      </c:areaChart>
      <c:catAx>
        <c:axId val="666720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112397"/>
      </c:catAx>
      <c:valAx>
        <c:axId val="161511239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720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DISIP Server (Median)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Sheet1!$AY$70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Sheet1!$AX$71:$AX$84</c:f>
            </c:strRef>
          </c:cat>
          <c:val>
            <c:numRef>
              <c:f>Sheet1!$AY$71:$AY$84</c:f>
              <c:numCache/>
            </c:numRef>
          </c:val>
        </c:ser>
        <c:ser>
          <c:idx val="1"/>
          <c:order val="1"/>
          <c:tx>
            <c:strRef>
              <c:f>Sheet1!$AZ$70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Sheet1!$AX$71:$AX$84</c:f>
            </c:strRef>
          </c:cat>
          <c:val>
            <c:numRef>
              <c:f>Sheet1!$AZ$71:$AZ$84</c:f>
              <c:numCache/>
            </c:numRef>
          </c:val>
        </c:ser>
        <c:ser>
          <c:idx val="2"/>
          <c:order val="2"/>
          <c:tx>
            <c:strRef>
              <c:f>Sheet1!$BA$70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Sheet1!$AX$71:$AX$84</c:f>
            </c:strRef>
          </c:cat>
          <c:val>
            <c:numRef>
              <c:f>Sheet1!$BA$71:$BA$84</c:f>
              <c:numCache/>
            </c:numRef>
          </c:val>
        </c:ser>
        <c:ser>
          <c:idx val="3"/>
          <c:order val="3"/>
          <c:tx>
            <c:strRef>
              <c:f>Sheet1!$BB$70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Sheet1!$AX$71:$AX$84</c:f>
            </c:strRef>
          </c:cat>
          <c:val>
            <c:numRef>
              <c:f>Sheet1!$BB$71:$BB$84</c:f>
              <c:numCache/>
            </c:numRef>
          </c:val>
        </c:ser>
        <c:axId val="880542805"/>
        <c:axId val="1696426997"/>
      </c:areaChart>
      <c:catAx>
        <c:axId val="880542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426997"/>
      </c:catAx>
      <c:valAx>
        <c:axId val="169642699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542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LTCP Mapping Server (Median)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Sheet1!$AY$109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Sheet1!$AX$110:$AX$116</c:f>
            </c:strRef>
          </c:cat>
          <c:val>
            <c:numRef>
              <c:f>Sheet1!$AY$110:$AY$116</c:f>
              <c:numCache/>
            </c:numRef>
          </c:val>
        </c:ser>
        <c:ser>
          <c:idx val="1"/>
          <c:order val="1"/>
          <c:tx>
            <c:strRef>
              <c:f>Sheet1!$AZ$109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Sheet1!$AX$110:$AX$116</c:f>
            </c:strRef>
          </c:cat>
          <c:val>
            <c:numRef>
              <c:f>Sheet1!$AZ$110:$AZ$116</c:f>
              <c:numCache/>
            </c:numRef>
          </c:val>
        </c:ser>
        <c:ser>
          <c:idx val="2"/>
          <c:order val="2"/>
          <c:tx>
            <c:strRef>
              <c:f>Sheet1!$BA$109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Sheet1!$AX$110:$AX$116</c:f>
            </c:strRef>
          </c:cat>
          <c:val>
            <c:numRef>
              <c:f>Sheet1!$BA$110:$BA$116</c:f>
              <c:numCache/>
            </c:numRef>
          </c:val>
        </c:ser>
        <c:ser>
          <c:idx val="3"/>
          <c:order val="3"/>
          <c:tx>
            <c:strRef>
              <c:f>Sheet1!$BB$109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Sheet1!$AX$110:$AX$116</c:f>
            </c:strRef>
          </c:cat>
          <c:val>
            <c:numRef>
              <c:f>Sheet1!$BB$110:$BB$116</c:f>
              <c:numCache/>
            </c:numRef>
          </c:val>
        </c:ser>
        <c:axId val="654878100"/>
        <c:axId val="1595951901"/>
      </c:areaChart>
      <c:catAx>
        <c:axId val="654878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951901"/>
      </c:catAx>
      <c:valAx>
        <c:axId val="1595951901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878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LTCP Mapping Client (Median)</a:t>
            </a:r>
          </a:p>
        </c:rich>
      </c:tx>
      <c:layout>
        <c:manualLayout>
          <c:xMode val="edge"/>
          <c:yMode val="edge"/>
          <c:x val="0.027201565557729943"/>
          <c:y val="0.03920863309352518"/>
        </c:manualLayout>
      </c:layout>
      <c:overlay val="0"/>
    </c:title>
    <c:plotArea>
      <c:layout/>
      <c:areaChart>
        <c:grouping val="stacked"/>
        <c:ser>
          <c:idx val="0"/>
          <c:order val="0"/>
          <c:tx>
            <c:strRef>
              <c:f>Sheet1!$AY$98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Sheet1!$AX$99:$AX$104</c:f>
            </c:strRef>
          </c:cat>
          <c:val>
            <c:numRef>
              <c:f>Sheet1!$AY$99:$AY$104</c:f>
              <c:numCache/>
            </c:numRef>
          </c:val>
        </c:ser>
        <c:ser>
          <c:idx val="1"/>
          <c:order val="1"/>
          <c:tx>
            <c:strRef>
              <c:f>Sheet1!$AZ$98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Sheet1!$AX$99:$AX$104</c:f>
            </c:strRef>
          </c:cat>
          <c:val>
            <c:numRef>
              <c:f>Sheet1!$AZ$99:$AZ$104</c:f>
              <c:numCache/>
            </c:numRef>
          </c:val>
        </c:ser>
        <c:ser>
          <c:idx val="2"/>
          <c:order val="2"/>
          <c:tx>
            <c:strRef>
              <c:f>Sheet1!$BA$98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Sheet1!$AX$99:$AX$104</c:f>
            </c:strRef>
          </c:cat>
          <c:val>
            <c:numRef>
              <c:f>Sheet1!$BA$99:$BA$104</c:f>
              <c:numCache/>
            </c:numRef>
          </c:val>
        </c:ser>
        <c:ser>
          <c:idx val="3"/>
          <c:order val="3"/>
          <c:tx>
            <c:strRef>
              <c:f>Sheet1!$BB$98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Sheet1!$AX$99:$AX$104</c:f>
            </c:strRef>
          </c:cat>
          <c:val>
            <c:numRef>
              <c:f>Sheet1!$BB$99:$BB$104</c:f>
              <c:numCache/>
            </c:numRef>
          </c:val>
        </c:ser>
        <c:axId val="732649984"/>
        <c:axId val="652362325"/>
      </c:areaChart>
      <c:catAx>
        <c:axId val="73264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362325"/>
      </c:catAx>
      <c:valAx>
        <c:axId val="65236232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649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LTCP Mapping Client (Average)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Sheet1!$AR$98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Sheet1!$AQ$99:$AQ$104</c:f>
            </c:strRef>
          </c:cat>
          <c:val>
            <c:numRef>
              <c:f>Sheet1!$AR$99:$AR$104</c:f>
              <c:numCache/>
            </c:numRef>
          </c:val>
        </c:ser>
        <c:ser>
          <c:idx val="1"/>
          <c:order val="1"/>
          <c:tx>
            <c:strRef>
              <c:f>Sheet1!$AS$98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Sheet1!$AQ$99:$AQ$104</c:f>
            </c:strRef>
          </c:cat>
          <c:val>
            <c:numRef>
              <c:f>Sheet1!$AS$99:$AS$104</c:f>
              <c:numCache/>
            </c:numRef>
          </c:val>
        </c:ser>
        <c:ser>
          <c:idx val="2"/>
          <c:order val="2"/>
          <c:tx>
            <c:strRef>
              <c:f>Sheet1!$AT$98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Sheet1!$AQ$99:$AQ$104</c:f>
            </c:strRef>
          </c:cat>
          <c:val>
            <c:numRef>
              <c:f>Sheet1!$AT$99:$AT$104</c:f>
              <c:numCache/>
            </c:numRef>
          </c:val>
        </c:ser>
        <c:ser>
          <c:idx val="3"/>
          <c:order val="3"/>
          <c:tx>
            <c:strRef>
              <c:f>Sheet1!$AU$98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Sheet1!$AQ$99:$AQ$104</c:f>
            </c:strRef>
          </c:cat>
          <c:val>
            <c:numRef>
              <c:f>Sheet1!$AU$99:$AU$104</c:f>
              <c:numCache/>
            </c:numRef>
          </c:val>
        </c:ser>
        <c:axId val="1008279324"/>
        <c:axId val="738377074"/>
      </c:areaChart>
      <c:catAx>
        <c:axId val="1008279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377074"/>
      </c:catAx>
      <c:valAx>
        <c:axId val="73837707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279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LTCP Mapping Server (Average)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Sheet1!$AR$109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Sheet1!$AQ$110:$AQ$116</c:f>
            </c:strRef>
          </c:cat>
          <c:val>
            <c:numRef>
              <c:f>Sheet1!$AR$110:$AR$116</c:f>
              <c:numCache/>
            </c:numRef>
          </c:val>
        </c:ser>
        <c:ser>
          <c:idx val="1"/>
          <c:order val="1"/>
          <c:tx>
            <c:strRef>
              <c:f>Sheet1!$AS$109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Sheet1!$AQ$110:$AQ$116</c:f>
            </c:strRef>
          </c:cat>
          <c:val>
            <c:numRef>
              <c:f>Sheet1!$AS$110:$AS$116</c:f>
              <c:numCache/>
            </c:numRef>
          </c:val>
        </c:ser>
        <c:ser>
          <c:idx val="2"/>
          <c:order val="2"/>
          <c:tx>
            <c:strRef>
              <c:f>Sheet1!$AT$109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Sheet1!$AQ$110:$AQ$116</c:f>
            </c:strRef>
          </c:cat>
          <c:val>
            <c:numRef>
              <c:f>Sheet1!$AT$110:$AT$116</c:f>
              <c:numCache/>
            </c:numRef>
          </c:val>
        </c:ser>
        <c:ser>
          <c:idx val="3"/>
          <c:order val="3"/>
          <c:tx>
            <c:strRef>
              <c:f>Sheet1!$AU$109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Sheet1!$AQ$110:$AQ$116</c:f>
            </c:strRef>
          </c:cat>
          <c:val>
            <c:numRef>
              <c:f>Sheet1!$AU$110:$AU$116</c:f>
              <c:numCache/>
            </c:numRef>
          </c:val>
        </c:ser>
        <c:axId val="1938809963"/>
        <c:axId val="849628744"/>
      </c:areaChart>
      <c:catAx>
        <c:axId val="1938809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628744"/>
      </c:catAx>
      <c:valAx>
        <c:axId val="84962874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809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LTCP Mapping Server (Median)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Sheet1!$AY$147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Sheet1!$AX$148:$AX$155</c:f>
            </c:strRef>
          </c:cat>
          <c:val>
            <c:numRef>
              <c:f>Sheet1!$AY$148:$AY$155</c:f>
              <c:numCache/>
            </c:numRef>
          </c:val>
        </c:ser>
        <c:ser>
          <c:idx val="1"/>
          <c:order val="1"/>
          <c:tx>
            <c:strRef>
              <c:f>Sheet1!$AZ$147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Sheet1!$AX$148:$AX$155</c:f>
            </c:strRef>
          </c:cat>
          <c:val>
            <c:numRef>
              <c:f>Sheet1!$AZ$148:$AZ$155</c:f>
              <c:numCache/>
            </c:numRef>
          </c:val>
        </c:ser>
        <c:ser>
          <c:idx val="2"/>
          <c:order val="2"/>
          <c:tx>
            <c:strRef>
              <c:f>Sheet1!$BA$147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Sheet1!$AX$148:$AX$155</c:f>
            </c:strRef>
          </c:cat>
          <c:val>
            <c:numRef>
              <c:f>Sheet1!$BA$148:$BA$155</c:f>
              <c:numCache/>
            </c:numRef>
          </c:val>
        </c:ser>
        <c:ser>
          <c:idx val="3"/>
          <c:order val="3"/>
          <c:tx>
            <c:strRef>
              <c:f>Sheet1!$BB$147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Sheet1!$AX$148:$AX$155</c:f>
            </c:strRef>
          </c:cat>
          <c:val>
            <c:numRef>
              <c:f>Sheet1!$BB$148:$BB$155</c:f>
              <c:numCache/>
            </c:numRef>
          </c:val>
        </c:ser>
        <c:axId val="150253395"/>
        <c:axId val="1425400245"/>
      </c:areaChart>
      <c:catAx>
        <c:axId val="150253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400245"/>
      </c:catAx>
      <c:valAx>
        <c:axId val="142540024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53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LTCP Mapping Client (Median)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Sheet1!$AY$135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Sheet1!$AX$136:$AX$141</c:f>
            </c:strRef>
          </c:cat>
          <c:val>
            <c:numRef>
              <c:f>Sheet1!$AY$136:$AY$141</c:f>
              <c:numCache/>
            </c:numRef>
          </c:val>
        </c:ser>
        <c:ser>
          <c:idx val="1"/>
          <c:order val="1"/>
          <c:tx>
            <c:strRef>
              <c:f>Sheet1!$AZ$135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Sheet1!$AX$136:$AX$141</c:f>
            </c:strRef>
          </c:cat>
          <c:val>
            <c:numRef>
              <c:f>Sheet1!$AZ$136:$AZ$141</c:f>
              <c:numCache/>
            </c:numRef>
          </c:val>
        </c:ser>
        <c:ser>
          <c:idx val="2"/>
          <c:order val="2"/>
          <c:tx>
            <c:strRef>
              <c:f>Sheet1!$BA$135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Sheet1!$AX$136:$AX$141</c:f>
            </c:strRef>
          </c:cat>
          <c:val>
            <c:numRef>
              <c:f>Sheet1!$BA$136:$BA$141</c:f>
              <c:numCache/>
            </c:numRef>
          </c:val>
        </c:ser>
        <c:ser>
          <c:idx val="3"/>
          <c:order val="3"/>
          <c:tx>
            <c:strRef>
              <c:f>Sheet1!$BB$135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Sheet1!$AX$136:$AX$141</c:f>
            </c:strRef>
          </c:cat>
          <c:val>
            <c:numRef>
              <c:f>Sheet1!$BB$136:$BB$141</c:f>
              <c:numCache/>
            </c:numRef>
          </c:val>
        </c:ser>
        <c:axId val="692577662"/>
        <c:axId val="1123395982"/>
      </c:areaChart>
      <c:catAx>
        <c:axId val="692577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395982"/>
      </c:catAx>
      <c:valAx>
        <c:axId val="112339598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577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Sheet1!$CP$124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Sheet1!$CE$42:$CE$71</c:f>
            </c:strRef>
          </c:cat>
          <c:val>
            <c:numRef>
              <c:f>Sheet1!$CP$125:$CP$154</c:f>
              <c:numCache/>
            </c:numRef>
          </c:val>
          <c:smooth val="0"/>
        </c:ser>
        <c:ser>
          <c:idx val="1"/>
          <c:order val="1"/>
          <c:tx>
            <c:strRef>
              <c:f>Sheet1!$CP$162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Sheet1!$CE$42:$CE$71</c:f>
            </c:strRef>
          </c:cat>
          <c:val>
            <c:numRef>
              <c:f>Sheet1!$CP$163:$CP$192</c:f>
              <c:numCache/>
            </c:numRef>
          </c:val>
          <c:smooth val="0"/>
        </c:ser>
        <c:axId val="492064729"/>
        <c:axId val="1479178409"/>
      </c:lineChart>
      <c:catAx>
        <c:axId val="492064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Mesage size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178409"/>
      </c:catAx>
      <c:valAx>
        <c:axId val="1479178409"/>
        <c:scaling>
          <c:orientation val="minMax"/>
          <c:max val="1.5E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Throughput (Gb/s)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064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LTCP Mapping Client (Average)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Sheet1!$AR$135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Sheet1!$AQ$136:$AQ$141</c:f>
            </c:strRef>
          </c:cat>
          <c:val>
            <c:numRef>
              <c:f>Sheet1!$AR$136:$AR$141</c:f>
              <c:numCache/>
            </c:numRef>
          </c:val>
        </c:ser>
        <c:ser>
          <c:idx val="1"/>
          <c:order val="1"/>
          <c:tx>
            <c:strRef>
              <c:f>Sheet1!$AS$135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Sheet1!$AQ$136:$AQ$141</c:f>
            </c:strRef>
          </c:cat>
          <c:val>
            <c:numRef>
              <c:f>Sheet1!$AS$136:$AS$141</c:f>
              <c:numCache/>
            </c:numRef>
          </c:val>
        </c:ser>
        <c:ser>
          <c:idx val="2"/>
          <c:order val="2"/>
          <c:tx>
            <c:strRef>
              <c:f>Sheet1!$AT$135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Sheet1!$AQ$136:$AQ$141</c:f>
            </c:strRef>
          </c:cat>
          <c:val>
            <c:numRef>
              <c:f>Sheet1!$AT$136:$AT$141</c:f>
              <c:numCache/>
            </c:numRef>
          </c:val>
        </c:ser>
        <c:ser>
          <c:idx val="3"/>
          <c:order val="3"/>
          <c:tx>
            <c:strRef>
              <c:f>Sheet1!$AU$135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Sheet1!$AQ$136:$AQ$141</c:f>
            </c:strRef>
          </c:cat>
          <c:val>
            <c:numRef>
              <c:f>Sheet1!$AU$136:$AU$141</c:f>
              <c:numCache/>
            </c:numRef>
          </c:val>
        </c:ser>
        <c:axId val="1198953420"/>
        <c:axId val="1668809871"/>
      </c:areaChart>
      <c:catAx>
        <c:axId val="1198953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809871"/>
      </c:catAx>
      <c:valAx>
        <c:axId val="1668809871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953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LTCP Mapping Server (Average)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Sheet1!$AR$147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Sheet1!$AQ$148:$AQ$155</c:f>
            </c:strRef>
          </c:cat>
          <c:val>
            <c:numRef>
              <c:f>Sheet1!$AR$148:$AR$155</c:f>
              <c:numCache/>
            </c:numRef>
          </c:val>
        </c:ser>
        <c:ser>
          <c:idx val="1"/>
          <c:order val="1"/>
          <c:tx>
            <c:strRef>
              <c:f>Sheet1!$AS$147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Sheet1!$AQ$148:$AQ$155</c:f>
            </c:strRef>
          </c:cat>
          <c:val>
            <c:numRef>
              <c:f>Sheet1!$AS$148:$AS$155</c:f>
              <c:numCache/>
            </c:numRef>
          </c:val>
        </c:ser>
        <c:ser>
          <c:idx val="2"/>
          <c:order val="2"/>
          <c:tx>
            <c:strRef>
              <c:f>Sheet1!$AT$147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Sheet1!$AQ$148:$AQ$155</c:f>
            </c:strRef>
          </c:cat>
          <c:val>
            <c:numRef>
              <c:f>Sheet1!$AT$148:$AT$155</c:f>
              <c:numCache/>
            </c:numRef>
          </c:val>
        </c:ser>
        <c:ser>
          <c:idx val="3"/>
          <c:order val="3"/>
          <c:tx>
            <c:strRef>
              <c:f>Sheet1!$AU$147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Sheet1!$AQ$148:$AQ$155</c:f>
            </c:strRef>
          </c:cat>
          <c:val>
            <c:numRef>
              <c:f>Sheet1!$AU$148:$AU$155</c:f>
              <c:numCache/>
            </c:numRef>
          </c:val>
        </c:ser>
        <c:axId val="51357713"/>
        <c:axId val="629046005"/>
      </c:areaChart>
      <c:catAx>
        <c:axId val="51357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046005"/>
      </c:catAx>
      <c:valAx>
        <c:axId val="62904600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57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LTCP PIO Server (Median)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Sheet1!$AY$186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Sheet1!$AX$187:$AX$194</c:f>
            </c:strRef>
          </c:cat>
          <c:val>
            <c:numRef>
              <c:f>Sheet1!$AY$187:$AY$194</c:f>
              <c:numCache/>
            </c:numRef>
          </c:val>
        </c:ser>
        <c:ser>
          <c:idx val="1"/>
          <c:order val="1"/>
          <c:tx>
            <c:strRef>
              <c:f>Sheet1!$AZ$186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Sheet1!$AX$187:$AX$194</c:f>
            </c:strRef>
          </c:cat>
          <c:val>
            <c:numRef>
              <c:f>Sheet1!$AZ$187:$AZ$194</c:f>
              <c:numCache/>
            </c:numRef>
          </c:val>
        </c:ser>
        <c:ser>
          <c:idx val="2"/>
          <c:order val="2"/>
          <c:tx>
            <c:strRef>
              <c:f>Sheet1!$BA$186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Sheet1!$AX$187:$AX$194</c:f>
            </c:strRef>
          </c:cat>
          <c:val>
            <c:numRef>
              <c:f>Sheet1!$BA$187:$BA$194</c:f>
              <c:numCache/>
            </c:numRef>
          </c:val>
        </c:ser>
        <c:ser>
          <c:idx val="3"/>
          <c:order val="3"/>
          <c:tx>
            <c:strRef>
              <c:f>Sheet1!$BB$186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Sheet1!$AX$187:$AX$194</c:f>
            </c:strRef>
          </c:cat>
          <c:val>
            <c:numRef>
              <c:f>Sheet1!$BB$187:$BB$194</c:f>
              <c:numCache/>
            </c:numRef>
          </c:val>
        </c:ser>
        <c:axId val="938265931"/>
        <c:axId val="1770771725"/>
      </c:areaChart>
      <c:catAx>
        <c:axId val="938265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771725"/>
      </c:catAx>
      <c:valAx>
        <c:axId val="177077172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265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LTCP PIO Server (Average)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Sheet1!$AR$186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Sheet1!$AQ$187:$AQ$194</c:f>
            </c:strRef>
          </c:cat>
          <c:val>
            <c:numRef>
              <c:f>Sheet1!$AR$187:$AR$194</c:f>
              <c:numCache/>
            </c:numRef>
          </c:val>
        </c:ser>
        <c:ser>
          <c:idx val="1"/>
          <c:order val="1"/>
          <c:tx>
            <c:strRef>
              <c:f>Sheet1!$AS$186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Sheet1!$AQ$187:$AQ$194</c:f>
            </c:strRef>
          </c:cat>
          <c:val>
            <c:numRef>
              <c:f>Sheet1!$AS$187:$AS$194</c:f>
              <c:numCache/>
            </c:numRef>
          </c:val>
        </c:ser>
        <c:ser>
          <c:idx val="2"/>
          <c:order val="2"/>
          <c:tx>
            <c:strRef>
              <c:f>Sheet1!$AT$186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Sheet1!$AQ$187:$AQ$194</c:f>
            </c:strRef>
          </c:cat>
          <c:val>
            <c:numRef>
              <c:f>Sheet1!$AT$187:$AT$194</c:f>
              <c:numCache/>
            </c:numRef>
          </c:val>
        </c:ser>
        <c:ser>
          <c:idx val="3"/>
          <c:order val="3"/>
          <c:tx>
            <c:strRef>
              <c:f>Sheet1!$AU$186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Sheet1!$AQ$187:$AQ$194</c:f>
            </c:strRef>
          </c:cat>
          <c:val>
            <c:numRef>
              <c:f>Sheet1!$AU$187:$AU$194</c:f>
              <c:numCache/>
            </c:numRef>
          </c:val>
        </c:ser>
        <c:axId val="986401593"/>
        <c:axId val="1980800423"/>
      </c:areaChart>
      <c:catAx>
        <c:axId val="986401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800423"/>
      </c:catAx>
      <c:valAx>
        <c:axId val="198080042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401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LTCP PIO Client (Average)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Sheet1!$AR$174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Sheet1!$AQ$175:$AQ$180</c:f>
            </c:strRef>
          </c:cat>
          <c:val>
            <c:numRef>
              <c:f>Sheet1!$AR$175:$AR$180</c:f>
              <c:numCache/>
            </c:numRef>
          </c:val>
        </c:ser>
        <c:ser>
          <c:idx val="1"/>
          <c:order val="1"/>
          <c:tx>
            <c:strRef>
              <c:f>Sheet1!$AS$174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Sheet1!$AQ$175:$AQ$180</c:f>
            </c:strRef>
          </c:cat>
          <c:val>
            <c:numRef>
              <c:f>Sheet1!$AS$175:$AS$180</c:f>
              <c:numCache/>
            </c:numRef>
          </c:val>
        </c:ser>
        <c:ser>
          <c:idx val="2"/>
          <c:order val="2"/>
          <c:tx>
            <c:strRef>
              <c:f>Sheet1!$AT$174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Sheet1!$AQ$175:$AQ$180</c:f>
            </c:strRef>
          </c:cat>
          <c:val>
            <c:numRef>
              <c:f>Sheet1!$AT$175:$AT$180</c:f>
              <c:numCache/>
            </c:numRef>
          </c:val>
        </c:ser>
        <c:ser>
          <c:idx val="3"/>
          <c:order val="3"/>
          <c:tx>
            <c:strRef>
              <c:f>Sheet1!$AU$174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Sheet1!$AQ$175:$AQ$180</c:f>
            </c:strRef>
          </c:cat>
          <c:val>
            <c:numRef>
              <c:f>Sheet1!$AU$175:$AU$180</c:f>
              <c:numCache/>
            </c:numRef>
          </c:val>
        </c:ser>
        <c:axId val="324398789"/>
        <c:axId val="879482263"/>
      </c:areaChart>
      <c:catAx>
        <c:axId val="324398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482263"/>
      </c:catAx>
      <c:valAx>
        <c:axId val="87948226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398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LTCP PIO Client (Median)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Sheet1!$AY$174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Sheet1!$AX$175:$AX$180</c:f>
            </c:strRef>
          </c:cat>
          <c:val>
            <c:numRef>
              <c:f>Sheet1!$AY$175:$AY$180</c:f>
              <c:numCache/>
            </c:numRef>
          </c:val>
        </c:ser>
        <c:ser>
          <c:idx val="1"/>
          <c:order val="1"/>
          <c:tx>
            <c:strRef>
              <c:f>Sheet1!$AZ$174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Sheet1!$AX$175:$AX$180</c:f>
            </c:strRef>
          </c:cat>
          <c:val>
            <c:numRef>
              <c:f>Sheet1!$AZ$175:$AZ$180</c:f>
              <c:numCache/>
            </c:numRef>
          </c:val>
        </c:ser>
        <c:ser>
          <c:idx val="2"/>
          <c:order val="2"/>
          <c:tx>
            <c:strRef>
              <c:f>Sheet1!$BA$174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Sheet1!$AX$175:$AX$180</c:f>
            </c:strRef>
          </c:cat>
          <c:val>
            <c:numRef>
              <c:f>Sheet1!$BA$175:$BA$180</c:f>
              <c:numCache/>
            </c:numRef>
          </c:val>
        </c:ser>
        <c:ser>
          <c:idx val="3"/>
          <c:order val="3"/>
          <c:tx>
            <c:strRef>
              <c:f>Sheet1!$BB$174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Sheet1!$AX$175:$AX$180</c:f>
            </c:strRef>
          </c:cat>
          <c:val>
            <c:numRef>
              <c:f>Sheet1!$BB$175:$BB$180</c:f>
              <c:numCache/>
            </c:numRef>
          </c:val>
        </c:ser>
        <c:axId val="602194026"/>
        <c:axId val="496763595"/>
      </c:areaChart>
      <c:catAx>
        <c:axId val="602194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763595"/>
      </c:catAx>
      <c:valAx>
        <c:axId val="49676359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2194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LTCP PIO Server (Median)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Sheet1!$AY$221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Sheet1!$AX$222:$AX$231</c:f>
            </c:strRef>
          </c:cat>
          <c:val>
            <c:numRef>
              <c:f>Sheet1!$AY$222:$AY$231</c:f>
              <c:numCache/>
            </c:numRef>
          </c:val>
        </c:ser>
        <c:ser>
          <c:idx val="1"/>
          <c:order val="1"/>
          <c:tx>
            <c:strRef>
              <c:f>Sheet1!$AZ$221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Sheet1!$AX$222:$AX$231</c:f>
            </c:strRef>
          </c:cat>
          <c:val>
            <c:numRef>
              <c:f>Sheet1!$AZ$222:$AZ$231</c:f>
              <c:numCache/>
            </c:numRef>
          </c:val>
        </c:ser>
        <c:ser>
          <c:idx val="2"/>
          <c:order val="2"/>
          <c:tx>
            <c:strRef>
              <c:f>Sheet1!$BA$221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Sheet1!$AX$222:$AX$231</c:f>
            </c:strRef>
          </c:cat>
          <c:val>
            <c:numRef>
              <c:f>Sheet1!$BA$222:$BA$231</c:f>
              <c:numCache/>
            </c:numRef>
          </c:val>
        </c:ser>
        <c:ser>
          <c:idx val="3"/>
          <c:order val="3"/>
          <c:tx>
            <c:strRef>
              <c:f>Sheet1!$BB$221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Sheet1!$AX$222:$AX$231</c:f>
            </c:strRef>
          </c:cat>
          <c:val>
            <c:numRef>
              <c:f>Sheet1!$BB$222:$BB$231</c:f>
              <c:numCache/>
            </c:numRef>
          </c:val>
        </c:ser>
        <c:axId val="54755872"/>
        <c:axId val="1812637579"/>
      </c:areaChart>
      <c:catAx>
        <c:axId val="5475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637579"/>
      </c:catAx>
      <c:valAx>
        <c:axId val="181263757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55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LTCP PIO Server (Average)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Sheet1!$AR$221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Sheet1!$AQ$222:$AQ$231</c:f>
            </c:strRef>
          </c:cat>
          <c:val>
            <c:numRef>
              <c:f>Sheet1!$AR$222:$AR$231</c:f>
              <c:numCache/>
            </c:numRef>
          </c:val>
        </c:ser>
        <c:ser>
          <c:idx val="1"/>
          <c:order val="1"/>
          <c:tx>
            <c:strRef>
              <c:f>Sheet1!$AS$221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Sheet1!$AQ$222:$AQ$231</c:f>
            </c:strRef>
          </c:cat>
          <c:val>
            <c:numRef>
              <c:f>Sheet1!$AS$222:$AS$231</c:f>
              <c:numCache/>
            </c:numRef>
          </c:val>
        </c:ser>
        <c:ser>
          <c:idx val="2"/>
          <c:order val="2"/>
          <c:tx>
            <c:strRef>
              <c:f>Sheet1!$AT$221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Sheet1!$AQ$222:$AQ$231</c:f>
            </c:strRef>
          </c:cat>
          <c:val>
            <c:numRef>
              <c:f>Sheet1!$AT$222:$AT$231</c:f>
              <c:numCache/>
            </c:numRef>
          </c:val>
        </c:ser>
        <c:ser>
          <c:idx val="3"/>
          <c:order val="3"/>
          <c:tx>
            <c:strRef>
              <c:f>Sheet1!$AU$221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Sheet1!$AQ$222:$AQ$231</c:f>
            </c:strRef>
          </c:cat>
          <c:val>
            <c:numRef>
              <c:f>Sheet1!$AU$222:$AU$231</c:f>
              <c:numCache/>
            </c:numRef>
          </c:val>
        </c:ser>
        <c:axId val="1769194813"/>
        <c:axId val="145089805"/>
      </c:areaChart>
      <c:catAx>
        <c:axId val="1769194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89805"/>
      </c:catAx>
      <c:valAx>
        <c:axId val="14508980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194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LTCP PIO Client (Average)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Sheet1!$AR$209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Sheet1!$AQ$210:$AQ$216</c:f>
            </c:strRef>
          </c:cat>
          <c:val>
            <c:numRef>
              <c:f>Sheet1!$AR$210:$AR$216</c:f>
              <c:numCache/>
            </c:numRef>
          </c:val>
        </c:ser>
        <c:ser>
          <c:idx val="1"/>
          <c:order val="1"/>
          <c:tx>
            <c:strRef>
              <c:f>Sheet1!$AS$209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Sheet1!$AQ$210:$AQ$216</c:f>
            </c:strRef>
          </c:cat>
          <c:val>
            <c:numRef>
              <c:f>Sheet1!$AS$210:$AS$216</c:f>
              <c:numCache/>
            </c:numRef>
          </c:val>
        </c:ser>
        <c:ser>
          <c:idx val="2"/>
          <c:order val="2"/>
          <c:tx>
            <c:strRef>
              <c:f>Sheet1!$AT$209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Sheet1!$AQ$210:$AQ$216</c:f>
            </c:strRef>
          </c:cat>
          <c:val>
            <c:numRef>
              <c:f>Sheet1!$AT$210:$AT$216</c:f>
              <c:numCache/>
            </c:numRef>
          </c:val>
        </c:ser>
        <c:ser>
          <c:idx val="3"/>
          <c:order val="3"/>
          <c:tx>
            <c:strRef>
              <c:f>Sheet1!$AU$209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Sheet1!$AQ$210:$AQ$216</c:f>
            </c:strRef>
          </c:cat>
          <c:val>
            <c:numRef>
              <c:f>Sheet1!$AU$210:$AU$216</c:f>
              <c:numCache/>
            </c:numRef>
          </c:val>
        </c:ser>
        <c:axId val="1196394968"/>
        <c:axId val="808346752"/>
      </c:areaChart>
      <c:catAx>
        <c:axId val="119639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346752"/>
      </c:catAx>
      <c:valAx>
        <c:axId val="80834675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394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LTCP PIO Client (Median)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Sheet1!$AY$209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Sheet1!$AX$210:$AX$216</c:f>
            </c:strRef>
          </c:cat>
          <c:val>
            <c:numRef>
              <c:f>Sheet1!$AY$210:$AY$216</c:f>
              <c:numCache/>
            </c:numRef>
          </c:val>
        </c:ser>
        <c:ser>
          <c:idx val="1"/>
          <c:order val="1"/>
          <c:tx>
            <c:strRef>
              <c:f>Sheet1!$AZ$209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Sheet1!$AX$210:$AX$216</c:f>
            </c:strRef>
          </c:cat>
          <c:val>
            <c:numRef>
              <c:f>Sheet1!$AZ$210:$AZ$216</c:f>
              <c:numCache/>
            </c:numRef>
          </c:val>
        </c:ser>
        <c:ser>
          <c:idx val="2"/>
          <c:order val="2"/>
          <c:tx>
            <c:strRef>
              <c:f>Sheet1!$BA$209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Sheet1!$AX$210:$AX$216</c:f>
            </c:strRef>
          </c:cat>
          <c:val>
            <c:numRef>
              <c:f>Sheet1!$BA$210:$BA$216</c:f>
              <c:numCache/>
            </c:numRef>
          </c:val>
        </c:ser>
        <c:ser>
          <c:idx val="3"/>
          <c:order val="3"/>
          <c:tx>
            <c:strRef>
              <c:f>Sheet1!$BB$209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Sheet1!$AX$210:$AX$216</c:f>
            </c:strRef>
          </c:cat>
          <c:val>
            <c:numRef>
              <c:f>Sheet1!$BB$210:$BB$216</c:f>
              <c:numCache/>
            </c:numRef>
          </c:val>
        </c:ser>
        <c:axId val="142006465"/>
        <c:axId val="397133430"/>
      </c:areaChart>
      <c:catAx>
        <c:axId val="142006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133430"/>
      </c:catAx>
      <c:valAx>
        <c:axId val="39713343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06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Sheet1!$CP$207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Sheet1!$CE$42:$CE$71</c:f>
            </c:strRef>
          </c:cat>
          <c:val>
            <c:numRef>
              <c:f>Sheet1!$CP$208:$CP$237</c:f>
              <c:numCache/>
            </c:numRef>
          </c:val>
          <c:smooth val="0"/>
        </c:ser>
        <c:ser>
          <c:idx val="1"/>
          <c:order val="1"/>
          <c:tx>
            <c:strRef>
              <c:f>Sheet1!$CP$247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Sheet1!$CE$42:$CE$71</c:f>
            </c:strRef>
          </c:cat>
          <c:val>
            <c:numRef>
              <c:f>Sheet1!$CP$248:$CP$277</c:f>
              <c:numCache/>
            </c:numRef>
          </c:val>
          <c:smooth val="0"/>
        </c:ser>
        <c:axId val="993806334"/>
        <c:axId val="603569138"/>
      </c:lineChart>
      <c:catAx>
        <c:axId val="993806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Message size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569138"/>
      </c:catAx>
      <c:valAx>
        <c:axId val="603569138"/>
        <c:scaling>
          <c:orientation val="minMax"/>
          <c:max val="1.5E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Throughput (Gb/s)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806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SuperSockets Server (Average)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Sheet1!$AR$255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Sheet1!$AQ$256:$AQ$263</c:f>
            </c:strRef>
          </c:cat>
          <c:val>
            <c:numRef>
              <c:f>Sheet1!$AR$256:$AR$263</c:f>
              <c:numCache/>
            </c:numRef>
          </c:val>
        </c:ser>
        <c:ser>
          <c:idx val="1"/>
          <c:order val="1"/>
          <c:tx>
            <c:strRef>
              <c:f>Sheet1!$AS$255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Sheet1!$AQ$256:$AQ$263</c:f>
            </c:strRef>
          </c:cat>
          <c:val>
            <c:numRef>
              <c:f>Sheet1!$AS$256:$AS$263</c:f>
              <c:numCache/>
            </c:numRef>
          </c:val>
        </c:ser>
        <c:ser>
          <c:idx val="2"/>
          <c:order val="2"/>
          <c:tx>
            <c:strRef>
              <c:f>Sheet1!$AT$255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Sheet1!$AQ$256:$AQ$263</c:f>
            </c:strRef>
          </c:cat>
          <c:val>
            <c:numRef>
              <c:f>Sheet1!$AT$256:$AT$263</c:f>
              <c:numCache/>
            </c:numRef>
          </c:val>
        </c:ser>
        <c:ser>
          <c:idx val="3"/>
          <c:order val="3"/>
          <c:tx>
            <c:strRef>
              <c:f>Sheet1!$AU$255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Sheet1!$AQ$256:$AQ$263</c:f>
            </c:strRef>
          </c:cat>
          <c:val>
            <c:numRef>
              <c:f>Sheet1!$AU$256:$AU$263</c:f>
              <c:numCache/>
            </c:numRef>
          </c:val>
        </c:ser>
        <c:axId val="27119846"/>
        <c:axId val="1530863733"/>
      </c:areaChart>
      <c:catAx>
        <c:axId val="27119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863733"/>
      </c:catAx>
      <c:valAx>
        <c:axId val="153086373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19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SuperSockets Client (Average)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Sheet1!$AR$244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Sheet1!$AQ$245:$AQ$250</c:f>
            </c:strRef>
          </c:cat>
          <c:val>
            <c:numRef>
              <c:f>Sheet1!$AR$245:$AR$250</c:f>
              <c:numCache/>
            </c:numRef>
          </c:val>
        </c:ser>
        <c:ser>
          <c:idx val="1"/>
          <c:order val="1"/>
          <c:tx>
            <c:strRef>
              <c:f>Sheet1!$AS$244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Sheet1!$AQ$245:$AQ$250</c:f>
            </c:strRef>
          </c:cat>
          <c:val>
            <c:numRef>
              <c:f>Sheet1!$AS$245:$AS$250</c:f>
              <c:numCache/>
            </c:numRef>
          </c:val>
        </c:ser>
        <c:ser>
          <c:idx val="2"/>
          <c:order val="2"/>
          <c:tx>
            <c:strRef>
              <c:f>Sheet1!$AT$244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Sheet1!$AQ$245:$AQ$250</c:f>
            </c:strRef>
          </c:cat>
          <c:val>
            <c:numRef>
              <c:f>Sheet1!$AT$245:$AT$250</c:f>
              <c:numCache/>
            </c:numRef>
          </c:val>
        </c:ser>
        <c:ser>
          <c:idx val="3"/>
          <c:order val="3"/>
          <c:tx>
            <c:strRef>
              <c:f>Sheet1!$AU$244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Sheet1!$AQ$245:$AQ$250</c:f>
            </c:strRef>
          </c:cat>
          <c:val>
            <c:numRef>
              <c:f>Sheet1!$AU$245:$AU$250</c:f>
              <c:numCache/>
            </c:numRef>
          </c:val>
        </c:ser>
        <c:axId val="1908220148"/>
        <c:axId val="736467787"/>
      </c:areaChart>
      <c:catAx>
        <c:axId val="1908220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467787"/>
      </c:catAx>
      <c:valAx>
        <c:axId val="73646778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2201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SuperSockets Client (Median)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Sheet1!$AY$244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Sheet1!$AX$245:$AX$250</c:f>
            </c:strRef>
          </c:cat>
          <c:val>
            <c:numRef>
              <c:f>Sheet1!$AY$245:$AY$250</c:f>
              <c:numCache/>
            </c:numRef>
          </c:val>
        </c:ser>
        <c:ser>
          <c:idx val="1"/>
          <c:order val="1"/>
          <c:tx>
            <c:strRef>
              <c:f>Sheet1!$AZ$244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Sheet1!$AX$245:$AX$250</c:f>
            </c:strRef>
          </c:cat>
          <c:val>
            <c:numRef>
              <c:f>Sheet1!$AZ$245:$AZ$250</c:f>
              <c:numCache/>
            </c:numRef>
          </c:val>
        </c:ser>
        <c:ser>
          <c:idx val="2"/>
          <c:order val="2"/>
          <c:tx>
            <c:strRef>
              <c:f>Sheet1!$BA$244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Sheet1!$AX$245:$AX$250</c:f>
            </c:strRef>
          </c:cat>
          <c:val>
            <c:numRef>
              <c:f>Sheet1!$BA$245:$BA$250</c:f>
              <c:numCache/>
            </c:numRef>
          </c:val>
        </c:ser>
        <c:ser>
          <c:idx val="3"/>
          <c:order val="3"/>
          <c:tx>
            <c:strRef>
              <c:f>Sheet1!$BB$244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Sheet1!$AX$245:$AX$250</c:f>
            </c:strRef>
          </c:cat>
          <c:val>
            <c:numRef>
              <c:f>Sheet1!$BB$245:$BB$250</c:f>
              <c:numCache/>
            </c:numRef>
          </c:val>
        </c:ser>
        <c:axId val="268441044"/>
        <c:axId val="502940040"/>
      </c:areaChart>
      <c:catAx>
        <c:axId val="268441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940040"/>
      </c:catAx>
      <c:valAx>
        <c:axId val="50294004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441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SuperSockets Server (Median)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Sheet1!$AY$255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Sheet1!$AX$256:$AX$263</c:f>
            </c:strRef>
          </c:cat>
          <c:val>
            <c:numRef>
              <c:f>Sheet1!$AY$256:$AY$263</c:f>
              <c:numCache/>
            </c:numRef>
          </c:val>
        </c:ser>
        <c:ser>
          <c:idx val="1"/>
          <c:order val="1"/>
          <c:tx>
            <c:strRef>
              <c:f>Sheet1!$AZ$255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Sheet1!$AX$256:$AX$263</c:f>
            </c:strRef>
          </c:cat>
          <c:val>
            <c:numRef>
              <c:f>Sheet1!$AZ$256:$AZ$263</c:f>
              <c:numCache/>
            </c:numRef>
          </c:val>
        </c:ser>
        <c:ser>
          <c:idx val="2"/>
          <c:order val="2"/>
          <c:tx>
            <c:strRef>
              <c:f>Sheet1!$BA$255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Sheet1!$AX$256:$AX$263</c:f>
            </c:strRef>
          </c:cat>
          <c:val>
            <c:numRef>
              <c:f>Sheet1!$BA$256:$BA$263</c:f>
              <c:numCache/>
            </c:numRef>
          </c:val>
        </c:ser>
        <c:ser>
          <c:idx val="3"/>
          <c:order val="3"/>
          <c:tx>
            <c:strRef>
              <c:f>Sheet1!$BB$255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Sheet1!$AX$256:$AX$263</c:f>
            </c:strRef>
          </c:cat>
          <c:val>
            <c:numRef>
              <c:f>Sheet1!$BB$256:$BB$263</c:f>
              <c:numCache/>
            </c:numRef>
          </c:val>
        </c:ser>
        <c:axId val="469137927"/>
        <c:axId val="1661451462"/>
      </c:areaChart>
      <c:catAx>
        <c:axId val="469137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451462"/>
      </c:catAx>
      <c:valAx>
        <c:axId val="166145146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137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SuperSockets Server (Median)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Sheet1!$AY$308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Sheet1!$AX$309:$AX$318</c:f>
            </c:strRef>
          </c:cat>
          <c:val>
            <c:numRef>
              <c:f>Sheet1!$AY$309:$AY$318</c:f>
              <c:numCache/>
            </c:numRef>
          </c:val>
        </c:ser>
        <c:ser>
          <c:idx val="1"/>
          <c:order val="1"/>
          <c:tx>
            <c:strRef>
              <c:f>Sheet1!$AZ$308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Sheet1!$AX$309:$AX$318</c:f>
            </c:strRef>
          </c:cat>
          <c:val>
            <c:numRef>
              <c:f>Sheet1!$AZ$309:$AZ$318</c:f>
              <c:numCache/>
            </c:numRef>
          </c:val>
        </c:ser>
        <c:ser>
          <c:idx val="2"/>
          <c:order val="2"/>
          <c:tx>
            <c:strRef>
              <c:f>Sheet1!$BA$308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Sheet1!$AX$309:$AX$318</c:f>
            </c:strRef>
          </c:cat>
          <c:val>
            <c:numRef>
              <c:f>Sheet1!$BA$309:$BA$318</c:f>
              <c:numCache/>
            </c:numRef>
          </c:val>
        </c:ser>
        <c:ser>
          <c:idx val="3"/>
          <c:order val="3"/>
          <c:tx>
            <c:strRef>
              <c:f>Sheet1!$BB$308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Sheet1!$AX$309:$AX$318</c:f>
            </c:strRef>
          </c:cat>
          <c:val>
            <c:numRef>
              <c:f>Sheet1!$BB$309:$BB$318</c:f>
              <c:numCache/>
            </c:numRef>
          </c:val>
        </c:ser>
        <c:axId val="2062067066"/>
        <c:axId val="306930599"/>
      </c:areaChart>
      <c:catAx>
        <c:axId val="2062067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930599"/>
      </c:catAx>
      <c:valAx>
        <c:axId val="30693059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067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SuperSockets Client (Median)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Sheet1!$AY$292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Sheet1!$AX$293:$AX$301</c:f>
            </c:strRef>
          </c:cat>
          <c:val>
            <c:numRef>
              <c:f>Sheet1!$AY$293:$AY$301</c:f>
              <c:numCache/>
            </c:numRef>
          </c:val>
        </c:ser>
        <c:ser>
          <c:idx val="1"/>
          <c:order val="1"/>
          <c:tx>
            <c:strRef>
              <c:f>Sheet1!$AZ$292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Sheet1!$AX$293:$AX$301</c:f>
            </c:strRef>
          </c:cat>
          <c:val>
            <c:numRef>
              <c:f>Sheet1!$AZ$293:$AZ$301</c:f>
              <c:numCache/>
            </c:numRef>
          </c:val>
        </c:ser>
        <c:ser>
          <c:idx val="2"/>
          <c:order val="2"/>
          <c:tx>
            <c:strRef>
              <c:f>Sheet1!$BA$292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Sheet1!$AX$293:$AX$301</c:f>
            </c:strRef>
          </c:cat>
          <c:val>
            <c:numRef>
              <c:f>Sheet1!$BA$293:$BA$301</c:f>
              <c:numCache/>
            </c:numRef>
          </c:val>
        </c:ser>
        <c:ser>
          <c:idx val="3"/>
          <c:order val="3"/>
          <c:tx>
            <c:strRef>
              <c:f>Sheet1!$BB$292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Sheet1!$AX$293:$AX$301</c:f>
            </c:strRef>
          </c:cat>
          <c:val>
            <c:numRef>
              <c:f>Sheet1!$BB$293:$BB$301</c:f>
              <c:numCache/>
            </c:numRef>
          </c:val>
        </c:ser>
        <c:axId val="870609212"/>
        <c:axId val="144506666"/>
      </c:areaChart>
      <c:catAx>
        <c:axId val="870609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06666"/>
      </c:catAx>
      <c:valAx>
        <c:axId val="14450666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609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SuperSockets Client (Average)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Sheet1!$AR$292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Sheet1!$AQ$293:$AQ$301</c:f>
            </c:strRef>
          </c:cat>
          <c:val>
            <c:numRef>
              <c:f>Sheet1!$AR$293:$AR$301</c:f>
              <c:numCache/>
            </c:numRef>
          </c:val>
        </c:ser>
        <c:ser>
          <c:idx val="1"/>
          <c:order val="1"/>
          <c:tx>
            <c:strRef>
              <c:f>Sheet1!$AS$292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Sheet1!$AQ$293:$AQ$301</c:f>
            </c:strRef>
          </c:cat>
          <c:val>
            <c:numRef>
              <c:f>Sheet1!$AS$293:$AS$301</c:f>
              <c:numCache/>
            </c:numRef>
          </c:val>
        </c:ser>
        <c:ser>
          <c:idx val="2"/>
          <c:order val="2"/>
          <c:tx>
            <c:strRef>
              <c:f>Sheet1!$AT$292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Sheet1!$AQ$293:$AQ$301</c:f>
            </c:strRef>
          </c:cat>
          <c:val>
            <c:numRef>
              <c:f>Sheet1!$AT$293:$AT$301</c:f>
              <c:numCache/>
            </c:numRef>
          </c:val>
        </c:ser>
        <c:ser>
          <c:idx val="3"/>
          <c:order val="3"/>
          <c:tx>
            <c:strRef>
              <c:f>Sheet1!$AU$292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Sheet1!$AQ$293:$AQ$301</c:f>
            </c:strRef>
          </c:cat>
          <c:val>
            <c:numRef>
              <c:f>Sheet1!$AU$293:$AU$301</c:f>
              <c:numCache/>
            </c:numRef>
          </c:val>
        </c:ser>
        <c:axId val="1232204736"/>
        <c:axId val="1129347462"/>
      </c:areaChart>
      <c:catAx>
        <c:axId val="123220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347462"/>
      </c:catAx>
      <c:valAx>
        <c:axId val="112934746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204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SuperSockets Server (Average)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Sheet1!$AR$308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Sheet1!$AQ$309:$AQ$318</c:f>
            </c:strRef>
          </c:cat>
          <c:val>
            <c:numRef>
              <c:f>Sheet1!$AR$309:$AR$318</c:f>
              <c:numCache/>
            </c:numRef>
          </c:val>
        </c:ser>
        <c:ser>
          <c:idx val="1"/>
          <c:order val="1"/>
          <c:tx>
            <c:strRef>
              <c:f>Sheet1!$AS$308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Sheet1!$AQ$309:$AQ$318</c:f>
            </c:strRef>
          </c:cat>
          <c:val>
            <c:numRef>
              <c:f>Sheet1!$AS$309:$AS$318</c:f>
              <c:numCache/>
            </c:numRef>
          </c:val>
        </c:ser>
        <c:ser>
          <c:idx val="2"/>
          <c:order val="2"/>
          <c:tx>
            <c:strRef>
              <c:f>Sheet1!$AT$308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Sheet1!$AQ$309:$AQ$318</c:f>
            </c:strRef>
          </c:cat>
          <c:val>
            <c:numRef>
              <c:f>Sheet1!$AT$309:$AT$318</c:f>
              <c:numCache/>
            </c:numRef>
          </c:val>
        </c:ser>
        <c:ser>
          <c:idx val="3"/>
          <c:order val="3"/>
          <c:tx>
            <c:strRef>
              <c:f>Sheet1!$AU$308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Sheet1!$AQ$309:$AQ$318</c:f>
            </c:strRef>
          </c:cat>
          <c:val>
            <c:numRef>
              <c:f>Sheet1!$AU$309:$AU$318</c:f>
              <c:numCache/>
            </c:numRef>
          </c:val>
        </c:ser>
        <c:axId val="1839206773"/>
        <c:axId val="1214097217"/>
      </c:areaChart>
      <c:catAx>
        <c:axId val="1839206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097217"/>
      </c:catAx>
      <c:valAx>
        <c:axId val="121409721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206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TCP Server (Average)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Sheet1!$AR$373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Sheet1!$AQ$374:$AQ$398</c:f>
            </c:strRef>
          </c:cat>
          <c:val>
            <c:numRef>
              <c:f>Sheet1!$AR$374:$AR$398</c:f>
              <c:numCache/>
            </c:numRef>
          </c:val>
        </c:ser>
        <c:ser>
          <c:idx val="1"/>
          <c:order val="1"/>
          <c:tx>
            <c:strRef>
              <c:f>Sheet1!$AS$373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Sheet1!$AQ$374:$AQ$398</c:f>
            </c:strRef>
          </c:cat>
          <c:val>
            <c:numRef>
              <c:f>Sheet1!$AS$374:$AS$398</c:f>
              <c:numCache/>
            </c:numRef>
          </c:val>
        </c:ser>
        <c:ser>
          <c:idx val="2"/>
          <c:order val="2"/>
          <c:tx>
            <c:strRef>
              <c:f>Sheet1!$AT$373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Sheet1!$AQ$374:$AQ$398</c:f>
            </c:strRef>
          </c:cat>
          <c:val>
            <c:numRef>
              <c:f>Sheet1!$AT$374:$AT$398</c:f>
              <c:numCache/>
            </c:numRef>
          </c:val>
        </c:ser>
        <c:ser>
          <c:idx val="3"/>
          <c:order val="3"/>
          <c:tx>
            <c:strRef>
              <c:f>Sheet1!$AU$373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Sheet1!$AQ$374:$AQ$398</c:f>
            </c:strRef>
          </c:cat>
          <c:val>
            <c:numRef>
              <c:f>Sheet1!$AU$374:$AU$398</c:f>
              <c:numCache/>
            </c:numRef>
          </c:val>
        </c:ser>
        <c:axId val="1574503534"/>
        <c:axId val="355252373"/>
      </c:areaChart>
      <c:catAx>
        <c:axId val="1574503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252373"/>
      </c:catAx>
      <c:valAx>
        <c:axId val="35525237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503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TCP Client (Average)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Sheet1!$AR$341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Sheet1!$AQ$342:$AQ$364</c:f>
            </c:strRef>
          </c:cat>
          <c:val>
            <c:numRef>
              <c:f>Sheet1!$AR$342:$AR$364</c:f>
              <c:numCache/>
            </c:numRef>
          </c:val>
        </c:ser>
        <c:ser>
          <c:idx val="1"/>
          <c:order val="1"/>
          <c:tx>
            <c:strRef>
              <c:f>Sheet1!$AS$341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Sheet1!$AQ$342:$AQ$364</c:f>
            </c:strRef>
          </c:cat>
          <c:val>
            <c:numRef>
              <c:f>Sheet1!$AS$342:$AS$364</c:f>
              <c:numCache/>
            </c:numRef>
          </c:val>
        </c:ser>
        <c:ser>
          <c:idx val="2"/>
          <c:order val="2"/>
          <c:tx>
            <c:strRef>
              <c:f>Sheet1!$AT$341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Sheet1!$AQ$342:$AQ$364</c:f>
            </c:strRef>
          </c:cat>
          <c:val>
            <c:numRef>
              <c:f>Sheet1!$AT$342:$AT$364</c:f>
              <c:numCache/>
            </c:numRef>
          </c:val>
        </c:ser>
        <c:ser>
          <c:idx val="3"/>
          <c:order val="3"/>
          <c:tx>
            <c:strRef>
              <c:f>Sheet1!$AU$341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Sheet1!$AQ$342:$AQ$364</c:f>
            </c:strRef>
          </c:cat>
          <c:val>
            <c:numRef>
              <c:f>Sheet1!$AU$342:$AU$364</c:f>
              <c:numCache/>
            </c:numRef>
          </c:val>
        </c:ser>
        <c:axId val="974471764"/>
        <c:axId val="442297596"/>
      </c:areaChart>
      <c:catAx>
        <c:axId val="974471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297596"/>
      </c:catAx>
      <c:valAx>
        <c:axId val="44229759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471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Sheet1!$CP$362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Sheet1!$CE$42:$CE$71</c:f>
            </c:strRef>
          </c:cat>
          <c:val>
            <c:numRef>
              <c:f>Sheet1!$CP$363:$CP$392</c:f>
              <c:numCache/>
            </c:numRef>
          </c:val>
          <c:smooth val="0"/>
        </c:ser>
        <c:ser>
          <c:idx val="1"/>
          <c:order val="1"/>
          <c:tx>
            <c:strRef>
              <c:f>Sheet1!$CP$401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Sheet1!$CE$42:$CE$71</c:f>
            </c:strRef>
          </c:cat>
          <c:val>
            <c:numRef>
              <c:f>Sheet1!$CP$402:$CP$431</c:f>
              <c:numCache/>
            </c:numRef>
          </c:val>
          <c:smooth val="0"/>
        </c:ser>
        <c:axId val="1950758030"/>
        <c:axId val="1497090992"/>
      </c:lineChart>
      <c:catAx>
        <c:axId val="1950758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Message size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090992"/>
      </c:catAx>
      <c:valAx>
        <c:axId val="1497090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Throughput (Gb/s)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7580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TCP Client (Median)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Sheet1!$AY$341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Sheet1!$AX$342:$AX$364</c:f>
            </c:strRef>
          </c:cat>
          <c:val>
            <c:numRef>
              <c:f>Sheet1!$AY$342:$AY$364</c:f>
              <c:numCache/>
            </c:numRef>
          </c:val>
        </c:ser>
        <c:ser>
          <c:idx val="1"/>
          <c:order val="1"/>
          <c:tx>
            <c:strRef>
              <c:f>Sheet1!$AZ$341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Sheet1!$AX$342:$AX$364</c:f>
            </c:strRef>
          </c:cat>
          <c:val>
            <c:numRef>
              <c:f>Sheet1!$AZ$342:$AZ$364</c:f>
              <c:numCache/>
            </c:numRef>
          </c:val>
        </c:ser>
        <c:ser>
          <c:idx val="2"/>
          <c:order val="2"/>
          <c:tx>
            <c:strRef>
              <c:f>Sheet1!$BA$341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Sheet1!$AX$342:$AX$364</c:f>
            </c:strRef>
          </c:cat>
          <c:val>
            <c:numRef>
              <c:f>Sheet1!$BA$342:$BA$364</c:f>
              <c:numCache/>
            </c:numRef>
          </c:val>
        </c:ser>
        <c:ser>
          <c:idx val="3"/>
          <c:order val="3"/>
          <c:tx>
            <c:strRef>
              <c:f>Sheet1!$BB$341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Sheet1!$AX$342:$AX$364</c:f>
            </c:strRef>
          </c:cat>
          <c:val>
            <c:numRef>
              <c:f>Sheet1!$BB$342:$BB$364</c:f>
              <c:numCache/>
            </c:numRef>
          </c:val>
        </c:ser>
        <c:axId val="1303207791"/>
        <c:axId val="724845138"/>
      </c:areaChart>
      <c:catAx>
        <c:axId val="1303207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845138"/>
      </c:catAx>
      <c:valAx>
        <c:axId val="72484513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207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TCP Server (Median)</a:t>
            </a:r>
          </a:p>
        </c:rich>
      </c:tx>
      <c:layout>
        <c:manualLayout>
          <c:xMode val="edge"/>
          <c:yMode val="edge"/>
          <c:x val="0.027201565557729943"/>
          <c:y val="0.053597122302158275"/>
        </c:manualLayout>
      </c:layout>
      <c:overlay val="0"/>
    </c:title>
    <c:plotArea>
      <c:layout/>
      <c:areaChart>
        <c:grouping val="stacked"/>
        <c:ser>
          <c:idx val="0"/>
          <c:order val="0"/>
          <c:tx>
            <c:strRef>
              <c:f>Sheet1!$AY$373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Sheet1!$AX$374:$AX$398</c:f>
            </c:strRef>
          </c:cat>
          <c:val>
            <c:numRef>
              <c:f>Sheet1!$AY$374:$AY$398</c:f>
              <c:numCache/>
            </c:numRef>
          </c:val>
        </c:ser>
        <c:ser>
          <c:idx val="1"/>
          <c:order val="1"/>
          <c:tx>
            <c:strRef>
              <c:f>Sheet1!$AZ$373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Sheet1!$AX$374:$AX$398</c:f>
            </c:strRef>
          </c:cat>
          <c:val>
            <c:numRef>
              <c:f>Sheet1!$AZ$374:$AZ$398</c:f>
              <c:numCache/>
            </c:numRef>
          </c:val>
        </c:ser>
        <c:ser>
          <c:idx val="2"/>
          <c:order val="2"/>
          <c:tx>
            <c:strRef>
              <c:f>Sheet1!$BA$373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Sheet1!$AX$374:$AX$398</c:f>
            </c:strRef>
          </c:cat>
          <c:val>
            <c:numRef>
              <c:f>Sheet1!$BA$374:$BA$398</c:f>
              <c:numCache/>
            </c:numRef>
          </c:val>
        </c:ser>
        <c:ser>
          <c:idx val="3"/>
          <c:order val="3"/>
          <c:tx>
            <c:strRef>
              <c:f>Sheet1!$BB$373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Sheet1!$AX$374:$AX$398</c:f>
            </c:strRef>
          </c:cat>
          <c:val>
            <c:numRef>
              <c:f>Sheet1!$BB$374:$BB$398</c:f>
              <c:numCache/>
            </c:numRef>
          </c:val>
        </c:ser>
        <c:axId val="1707409811"/>
        <c:axId val="807575285"/>
      </c:areaChart>
      <c:catAx>
        <c:axId val="1707409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575285"/>
      </c:catAx>
      <c:valAx>
        <c:axId val="80757528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409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TCP Client (Median)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Sheet1!$AY$414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Sheet1!$AX$415:$AX$438</c:f>
            </c:strRef>
          </c:cat>
          <c:val>
            <c:numRef>
              <c:f>Sheet1!$AY$415:$AY$438</c:f>
              <c:numCache/>
            </c:numRef>
          </c:val>
        </c:ser>
        <c:ser>
          <c:idx val="1"/>
          <c:order val="1"/>
          <c:tx>
            <c:strRef>
              <c:f>Sheet1!$AZ$414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Sheet1!$AX$415:$AX$438</c:f>
            </c:strRef>
          </c:cat>
          <c:val>
            <c:numRef>
              <c:f>Sheet1!$AZ$415:$AZ$438</c:f>
              <c:numCache/>
            </c:numRef>
          </c:val>
        </c:ser>
        <c:ser>
          <c:idx val="2"/>
          <c:order val="2"/>
          <c:tx>
            <c:strRef>
              <c:f>Sheet1!$BA$414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Sheet1!$AX$415:$AX$438</c:f>
            </c:strRef>
          </c:cat>
          <c:val>
            <c:numRef>
              <c:f>Sheet1!$BA$415:$BA$438</c:f>
              <c:numCache/>
            </c:numRef>
          </c:val>
        </c:ser>
        <c:ser>
          <c:idx val="3"/>
          <c:order val="3"/>
          <c:tx>
            <c:strRef>
              <c:f>Sheet1!$BB$414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Sheet1!$AX$415:$AX$438</c:f>
            </c:strRef>
          </c:cat>
          <c:val>
            <c:numRef>
              <c:f>Sheet1!$BB$415:$BB$438</c:f>
              <c:numCache/>
            </c:numRef>
          </c:val>
        </c:ser>
        <c:axId val="1038001113"/>
        <c:axId val="134221810"/>
      </c:areaChart>
      <c:catAx>
        <c:axId val="1038001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21810"/>
      </c:catAx>
      <c:valAx>
        <c:axId val="13422181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001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TCP Client (Average)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Sheet1!$AR$414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Sheet1!$AQ$415:$AQ$438</c:f>
            </c:strRef>
          </c:cat>
          <c:val>
            <c:numRef>
              <c:f>Sheet1!$AR$415:$AR$438</c:f>
              <c:numCache/>
            </c:numRef>
          </c:val>
        </c:ser>
        <c:ser>
          <c:idx val="1"/>
          <c:order val="1"/>
          <c:tx>
            <c:strRef>
              <c:f>Sheet1!$AS$414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Sheet1!$AQ$415:$AQ$438</c:f>
            </c:strRef>
          </c:cat>
          <c:val>
            <c:numRef>
              <c:f>Sheet1!$AS$415:$AS$438</c:f>
              <c:numCache/>
            </c:numRef>
          </c:val>
        </c:ser>
        <c:ser>
          <c:idx val="2"/>
          <c:order val="2"/>
          <c:tx>
            <c:strRef>
              <c:f>Sheet1!$AT$414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Sheet1!$AQ$415:$AQ$438</c:f>
            </c:strRef>
          </c:cat>
          <c:val>
            <c:numRef>
              <c:f>Sheet1!$AT$415:$AT$438</c:f>
              <c:numCache/>
            </c:numRef>
          </c:val>
        </c:ser>
        <c:ser>
          <c:idx val="3"/>
          <c:order val="3"/>
          <c:tx>
            <c:strRef>
              <c:f>Sheet1!$AU$414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Sheet1!$AQ$415:$AQ$438</c:f>
            </c:strRef>
          </c:cat>
          <c:val>
            <c:numRef>
              <c:f>Sheet1!$AU$415:$AU$438</c:f>
              <c:numCache/>
            </c:numRef>
          </c:val>
        </c:ser>
        <c:axId val="312439820"/>
        <c:axId val="1436241541"/>
      </c:areaChart>
      <c:catAx>
        <c:axId val="312439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241541"/>
      </c:catAx>
      <c:valAx>
        <c:axId val="1436241541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439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TCP Server (Median)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Sheet1!$AY$445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Sheet1!$AX$446:$AX$472</c:f>
            </c:strRef>
          </c:cat>
          <c:val>
            <c:numRef>
              <c:f>Sheet1!$AY$446:$AY$472</c:f>
              <c:numCache/>
            </c:numRef>
          </c:val>
        </c:ser>
        <c:ser>
          <c:idx val="1"/>
          <c:order val="1"/>
          <c:tx>
            <c:strRef>
              <c:f>Sheet1!$AZ$445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Sheet1!$AX$446:$AX$472</c:f>
            </c:strRef>
          </c:cat>
          <c:val>
            <c:numRef>
              <c:f>Sheet1!$AZ$446:$AZ$472</c:f>
              <c:numCache/>
            </c:numRef>
          </c:val>
        </c:ser>
        <c:ser>
          <c:idx val="2"/>
          <c:order val="2"/>
          <c:tx>
            <c:strRef>
              <c:f>Sheet1!$BA$445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Sheet1!$AX$446:$AX$472</c:f>
            </c:strRef>
          </c:cat>
          <c:val>
            <c:numRef>
              <c:f>Sheet1!$BA$446:$BA$472</c:f>
              <c:numCache/>
            </c:numRef>
          </c:val>
        </c:ser>
        <c:ser>
          <c:idx val="3"/>
          <c:order val="3"/>
          <c:tx>
            <c:strRef>
              <c:f>Sheet1!$BB$445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Sheet1!$AX$446:$AX$472</c:f>
            </c:strRef>
          </c:cat>
          <c:val>
            <c:numRef>
              <c:f>Sheet1!$BB$446:$BB$472</c:f>
              <c:numCache/>
            </c:numRef>
          </c:val>
        </c:ser>
        <c:axId val="420533664"/>
        <c:axId val="314149000"/>
      </c:areaChart>
      <c:catAx>
        <c:axId val="42053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149000"/>
      </c:catAx>
      <c:valAx>
        <c:axId val="31414900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533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TCP Server (Average)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Sheet1!$AR$445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Sheet1!$AQ$446:$AQ$472</c:f>
            </c:strRef>
          </c:cat>
          <c:val>
            <c:numRef>
              <c:f>Sheet1!$AR$446:$AR$472</c:f>
              <c:numCache/>
            </c:numRef>
          </c:val>
        </c:ser>
        <c:ser>
          <c:idx val="1"/>
          <c:order val="1"/>
          <c:tx>
            <c:strRef>
              <c:f>Sheet1!$AS$445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Sheet1!$AQ$446:$AQ$472</c:f>
            </c:strRef>
          </c:cat>
          <c:val>
            <c:numRef>
              <c:f>Sheet1!$AS$446:$AS$472</c:f>
              <c:numCache/>
            </c:numRef>
          </c:val>
        </c:ser>
        <c:ser>
          <c:idx val="2"/>
          <c:order val="2"/>
          <c:tx>
            <c:strRef>
              <c:f>Sheet1!$AT$445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Sheet1!$AQ$446:$AQ$472</c:f>
            </c:strRef>
          </c:cat>
          <c:val>
            <c:numRef>
              <c:f>Sheet1!$AT$446:$AT$472</c:f>
              <c:numCache/>
            </c:numRef>
          </c:val>
        </c:ser>
        <c:ser>
          <c:idx val="3"/>
          <c:order val="3"/>
          <c:tx>
            <c:strRef>
              <c:f>Sheet1!$AU$445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Sheet1!$AQ$446:$AQ$472</c:f>
            </c:strRef>
          </c:cat>
          <c:val>
            <c:numRef>
              <c:f>Sheet1!$AU$446:$AU$472</c:f>
              <c:numCache/>
            </c:numRef>
          </c:val>
        </c:ser>
        <c:axId val="1037396395"/>
        <c:axId val="1482920078"/>
      </c:areaChart>
      <c:catAx>
        <c:axId val="1037396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920078"/>
      </c:catAx>
      <c:valAx>
        <c:axId val="148292007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396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chemeClr val="dk1"/>
                </a:solidFill>
                <a:latin typeface="sans-serif"/>
              </a:defRPr>
            </a:pPr>
            <a:r>
              <a:rPr b="0" sz="3600">
                <a:solidFill>
                  <a:schemeClr val="dk1"/>
                </a:solidFill>
                <a:latin typeface="sans-serif"/>
              </a:rPr>
              <a:t>RTT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Sheet1!$CN$82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Sheet1!$CE$84:$CE$112</c:f>
            </c:strRef>
          </c:cat>
          <c:val>
            <c:numRef>
              <c:f>Sheet1!$CN$83:$CN$112</c:f>
              <c:numCache/>
            </c:numRef>
          </c:val>
          <c:smooth val="0"/>
        </c:ser>
        <c:ser>
          <c:idx val="1"/>
          <c:order val="1"/>
          <c:tx>
            <c:strRef>
              <c:f>Sheet1!$CN$41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Sheet1!$CE$84:$CE$112</c:f>
            </c:strRef>
          </c:cat>
          <c:val>
            <c:numRef>
              <c:f>Sheet1!$CN$42:$CN$71</c:f>
              <c:numCache/>
            </c:numRef>
          </c:val>
          <c:smooth val="0"/>
        </c:ser>
        <c:ser>
          <c:idx val="2"/>
          <c:order val="2"/>
          <c:tx>
            <c:strRef>
              <c:f>Sheet1!$CN$124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Sheet1!$CE$84:$CE$112</c:f>
            </c:strRef>
          </c:cat>
          <c:val>
            <c:numRef>
              <c:f>Sheet1!$CN$125:$CN$154</c:f>
              <c:numCache/>
            </c:numRef>
          </c:val>
          <c:smooth val="0"/>
        </c:ser>
        <c:ser>
          <c:idx val="3"/>
          <c:order val="3"/>
          <c:tx>
            <c:strRef>
              <c:f>Sheet1!$CN$162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Sheet1!$CE$84:$CE$112</c:f>
            </c:strRef>
          </c:cat>
          <c:val>
            <c:numRef>
              <c:f>Sheet1!$CN$163:$CN$192</c:f>
              <c:numCache/>
            </c:numRef>
          </c:val>
          <c:smooth val="0"/>
        </c:ser>
        <c:ser>
          <c:idx val="4"/>
          <c:order val="4"/>
          <c:tx>
            <c:strRef>
              <c:f>Sheet1!$CN$207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Sheet1!$CE$84:$CE$112</c:f>
            </c:strRef>
          </c:cat>
          <c:val>
            <c:numRef>
              <c:f>Sheet1!$CN$208:$CN$237</c:f>
              <c:numCache/>
            </c:numRef>
          </c:val>
          <c:smooth val="0"/>
        </c:ser>
        <c:ser>
          <c:idx val="5"/>
          <c:order val="5"/>
          <c:tx>
            <c:strRef>
              <c:f>Sheet1!$CN$247</c:f>
            </c:strRef>
          </c:tx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strRef>
              <c:f>Sheet1!$CE$84:$CE$112</c:f>
            </c:strRef>
          </c:cat>
          <c:val>
            <c:numRef>
              <c:f>Sheet1!$CN$248:$CN$277</c:f>
              <c:numCache/>
            </c:numRef>
          </c:val>
          <c:smooth val="0"/>
        </c:ser>
        <c:ser>
          <c:idx val="6"/>
          <c:order val="6"/>
          <c:tx>
            <c:strRef>
              <c:f>Sheet1!$CN$286</c:f>
            </c:strRef>
          </c:tx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cat>
            <c:strRef>
              <c:f>Sheet1!$CE$84:$CE$112</c:f>
            </c:strRef>
          </c:cat>
          <c:val>
            <c:numRef>
              <c:f>Sheet1!$CN$287:$CN$316</c:f>
              <c:numCache/>
            </c:numRef>
          </c:val>
          <c:smooth val="0"/>
        </c:ser>
        <c:ser>
          <c:idx val="7"/>
          <c:order val="7"/>
          <c:tx>
            <c:strRef>
              <c:f>Sheet1!$CN$325</c:f>
            </c:strRef>
          </c:tx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cat>
            <c:strRef>
              <c:f>Sheet1!$CE$84:$CE$112</c:f>
            </c:strRef>
          </c:cat>
          <c:val>
            <c:numRef>
              <c:f>Sheet1!$CN$326:$CN$355</c:f>
              <c:numCache/>
            </c:numRef>
          </c:val>
          <c:smooth val="0"/>
        </c:ser>
        <c:ser>
          <c:idx val="8"/>
          <c:order val="8"/>
          <c:tx>
            <c:strRef>
              <c:f>Sheet1!$CN$362</c:f>
            </c:strRef>
          </c:tx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cat>
            <c:strRef>
              <c:f>Sheet1!$CE$84:$CE$112</c:f>
            </c:strRef>
          </c:cat>
          <c:val>
            <c:numRef>
              <c:f>Sheet1!$CN$363:$CN$392</c:f>
              <c:numCache/>
            </c:numRef>
          </c:val>
          <c:smooth val="0"/>
        </c:ser>
        <c:ser>
          <c:idx val="9"/>
          <c:order val="9"/>
          <c:tx>
            <c:strRef>
              <c:f>Sheet1!$CN$401</c:f>
            </c:strRef>
          </c:tx>
          <c:spPr>
            <a:ln cmpd="sng">
              <a:solidFill>
                <a:srgbClr val="A693BE"/>
              </a:solidFill>
            </a:ln>
          </c:spPr>
          <c:marker>
            <c:symbol val="none"/>
          </c:marker>
          <c:cat>
            <c:strRef>
              <c:f>Sheet1!$CE$84:$CE$112</c:f>
            </c:strRef>
          </c:cat>
          <c:val>
            <c:numRef>
              <c:f>Sheet1!$CN$402:$CN$431</c:f>
              <c:numCache/>
            </c:numRef>
          </c:val>
          <c:smooth val="0"/>
        </c:ser>
        <c:axId val="282660945"/>
        <c:axId val="1448062961"/>
      </c:lineChart>
      <c:catAx>
        <c:axId val="282660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48062961"/>
      </c:catAx>
      <c:valAx>
        <c:axId val="1448062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660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chemeClr val="dk1"/>
                </a:solidFill>
                <a:latin typeface="+mn-lt"/>
              </a:defRPr>
            </a:pPr>
            <a:r>
              <a:rPr b="0" sz="2400">
                <a:solidFill>
                  <a:schemeClr val="dk1"/>
                </a:solidFill>
                <a:latin typeface="+mn-lt"/>
              </a:rPr>
              <a:t>Latency based on lowest RTT</a:t>
            </a:r>
          </a:p>
        </c:rich>
      </c:tx>
      <c:layout>
        <c:manualLayout>
          <c:xMode val="edge"/>
          <c:yMode val="edge"/>
          <c:x val="0.33803756573204746"/>
          <c:y val="0.0389110237734669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Sheet1!$DD$207</c:f>
            </c:strRef>
          </c:tx>
          <c:spPr>
            <a:solidFill>
              <a:schemeClr val="accent1"/>
            </a:solidFill>
            <a:ln cmpd="sng">
              <a:solidFill>
                <a:srgbClr val="000000">
                  <a:alpha val="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Sheet1!$DD$208</c:f>
              <c:numCache/>
            </c:numRef>
          </c:val>
        </c:ser>
        <c:ser>
          <c:idx val="1"/>
          <c:order val="1"/>
          <c:tx>
            <c:strRef>
              <c:f>Sheet1!$DD$41</c:f>
            </c:strRef>
          </c:tx>
          <c:spPr>
            <a:solidFill>
              <a:schemeClr val="accent2"/>
            </a:solidFill>
            <a:ln cmpd="sng">
              <a:solidFill>
                <a:srgbClr val="000000">
                  <a:alpha val="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Sheet1!$DD$42</c:f>
              <c:numCache/>
            </c:numRef>
          </c:val>
        </c:ser>
        <c:ser>
          <c:idx val="2"/>
          <c:order val="2"/>
          <c:tx>
            <c:strRef>
              <c:f>Sheet1!$DD$124</c:f>
            </c:strRef>
          </c:tx>
          <c:spPr>
            <a:solidFill>
              <a:schemeClr val="accent3"/>
            </a:solidFill>
            <a:ln cmpd="sng">
              <a:solidFill>
                <a:srgbClr val="000000">
                  <a:alpha val="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Sheet1!$DD$125</c:f>
              <c:numCache/>
            </c:numRef>
          </c:val>
        </c:ser>
        <c:ser>
          <c:idx val="3"/>
          <c:order val="3"/>
          <c:tx>
            <c:strRef>
              <c:f>Sheet1!$DD$286</c:f>
            </c:strRef>
          </c:tx>
          <c:spPr>
            <a:solidFill>
              <a:schemeClr val="accent4"/>
            </a:solidFill>
            <a:ln cmpd="sng">
              <a:solidFill>
                <a:srgbClr val="000000">
                  <a:alpha val="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Sheet1!$DD$287</c:f>
              <c:numCache/>
            </c:numRef>
          </c:val>
        </c:ser>
        <c:ser>
          <c:idx val="4"/>
          <c:order val="4"/>
          <c:tx>
            <c:strRef>
              <c:f>Sheet1!$DD$362</c:f>
            </c:strRef>
          </c:tx>
          <c:spPr>
            <a:solidFill>
              <a:schemeClr val="accent5"/>
            </a:solidFill>
            <a:ln cmpd="sng">
              <a:solidFill>
                <a:srgbClr val="000000">
                  <a:alpha val="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Sheet1!$DD$363</c:f>
              <c:numCache/>
            </c:numRef>
          </c:val>
        </c:ser>
        <c:axId val="2065991877"/>
        <c:axId val="1392659142"/>
      </c:barChart>
      <c:catAx>
        <c:axId val="2065991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659142"/>
      </c:catAx>
      <c:valAx>
        <c:axId val="1392659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Latency(µs)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99187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Narrow"/>
            </a:defRPr>
          </a:pPr>
        </a:p>
      </c:txPr>
    </c:legend>
    <c:plotVisOnly val="1"/>
  </c:chart>
  <c:spPr>
    <a:solidFill>
      <a:schemeClr val="lt1"/>
    </a:solidFill>
  </c:spPr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Sheet1!$CO$41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Sheet1!$CE$43:$CE$51</c:f>
            </c:strRef>
          </c:cat>
          <c:val>
            <c:numRef>
              <c:f>Sheet1!$CO$42:$CO$51</c:f>
              <c:numCache/>
            </c:numRef>
          </c:val>
          <c:smooth val="0"/>
        </c:ser>
        <c:ser>
          <c:idx val="1"/>
          <c:order val="1"/>
          <c:tx>
            <c:strRef>
              <c:f>Sheet1!$CO$82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Sheet1!$CE$43:$CE$51</c:f>
            </c:strRef>
          </c:cat>
          <c:val>
            <c:numRef>
              <c:f>Sheet1!$CO$83:$CO$92</c:f>
              <c:numCache/>
            </c:numRef>
          </c:val>
          <c:smooth val="0"/>
        </c:ser>
        <c:ser>
          <c:idx val="2"/>
          <c:order val="2"/>
          <c:tx>
            <c:strRef>
              <c:f>Sheet1!$CO$124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Sheet1!$CE$43:$CE$51</c:f>
            </c:strRef>
          </c:cat>
          <c:val>
            <c:numRef>
              <c:f>Sheet1!$CO$125:$CO$134</c:f>
              <c:numCache/>
            </c:numRef>
          </c:val>
          <c:smooth val="0"/>
        </c:ser>
        <c:ser>
          <c:idx val="3"/>
          <c:order val="3"/>
          <c:tx>
            <c:strRef>
              <c:f>Sheet1!$CO$162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Sheet1!$CE$43:$CE$51</c:f>
            </c:strRef>
          </c:cat>
          <c:val>
            <c:numRef>
              <c:f>Sheet1!$CO$163:$CO$172</c:f>
              <c:numCache/>
            </c:numRef>
          </c:val>
          <c:smooth val="0"/>
        </c:ser>
        <c:ser>
          <c:idx val="4"/>
          <c:order val="4"/>
          <c:tx>
            <c:strRef>
              <c:f>Sheet1!$CO$207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Sheet1!$CE$43:$CE$51</c:f>
            </c:strRef>
          </c:cat>
          <c:val>
            <c:numRef>
              <c:f>Sheet1!$CO$208:$CO$217</c:f>
              <c:numCache/>
            </c:numRef>
          </c:val>
          <c:smooth val="0"/>
        </c:ser>
        <c:ser>
          <c:idx val="5"/>
          <c:order val="5"/>
          <c:tx>
            <c:strRef>
              <c:f>Sheet1!$CO$247</c:f>
            </c:strRef>
          </c:tx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strRef>
              <c:f>Sheet1!$CE$43:$CE$51</c:f>
            </c:strRef>
          </c:cat>
          <c:val>
            <c:numRef>
              <c:f>Sheet1!$CO$248:$CO$257</c:f>
              <c:numCache/>
            </c:numRef>
          </c:val>
          <c:smooth val="0"/>
        </c:ser>
        <c:ser>
          <c:idx val="6"/>
          <c:order val="6"/>
          <c:tx>
            <c:strRef>
              <c:f>Sheet1!$CO$286</c:f>
            </c:strRef>
          </c:tx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cat>
            <c:strRef>
              <c:f>Sheet1!$CE$43:$CE$51</c:f>
            </c:strRef>
          </c:cat>
          <c:val>
            <c:numRef>
              <c:f>Sheet1!$CO$287:$CO$296</c:f>
              <c:numCache/>
            </c:numRef>
          </c:val>
          <c:smooth val="0"/>
        </c:ser>
        <c:ser>
          <c:idx val="7"/>
          <c:order val="7"/>
          <c:tx>
            <c:strRef>
              <c:f>Sheet1!$CO$325</c:f>
            </c:strRef>
          </c:tx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cat>
            <c:strRef>
              <c:f>Sheet1!$CE$43:$CE$51</c:f>
            </c:strRef>
          </c:cat>
          <c:val>
            <c:numRef>
              <c:f>Sheet1!$CO$326:$CO$335</c:f>
              <c:numCache/>
            </c:numRef>
          </c:val>
          <c:smooth val="0"/>
        </c:ser>
        <c:ser>
          <c:idx val="8"/>
          <c:order val="8"/>
          <c:tx>
            <c:strRef>
              <c:f>Sheet1!$CO$362</c:f>
            </c:strRef>
          </c:tx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cat>
            <c:strRef>
              <c:f>Sheet1!$CE$43:$CE$51</c:f>
            </c:strRef>
          </c:cat>
          <c:val>
            <c:numRef>
              <c:f>Sheet1!$CO$363:$CO$372</c:f>
              <c:numCache/>
            </c:numRef>
          </c:val>
          <c:smooth val="0"/>
        </c:ser>
        <c:ser>
          <c:idx val="9"/>
          <c:order val="9"/>
          <c:tx>
            <c:strRef>
              <c:f>Sheet1!$CO$401</c:f>
            </c:strRef>
          </c:tx>
          <c:spPr>
            <a:ln cmpd="sng">
              <a:solidFill>
                <a:srgbClr val="A693BE"/>
              </a:solidFill>
            </a:ln>
          </c:spPr>
          <c:marker>
            <c:symbol val="none"/>
          </c:marker>
          <c:cat>
            <c:strRef>
              <c:f>Sheet1!$CE$43:$CE$51</c:f>
            </c:strRef>
          </c:cat>
          <c:val>
            <c:numRef>
              <c:f>Sheet1!$CO$402:$CO$411</c:f>
              <c:numCache/>
            </c:numRef>
          </c:val>
          <c:smooth val="0"/>
        </c:ser>
        <c:axId val="2069717228"/>
        <c:axId val="1281289673"/>
      </c:lineChart>
      <c:catAx>
        <c:axId val="2069717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289673"/>
      </c:catAx>
      <c:valAx>
        <c:axId val="1281289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717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Sheet1!$CP$41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Sheet1!$CE$42:$CE$71</c:f>
            </c:strRef>
          </c:cat>
          <c:val>
            <c:numRef>
              <c:f>Sheet1!$CP$42:$CP$71</c:f>
              <c:numCache/>
            </c:numRef>
          </c:val>
          <c:smooth val="0"/>
        </c:ser>
        <c:ser>
          <c:idx val="1"/>
          <c:order val="1"/>
          <c:tx>
            <c:strRef>
              <c:f>Sheet1!$CP$82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Sheet1!$CE$42:$CE$71</c:f>
            </c:strRef>
          </c:cat>
          <c:val>
            <c:numRef>
              <c:f>Sheet1!$CP$83:$CP$112</c:f>
              <c:numCache/>
            </c:numRef>
          </c:val>
          <c:smooth val="0"/>
        </c:ser>
        <c:axId val="1993065532"/>
        <c:axId val="184531705"/>
      </c:lineChart>
      <c:catAx>
        <c:axId val="1993065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Message size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31705"/>
      </c:catAx>
      <c:valAx>
        <c:axId val="184531705"/>
        <c:scaling>
          <c:orientation val="minMax"/>
          <c:max val="1.5E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Throughput (Gb/s)</a:t>
                </a:r>
              </a:p>
            </c:rich>
          </c:tx>
          <c:layout>
            <c:manualLayout>
              <c:xMode val="edge"/>
              <c:yMode val="edge"/>
              <c:x val="0.03089080459770115"/>
              <c:y val="0.1887596899224806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065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Sheet1!$CP$286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Sheet1!$CE$42:$CE$71</c:f>
            </c:strRef>
          </c:cat>
          <c:val>
            <c:numRef>
              <c:f>Sheet1!$CP$287:$CP$316</c:f>
              <c:numCache/>
            </c:numRef>
          </c:val>
          <c:smooth val="0"/>
        </c:ser>
        <c:ser>
          <c:idx val="1"/>
          <c:order val="1"/>
          <c:tx>
            <c:strRef>
              <c:f>Sheet1!$CP$325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Sheet1!$CE$42:$CE$71</c:f>
            </c:strRef>
          </c:cat>
          <c:val>
            <c:numRef>
              <c:f>Sheet1!$CP$326:$CP$355</c:f>
              <c:numCache/>
            </c:numRef>
          </c:val>
          <c:smooth val="0"/>
        </c:ser>
        <c:axId val="1716567742"/>
        <c:axId val="1055620752"/>
      </c:lineChart>
      <c:catAx>
        <c:axId val="1716567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Message size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620752"/>
      </c:catAx>
      <c:valAx>
        <c:axId val="1055620752"/>
        <c:scaling>
          <c:orientation val="minMax"/>
          <c:max val="1.5E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Throughput (Gb/s)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567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Bandwidth depending on message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Sheet1!$CP$207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Sheet1!$CE$43:$CE$71</c:f>
            </c:strRef>
          </c:cat>
          <c:val>
            <c:numRef>
              <c:f>Sheet1!$CP$208:$CP$237</c:f>
              <c:numCache/>
            </c:numRef>
          </c:val>
          <c:smooth val="0"/>
        </c:ser>
        <c:ser>
          <c:idx val="1"/>
          <c:order val="1"/>
          <c:tx>
            <c:strRef>
              <c:f>Sheet1!$CP$247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Sheet1!$CE$43:$CE$71</c:f>
            </c:strRef>
          </c:cat>
          <c:val>
            <c:numRef>
              <c:f>Sheet1!$CP$248:$CP$277</c:f>
              <c:numCache/>
            </c:numRef>
          </c:val>
          <c:smooth val="0"/>
        </c:ser>
        <c:axId val="804626100"/>
        <c:axId val="1936267632"/>
      </c:lineChart>
      <c:catAx>
        <c:axId val="804626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Message size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267632"/>
      </c:catAx>
      <c:valAx>
        <c:axId val="1936267632"/>
        <c:scaling>
          <c:orientation val="minMax"/>
          <c:max val="1.5E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Bandwidth (Gb/s)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626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Bandwidth depending on message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Sheet1!$CP$207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Sheet1!$CE$43:$CE$71</c:f>
            </c:strRef>
          </c:cat>
          <c:val>
            <c:numRef>
              <c:f>Sheet1!$CP$208:$CP$237</c:f>
              <c:numCache/>
            </c:numRef>
          </c:val>
          <c:smooth val="0"/>
        </c:ser>
        <c:ser>
          <c:idx val="1"/>
          <c:order val="1"/>
          <c:tx>
            <c:strRef>
              <c:f>Sheet1!$CP$247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Sheet1!$CE$43:$CE$71</c:f>
            </c:strRef>
          </c:cat>
          <c:val>
            <c:numRef>
              <c:f>Sheet1!$CP$248:$CP$277</c:f>
              <c:numCache/>
            </c:numRef>
          </c:val>
          <c:smooth val="0"/>
        </c:ser>
        <c:ser>
          <c:idx val="2"/>
          <c:order val="2"/>
          <c:tx>
            <c:strRef>
              <c:f>Sheet1!$CP$162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Sheet1!$CE$43:$CE$71</c:f>
            </c:strRef>
          </c:cat>
          <c:val>
            <c:numRef>
              <c:f>Sheet1!$CP$163:$CP$192</c:f>
              <c:numCache/>
            </c:numRef>
          </c:val>
          <c:smooth val="0"/>
        </c:ser>
        <c:ser>
          <c:idx val="3"/>
          <c:order val="3"/>
          <c:tx>
            <c:strRef>
              <c:f>Sheet1!$CP$124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Sheet1!$CE$43:$CE$71</c:f>
            </c:strRef>
          </c:cat>
          <c:val>
            <c:numRef>
              <c:f>Sheet1!$CP$125:$CP$154</c:f>
              <c:numCache/>
            </c:numRef>
          </c:val>
          <c:smooth val="0"/>
        </c:ser>
        <c:axId val="1623577251"/>
        <c:axId val="1633984095"/>
      </c:lineChart>
      <c:catAx>
        <c:axId val="1623577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Message size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984095"/>
      </c:catAx>
      <c:valAx>
        <c:axId val="1633984095"/>
        <c:scaling>
          <c:orientation val="minMax"/>
          <c:max val="1.5E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Bandwidth (Gb/s)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577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Sheet1!$DQ$41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Sheet1!$DP$42:$DP$58</c:f>
            </c:strRef>
          </c:cat>
          <c:val>
            <c:numRef>
              <c:f>Sheet1!$DQ$42:$DQ$58</c:f>
              <c:numCache/>
            </c:numRef>
          </c:val>
          <c:smooth val="0"/>
        </c:ser>
        <c:ser>
          <c:idx val="1"/>
          <c:order val="1"/>
          <c:tx>
            <c:strRef>
              <c:f>Sheet1!$DT$41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Sheet1!$DP$42:$DP$58</c:f>
            </c:strRef>
          </c:cat>
          <c:val>
            <c:numRef>
              <c:f>Sheet1!$DT$42:$DT$58</c:f>
              <c:numCache/>
            </c:numRef>
          </c:val>
          <c:smooth val="0"/>
        </c:ser>
        <c:axId val="1919057815"/>
        <c:axId val="32413077"/>
      </c:lineChart>
      <c:catAx>
        <c:axId val="1919057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Message Sizes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13077"/>
      </c:catAx>
      <c:valAx>
        <c:axId val="32413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RTT (µs)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057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Sheet1!$DR$41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Sheet1!$DP$42:$DP$58</c:f>
            </c:strRef>
          </c:cat>
          <c:val>
            <c:numRef>
              <c:f>Sheet1!$DR$42:$DR$58</c:f>
              <c:numCache/>
            </c:numRef>
          </c:val>
          <c:smooth val="0"/>
        </c:ser>
        <c:ser>
          <c:idx val="1"/>
          <c:order val="1"/>
          <c:tx>
            <c:strRef>
              <c:f>Sheet1!$DS$41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Sheet1!$DP$42:$DP$58</c:f>
            </c:strRef>
          </c:cat>
          <c:val>
            <c:numRef>
              <c:f>Sheet1!$DS$42:$DS$58</c:f>
              <c:numCache/>
            </c:numRef>
          </c:val>
          <c:smooth val="0"/>
        </c:ser>
        <c:axId val="695875343"/>
        <c:axId val="913043056"/>
      </c:lineChart>
      <c:catAx>
        <c:axId val="69587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Message Sizes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043056"/>
      </c:catAx>
      <c:valAx>
        <c:axId val="913043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RTT (µs)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8753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Sheet1!$DU$41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Sheet1!$DP$42:$DP$58</c:f>
            </c:strRef>
          </c:cat>
          <c:val>
            <c:numRef>
              <c:f>Sheet1!$DU$42:$DU$58</c:f>
              <c:numCache/>
            </c:numRef>
          </c:val>
          <c:smooth val="0"/>
        </c:ser>
        <c:axId val="766794645"/>
        <c:axId val="301149302"/>
      </c:lineChart>
      <c:catAx>
        <c:axId val="766794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Message Sizes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149302"/>
      </c:catAx>
      <c:valAx>
        <c:axId val="301149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RTT (µs)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679464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Sheet1!$DH$168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Sheet1!$DG$169:$DG$180</c:f>
            </c:strRef>
          </c:cat>
          <c:val>
            <c:numRef>
              <c:f>Sheet1!$DH$169:$DH$180</c:f>
              <c:numCache/>
            </c:numRef>
          </c:val>
          <c:smooth val="0"/>
        </c:ser>
        <c:ser>
          <c:idx val="1"/>
          <c:order val="1"/>
          <c:tx>
            <c:strRef>
              <c:f>Sheet1!$DI$168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Sheet1!$DG$169:$DG$180</c:f>
            </c:strRef>
          </c:cat>
          <c:val>
            <c:numRef>
              <c:f>Sheet1!$DI$169:$DI$180</c:f>
              <c:numCache/>
            </c:numRef>
          </c:val>
          <c:smooth val="0"/>
        </c:ser>
        <c:axId val="1791021027"/>
        <c:axId val="468548013"/>
      </c:lineChart>
      <c:catAx>
        <c:axId val="1791021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Message Size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548013"/>
      </c:catAx>
      <c:valAx>
        <c:axId val="468548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 (Gb/s)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021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Sheet1!$DU$41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Sheet1!$DP$42:$DP$54</c:f>
            </c:strRef>
          </c:cat>
          <c:val>
            <c:numRef>
              <c:f>Sheet1!$DU$42:$DU$54</c:f>
              <c:numCache/>
            </c:numRef>
          </c:val>
          <c:smooth val="0"/>
        </c:ser>
        <c:axId val="235062365"/>
        <c:axId val="1730393273"/>
      </c:lineChart>
      <c:catAx>
        <c:axId val="235062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Message Sizes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393273"/>
      </c:catAx>
      <c:valAx>
        <c:axId val="1730393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RTT (µs)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506236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DISIP Client (Average)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Sheet1!$AR$7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Sheet1!$AQ$8:$AQ$16</c:f>
            </c:strRef>
          </c:cat>
          <c:val>
            <c:numRef>
              <c:f>Sheet1!$AR$8:$AR$16</c:f>
              <c:numCache/>
            </c:numRef>
          </c:val>
        </c:ser>
        <c:ser>
          <c:idx val="1"/>
          <c:order val="1"/>
          <c:tx>
            <c:strRef>
              <c:f>Sheet1!$AS$7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Sheet1!$AQ$8:$AQ$16</c:f>
            </c:strRef>
          </c:cat>
          <c:val>
            <c:numRef>
              <c:f>Sheet1!$AS$8:$AS$16</c:f>
              <c:numCache/>
            </c:numRef>
          </c:val>
        </c:ser>
        <c:ser>
          <c:idx val="2"/>
          <c:order val="2"/>
          <c:tx>
            <c:strRef>
              <c:f>Sheet1!$AT$7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Sheet1!$AQ$8:$AQ$16</c:f>
            </c:strRef>
          </c:cat>
          <c:val>
            <c:numRef>
              <c:f>Sheet1!$AT$8:$AT$16</c:f>
              <c:numCache/>
            </c:numRef>
          </c:val>
        </c:ser>
        <c:ser>
          <c:idx val="3"/>
          <c:order val="3"/>
          <c:tx>
            <c:strRef>
              <c:f>Sheet1!$AU$7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Sheet1!$AQ$8:$AQ$16</c:f>
            </c:strRef>
          </c:cat>
          <c:val>
            <c:numRef>
              <c:f>Sheet1!$AU$8:$AU$16</c:f>
              <c:numCache/>
            </c:numRef>
          </c:val>
        </c:ser>
        <c:axId val="254602740"/>
        <c:axId val="1028412556"/>
      </c:areaChart>
      <c:catAx>
        <c:axId val="254602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412556"/>
      </c:catAx>
      <c:valAx>
        <c:axId val="102841255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602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DISIP Client (Median)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Sheet1!$AR$7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Sheet1!$AQ$8:$AQ$16</c:f>
            </c:strRef>
          </c:cat>
          <c:val>
            <c:numRef>
              <c:f>Sheet1!$AR$8:$AR$16</c:f>
              <c:numCache/>
            </c:numRef>
          </c:val>
        </c:ser>
        <c:ser>
          <c:idx val="1"/>
          <c:order val="1"/>
          <c:tx>
            <c:strRef>
              <c:f>Sheet1!$AS$7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Sheet1!$AQ$8:$AQ$16</c:f>
            </c:strRef>
          </c:cat>
          <c:val>
            <c:numRef>
              <c:f>Sheet1!$AS$8:$AS$16</c:f>
              <c:numCache/>
            </c:numRef>
          </c:val>
        </c:ser>
        <c:ser>
          <c:idx val="2"/>
          <c:order val="2"/>
          <c:tx>
            <c:strRef>
              <c:f>Sheet1!$AT$7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Sheet1!$AQ$8:$AQ$16</c:f>
            </c:strRef>
          </c:cat>
          <c:val>
            <c:numRef>
              <c:f>Sheet1!$AT$8:$AT$16</c:f>
              <c:numCache/>
            </c:numRef>
          </c:val>
        </c:ser>
        <c:ser>
          <c:idx val="3"/>
          <c:order val="3"/>
          <c:tx>
            <c:strRef>
              <c:f>Sheet1!$AU$7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Sheet1!$AQ$8:$AQ$16</c:f>
            </c:strRef>
          </c:cat>
          <c:val>
            <c:numRef>
              <c:f>Sheet1!$AU$8:$AU$16</c:f>
              <c:numCache/>
            </c:numRef>
          </c:val>
        </c:ser>
        <c:axId val="605108416"/>
        <c:axId val="872084218"/>
      </c:areaChart>
      <c:catAx>
        <c:axId val="60510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084218"/>
      </c:catAx>
      <c:valAx>
        <c:axId val="87208421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108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DISIP Server (Average)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Sheet1!$AR$23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Sheet1!$AQ$24:$AQ$33</c:f>
            </c:strRef>
          </c:cat>
          <c:val>
            <c:numRef>
              <c:f>Sheet1!$AR$24:$AR$33</c:f>
              <c:numCache/>
            </c:numRef>
          </c:val>
        </c:ser>
        <c:ser>
          <c:idx val="1"/>
          <c:order val="1"/>
          <c:tx>
            <c:strRef>
              <c:f>Sheet1!$AS$23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Sheet1!$AQ$24:$AQ$33</c:f>
            </c:strRef>
          </c:cat>
          <c:val>
            <c:numRef>
              <c:f>Sheet1!$AS$24:$AS$33</c:f>
              <c:numCache/>
            </c:numRef>
          </c:val>
        </c:ser>
        <c:ser>
          <c:idx val="2"/>
          <c:order val="2"/>
          <c:tx>
            <c:strRef>
              <c:f>Sheet1!$AT$23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Sheet1!$AQ$24:$AQ$33</c:f>
            </c:strRef>
          </c:cat>
          <c:val>
            <c:numRef>
              <c:f>Sheet1!$AT$24:$AT$33</c:f>
              <c:numCache/>
            </c:numRef>
          </c:val>
        </c:ser>
        <c:ser>
          <c:idx val="3"/>
          <c:order val="3"/>
          <c:tx>
            <c:strRef>
              <c:f>Sheet1!$AU$23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Sheet1!$AQ$24:$AQ$33</c:f>
            </c:strRef>
          </c:cat>
          <c:val>
            <c:numRef>
              <c:f>Sheet1!$AU$24:$AU$33</c:f>
              <c:numCache/>
            </c:numRef>
          </c:val>
        </c:ser>
        <c:axId val="762080998"/>
        <c:axId val="303354800"/>
      </c:areaChart>
      <c:catAx>
        <c:axId val="762080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354800"/>
      </c:catAx>
      <c:valAx>
        <c:axId val="30335480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080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DISIP Server (Median)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Sheet1!$AY$23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Sheet1!$AX$24:$AX$33</c:f>
            </c:strRef>
          </c:cat>
          <c:val>
            <c:numRef>
              <c:f>Sheet1!$AY$24:$AY$33</c:f>
              <c:numCache/>
            </c:numRef>
          </c:val>
        </c:ser>
        <c:ser>
          <c:idx val="1"/>
          <c:order val="1"/>
          <c:tx>
            <c:strRef>
              <c:f>Sheet1!$AZ$23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Sheet1!$AX$24:$AX$33</c:f>
            </c:strRef>
          </c:cat>
          <c:val>
            <c:numRef>
              <c:f>Sheet1!$AZ$24:$AZ$33</c:f>
              <c:numCache/>
            </c:numRef>
          </c:val>
        </c:ser>
        <c:ser>
          <c:idx val="2"/>
          <c:order val="2"/>
          <c:tx>
            <c:strRef>
              <c:f>Sheet1!$BA$23</c:f>
            </c:strRef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Sheet1!$AX$24:$AX$33</c:f>
            </c:strRef>
          </c:cat>
          <c:val>
            <c:numRef>
              <c:f>Sheet1!$BA$24:$BA$33</c:f>
              <c:numCache/>
            </c:numRef>
          </c:val>
        </c:ser>
        <c:ser>
          <c:idx val="3"/>
          <c:order val="3"/>
          <c:tx>
            <c:strRef>
              <c:f>Sheet1!$BB$23</c:f>
            </c:strRef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Sheet1!$AX$24:$AX$33</c:f>
            </c:strRef>
          </c:cat>
          <c:val>
            <c:numRef>
              <c:f>Sheet1!$BB$24:$BB$33</c:f>
              <c:numCache/>
            </c:numRef>
          </c:val>
        </c:ser>
        <c:axId val="703235686"/>
        <c:axId val="749935654"/>
      </c:areaChart>
      <c:catAx>
        <c:axId val="703235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935654"/>
      </c:catAx>
      <c:valAx>
        <c:axId val="74993565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235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40" Type="http://schemas.openxmlformats.org/officeDocument/2006/relationships/chart" Target="../charts/chart40.xml"/><Relationship Id="rId42" Type="http://schemas.openxmlformats.org/officeDocument/2006/relationships/chart" Target="../charts/chart42.xml"/><Relationship Id="rId41" Type="http://schemas.openxmlformats.org/officeDocument/2006/relationships/chart" Target="../charts/chart41.xml"/><Relationship Id="rId44" Type="http://schemas.openxmlformats.org/officeDocument/2006/relationships/chart" Target="../charts/chart44.xml"/><Relationship Id="rId43" Type="http://schemas.openxmlformats.org/officeDocument/2006/relationships/chart" Target="../charts/chart43.xml"/><Relationship Id="rId46" Type="http://schemas.openxmlformats.org/officeDocument/2006/relationships/chart" Target="../charts/chart46.xml"/><Relationship Id="rId45" Type="http://schemas.openxmlformats.org/officeDocument/2006/relationships/chart" Target="../charts/chart4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48" Type="http://schemas.openxmlformats.org/officeDocument/2006/relationships/chart" Target="../charts/chart48.xml"/><Relationship Id="rId47" Type="http://schemas.openxmlformats.org/officeDocument/2006/relationships/chart" Target="../charts/chart47.xml"/><Relationship Id="rId49" Type="http://schemas.openxmlformats.org/officeDocument/2006/relationships/chart" Target="../charts/chart4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33" Type="http://schemas.openxmlformats.org/officeDocument/2006/relationships/chart" Target="../charts/chart33.xml"/><Relationship Id="rId32" Type="http://schemas.openxmlformats.org/officeDocument/2006/relationships/chart" Target="../charts/chart32.xml"/><Relationship Id="rId35" Type="http://schemas.openxmlformats.org/officeDocument/2006/relationships/chart" Target="../charts/chart35.xml"/><Relationship Id="rId34" Type="http://schemas.openxmlformats.org/officeDocument/2006/relationships/chart" Target="../charts/chart34.xml"/><Relationship Id="rId37" Type="http://schemas.openxmlformats.org/officeDocument/2006/relationships/chart" Target="../charts/chart37.xml"/><Relationship Id="rId36" Type="http://schemas.openxmlformats.org/officeDocument/2006/relationships/chart" Target="../charts/chart36.xml"/><Relationship Id="rId39" Type="http://schemas.openxmlformats.org/officeDocument/2006/relationships/chart" Target="../charts/chart39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9" Type="http://schemas.openxmlformats.org/officeDocument/2006/relationships/chart" Target="../charts/chart29.xml"/><Relationship Id="rId51" Type="http://schemas.openxmlformats.org/officeDocument/2006/relationships/chart" Target="../charts/chart51.xml"/><Relationship Id="rId50" Type="http://schemas.openxmlformats.org/officeDocument/2006/relationships/chart" Target="../charts/chart50.xml"/><Relationship Id="rId53" Type="http://schemas.openxmlformats.org/officeDocument/2006/relationships/chart" Target="../charts/chart53.xml"/><Relationship Id="rId52" Type="http://schemas.openxmlformats.org/officeDocument/2006/relationships/chart" Target="../charts/chart52.xml"/><Relationship Id="rId11" Type="http://schemas.openxmlformats.org/officeDocument/2006/relationships/chart" Target="../charts/chart11.xml"/><Relationship Id="rId55" Type="http://schemas.openxmlformats.org/officeDocument/2006/relationships/chart" Target="../charts/chart55.xml"/><Relationship Id="rId10" Type="http://schemas.openxmlformats.org/officeDocument/2006/relationships/chart" Target="../charts/chart10.xml"/><Relationship Id="rId54" Type="http://schemas.openxmlformats.org/officeDocument/2006/relationships/chart" Target="../charts/chart5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56" Type="http://schemas.openxmlformats.org/officeDocument/2006/relationships/chart" Target="../charts/chart5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78</xdr:col>
      <xdr:colOff>200025</xdr:colOff>
      <xdr:row>1</xdr:row>
      <xdr:rowOff>133350</xdr:rowOff>
    </xdr:from>
    <xdr:ext cx="7010400" cy="40290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98</xdr:col>
      <xdr:colOff>762000</xdr:colOff>
      <xdr:row>126</xdr:row>
      <xdr:rowOff>19050</xdr:rowOff>
    </xdr:from>
    <xdr:ext cx="6629400" cy="4095750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98</xdr:col>
      <xdr:colOff>390525</xdr:colOff>
      <xdr:row>208</xdr:row>
      <xdr:rowOff>57150</xdr:rowOff>
    </xdr:from>
    <xdr:ext cx="6629400" cy="4095750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98</xdr:col>
      <xdr:colOff>723900</xdr:colOff>
      <xdr:row>364</xdr:row>
      <xdr:rowOff>66675</xdr:rowOff>
    </xdr:from>
    <xdr:ext cx="6629400" cy="4095750"/>
    <xdr:graphicFrame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98</xdr:col>
      <xdr:colOff>228600</xdr:colOff>
      <xdr:row>288</xdr:row>
      <xdr:rowOff>85725</xdr:rowOff>
    </xdr:from>
    <xdr:ext cx="6629400" cy="4095750"/>
    <xdr:graphicFrame>
      <xdr:nvGraphicFramePr>
        <xdr:cNvPr id="5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56</xdr:col>
      <xdr:colOff>581025</xdr:colOff>
      <xdr:row>3</xdr:row>
      <xdr:rowOff>95250</xdr:rowOff>
    </xdr:from>
    <xdr:ext cx="5133975" cy="2705100"/>
    <xdr:graphicFrame>
      <xdr:nvGraphicFramePr>
        <xdr:cNvPr id="6" name="Chart 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64</xdr:col>
      <xdr:colOff>447675</xdr:colOff>
      <xdr:row>3</xdr:row>
      <xdr:rowOff>114300</xdr:rowOff>
    </xdr:from>
    <xdr:ext cx="4867275" cy="2647950"/>
    <xdr:graphicFrame>
      <xdr:nvGraphicFramePr>
        <xdr:cNvPr id="7" name="Chart 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56</xdr:col>
      <xdr:colOff>581025</xdr:colOff>
      <xdr:row>20</xdr:row>
      <xdr:rowOff>38100</xdr:rowOff>
    </xdr:from>
    <xdr:ext cx="5133975" cy="2705100"/>
    <xdr:graphicFrame>
      <xdr:nvGraphicFramePr>
        <xdr:cNvPr id="8" name="Chart 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64</xdr:col>
      <xdr:colOff>447675</xdr:colOff>
      <xdr:row>20</xdr:row>
      <xdr:rowOff>66675</xdr:rowOff>
    </xdr:from>
    <xdr:ext cx="4867275" cy="2647950"/>
    <xdr:graphicFrame>
      <xdr:nvGraphicFramePr>
        <xdr:cNvPr id="9" name="Chart 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56</xdr:col>
      <xdr:colOff>523875</xdr:colOff>
      <xdr:row>49</xdr:row>
      <xdr:rowOff>133350</xdr:rowOff>
    </xdr:from>
    <xdr:ext cx="5133975" cy="2705100"/>
    <xdr:graphicFrame>
      <xdr:nvGraphicFramePr>
        <xdr:cNvPr id="10" name="Chart 1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56</xdr:col>
      <xdr:colOff>523875</xdr:colOff>
      <xdr:row>66</xdr:row>
      <xdr:rowOff>76200</xdr:rowOff>
    </xdr:from>
    <xdr:ext cx="5133975" cy="2705100"/>
    <xdr:graphicFrame>
      <xdr:nvGraphicFramePr>
        <xdr:cNvPr id="11" name="Chart 1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64</xdr:col>
      <xdr:colOff>390525</xdr:colOff>
      <xdr:row>49</xdr:row>
      <xdr:rowOff>152400</xdr:rowOff>
    </xdr:from>
    <xdr:ext cx="4867275" cy="2647950"/>
    <xdr:graphicFrame>
      <xdr:nvGraphicFramePr>
        <xdr:cNvPr id="12" name="Chart 1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64</xdr:col>
      <xdr:colOff>390525</xdr:colOff>
      <xdr:row>66</xdr:row>
      <xdr:rowOff>95250</xdr:rowOff>
    </xdr:from>
    <xdr:ext cx="4867275" cy="2647950"/>
    <xdr:graphicFrame>
      <xdr:nvGraphicFramePr>
        <xdr:cNvPr id="13" name="Chart 1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64</xdr:col>
      <xdr:colOff>447675</xdr:colOff>
      <xdr:row>106</xdr:row>
      <xdr:rowOff>142875</xdr:rowOff>
    </xdr:from>
    <xdr:ext cx="4867275" cy="2647950"/>
    <xdr:graphicFrame>
      <xdr:nvGraphicFramePr>
        <xdr:cNvPr id="14" name="Chart 1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64</xdr:col>
      <xdr:colOff>447675</xdr:colOff>
      <xdr:row>89</xdr:row>
      <xdr:rowOff>142875</xdr:rowOff>
    </xdr:from>
    <xdr:ext cx="4867275" cy="2647950"/>
    <xdr:graphicFrame>
      <xdr:nvGraphicFramePr>
        <xdr:cNvPr id="15" name="Chart 1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56</xdr:col>
      <xdr:colOff>581025</xdr:colOff>
      <xdr:row>89</xdr:row>
      <xdr:rowOff>123825</xdr:rowOff>
    </xdr:from>
    <xdr:ext cx="5133975" cy="2705100"/>
    <xdr:graphicFrame>
      <xdr:nvGraphicFramePr>
        <xdr:cNvPr id="16" name="Chart 1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56</xdr:col>
      <xdr:colOff>581025</xdr:colOff>
      <xdr:row>106</xdr:row>
      <xdr:rowOff>104775</xdr:rowOff>
    </xdr:from>
    <xdr:ext cx="5133975" cy="2705100"/>
    <xdr:graphicFrame>
      <xdr:nvGraphicFramePr>
        <xdr:cNvPr id="17" name="Chart 1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64</xdr:col>
      <xdr:colOff>447675</xdr:colOff>
      <xdr:row>143</xdr:row>
      <xdr:rowOff>85725</xdr:rowOff>
    </xdr:from>
    <xdr:ext cx="4867275" cy="2647950"/>
    <xdr:graphicFrame>
      <xdr:nvGraphicFramePr>
        <xdr:cNvPr id="18" name="Chart 1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64</xdr:col>
      <xdr:colOff>447675</xdr:colOff>
      <xdr:row>126</xdr:row>
      <xdr:rowOff>152400</xdr:rowOff>
    </xdr:from>
    <xdr:ext cx="4867275" cy="2647950"/>
    <xdr:graphicFrame>
      <xdr:nvGraphicFramePr>
        <xdr:cNvPr id="19" name="Chart 1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56</xdr:col>
      <xdr:colOff>581025</xdr:colOff>
      <xdr:row>126</xdr:row>
      <xdr:rowOff>123825</xdr:rowOff>
    </xdr:from>
    <xdr:ext cx="5133975" cy="2705100"/>
    <xdr:graphicFrame>
      <xdr:nvGraphicFramePr>
        <xdr:cNvPr id="20" name="Chart 2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56</xdr:col>
      <xdr:colOff>581025</xdr:colOff>
      <xdr:row>143</xdr:row>
      <xdr:rowOff>66675</xdr:rowOff>
    </xdr:from>
    <xdr:ext cx="5133975" cy="2705100"/>
    <xdr:graphicFrame>
      <xdr:nvGraphicFramePr>
        <xdr:cNvPr id="21" name="Chart 2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64</xdr:col>
      <xdr:colOff>390525</xdr:colOff>
      <xdr:row>182</xdr:row>
      <xdr:rowOff>38100</xdr:rowOff>
    </xdr:from>
    <xdr:ext cx="4867275" cy="2647950"/>
    <xdr:graphicFrame>
      <xdr:nvGraphicFramePr>
        <xdr:cNvPr id="22" name="Chart 2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56</xdr:col>
      <xdr:colOff>523875</xdr:colOff>
      <xdr:row>182</xdr:row>
      <xdr:rowOff>19050</xdr:rowOff>
    </xdr:from>
    <xdr:ext cx="5133975" cy="2705100"/>
    <xdr:graphicFrame>
      <xdr:nvGraphicFramePr>
        <xdr:cNvPr id="23" name="Chart 2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56</xdr:col>
      <xdr:colOff>523875</xdr:colOff>
      <xdr:row>165</xdr:row>
      <xdr:rowOff>47625</xdr:rowOff>
    </xdr:from>
    <xdr:ext cx="5133975" cy="2705100"/>
    <xdr:graphicFrame>
      <xdr:nvGraphicFramePr>
        <xdr:cNvPr id="24" name="Chart 2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64</xdr:col>
      <xdr:colOff>390525</xdr:colOff>
      <xdr:row>165</xdr:row>
      <xdr:rowOff>76200</xdr:rowOff>
    </xdr:from>
    <xdr:ext cx="4867275" cy="2647950"/>
    <xdr:graphicFrame>
      <xdr:nvGraphicFramePr>
        <xdr:cNvPr id="25" name="Chart 2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64</xdr:col>
      <xdr:colOff>447675</xdr:colOff>
      <xdr:row>219</xdr:row>
      <xdr:rowOff>161925</xdr:rowOff>
    </xdr:from>
    <xdr:ext cx="4867275" cy="2647950"/>
    <xdr:graphicFrame>
      <xdr:nvGraphicFramePr>
        <xdr:cNvPr id="26" name="Chart 2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56</xdr:col>
      <xdr:colOff>581025</xdr:colOff>
      <xdr:row>219</xdr:row>
      <xdr:rowOff>142875</xdr:rowOff>
    </xdr:from>
    <xdr:ext cx="5133975" cy="2705100"/>
    <xdr:graphicFrame>
      <xdr:nvGraphicFramePr>
        <xdr:cNvPr id="27" name="Chart 2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56</xdr:col>
      <xdr:colOff>581025</xdr:colOff>
      <xdr:row>203</xdr:row>
      <xdr:rowOff>19050</xdr:rowOff>
    </xdr:from>
    <xdr:ext cx="5133975" cy="2705100"/>
    <xdr:graphicFrame>
      <xdr:nvGraphicFramePr>
        <xdr:cNvPr id="28" name="Chart 2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64</xdr:col>
      <xdr:colOff>447675</xdr:colOff>
      <xdr:row>203</xdr:row>
      <xdr:rowOff>47625</xdr:rowOff>
    </xdr:from>
    <xdr:ext cx="4867275" cy="2647950"/>
    <xdr:graphicFrame>
      <xdr:nvGraphicFramePr>
        <xdr:cNvPr id="29" name="Chart 2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56</xdr:col>
      <xdr:colOff>523875</xdr:colOff>
      <xdr:row>257</xdr:row>
      <xdr:rowOff>38100</xdr:rowOff>
    </xdr:from>
    <xdr:ext cx="5133975" cy="2705100"/>
    <xdr:graphicFrame>
      <xdr:nvGraphicFramePr>
        <xdr:cNvPr id="30" name="Chart 3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56</xdr:col>
      <xdr:colOff>523875</xdr:colOff>
      <xdr:row>240</xdr:row>
      <xdr:rowOff>57150</xdr:rowOff>
    </xdr:from>
    <xdr:ext cx="5133975" cy="2705100"/>
    <xdr:graphicFrame>
      <xdr:nvGraphicFramePr>
        <xdr:cNvPr id="31" name="Chart 3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64</xdr:col>
      <xdr:colOff>390525</xdr:colOff>
      <xdr:row>240</xdr:row>
      <xdr:rowOff>85725</xdr:rowOff>
    </xdr:from>
    <xdr:ext cx="4867275" cy="2647950"/>
    <xdr:graphicFrame>
      <xdr:nvGraphicFramePr>
        <xdr:cNvPr id="32" name="Chart 3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64</xdr:col>
      <xdr:colOff>390525</xdr:colOff>
      <xdr:row>257</xdr:row>
      <xdr:rowOff>47625</xdr:rowOff>
    </xdr:from>
    <xdr:ext cx="4867275" cy="2647950"/>
    <xdr:graphicFrame>
      <xdr:nvGraphicFramePr>
        <xdr:cNvPr id="33" name="Chart 3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64</xdr:col>
      <xdr:colOff>333375</xdr:colOff>
      <xdr:row>304</xdr:row>
      <xdr:rowOff>85725</xdr:rowOff>
    </xdr:from>
    <xdr:ext cx="4867275" cy="2647950"/>
    <xdr:graphicFrame>
      <xdr:nvGraphicFramePr>
        <xdr:cNvPr id="34" name="Chart 3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64</xdr:col>
      <xdr:colOff>333375</xdr:colOff>
      <xdr:row>287</xdr:row>
      <xdr:rowOff>133350</xdr:rowOff>
    </xdr:from>
    <xdr:ext cx="4867275" cy="2647950"/>
    <xdr:graphicFrame>
      <xdr:nvGraphicFramePr>
        <xdr:cNvPr id="35" name="Chart 3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56</xdr:col>
      <xdr:colOff>466725</xdr:colOff>
      <xdr:row>287</xdr:row>
      <xdr:rowOff>104775</xdr:rowOff>
    </xdr:from>
    <xdr:ext cx="5133975" cy="2705100"/>
    <xdr:graphicFrame>
      <xdr:nvGraphicFramePr>
        <xdr:cNvPr id="36" name="Chart 3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56</xdr:col>
      <xdr:colOff>466725</xdr:colOff>
      <xdr:row>304</xdr:row>
      <xdr:rowOff>76200</xdr:rowOff>
    </xdr:from>
    <xdr:ext cx="5133975" cy="2705100"/>
    <xdr:graphicFrame>
      <xdr:nvGraphicFramePr>
        <xdr:cNvPr id="37" name="Chart 3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56</xdr:col>
      <xdr:colOff>466725</xdr:colOff>
      <xdr:row>367</xdr:row>
      <xdr:rowOff>66675</xdr:rowOff>
    </xdr:from>
    <xdr:ext cx="5133975" cy="2705100"/>
    <xdr:graphicFrame>
      <xdr:nvGraphicFramePr>
        <xdr:cNvPr id="38" name="Chart 3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56</xdr:col>
      <xdr:colOff>466725</xdr:colOff>
      <xdr:row>350</xdr:row>
      <xdr:rowOff>66675</xdr:rowOff>
    </xdr:from>
    <xdr:ext cx="5133975" cy="2705100"/>
    <xdr:graphicFrame>
      <xdr:nvGraphicFramePr>
        <xdr:cNvPr id="39" name="Chart 3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64</xdr:col>
      <xdr:colOff>333375</xdr:colOff>
      <xdr:row>350</xdr:row>
      <xdr:rowOff>95250</xdr:rowOff>
    </xdr:from>
    <xdr:ext cx="4867275" cy="2647950"/>
    <xdr:graphicFrame>
      <xdr:nvGraphicFramePr>
        <xdr:cNvPr id="40" name="Chart 4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  <xdr:oneCellAnchor>
    <xdr:from>
      <xdr:col>64</xdr:col>
      <xdr:colOff>342900</xdr:colOff>
      <xdr:row>367</xdr:row>
      <xdr:rowOff>104775</xdr:rowOff>
    </xdr:from>
    <xdr:ext cx="4867275" cy="2647950"/>
    <xdr:graphicFrame>
      <xdr:nvGraphicFramePr>
        <xdr:cNvPr id="41" name="Chart 4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1"/>
        </a:graphicData>
      </a:graphic>
    </xdr:graphicFrame>
    <xdr:clientData fLocksWithSheet="0"/>
  </xdr:oneCellAnchor>
  <xdr:oneCellAnchor>
    <xdr:from>
      <xdr:col>64</xdr:col>
      <xdr:colOff>28575</xdr:colOff>
      <xdr:row>424</xdr:row>
      <xdr:rowOff>123825</xdr:rowOff>
    </xdr:from>
    <xdr:ext cx="4867275" cy="2647950"/>
    <xdr:graphicFrame>
      <xdr:nvGraphicFramePr>
        <xdr:cNvPr id="42" name="Chart 4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2"/>
        </a:graphicData>
      </a:graphic>
    </xdr:graphicFrame>
    <xdr:clientData fLocksWithSheet="0"/>
  </xdr:oneCellAnchor>
  <xdr:oneCellAnchor>
    <xdr:from>
      <xdr:col>56</xdr:col>
      <xdr:colOff>742950</xdr:colOff>
      <xdr:row>424</xdr:row>
      <xdr:rowOff>123825</xdr:rowOff>
    </xdr:from>
    <xdr:ext cx="5133975" cy="2705100"/>
    <xdr:graphicFrame>
      <xdr:nvGraphicFramePr>
        <xdr:cNvPr id="43" name="Chart 4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3"/>
        </a:graphicData>
      </a:graphic>
    </xdr:graphicFrame>
    <xdr:clientData fLocksWithSheet="0"/>
  </xdr:oneCellAnchor>
  <xdr:oneCellAnchor>
    <xdr:from>
      <xdr:col>64</xdr:col>
      <xdr:colOff>85725</xdr:colOff>
      <xdr:row>442</xdr:row>
      <xdr:rowOff>133350</xdr:rowOff>
    </xdr:from>
    <xdr:ext cx="4867275" cy="2647950"/>
    <xdr:graphicFrame>
      <xdr:nvGraphicFramePr>
        <xdr:cNvPr id="44" name="Chart 4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4"/>
        </a:graphicData>
      </a:graphic>
    </xdr:graphicFrame>
    <xdr:clientData fLocksWithSheet="0"/>
  </xdr:oneCellAnchor>
  <xdr:oneCellAnchor>
    <xdr:from>
      <xdr:col>56</xdr:col>
      <xdr:colOff>685800</xdr:colOff>
      <xdr:row>442</xdr:row>
      <xdr:rowOff>114300</xdr:rowOff>
    </xdr:from>
    <xdr:ext cx="5133975" cy="2705100"/>
    <xdr:graphicFrame>
      <xdr:nvGraphicFramePr>
        <xdr:cNvPr id="45" name="Chart 4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5"/>
        </a:graphicData>
      </a:graphic>
    </xdr:graphicFrame>
    <xdr:clientData fLocksWithSheet="0"/>
  </xdr:oneCellAnchor>
  <xdr:oneCellAnchor>
    <xdr:from>
      <xdr:col>140</xdr:col>
      <xdr:colOff>95250</xdr:colOff>
      <xdr:row>96</xdr:row>
      <xdr:rowOff>104775</xdr:rowOff>
    </xdr:from>
    <xdr:ext cx="11172825" cy="6915150"/>
    <xdr:graphicFrame>
      <xdr:nvGraphicFramePr>
        <xdr:cNvPr id="46" name="Chart 4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6"/>
        </a:graphicData>
      </a:graphic>
    </xdr:graphicFrame>
    <xdr:clientData fLocksWithSheet="0"/>
  </xdr:oneCellAnchor>
  <xdr:oneCellAnchor>
    <xdr:from>
      <xdr:col>139</xdr:col>
      <xdr:colOff>542925</xdr:colOff>
      <xdr:row>33</xdr:row>
      <xdr:rowOff>76200</xdr:rowOff>
    </xdr:from>
    <xdr:ext cx="8743950" cy="7467600"/>
    <xdr:graphicFrame>
      <xdr:nvGraphicFramePr>
        <xdr:cNvPr id="47" name="Chart 4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7"/>
        </a:graphicData>
      </a:graphic>
    </xdr:graphicFrame>
    <xdr:clientData fLocksWithSheet="0"/>
  </xdr:oneCellAnchor>
  <xdr:oneCellAnchor>
    <xdr:from>
      <xdr:col>139</xdr:col>
      <xdr:colOff>742950</xdr:colOff>
      <xdr:row>145</xdr:row>
      <xdr:rowOff>104775</xdr:rowOff>
    </xdr:from>
    <xdr:ext cx="11410950" cy="4705350"/>
    <xdr:graphicFrame>
      <xdr:nvGraphicFramePr>
        <xdr:cNvPr id="48" name="Chart 4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8"/>
        </a:graphicData>
      </a:graphic>
    </xdr:graphicFrame>
    <xdr:clientData fLocksWithSheet="0"/>
  </xdr:oneCellAnchor>
  <xdr:oneCellAnchor>
    <xdr:from>
      <xdr:col>98</xdr:col>
      <xdr:colOff>504825</xdr:colOff>
      <xdr:row>41</xdr:row>
      <xdr:rowOff>104775</xdr:rowOff>
    </xdr:from>
    <xdr:ext cx="6629400" cy="4095750"/>
    <xdr:graphicFrame>
      <xdr:nvGraphicFramePr>
        <xdr:cNvPr id="49" name="Chart 4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9"/>
        </a:graphicData>
      </a:graphic>
    </xdr:graphicFrame>
    <xdr:clientData fLocksWithSheet="0"/>
  </xdr:oneCellAnchor>
  <xdr:oneCellAnchor>
    <xdr:from>
      <xdr:col>151</xdr:col>
      <xdr:colOff>523875</xdr:colOff>
      <xdr:row>32</xdr:row>
      <xdr:rowOff>114300</xdr:rowOff>
    </xdr:from>
    <xdr:ext cx="6629400" cy="4095750"/>
    <xdr:graphicFrame>
      <xdr:nvGraphicFramePr>
        <xdr:cNvPr id="50" name="Chart 5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0"/>
        </a:graphicData>
      </a:graphic>
    </xdr:graphicFrame>
    <xdr:clientData fLocksWithSheet="0"/>
  </xdr:oneCellAnchor>
  <xdr:oneCellAnchor>
    <xdr:from>
      <xdr:col>85</xdr:col>
      <xdr:colOff>295275</xdr:colOff>
      <xdr:row>458</xdr:row>
      <xdr:rowOff>161925</xdr:rowOff>
    </xdr:from>
    <xdr:ext cx="6629400" cy="4095750"/>
    <xdr:graphicFrame>
      <xdr:nvGraphicFramePr>
        <xdr:cNvPr id="51" name="Chart 5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1"/>
        </a:graphicData>
      </a:graphic>
    </xdr:graphicFrame>
    <xdr:clientData fLocksWithSheet="0"/>
  </xdr:oneCellAnchor>
  <xdr:oneCellAnchor>
    <xdr:from>
      <xdr:col>127</xdr:col>
      <xdr:colOff>647700</xdr:colOff>
      <xdr:row>36</xdr:row>
      <xdr:rowOff>142875</xdr:rowOff>
    </xdr:from>
    <xdr:ext cx="6315075" cy="5029200"/>
    <xdr:graphicFrame>
      <xdr:nvGraphicFramePr>
        <xdr:cNvPr id="52" name="Chart 5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2"/>
        </a:graphicData>
      </a:graphic>
    </xdr:graphicFrame>
    <xdr:clientData fLocksWithSheet="0"/>
  </xdr:oneCellAnchor>
  <xdr:oneCellAnchor>
    <xdr:from>
      <xdr:col>127</xdr:col>
      <xdr:colOff>666750</xdr:colOff>
      <xdr:row>73</xdr:row>
      <xdr:rowOff>76200</xdr:rowOff>
    </xdr:from>
    <xdr:ext cx="6315075" cy="5419725"/>
    <xdr:graphicFrame>
      <xdr:nvGraphicFramePr>
        <xdr:cNvPr id="53" name="Chart 5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3"/>
        </a:graphicData>
      </a:graphic>
    </xdr:graphicFrame>
    <xdr:clientData fLocksWithSheet="0"/>
  </xdr:oneCellAnchor>
  <xdr:oneCellAnchor>
    <xdr:from>
      <xdr:col>127</xdr:col>
      <xdr:colOff>657225</xdr:colOff>
      <xdr:row>113</xdr:row>
      <xdr:rowOff>104775</xdr:rowOff>
    </xdr:from>
    <xdr:ext cx="6315075" cy="5029200"/>
    <xdr:graphicFrame>
      <xdr:nvGraphicFramePr>
        <xdr:cNvPr id="54" name="Chart 5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4"/>
        </a:graphicData>
      </a:graphic>
    </xdr:graphicFrame>
    <xdr:clientData fLocksWithSheet="0"/>
  </xdr:oneCellAnchor>
  <xdr:oneCellAnchor>
    <xdr:from>
      <xdr:col>111</xdr:col>
      <xdr:colOff>161925</xdr:colOff>
      <xdr:row>185</xdr:row>
      <xdr:rowOff>57150</xdr:rowOff>
    </xdr:from>
    <xdr:ext cx="9391650" cy="5800725"/>
    <xdr:graphicFrame>
      <xdr:nvGraphicFramePr>
        <xdr:cNvPr id="55" name="Chart 5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5"/>
        </a:graphicData>
      </a:graphic>
    </xdr:graphicFrame>
    <xdr:clientData fLocksWithSheet="0"/>
  </xdr:oneCellAnchor>
  <xdr:oneCellAnchor>
    <xdr:from>
      <xdr:col>117</xdr:col>
      <xdr:colOff>476250</xdr:colOff>
      <xdr:row>115</xdr:row>
      <xdr:rowOff>57150</xdr:rowOff>
    </xdr:from>
    <xdr:ext cx="6315075" cy="5029200"/>
    <xdr:graphicFrame>
      <xdr:nvGraphicFramePr>
        <xdr:cNvPr id="56" name="Chart 5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8" width="21.57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32" width="11.57"/>
    <col customWidth="1" min="33" max="33" width="17.57"/>
    <col customWidth="1" min="34" max="165" width="11.57"/>
  </cols>
  <sheetData>
    <row r="1" ht="12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</row>
    <row r="2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</row>
    <row r="3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</row>
    <row r="4" ht="12.75" customHeight="1">
      <c r="A4" s="4"/>
      <c r="B4" s="4"/>
      <c r="C4" s="4"/>
      <c r="D4" s="4"/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</row>
    <row r="5" ht="12.75" customHeight="1">
      <c r="A5" s="5" t="s">
        <v>2</v>
      </c>
      <c r="B5" s="3" t="s">
        <v>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5"/>
      <c r="AW5" s="3"/>
      <c r="AX5" s="6" t="s">
        <v>4</v>
      </c>
      <c r="AY5" s="2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</row>
    <row r="6" ht="12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4"/>
      <c r="T6" s="4"/>
      <c r="U6" s="4"/>
      <c r="V6" s="4"/>
      <c r="W6" s="4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</row>
    <row r="7" ht="12.75" customHeight="1">
      <c r="A7" s="4" t="s">
        <v>5</v>
      </c>
      <c r="B7" s="4" t="s">
        <v>6</v>
      </c>
      <c r="C7" s="4" t="s">
        <v>7</v>
      </c>
      <c r="D7" s="4" t="s">
        <v>8</v>
      </c>
      <c r="E7" s="7" t="s">
        <v>9</v>
      </c>
      <c r="F7" s="3"/>
      <c r="G7" s="4" t="s">
        <v>5</v>
      </c>
      <c r="H7" s="4" t="s">
        <v>6</v>
      </c>
      <c r="I7" s="4" t="s">
        <v>7</v>
      </c>
      <c r="J7" s="4" t="s">
        <v>8</v>
      </c>
      <c r="K7" s="7" t="s">
        <v>9</v>
      </c>
      <c r="L7" s="3"/>
      <c r="M7" s="4" t="s">
        <v>5</v>
      </c>
      <c r="N7" s="4" t="s">
        <v>6</v>
      </c>
      <c r="O7" s="4" t="s">
        <v>7</v>
      </c>
      <c r="P7" s="4" t="s">
        <v>8</v>
      </c>
      <c r="Q7" s="7" t="s">
        <v>9</v>
      </c>
      <c r="R7" s="3"/>
      <c r="S7" s="4" t="s">
        <v>5</v>
      </c>
      <c r="T7" s="4" t="s">
        <v>6</v>
      </c>
      <c r="U7" s="4" t="s">
        <v>7</v>
      </c>
      <c r="V7" s="4" t="s">
        <v>8</v>
      </c>
      <c r="W7" s="7" t="s">
        <v>9</v>
      </c>
      <c r="X7" s="3"/>
      <c r="Y7" s="4" t="s">
        <v>5</v>
      </c>
      <c r="Z7" s="4" t="s">
        <v>6</v>
      </c>
      <c r="AA7" s="4" t="s">
        <v>7</v>
      </c>
      <c r="AB7" s="4" t="s">
        <v>8</v>
      </c>
      <c r="AC7" s="7" t="s">
        <v>9</v>
      </c>
      <c r="AD7" s="3"/>
      <c r="AE7" s="4" t="s">
        <v>5</v>
      </c>
      <c r="AF7" s="4" t="s">
        <v>6</v>
      </c>
      <c r="AG7" s="4" t="s">
        <v>7</v>
      </c>
      <c r="AH7" s="4" t="s">
        <v>8</v>
      </c>
      <c r="AI7" s="7" t="s">
        <v>9</v>
      </c>
      <c r="AJ7" s="3"/>
      <c r="AK7" s="4" t="s">
        <v>5</v>
      </c>
      <c r="AL7" s="4" t="s">
        <v>6</v>
      </c>
      <c r="AM7" s="4" t="s">
        <v>7</v>
      </c>
      <c r="AN7" s="4" t="s">
        <v>8</v>
      </c>
      <c r="AO7" s="7" t="s">
        <v>9</v>
      </c>
      <c r="AP7" s="3"/>
      <c r="AQ7" s="5" t="s">
        <v>10</v>
      </c>
      <c r="AR7" s="5" t="s">
        <v>11</v>
      </c>
      <c r="AS7" s="5" t="s">
        <v>12</v>
      </c>
      <c r="AT7" s="8" t="s">
        <v>13</v>
      </c>
      <c r="AU7" s="5" t="s">
        <v>14</v>
      </c>
      <c r="AV7" s="5" t="s">
        <v>15</v>
      </c>
      <c r="AW7" s="3"/>
      <c r="AX7" s="5" t="s">
        <v>10</v>
      </c>
      <c r="AY7" s="5" t="s">
        <v>11</v>
      </c>
      <c r="AZ7" s="5" t="s">
        <v>12</v>
      </c>
      <c r="BA7" s="8" t="s">
        <v>13</v>
      </c>
      <c r="BB7" s="5" t="s">
        <v>14</v>
      </c>
      <c r="BC7" s="5" t="s">
        <v>15</v>
      </c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</row>
    <row r="8" ht="12.75" customHeight="1">
      <c r="A8" s="4">
        <v>4.76</v>
      </c>
      <c r="B8" s="4">
        <v>2.38</v>
      </c>
      <c r="C8" s="4">
        <v>0.0</v>
      </c>
      <c r="D8" s="4">
        <v>0.0</v>
      </c>
      <c r="E8" s="4">
        <v>92.86</v>
      </c>
      <c r="F8" s="3"/>
      <c r="G8" s="4">
        <v>0.51</v>
      </c>
      <c r="H8" s="4">
        <v>0.0</v>
      </c>
      <c r="I8" s="4">
        <v>0.0</v>
      </c>
      <c r="J8" s="4">
        <v>0.0</v>
      </c>
      <c r="K8" s="4">
        <v>99.49</v>
      </c>
      <c r="L8" s="3"/>
      <c r="M8" s="4">
        <v>2.02</v>
      </c>
      <c r="N8" s="4">
        <v>5.56</v>
      </c>
      <c r="O8" s="4">
        <v>0.0</v>
      </c>
      <c r="P8" s="4">
        <v>0.0</v>
      </c>
      <c r="Q8" s="4">
        <v>92.42</v>
      </c>
      <c r="R8" s="3"/>
      <c r="S8" s="4">
        <v>1.51</v>
      </c>
      <c r="T8" s="4">
        <v>0.5</v>
      </c>
      <c r="U8" s="4">
        <v>0.0</v>
      </c>
      <c r="V8" s="4">
        <v>0.0</v>
      </c>
      <c r="W8" s="4">
        <v>97.99</v>
      </c>
      <c r="X8" s="3"/>
      <c r="Y8" s="4">
        <v>3.35</v>
      </c>
      <c r="Z8" s="4">
        <v>6.22</v>
      </c>
      <c r="AA8" s="4">
        <v>3.83</v>
      </c>
      <c r="AB8" s="4">
        <v>0.0</v>
      </c>
      <c r="AC8" s="4">
        <v>86.6</v>
      </c>
      <c r="AD8" s="3"/>
      <c r="AE8" s="4">
        <v>0.0</v>
      </c>
      <c r="AF8" s="4">
        <v>0.0</v>
      </c>
      <c r="AG8" s="4">
        <v>0.0</v>
      </c>
      <c r="AH8" s="4">
        <v>0.0</v>
      </c>
      <c r="AI8" s="4">
        <v>100.0</v>
      </c>
      <c r="AJ8" s="3"/>
      <c r="AK8" s="4">
        <v>1.01</v>
      </c>
      <c r="AL8" s="4">
        <v>0.0</v>
      </c>
      <c r="AM8" s="4">
        <v>0.51</v>
      </c>
      <c r="AN8" s="4">
        <v>0.0</v>
      </c>
      <c r="AO8" s="4">
        <v>98.48</v>
      </c>
      <c r="AP8" s="3"/>
      <c r="AQ8" s="5">
        <v>1.0</v>
      </c>
      <c r="AR8" s="4">
        <f t="shared" ref="AR8:AV8" si="1">AVERAGE(A8,G8,M8,S8,Y8,AE8,AK8)</f>
        <v>1.88</v>
      </c>
      <c r="AS8" s="4">
        <f t="shared" si="1"/>
        <v>2.094285714</v>
      </c>
      <c r="AT8" s="4">
        <f t="shared" si="1"/>
        <v>0.62</v>
      </c>
      <c r="AU8" s="4">
        <f t="shared" si="1"/>
        <v>0</v>
      </c>
      <c r="AV8" s="4">
        <f t="shared" si="1"/>
        <v>95.40571429</v>
      </c>
      <c r="AW8" s="3"/>
      <c r="AX8" s="5">
        <v>1.0</v>
      </c>
      <c r="AY8" s="4">
        <f t="shared" ref="AY8:BC8" si="2">MEDIAN(A8,G8,M8,S8,Y8,AE8,AK8)</f>
        <v>1.51</v>
      </c>
      <c r="AZ8" s="4">
        <f t="shared" si="2"/>
        <v>0.5</v>
      </c>
      <c r="BA8" s="4">
        <f t="shared" si="2"/>
        <v>0</v>
      </c>
      <c r="BB8" s="4">
        <f t="shared" si="2"/>
        <v>0</v>
      </c>
      <c r="BC8" s="4">
        <f t="shared" si="2"/>
        <v>97.99</v>
      </c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</row>
    <row r="9" ht="12.75" customHeight="1">
      <c r="A9" s="4">
        <v>8.13</v>
      </c>
      <c r="B9" s="4">
        <v>21.53</v>
      </c>
      <c r="C9" s="4">
        <v>0.0</v>
      </c>
      <c r="D9" s="4">
        <v>0.0</v>
      </c>
      <c r="E9" s="4">
        <v>70.33</v>
      </c>
      <c r="F9" s="3"/>
      <c r="G9" s="4">
        <v>3.06</v>
      </c>
      <c r="H9" s="4">
        <v>31.63</v>
      </c>
      <c r="I9" s="4">
        <v>0.0</v>
      </c>
      <c r="J9" s="4">
        <v>0.0</v>
      </c>
      <c r="K9" s="4">
        <v>65.31</v>
      </c>
      <c r="L9" s="3"/>
      <c r="M9" s="4">
        <v>3.61</v>
      </c>
      <c r="N9" s="4">
        <v>29.38</v>
      </c>
      <c r="O9" s="4">
        <v>0.0</v>
      </c>
      <c r="P9" s="4">
        <v>0.0</v>
      </c>
      <c r="Q9" s="4">
        <v>67.01</v>
      </c>
      <c r="R9" s="3"/>
      <c r="S9" s="4">
        <v>5.1</v>
      </c>
      <c r="T9" s="4">
        <v>34.18</v>
      </c>
      <c r="U9" s="4">
        <v>0.0</v>
      </c>
      <c r="V9" s="4">
        <v>0.0</v>
      </c>
      <c r="W9" s="4">
        <v>60.71</v>
      </c>
      <c r="X9" s="3"/>
      <c r="Y9" s="4">
        <v>7.43</v>
      </c>
      <c r="Z9" s="4">
        <v>30.69</v>
      </c>
      <c r="AA9" s="4">
        <v>0.0</v>
      </c>
      <c r="AB9" s="4">
        <v>0.0</v>
      </c>
      <c r="AC9" s="4">
        <v>61.88</v>
      </c>
      <c r="AD9" s="3"/>
      <c r="AE9" s="4">
        <v>2.55</v>
      </c>
      <c r="AF9" s="4">
        <v>21.43</v>
      </c>
      <c r="AG9" s="4">
        <v>0.0</v>
      </c>
      <c r="AH9" s="4">
        <v>0.0</v>
      </c>
      <c r="AI9" s="4">
        <v>76.02</v>
      </c>
      <c r="AJ9" s="3"/>
      <c r="AK9" s="4">
        <v>4.64</v>
      </c>
      <c r="AL9" s="4">
        <v>25.26</v>
      </c>
      <c r="AM9" s="4">
        <v>0.0</v>
      </c>
      <c r="AN9" s="4">
        <v>0.0</v>
      </c>
      <c r="AO9" s="4">
        <v>70.1</v>
      </c>
      <c r="AP9" s="3"/>
      <c r="AQ9" s="5">
        <v>2.0</v>
      </c>
      <c r="AR9" s="4">
        <f t="shared" ref="AR9:AV9" si="3">AVERAGE(A9,G9,M9,S9,Y9,AE9,AK9)</f>
        <v>4.931428571</v>
      </c>
      <c r="AS9" s="4">
        <f t="shared" si="3"/>
        <v>27.72857143</v>
      </c>
      <c r="AT9" s="4">
        <f t="shared" si="3"/>
        <v>0</v>
      </c>
      <c r="AU9" s="4">
        <f t="shared" si="3"/>
        <v>0</v>
      </c>
      <c r="AV9" s="4">
        <f t="shared" si="3"/>
        <v>67.33714286</v>
      </c>
      <c r="AW9" s="3"/>
      <c r="AX9" s="5">
        <v>2.0</v>
      </c>
      <c r="AY9" s="4">
        <f t="shared" ref="AY9:BC9" si="4">MEDIAN(A9,G9,M9,S9,Y9,AE9,AK9)</f>
        <v>4.64</v>
      </c>
      <c r="AZ9" s="4">
        <f t="shared" si="4"/>
        <v>29.38</v>
      </c>
      <c r="BA9" s="4">
        <f t="shared" si="4"/>
        <v>0</v>
      </c>
      <c r="BB9" s="4">
        <f t="shared" si="4"/>
        <v>0</v>
      </c>
      <c r="BC9" s="4">
        <f t="shared" si="4"/>
        <v>67.01</v>
      </c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5" t="s">
        <v>16</v>
      </c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</row>
    <row r="10" ht="12.75" customHeight="1">
      <c r="A10" s="4">
        <v>5.31</v>
      </c>
      <c r="B10" s="4">
        <v>15.94</v>
      </c>
      <c r="C10" s="4">
        <v>0.0</v>
      </c>
      <c r="D10" s="4">
        <v>0.0</v>
      </c>
      <c r="E10" s="4">
        <v>78.74</v>
      </c>
      <c r="F10" s="3"/>
      <c r="G10" s="4">
        <v>2.53</v>
      </c>
      <c r="H10" s="4">
        <v>4.04</v>
      </c>
      <c r="I10" s="4">
        <v>0.0</v>
      </c>
      <c r="J10" s="4">
        <v>0.0</v>
      </c>
      <c r="K10" s="4">
        <v>93.43</v>
      </c>
      <c r="L10" s="3"/>
      <c r="M10" s="4">
        <v>1.5</v>
      </c>
      <c r="N10" s="4">
        <v>23.0</v>
      </c>
      <c r="O10" s="4">
        <v>0.0</v>
      </c>
      <c r="P10" s="4">
        <v>4.0</v>
      </c>
      <c r="Q10" s="4">
        <v>71.5</v>
      </c>
      <c r="R10" s="3"/>
      <c r="S10" s="4">
        <v>0.0</v>
      </c>
      <c r="T10" s="4">
        <v>6.12</v>
      </c>
      <c r="U10" s="4">
        <v>0.0</v>
      </c>
      <c r="V10" s="4">
        <v>1.02</v>
      </c>
      <c r="W10" s="4">
        <v>92.86</v>
      </c>
      <c r="X10" s="3"/>
      <c r="Y10" s="4">
        <v>0.51</v>
      </c>
      <c r="Z10" s="4">
        <v>20.41</v>
      </c>
      <c r="AA10" s="4">
        <v>0.0</v>
      </c>
      <c r="AB10" s="4">
        <v>3.06</v>
      </c>
      <c r="AC10" s="4">
        <v>76.02</v>
      </c>
      <c r="AD10" s="3"/>
      <c r="AE10" s="4">
        <v>1.03</v>
      </c>
      <c r="AF10" s="4">
        <v>14.43</v>
      </c>
      <c r="AG10" s="4">
        <v>0.0</v>
      </c>
      <c r="AH10" s="4">
        <v>0.0</v>
      </c>
      <c r="AI10" s="4">
        <v>84.54</v>
      </c>
      <c r="AJ10" s="3"/>
      <c r="AK10" s="4">
        <v>2.02</v>
      </c>
      <c r="AL10" s="4">
        <v>10.1</v>
      </c>
      <c r="AM10" s="4">
        <v>1.01</v>
      </c>
      <c r="AN10" s="4">
        <v>0.0</v>
      </c>
      <c r="AO10" s="4">
        <v>86.87</v>
      </c>
      <c r="AP10" s="3"/>
      <c r="AQ10" s="5">
        <v>3.0</v>
      </c>
      <c r="AR10" s="4">
        <f t="shared" ref="AR10:AV10" si="5">AVERAGE(A10,G10,M10,S10,Y10,AE10,AK10)</f>
        <v>1.842857143</v>
      </c>
      <c r="AS10" s="4">
        <f t="shared" si="5"/>
        <v>13.43428571</v>
      </c>
      <c r="AT10" s="4">
        <f t="shared" si="5"/>
        <v>0.1442857143</v>
      </c>
      <c r="AU10" s="4">
        <f t="shared" si="5"/>
        <v>1.154285714</v>
      </c>
      <c r="AV10" s="4">
        <f t="shared" si="5"/>
        <v>83.42285714</v>
      </c>
      <c r="AW10" s="3"/>
      <c r="AX10" s="5">
        <v>3.0</v>
      </c>
      <c r="AY10" s="4">
        <f t="shared" ref="AY10:BC10" si="6">MEDIAN(A10,G10,M10,S10,Y10,AE10,AK10)</f>
        <v>1.5</v>
      </c>
      <c r="AZ10" s="4">
        <f t="shared" si="6"/>
        <v>14.43</v>
      </c>
      <c r="BA10" s="4">
        <f t="shared" si="6"/>
        <v>0</v>
      </c>
      <c r="BB10" s="4">
        <f t="shared" si="6"/>
        <v>0</v>
      </c>
      <c r="BC10" s="4">
        <f t="shared" si="6"/>
        <v>84.54</v>
      </c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</row>
    <row r="11" ht="12.75" customHeight="1">
      <c r="A11" s="4">
        <v>2.44</v>
      </c>
      <c r="B11" s="4">
        <v>26.22</v>
      </c>
      <c r="C11" s="4">
        <v>0.0</v>
      </c>
      <c r="D11" s="4">
        <v>3.05</v>
      </c>
      <c r="E11" s="4">
        <v>68.29</v>
      </c>
      <c r="F11" s="3"/>
      <c r="G11" s="4">
        <v>1.02</v>
      </c>
      <c r="H11" s="4">
        <v>63.96</v>
      </c>
      <c r="I11" s="4">
        <v>0.0</v>
      </c>
      <c r="J11" s="4">
        <v>6.6</v>
      </c>
      <c r="K11" s="4">
        <v>28.43</v>
      </c>
      <c r="L11" s="3"/>
      <c r="M11" s="4">
        <v>0.51</v>
      </c>
      <c r="N11" s="4">
        <v>62.94</v>
      </c>
      <c r="O11" s="4">
        <v>0.51</v>
      </c>
      <c r="P11" s="4">
        <v>10.66</v>
      </c>
      <c r="Q11" s="4">
        <v>25.38</v>
      </c>
      <c r="R11" s="3"/>
      <c r="S11" s="4">
        <v>0.0</v>
      </c>
      <c r="T11" s="4">
        <v>69.23</v>
      </c>
      <c r="U11" s="4">
        <v>0.0</v>
      </c>
      <c r="V11" s="4">
        <v>8.72</v>
      </c>
      <c r="W11" s="4">
        <v>22.05</v>
      </c>
      <c r="X11" s="3"/>
      <c r="Y11" s="4">
        <v>1.02</v>
      </c>
      <c r="Z11" s="4">
        <v>65.31</v>
      </c>
      <c r="AA11" s="4">
        <v>0.0</v>
      </c>
      <c r="AB11" s="4">
        <v>8.16</v>
      </c>
      <c r="AC11" s="4">
        <v>25.51</v>
      </c>
      <c r="AD11" s="3"/>
      <c r="AE11" s="4">
        <v>0.99</v>
      </c>
      <c r="AF11" s="4">
        <v>46.8</v>
      </c>
      <c r="AG11" s="4">
        <v>0.0</v>
      </c>
      <c r="AH11" s="4">
        <v>5.42</v>
      </c>
      <c r="AI11" s="4">
        <v>46.8</v>
      </c>
      <c r="AJ11" s="3"/>
      <c r="AK11" s="4">
        <v>1.02</v>
      </c>
      <c r="AL11" s="4">
        <v>52.04</v>
      </c>
      <c r="AM11" s="4">
        <v>0.0</v>
      </c>
      <c r="AN11" s="4">
        <v>7.14</v>
      </c>
      <c r="AO11" s="4">
        <v>39.8</v>
      </c>
      <c r="AP11" s="3"/>
      <c r="AQ11" s="5">
        <v>4.0</v>
      </c>
      <c r="AR11" s="4">
        <f t="shared" ref="AR11:AV11" si="7">AVERAGE(A11,G11,M11,S11,Y11,AE11,AK11)</f>
        <v>1</v>
      </c>
      <c r="AS11" s="4">
        <f t="shared" si="7"/>
        <v>55.21428571</v>
      </c>
      <c r="AT11" s="4">
        <f t="shared" si="7"/>
        <v>0.07285714286</v>
      </c>
      <c r="AU11" s="4">
        <f t="shared" si="7"/>
        <v>7.107142857</v>
      </c>
      <c r="AV11" s="4">
        <f t="shared" si="7"/>
        <v>36.60857143</v>
      </c>
      <c r="AW11" s="3"/>
      <c r="AX11" s="5">
        <v>4.0</v>
      </c>
      <c r="AY11" s="4">
        <f t="shared" ref="AY11:BC11" si="8">MEDIAN(A11,G11,M11,S11,Y11,AE11,AK11)</f>
        <v>1.02</v>
      </c>
      <c r="AZ11" s="4">
        <f t="shared" si="8"/>
        <v>62.94</v>
      </c>
      <c r="BA11" s="4">
        <f t="shared" si="8"/>
        <v>0</v>
      </c>
      <c r="BB11" s="4">
        <f t="shared" si="8"/>
        <v>7.14</v>
      </c>
      <c r="BC11" s="4">
        <f t="shared" si="8"/>
        <v>28.43</v>
      </c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</row>
    <row r="12" ht="12.75" customHeight="1">
      <c r="A12" s="4">
        <v>1.03</v>
      </c>
      <c r="B12" s="4">
        <v>61.86</v>
      </c>
      <c r="C12" s="4">
        <v>0.0</v>
      </c>
      <c r="D12" s="4">
        <v>10.82</v>
      </c>
      <c r="E12" s="4">
        <v>26.29</v>
      </c>
      <c r="F12" s="3"/>
      <c r="G12" s="4">
        <v>0.51</v>
      </c>
      <c r="H12" s="4">
        <v>73.1</v>
      </c>
      <c r="I12" s="4">
        <v>0.0</v>
      </c>
      <c r="J12" s="4">
        <v>7.61</v>
      </c>
      <c r="K12" s="4">
        <v>18.78</v>
      </c>
      <c r="L12" s="3"/>
      <c r="M12" s="4">
        <v>1.02</v>
      </c>
      <c r="N12" s="4">
        <v>71.07</v>
      </c>
      <c r="O12" s="4">
        <v>0.0</v>
      </c>
      <c r="P12" s="4">
        <v>7.61</v>
      </c>
      <c r="Q12" s="4">
        <v>20.3</v>
      </c>
      <c r="R12" s="3"/>
      <c r="S12" s="4">
        <v>1.02</v>
      </c>
      <c r="T12" s="4">
        <v>70.92</v>
      </c>
      <c r="U12" s="4">
        <v>0.0</v>
      </c>
      <c r="V12" s="4">
        <v>6.63</v>
      </c>
      <c r="W12" s="4">
        <v>21.43</v>
      </c>
      <c r="X12" s="3"/>
      <c r="Y12" s="4">
        <v>1.02</v>
      </c>
      <c r="Z12" s="4">
        <v>69.54</v>
      </c>
      <c r="AA12" s="4">
        <v>0.0</v>
      </c>
      <c r="AB12" s="4">
        <v>8.12</v>
      </c>
      <c r="AC12" s="4">
        <v>21.32</v>
      </c>
      <c r="AD12" s="3"/>
      <c r="AE12" s="4">
        <v>3.98</v>
      </c>
      <c r="AF12" s="4">
        <v>73.63</v>
      </c>
      <c r="AG12" s="4">
        <v>0.0</v>
      </c>
      <c r="AH12" s="4">
        <v>3.98</v>
      </c>
      <c r="AI12" s="4">
        <v>18.41</v>
      </c>
      <c r="AJ12" s="3"/>
      <c r="AK12" s="4">
        <v>0.51</v>
      </c>
      <c r="AL12" s="4">
        <v>73.23</v>
      </c>
      <c r="AM12" s="4">
        <v>0.0</v>
      </c>
      <c r="AN12" s="4">
        <v>7.07</v>
      </c>
      <c r="AO12" s="4">
        <v>19.19</v>
      </c>
      <c r="AP12" s="3"/>
      <c r="AQ12" s="5">
        <v>5.0</v>
      </c>
      <c r="AR12" s="4">
        <f t="shared" ref="AR12:AV12" si="9">AVERAGE(A12,G12,M12,S12,Y12,AE12,AK12)</f>
        <v>1.298571429</v>
      </c>
      <c r="AS12" s="4">
        <f t="shared" si="9"/>
        <v>70.47857143</v>
      </c>
      <c r="AT12" s="4">
        <f t="shared" si="9"/>
        <v>0</v>
      </c>
      <c r="AU12" s="4">
        <f t="shared" si="9"/>
        <v>7.405714286</v>
      </c>
      <c r="AV12" s="4">
        <f t="shared" si="9"/>
        <v>20.81714286</v>
      </c>
      <c r="AW12" s="3"/>
      <c r="AX12" s="5">
        <v>5.0</v>
      </c>
      <c r="AY12" s="4">
        <f t="shared" ref="AY12:BC12" si="10">MEDIAN(A12,G12,M12,S12,Y12,AE12,AK12)</f>
        <v>1.02</v>
      </c>
      <c r="AZ12" s="4">
        <f t="shared" si="10"/>
        <v>71.07</v>
      </c>
      <c r="BA12" s="4">
        <f t="shared" si="10"/>
        <v>0</v>
      </c>
      <c r="BB12" s="4">
        <f t="shared" si="10"/>
        <v>7.61</v>
      </c>
      <c r="BC12" s="4">
        <f t="shared" si="10"/>
        <v>20.3</v>
      </c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</row>
    <row r="13" ht="12.75" customHeight="1">
      <c r="A13" s="4">
        <v>0.52</v>
      </c>
      <c r="B13" s="4">
        <v>71.65</v>
      </c>
      <c r="C13" s="4">
        <v>0.0</v>
      </c>
      <c r="D13" s="4">
        <v>6.7</v>
      </c>
      <c r="E13" s="4">
        <v>21.13</v>
      </c>
      <c r="F13" s="3"/>
      <c r="G13" s="4">
        <v>0.51</v>
      </c>
      <c r="H13" s="4">
        <v>47.72</v>
      </c>
      <c r="I13" s="4">
        <v>0.0</v>
      </c>
      <c r="J13" s="4">
        <v>15.23</v>
      </c>
      <c r="K13" s="4">
        <v>36.55</v>
      </c>
      <c r="L13" s="3"/>
      <c r="M13" s="4">
        <v>1.01</v>
      </c>
      <c r="N13" s="4">
        <v>70.2</v>
      </c>
      <c r="O13" s="4">
        <v>0.0</v>
      </c>
      <c r="P13" s="4">
        <v>8.08</v>
      </c>
      <c r="Q13" s="4">
        <v>20.71</v>
      </c>
      <c r="R13" s="3"/>
      <c r="S13" s="4">
        <v>1.02</v>
      </c>
      <c r="T13" s="4">
        <v>63.27</v>
      </c>
      <c r="U13" s="4">
        <v>0.0</v>
      </c>
      <c r="V13" s="4">
        <v>7.14</v>
      </c>
      <c r="W13" s="4">
        <v>28.57</v>
      </c>
      <c r="X13" s="3"/>
      <c r="Y13" s="4">
        <v>0.0</v>
      </c>
      <c r="Z13" s="4">
        <v>69.23</v>
      </c>
      <c r="AA13" s="4">
        <v>0.0</v>
      </c>
      <c r="AB13" s="4">
        <v>7.69</v>
      </c>
      <c r="AC13" s="4">
        <v>23.08</v>
      </c>
      <c r="AD13" s="3"/>
      <c r="AE13" s="4">
        <v>3.52</v>
      </c>
      <c r="AF13" s="4">
        <v>56.78</v>
      </c>
      <c r="AG13" s="4">
        <v>0.0</v>
      </c>
      <c r="AH13" s="4">
        <v>8.54</v>
      </c>
      <c r="AI13" s="4">
        <v>31.16</v>
      </c>
      <c r="AJ13" s="3"/>
      <c r="AK13" s="4">
        <v>0.0</v>
      </c>
      <c r="AL13" s="4">
        <v>52.6</v>
      </c>
      <c r="AM13" s="4">
        <v>0.0</v>
      </c>
      <c r="AN13" s="4">
        <v>11.46</v>
      </c>
      <c r="AO13" s="4">
        <v>35.94</v>
      </c>
      <c r="AP13" s="3"/>
      <c r="AQ13" s="5">
        <v>6.0</v>
      </c>
      <c r="AR13" s="4">
        <f t="shared" ref="AR13:AV13" si="11">AVERAGE(A13,G13,M13,S13,Y13,AE13,AK13)</f>
        <v>0.94</v>
      </c>
      <c r="AS13" s="4">
        <f t="shared" si="11"/>
        <v>61.63571429</v>
      </c>
      <c r="AT13" s="4">
        <f t="shared" si="11"/>
        <v>0</v>
      </c>
      <c r="AU13" s="4">
        <f t="shared" si="11"/>
        <v>9.262857143</v>
      </c>
      <c r="AV13" s="4">
        <f t="shared" si="11"/>
        <v>28.16285714</v>
      </c>
      <c r="AW13" s="3"/>
      <c r="AX13" s="5">
        <v>6.0</v>
      </c>
      <c r="AY13" s="4">
        <f t="shared" ref="AY13:BC13" si="12">MEDIAN(A13,G13,M13,S13,Y13,AE13,AK13)</f>
        <v>0.52</v>
      </c>
      <c r="AZ13" s="4">
        <f t="shared" si="12"/>
        <v>63.27</v>
      </c>
      <c r="BA13" s="4">
        <f t="shared" si="12"/>
        <v>0</v>
      </c>
      <c r="BB13" s="4">
        <f t="shared" si="12"/>
        <v>8.08</v>
      </c>
      <c r="BC13" s="4">
        <f t="shared" si="12"/>
        <v>28.57</v>
      </c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</row>
    <row r="14" ht="12.75" customHeight="1">
      <c r="A14" s="4">
        <v>0.51</v>
      </c>
      <c r="B14" s="4">
        <v>73.74</v>
      </c>
      <c r="C14" s="4">
        <v>0.0</v>
      </c>
      <c r="D14" s="4">
        <v>5.56</v>
      </c>
      <c r="E14" s="4">
        <v>20.2</v>
      </c>
      <c r="F14" s="3"/>
      <c r="G14" s="4">
        <v>5.5</v>
      </c>
      <c r="H14" s="4">
        <v>86.0</v>
      </c>
      <c r="I14" s="4">
        <v>0.0</v>
      </c>
      <c r="J14" s="4">
        <v>2.0</v>
      </c>
      <c r="K14" s="4">
        <v>6.5</v>
      </c>
      <c r="L14" s="3"/>
      <c r="M14" s="4">
        <v>0.51</v>
      </c>
      <c r="N14" s="4">
        <v>47.72</v>
      </c>
      <c r="O14" s="4">
        <v>0.0</v>
      </c>
      <c r="P14" s="4">
        <v>3.05</v>
      </c>
      <c r="Q14" s="4">
        <v>48.73</v>
      </c>
      <c r="R14" s="3"/>
      <c r="S14" s="4">
        <v>3.45</v>
      </c>
      <c r="T14" s="4">
        <v>70.44</v>
      </c>
      <c r="U14" s="4">
        <v>0.0</v>
      </c>
      <c r="V14" s="4">
        <v>0.49</v>
      </c>
      <c r="W14" s="4">
        <v>25.62</v>
      </c>
      <c r="X14" s="3"/>
      <c r="Y14" s="4">
        <v>1.99</v>
      </c>
      <c r="Z14" s="4">
        <v>56.72</v>
      </c>
      <c r="AA14" s="4">
        <v>0.0</v>
      </c>
      <c r="AB14" s="4">
        <v>0.5</v>
      </c>
      <c r="AC14" s="4">
        <v>40.8</v>
      </c>
      <c r="AD14" s="3"/>
      <c r="AE14" s="4">
        <v>1.53</v>
      </c>
      <c r="AF14" s="4">
        <v>88.78</v>
      </c>
      <c r="AG14" s="4">
        <v>0.0</v>
      </c>
      <c r="AH14" s="4">
        <v>4.08</v>
      </c>
      <c r="AI14" s="4">
        <v>5.61</v>
      </c>
      <c r="AJ14" s="3"/>
      <c r="AK14" s="4">
        <v>0.5</v>
      </c>
      <c r="AL14" s="4">
        <v>97.51</v>
      </c>
      <c r="AM14" s="4">
        <v>0.0</v>
      </c>
      <c r="AN14" s="4">
        <v>1.0</v>
      </c>
      <c r="AO14" s="4">
        <v>1.0</v>
      </c>
      <c r="AP14" s="3"/>
      <c r="AQ14" s="5">
        <v>7.0</v>
      </c>
      <c r="AR14" s="4">
        <f t="shared" ref="AR14:AV14" si="13">AVERAGE(A14,G14,M14,S14,Y14,AE14,AK14)</f>
        <v>1.998571429</v>
      </c>
      <c r="AS14" s="4">
        <f t="shared" si="13"/>
        <v>74.41571429</v>
      </c>
      <c r="AT14" s="4">
        <f t="shared" si="13"/>
        <v>0</v>
      </c>
      <c r="AU14" s="4">
        <f t="shared" si="13"/>
        <v>2.382857143</v>
      </c>
      <c r="AV14" s="4">
        <f t="shared" si="13"/>
        <v>21.20857143</v>
      </c>
      <c r="AW14" s="3"/>
      <c r="AX14" s="5">
        <v>7.0</v>
      </c>
      <c r="AY14" s="4">
        <f t="shared" ref="AY14:BC14" si="14">MEDIAN(A14,G14,M14,S14,Y14,AE14,AK14)</f>
        <v>1.53</v>
      </c>
      <c r="AZ14" s="4">
        <f t="shared" si="14"/>
        <v>73.74</v>
      </c>
      <c r="BA14" s="4">
        <f t="shared" si="14"/>
        <v>0</v>
      </c>
      <c r="BB14" s="4">
        <f t="shared" si="14"/>
        <v>2</v>
      </c>
      <c r="BC14" s="4">
        <f t="shared" si="14"/>
        <v>20.2</v>
      </c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</row>
    <row r="15" ht="12.75" customHeight="1">
      <c r="A15" s="4">
        <v>1.0</v>
      </c>
      <c r="B15" s="4">
        <v>49.25</v>
      </c>
      <c r="C15" s="4">
        <v>1.49</v>
      </c>
      <c r="D15" s="4">
        <v>0.5</v>
      </c>
      <c r="E15" s="4">
        <v>47.76</v>
      </c>
      <c r="F15" s="3"/>
      <c r="G15" s="4">
        <v>5.66</v>
      </c>
      <c r="H15" s="4">
        <v>2.36</v>
      </c>
      <c r="I15" s="4">
        <v>0.0</v>
      </c>
      <c r="J15" s="4">
        <v>0.0</v>
      </c>
      <c r="K15" s="4">
        <v>91.98</v>
      </c>
      <c r="L15" s="3"/>
      <c r="M15" s="4">
        <v>1.52</v>
      </c>
      <c r="N15" s="4">
        <v>0.0</v>
      </c>
      <c r="O15" s="4">
        <v>0.0</v>
      </c>
      <c r="P15" s="4">
        <v>0.0</v>
      </c>
      <c r="Q15" s="4">
        <v>98.48</v>
      </c>
      <c r="R15" s="3"/>
      <c r="S15" s="4">
        <v>5.21</v>
      </c>
      <c r="T15" s="4">
        <v>3.32</v>
      </c>
      <c r="U15" s="4">
        <v>0.0</v>
      </c>
      <c r="V15" s="4">
        <v>0.0</v>
      </c>
      <c r="W15" s="4">
        <v>91.47</v>
      </c>
      <c r="X15" s="3"/>
      <c r="Y15" s="4">
        <v>0.5</v>
      </c>
      <c r="Z15" s="4">
        <v>1.51</v>
      </c>
      <c r="AA15" s="4">
        <v>0.0</v>
      </c>
      <c r="AB15" s="4">
        <v>0.0</v>
      </c>
      <c r="AC15" s="4">
        <v>97.99</v>
      </c>
      <c r="AD15" s="3"/>
      <c r="AE15" s="4">
        <v>1.01</v>
      </c>
      <c r="AF15" s="4">
        <v>14.65</v>
      </c>
      <c r="AG15" s="4">
        <v>0.0</v>
      </c>
      <c r="AH15" s="4">
        <v>0.0</v>
      </c>
      <c r="AI15" s="4">
        <v>84.34</v>
      </c>
      <c r="AJ15" s="3"/>
      <c r="AK15" s="4">
        <v>4.27</v>
      </c>
      <c r="AL15" s="4">
        <v>2.84</v>
      </c>
      <c r="AM15" s="4">
        <v>0.95</v>
      </c>
      <c r="AN15" s="4">
        <v>0.0</v>
      </c>
      <c r="AO15" s="4">
        <v>91.94</v>
      </c>
      <c r="AP15" s="3"/>
      <c r="AQ15" s="5">
        <v>8.0</v>
      </c>
      <c r="AR15" s="4">
        <f t="shared" ref="AR15:AV15" si="15">AVERAGE(A15,G15,M15,S15,Y15,AE15,AK15)</f>
        <v>2.738571429</v>
      </c>
      <c r="AS15" s="4">
        <f t="shared" si="15"/>
        <v>10.56142857</v>
      </c>
      <c r="AT15" s="4">
        <f t="shared" si="15"/>
        <v>0.3485714286</v>
      </c>
      <c r="AU15" s="4">
        <f t="shared" si="15"/>
        <v>0.07142857143</v>
      </c>
      <c r="AV15" s="4">
        <f t="shared" si="15"/>
        <v>86.28</v>
      </c>
      <c r="AW15" s="3"/>
      <c r="AX15" s="5">
        <v>8.0</v>
      </c>
      <c r="AY15" s="4">
        <f t="shared" ref="AY15:BC15" si="16">MEDIAN(A15,G15,M15,S15,Y15,AE15,AK15)</f>
        <v>1.52</v>
      </c>
      <c r="AZ15" s="4">
        <f t="shared" si="16"/>
        <v>2.84</v>
      </c>
      <c r="BA15" s="4">
        <f t="shared" si="16"/>
        <v>0</v>
      </c>
      <c r="BB15" s="4">
        <f t="shared" si="16"/>
        <v>0</v>
      </c>
      <c r="BC15" s="4">
        <f t="shared" si="16"/>
        <v>91.94</v>
      </c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</row>
    <row r="16" ht="12.75" customHeight="1">
      <c r="A16" s="4">
        <v>0.0</v>
      </c>
      <c r="B16" s="4">
        <v>0.0</v>
      </c>
      <c r="C16" s="4">
        <v>0.0</v>
      </c>
      <c r="D16" s="4">
        <v>0.0</v>
      </c>
      <c r="E16" s="4">
        <v>100.0</v>
      </c>
      <c r="F16" s="3"/>
      <c r="G16" s="4">
        <v>0.0</v>
      </c>
      <c r="H16" s="4">
        <v>0.0</v>
      </c>
      <c r="I16" s="4">
        <v>0.0</v>
      </c>
      <c r="J16" s="4">
        <v>0.0</v>
      </c>
      <c r="K16" s="4">
        <v>100.0</v>
      </c>
      <c r="L16" s="3"/>
      <c r="M16" s="4">
        <v>0.0</v>
      </c>
      <c r="N16" s="4">
        <v>0.0</v>
      </c>
      <c r="O16" s="4">
        <v>0.0</v>
      </c>
      <c r="P16" s="4">
        <v>0.0</v>
      </c>
      <c r="Q16" s="4">
        <v>100.0</v>
      </c>
      <c r="R16" s="3"/>
      <c r="S16" s="4">
        <v>0.0</v>
      </c>
      <c r="T16" s="4">
        <v>0.0</v>
      </c>
      <c r="U16" s="4">
        <v>0.0</v>
      </c>
      <c r="V16" s="4">
        <v>0.0</v>
      </c>
      <c r="W16" s="4">
        <v>100.0</v>
      </c>
      <c r="X16" s="3"/>
      <c r="Y16" s="4">
        <v>3.38</v>
      </c>
      <c r="Z16" s="4">
        <v>1.93</v>
      </c>
      <c r="AA16" s="4">
        <v>0.48</v>
      </c>
      <c r="AB16" s="4">
        <v>0.0</v>
      </c>
      <c r="AC16" s="4">
        <v>94.2</v>
      </c>
      <c r="AD16" s="3"/>
      <c r="AE16" s="4">
        <v>0.0</v>
      </c>
      <c r="AF16" s="4">
        <v>0.0</v>
      </c>
      <c r="AG16" s="4">
        <v>0.0</v>
      </c>
      <c r="AH16" s="4">
        <v>0.0</v>
      </c>
      <c r="AI16" s="4">
        <v>100.0</v>
      </c>
      <c r="AJ16" s="3"/>
      <c r="AK16" s="4">
        <v>0.0</v>
      </c>
      <c r="AL16" s="4">
        <v>0.0</v>
      </c>
      <c r="AM16" s="4">
        <v>0.0</v>
      </c>
      <c r="AN16" s="4">
        <v>0.0</v>
      </c>
      <c r="AO16" s="4">
        <v>100.0</v>
      </c>
      <c r="AP16" s="3"/>
      <c r="AQ16" s="5">
        <v>9.0</v>
      </c>
      <c r="AR16" s="4">
        <f t="shared" ref="AR16:AV16" si="17">AVERAGE(A16,G16,M16,S16,Y16,AE16,AK16)</f>
        <v>0.4828571429</v>
      </c>
      <c r="AS16" s="4">
        <f t="shared" si="17"/>
        <v>0.2757142857</v>
      </c>
      <c r="AT16" s="4">
        <f t="shared" si="17"/>
        <v>0.06857142857</v>
      </c>
      <c r="AU16" s="4">
        <f t="shared" si="17"/>
        <v>0</v>
      </c>
      <c r="AV16" s="4">
        <f t="shared" si="17"/>
        <v>99.17142857</v>
      </c>
      <c r="AW16" s="3"/>
      <c r="AX16" s="5">
        <v>9.0</v>
      </c>
      <c r="AY16" s="4">
        <f t="shared" ref="AY16:BC16" si="18">MEDIAN(A16,G16,M16,S16,Y16,AE16,AK16)</f>
        <v>0</v>
      </c>
      <c r="AZ16" s="4">
        <f t="shared" si="18"/>
        <v>0</v>
      </c>
      <c r="BA16" s="4">
        <f t="shared" si="18"/>
        <v>0</v>
      </c>
      <c r="BB16" s="4">
        <f t="shared" si="18"/>
        <v>0</v>
      </c>
      <c r="BC16" s="4">
        <f t="shared" si="18"/>
        <v>100</v>
      </c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</row>
    <row r="17" ht="12.75" customHeight="1">
      <c r="A17" s="4"/>
      <c r="B17" s="4"/>
      <c r="C17" s="4"/>
      <c r="D17" s="4"/>
      <c r="E17" s="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</row>
    <row r="18" ht="12.75" customHeight="1">
      <c r="A18" s="4"/>
      <c r="B18" s="4"/>
      <c r="C18" s="4"/>
      <c r="D18" s="4"/>
      <c r="E18" s="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</row>
    <row r="21" ht="12.75" customHeight="1">
      <c r="A21" s="5" t="s">
        <v>2</v>
      </c>
      <c r="B21" s="5" t="s">
        <v>17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5"/>
      <c r="AW21" s="3"/>
      <c r="AX21" s="6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</row>
    <row r="23" ht="12.75" customHeight="1">
      <c r="A23" s="4" t="s">
        <v>5</v>
      </c>
      <c r="B23" s="4" t="s">
        <v>6</v>
      </c>
      <c r="C23" s="4" t="s">
        <v>7</v>
      </c>
      <c r="D23" s="4" t="s">
        <v>8</v>
      </c>
      <c r="E23" s="7" t="s">
        <v>9</v>
      </c>
      <c r="F23" s="3"/>
      <c r="G23" s="4" t="s">
        <v>5</v>
      </c>
      <c r="H23" s="4" t="s">
        <v>6</v>
      </c>
      <c r="I23" s="4" t="s">
        <v>7</v>
      </c>
      <c r="J23" s="4" t="s">
        <v>8</v>
      </c>
      <c r="K23" s="7" t="s">
        <v>9</v>
      </c>
      <c r="L23" s="3"/>
      <c r="M23" s="4" t="s">
        <v>5</v>
      </c>
      <c r="N23" s="4" t="s">
        <v>6</v>
      </c>
      <c r="O23" s="4" t="s">
        <v>7</v>
      </c>
      <c r="P23" s="4" t="s">
        <v>8</v>
      </c>
      <c r="Q23" s="7" t="s">
        <v>9</v>
      </c>
      <c r="R23" s="3"/>
      <c r="S23" s="4" t="s">
        <v>5</v>
      </c>
      <c r="T23" s="4" t="s">
        <v>6</v>
      </c>
      <c r="U23" s="4" t="s">
        <v>7</v>
      </c>
      <c r="V23" s="4" t="s">
        <v>8</v>
      </c>
      <c r="W23" s="7" t="s">
        <v>9</v>
      </c>
      <c r="X23" s="3"/>
      <c r="Y23" s="4" t="s">
        <v>5</v>
      </c>
      <c r="Z23" s="4" t="s">
        <v>6</v>
      </c>
      <c r="AA23" s="4" t="s">
        <v>7</v>
      </c>
      <c r="AB23" s="4" t="s">
        <v>8</v>
      </c>
      <c r="AC23" s="7" t="s">
        <v>9</v>
      </c>
      <c r="AD23" s="3"/>
      <c r="AE23" s="4" t="s">
        <v>5</v>
      </c>
      <c r="AF23" s="4" t="s">
        <v>6</v>
      </c>
      <c r="AG23" s="4" t="s">
        <v>7</v>
      </c>
      <c r="AH23" s="4" t="s">
        <v>8</v>
      </c>
      <c r="AI23" s="7" t="s">
        <v>9</v>
      </c>
      <c r="AJ23" s="3"/>
      <c r="AK23" s="4" t="s">
        <v>5</v>
      </c>
      <c r="AL23" s="4" t="s">
        <v>6</v>
      </c>
      <c r="AM23" s="4" t="s">
        <v>7</v>
      </c>
      <c r="AN23" s="4" t="s">
        <v>8</v>
      </c>
      <c r="AO23" s="7" t="s">
        <v>9</v>
      </c>
      <c r="AP23" s="3"/>
      <c r="AQ23" s="6" t="s">
        <v>10</v>
      </c>
      <c r="AR23" s="5" t="s">
        <v>11</v>
      </c>
      <c r="AS23" s="5" t="s">
        <v>12</v>
      </c>
      <c r="AT23" s="8" t="s">
        <v>13</v>
      </c>
      <c r="AU23" s="5" t="s">
        <v>14</v>
      </c>
      <c r="AV23" s="5" t="s">
        <v>15</v>
      </c>
      <c r="AW23" s="3"/>
      <c r="AX23" s="5" t="s">
        <v>10</v>
      </c>
      <c r="AY23" s="5" t="s">
        <v>11</v>
      </c>
      <c r="AZ23" s="5" t="s">
        <v>12</v>
      </c>
      <c r="BA23" s="8" t="s">
        <v>13</v>
      </c>
      <c r="BB23" s="5" t="s">
        <v>14</v>
      </c>
      <c r="BC23" s="5" t="s">
        <v>15</v>
      </c>
      <c r="BD23" s="3"/>
      <c r="BE23" s="3"/>
      <c r="BF23" s="3"/>
      <c r="BG23" s="3"/>
      <c r="BH23" s="3"/>
      <c r="BI23" s="3"/>
      <c r="BJ23" s="3"/>
      <c r="BK23" s="3"/>
      <c r="BL23" s="10"/>
      <c r="BM23" s="3"/>
      <c r="BN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</row>
    <row r="24" ht="12.75" customHeight="1">
      <c r="A24" s="4">
        <v>0.0</v>
      </c>
      <c r="B24" s="4">
        <v>0.0</v>
      </c>
      <c r="C24" s="4">
        <v>0.51</v>
      </c>
      <c r="D24" s="4">
        <v>0.0</v>
      </c>
      <c r="E24" s="4">
        <v>99.49</v>
      </c>
      <c r="F24" s="3"/>
      <c r="G24" s="4">
        <v>4.78</v>
      </c>
      <c r="H24" s="4">
        <v>7.66</v>
      </c>
      <c r="I24" s="4">
        <v>0.0</v>
      </c>
      <c r="J24" s="4">
        <v>0.0</v>
      </c>
      <c r="K24" s="4">
        <v>87.56</v>
      </c>
      <c r="L24" s="3"/>
      <c r="M24" s="4">
        <v>2.99</v>
      </c>
      <c r="N24" s="4">
        <v>6.97</v>
      </c>
      <c r="O24" s="4">
        <v>0.0</v>
      </c>
      <c r="P24" s="4">
        <v>0.0</v>
      </c>
      <c r="Q24" s="4">
        <v>90.05</v>
      </c>
      <c r="R24" s="3"/>
      <c r="S24" s="4">
        <v>0.0</v>
      </c>
      <c r="T24" s="4">
        <v>0.0</v>
      </c>
      <c r="U24" s="4">
        <v>0.0</v>
      </c>
      <c r="V24" s="4">
        <v>0.0</v>
      </c>
      <c r="W24" s="4">
        <v>100.0</v>
      </c>
      <c r="X24" s="3"/>
      <c r="Y24" s="4">
        <v>5.77</v>
      </c>
      <c r="Z24" s="4">
        <v>1.44</v>
      </c>
      <c r="AA24" s="4">
        <v>0.0</v>
      </c>
      <c r="AB24" s="4">
        <v>0.0</v>
      </c>
      <c r="AC24" s="4">
        <v>92.79</v>
      </c>
      <c r="AD24" s="3"/>
      <c r="AE24" s="4">
        <v>0.0</v>
      </c>
      <c r="AF24" s="4">
        <v>0.0</v>
      </c>
      <c r="AG24" s="4">
        <v>0.0</v>
      </c>
      <c r="AH24" s="4">
        <v>0.0</v>
      </c>
      <c r="AI24" s="4">
        <v>100.0</v>
      </c>
      <c r="AJ24" s="3"/>
      <c r="AK24" s="4">
        <v>0.0</v>
      </c>
      <c r="AL24" s="4">
        <v>0.0</v>
      </c>
      <c r="AM24" s="4">
        <v>0.0</v>
      </c>
      <c r="AN24" s="4">
        <v>0.0</v>
      </c>
      <c r="AO24" s="4">
        <v>100.0</v>
      </c>
      <c r="AP24" s="3"/>
      <c r="AQ24" s="5">
        <v>1.0</v>
      </c>
      <c r="AR24" s="4">
        <f t="shared" ref="AR24:AV24" si="19">AVERAGE(A24,G24,M24,S24,Y24,AE24,AK24)</f>
        <v>1.934285714</v>
      </c>
      <c r="AS24" s="4">
        <f t="shared" si="19"/>
        <v>2.295714286</v>
      </c>
      <c r="AT24" s="4">
        <f t="shared" si="19"/>
        <v>0.07285714286</v>
      </c>
      <c r="AU24" s="4">
        <f t="shared" si="19"/>
        <v>0</v>
      </c>
      <c r="AV24" s="4">
        <f t="shared" si="19"/>
        <v>95.69857143</v>
      </c>
      <c r="AW24" s="3"/>
      <c r="AX24" s="5">
        <v>1.0</v>
      </c>
      <c r="AY24" s="4">
        <f t="shared" ref="AY24:BC24" si="20">MEDIAN(A24,G24,M24,S24,Y24,AE24,AK24)</f>
        <v>0</v>
      </c>
      <c r="AZ24" s="4">
        <f t="shared" si="20"/>
        <v>0</v>
      </c>
      <c r="BA24" s="4">
        <f t="shared" si="20"/>
        <v>0</v>
      </c>
      <c r="BB24" s="4">
        <f t="shared" si="20"/>
        <v>0</v>
      </c>
      <c r="BC24" s="4">
        <f t="shared" si="20"/>
        <v>99.49</v>
      </c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</row>
    <row r="25" ht="12.75" customHeight="1">
      <c r="A25" s="4">
        <v>3.57</v>
      </c>
      <c r="B25" s="4">
        <v>24.49</v>
      </c>
      <c r="C25" s="4">
        <v>0.51</v>
      </c>
      <c r="D25" s="4">
        <v>0.0</v>
      </c>
      <c r="E25" s="4">
        <v>71.43</v>
      </c>
      <c r="F25" s="3"/>
      <c r="G25" s="4">
        <v>7.14</v>
      </c>
      <c r="H25" s="4">
        <v>30.0</v>
      </c>
      <c r="I25" s="4">
        <v>0.0</v>
      </c>
      <c r="J25" s="4">
        <v>0.0</v>
      </c>
      <c r="K25" s="4">
        <v>62.86</v>
      </c>
      <c r="L25" s="3"/>
      <c r="M25" s="4">
        <v>8.49</v>
      </c>
      <c r="N25" s="4">
        <v>28.3</v>
      </c>
      <c r="O25" s="4">
        <v>0.0</v>
      </c>
      <c r="P25" s="4">
        <v>0.0</v>
      </c>
      <c r="Q25" s="4">
        <v>63.21</v>
      </c>
      <c r="R25" s="3"/>
      <c r="S25" s="4">
        <v>3.06</v>
      </c>
      <c r="T25" s="4">
        <v>24.49</v>
      </c>
      <c r="U25" s="4">
        <v>0.51</v>
      </c>
      <c r="V25" s="4">
        <v>0.0</v>
      </c>
      <c r="W25" s="4">
        <v>71.94</v>
      </c>
      <c r="X25" s="3"/>
      <c r="Y25" s="4">
        <v>6.28</v>
      </c>
      <c r="Z25" s="4">
        <v>17.39</v>
      </c>
      <c r="AA25" s="4">
        <v>0.0</v>
      </c>
      <c r="AB25" s="4">
        <v>0.0</v>
      </c>
      <c r="AC25" s="4">
        <v>76.33</v>
      </c>
      <c r="AD25" s="3"/>
      <c r="AE25" s="4">
        <v>5.1</v>
      </c>
      <c r="AF25" s="4">
        <v>23.98</v>
      </c>
      <c r="AG25" s="4">
        <v>0.0</v>
      </c>
      <c r="AH25" s="4">
        <v>0.0</v>
      </c>
      <c r="AI25" s="4">
        <v>70.92</v>
      </c>
      <c r="AJ25" s="3"/>
      <c r="AK25" s="4">
        <v>2.55</v>
      </c>
      <c r="AL25" s="4">
        <v>19.9</v>
      </c>
      <c r="AM25" s="4">
        <v>0.0</v>
      </c>
      <c r="AN25" s="4">
        <v>0.0</v>
      </c>
      <c r="AO25" s="4">
        <v>77.55</v>
      </c>
      <c r="AP25" s="3"/>
      <c r="AQ25" s="5">
        <v>2.0</v>
      </c>
      <c r="AR25" s="4">
        <f t="shared" ref="AR25:AV25" si="21">AVERAGE(A25,G25,M25,S25,Y25,AE25,AK25)</f>
        <v>5.17</v>
      </c>
      <c r="AS25" s="4">
        <f t="shared" si="21"/>
        <v>24.07857143</v>
      </c>
      <c r="AT25" s="4">
        <f t="shared" si="21"/>
        <v>0.1457142857</v>
      </c>
      <c r="AU25" s="4">
        <f t="shared" si="21"/>
        <v>0</v>
      </c>
      <c r="AV25" s="4">
        <f t="shared" si="21"/>
        <v>70.60571429</v>
      </c>
      <c r="AW25" s="3"/>
      <c r="AX25" s="5">
        <v>2.0</v>
      </c>
      <c r="AY25" s="4">
        <f t="shared" ref="AY25:BC25" si="22">MEDIAN(A25,G25,M25,S25,Y25,AE25,AK25)</f>
        <v>5.1</v>
      </c>
      <c r="AZ25" s="4">
        <f t="shared" si="22"/>
        <v>24.49</v>
      </c>
      <c r="BA25" s="4">
        <f t="shared" si="22"/>
        <v>0</v>
      </c>
      <c r="BB25" s="4">
        <f t="shared" si="22"/>
        <v>0</v>
      </c>
      <c r="BC25" s="4">
        <f t="shared" si="22"/>
        <v>71.43</v>
      </c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</row>
    <row r="26" ht="12.75" customHeight="1">
      <c r="A26" s="4">
        <v>6.16</v>
      </c>
      <c r="B26" s="4">
        <v>12.8</v>
      </c>
      <c r="C26" s="4">
        <v>0.0</v>
      </c>
      <c r="D26" s="4">
        <v>0.0</v>
      </c>
      <c r="E26" s="4">
        <v>81.04</v>
      </c>
      <c r="F26" s="3"/>
      <c r="G26" s="4">
        <v>2.48</v>
      </c>
      <c r="H26" s="4">
        <v>0.99</v>
      </c>
      <c r="I26" s="4">
        <v>0.0</v>
      </c>
      <c r="J26" s="4">
        <v>0.0</v>
      </c>
      <c r="K26" s="4">
        <v>96.53</v>
      </c>
      <c r="L26" s="3"/>
      <c r="M26" s="4">
        <v>5.24</v>
      </c>
      <c r="N26" s="4">
        <v>2.38</v>
      </c>
      <c r="O26" s="4">
        <v>0.0</v>
      </c>
      <c r="P26" s="4">
        <v>0.0</v>
      </c>
      <c r="Q26" s="4">
        <v>92.38</v>
      </c>
      <c r="R26" s="3"/>
      <c r="S26" s="4">
        <v>2.03</v>
      </c>
      <c r="T26" s="4">
        <v>9.64</v>
      </c>
      <c r="U26" s="4">
        <v>0.0</v>
      </c>
      <c r="V26" s="4">
        <v>0.0</v>
      </c>
      <c r="W26" s="4">
        <v>88.32</v>
      </c>
      <c r="X26" s="3"/>
      <c r="Y26" s="4">
        <v>2.55</v>
      </c>
      <c r="Z26" s="4">
        <v>17.35</v>
      </c>
      <c r="AA26" s="4">
        <v>0.0</v>
      </c>
      <c r="AB26" s="4">
        <v>0.0</v>
      </c>
      <c r="AC26" s="4">
        <v>80.1</v>
      </c>
      <c r="AD26" s="3"/>
      <c r="AE26" s="4">
        <v>2.53</v>
      </c>
      <c r="AF26" s="4">
        <v>8.59</v>
      </c>
      <c r="AG26" s="4">
        <v>0.0</v>
      </c>
      <c r="AH26" s="4">
        <v>0.0</v>
      </c>
      <c r="AI26" s="4">
        <v>88.89</v>
      </c>
      <c r="AJ26" s="3"/>
      <c r="AK26" s="4">
        <v>3.57</v>
      </c>
      <c r="AL26" s="4">
        <v>14.8</v>
      </c>
      <c r="AM26" s="4">
        <v>0.0</v>
      </c>
      <c r="AN26" s="4">
        <v>0.0</v>
      </c>
      <c r="AO26" s="4">
        <v>81.63</v>
      </c>
      <c r="AP26" s="3"/>
      <c r="AQ26" s="5">
        <v>3.0</v>
      </c>
      <c r="AR26" s="4">
        <f t="shared" ref="AR26:AV26" si="23">AVERAGE(A26,G26,M26,S26,Y26,AE26,AK26)</f>
        <v>3.508571429</v>
      </c>
      <c r="AS26" s="4">
        <f t="shared" si="23"/>
        <v>9.507142857</v>
      </c>
      <c r="AT26" s="4">
        <f t="shared" si="23"/>
        <v>0</v>
      </c>
      <c r="AU26" s="4">
        <f t="shared" si="23"/>
        <v>0</v>
      </c>
      <c r="AV26" s="4">
        <f t="shared" si="23"/>
        <v>86.98428571</v>
      </c>
      <c r="AW26" s="3"/>
      <c r="AX26" s="5">
        <v>3.0</v>
      </c>
      <c r="AY26" s="4">
        <f t="shared" ref="AY26:BC26" si="24">MEDIAN(A26,G26,M26,S26,Y26,AE26,AK26)</f>
        <v>2.55</v>
      </c>
      <c r="AZ26" s="4">
        <f t="shared" si="24"/>
        <v>9.64</v>
      </c>
      <c r="BA26" s="4">
        <f t="shared" si="24"/>
        <v>0</v>
      </c>
      <c r="BB26" s="4">
        <f t="shared" si="24"/>
        <v>0</v>
      </c>
      <c r="BC26" s="4">
        <f t="shared" si="24"/>
        <v>88.32</v>
      </c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</row>
    <row r="27" ht="12.75" customHeight="1">
      <c r="A27" s="4">
        <v>4.46</v>
      </c>
      <c r="B27" s="4">
        <v>4.46</v>
      </c>
      <c r="C27" s="4">
        <v>0.0</v>
      </c>
      <c r="D27" s="4">
        <v>0.0</v>
      </c>
      <c r="E27" s="4">
        <v>91.09</v>
      </c>
      <c r="F27" s="3"/>
      <c r="G27" s="4">
        <v>1.49</v>
      </c>
      <c r="H27" s="4">
        <v>52.74</v>
      </c>
      <c r="I27" s="4">
        <v>0.0</v>
      </c>
      <c r="J27" s="4">
        <v>1.99</v>
      </c>
      <c r="K27" s="4">
        <v>43.78</v>
      </c>
      <c r="L27" s="3"/>
      <c r="M27" s="4">
        <v>2.45</v>
      </c>
      <c r="N27" s="4">
        <v>52.45</v>
      </c>
      <c r="O27" s="4">
        <v>0.0</v>
      </c>
      <c r="P27" s="4">
        <v>3.92</v>
      </c>
      <c r="Q27" s="4">
        <v>41.18</v>
      </c>
      <c r="R27" s="3"/>
      <c r="S27" s="4">
        <v>0.0</v>
      </c>
      <c r="T27" s="4">
        <v>4.12</v>
      </c>
      <c r="U27" s="4">
        <v>0.0</v>
      </c>
      <c r="V27" s="4">
        <v>0.52</v>
      </c>
      <c r="W27" s="4">
        <v>95.36</v>
      </c>
      <c r="X27" s="3"/>
      <c r="Y27" s="4">
        <v>0.0</v>
      </c>
      <c r="Z27" s="4">
        <v>0.0</v>
      </c>
      <c r="AA27" s="4">
        <v>0.0</v>
      </c>
      <c r="AB27" s="4">
        <v>0.0</v>
      </c>
      <c r="AC27" s="4">
        <v>100.0</v>
      </c>
      <c r="AD27" s="3"/>
      <c r="AE27" s="4">
        <v>2.0</v>
      </c>
      <c r="AF27" s="4">
        <v>7.0</v>
      </c>
      <c r="AG27" s="4">
        <v>0.0</v>
      </c>
      <c r="AH27" s="4">
        <v>0.0</v>
      </c>
      <c r="AI27" s="4">
        <v>91.0</v>
      </c>
      <c r="AJ27" s="3"/>
      <c r="AK27" s="4">
        <v>1.52</v>
      </c>
      <c r="AL27" s="4">
        <v>0.51</v>
      </c>
      <c r="AM27" s="4">
        <v>0.0</v>
      </c>
      <c r="AN27" s="4">
        <v>0.0</v>
      </c>
      <c r="AO27" s="4">
        <v>97.98</v>
      </c>
      <c r="AP27" s="3"/>
      <c r="AQ27" s="5">
        <v>4.0</v>
      </c>
      <c r="AR27" s="4">
        <f t="shared" ref="AR27:AV27" si="25">AVERAGE(A27,G27,M27,S27,Y27,AE27,AK27)</f>
        <v>1.702857143</v>
      </c>
      <c r="AS27" s="4">
        <f t="shared" si="25"/>
        <v>17.32571429</v>
      </c>
      <c r="AT27" s="4">
        <f t="shared" si="25"/>
        <v>0</v>
      </c>
      <c r="AU27" s="4">
        <f t="shared" si="25"/>
        <v>0.9185714286</v>
      </c>
      <c r="AV27" s="4">
        <f t="shared" si="25"/>
        <v>80.05571429</v>
      </c>
      <c r="AW27" s="3"/>
      <c r="AX27" s="5">
        <v>4.0</v>
      </c>
      <c r="AY27" s="4">
        <f t="shared" ref="AY27:BC27" si="26">MEDIAN(A27,G27,M27,S27,Y27,AE27,AK27)</f>
        <v>1.52</v>
      </c>
      <c r="AZ27" s="4">
        <f t="shared" si="26"/>
        <v>4.46</v>
      </c>
      <c r="BA27" s="4">
        <f t="shared" si="26"/>
        <v>0</v>
      </c>
      <c r="BB27" s="4">
        <f t="shared" si="26"/>
        <v>0</v>
      </c>
      <c r="BC27" s="4">
        <f t="shared" si="26"/>
        <v>91.09</v>
      </c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</row>
    <row r="28" ht="12.75" customHeight="1">
      <c r="A28" s="4">
        <v>5.0</v>
      </c>
      <c r="B28" s="4">
        <v>59.0</v>
      </c>
      <c r="C28" s="4">
        <v>0.0</v>
      </c>
      <c r="D28" s="4">
        <v>3.5</v>
      </c>
      <c r="E28" s="4">
        <v>32.5</v>
      </c>
      <c r="F28" s="3"/>
      <c r="G28" s="4">
        <v>0.0</v>
      </c>
      <c r="H28" s="4">
        <v>73.6</v>
      </c>
      <c r="I28" s="4">
        <v>1.52</v>
      </c>
      <c r="J28" s="4">
        <v>7.61</v>
      </c>
      <c r="K28" s="4">
        <v>17.26</v>
      </c>
      <c r="L28" s="3"/>
      <c r="M28" s="4">
        <v>0.0</v>
      </c>
      <c r="N28" s="4">
        <v>71.94</v>
      </c>
      <c r="O28" s="4">
        <v>0.51</v>
      </c>
      <c r="P28" s="4">
        <v>8.16</v>
      </c>
      <c r="Q28" s="4">
        <v>19.39</v>
      </c>
      <c r="R28" s="3"/>
      <c r="S28" s="4">
        <v>1.0</v>
      </c>
      <c r="T28" s="4">
        <v>76.0</v>
      </c>
      <c r="U28" s="4">
        <v>0.0</v>
      </c>
      <c r="V28" s="4">
        <v>5.5</v>
      </c>
      <c r="W28" s="4">
        <v>17.5</v>
      </c>
      <c r="X28" s="3"/>
      <c r="Y28" s="4">
        <v>1.49</v>
      </c>
      <c r="Z28" s="4">
        <v>64.68</v>
      </c>
      <c r="AA28" s="4">
        <v>0.0</v>
      </c>
      <c r="AB28" s="4">
        <v>7.46</v>
      </c>
      <c r="AC28" s="4">
        <v>26.37</v>
      </c>
      <c r="AD28" s="3"/>
      <c r="AE28" s="4">
        <v>3.96</v>
      </c>
      <c r="AF28" s="4">
        <v>73.76</v>
      </c>
      <c r="AG28" s="4">
        <v>0.0</v>
      </c>
      <c r="AH28" s="4">
        <v>4.46</v>
      </c>
      <c r="AI28" s="4">
        <v>17.82</v>
      </c>
      <c r="AJ28" s="3"/>
      <c r="AK28" s="4">
        <v>1.0</v>
      </c>
      <c r="AL28" s="4">
        <v>70.0</v>
      </c>
      <c r="AM28" s="4">
        <v>0.0</v>
      </c>
      <c r="AN28" s="4">
        <v>5.5</v>
      </c>
      <c r="AO28" s="4">
        <v>23.5</v>
      </c>
      <c r="AP28" s="3"/>
      <c r="AQ28" s="5">
        <v>5.0</v>
      </c>
      <c r="AR28" s="4">
        <f t="shared" ref="AR28:AV28" si="27">AVERAGE(A28,G28,M28,S28,Y28,AE28,AK28)</f>
        <v>1.778571429</v>
      </c>
      <c r="AS28" s="4">
        <f t="shared" si="27"/>
        <v>69.85428571</v>
      </c>
      <c r="AT28" s="4">
        <f t="shared" si="27"/>
        <v>0.29</v>
      </c>
      <c r="AU28" s="4">
        <f t="shared" si="27"/>
        <v>6.027142857</v>
      </c>
      <c r="AV28" s="4">
        <f t="shared" si="27"/>
        <v>22.04857143</v>
      </c>
      <c r="AW28" s="3"/>
      <c r="AX28" s="5">
        <v>5.0</v>
      </c>
      <c r="AY28" s="4">
        <f t="shared" ref="AY28:BC28" si="28">MEDIAN(A28,G28,M28,S28,Y28,AE28,AK28)</f>
        <v>1</v>
      </c>
      <c r="AZ28" s="4">
        <f t="shared" si="28"/>
        <v>71.94</v>
      </c>
      <c r="BA28" s="4">
        <f t="shared" si="28"/>
        <v>0</v>
      </c>
      <c r="BB28" s="4">
        <f t="shared" si="28"/>
        <v>5.5</v>
      </c>
      <c r="BC28" s="4">
        <f t="shared" si="28"/>
        <v>19.39</v>
      </c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</row>
    <row r="29" ht="12.75" customHeight="1">
      <c r="A29" s="4">
        <v>4.43</v>
      </c>
      <c r="B29" s="4">
        <v>68.97</v>
      </c>
      <c r="C29" s="4">
        <v>0.0</v>
      </c>
      <c r="D29" s="4">
        <v>5.91</v>
      </c>
      <c r="E29" s="4">
        <v>20.69</v>
      </c>
      <c r="F29" s="3"/>
      <c r="G29" s="4">
        <v>1.01</v>
      </c>
      <c r="H29" s="4">
        <v>83.84</v>
      </c>
      <c r="I29" s="4">
        <v>0.0</v>
      </c>
      <c r="J29" s="4">
        <v>4.04</v>
      </c>
      <c r="K29" s="4">
        <v>11.11</v>
      </c>
      <c r="L29" s="3"/>
      <c r="M29" s="4">
        <v>1.52</v>
      </c>
      <c r="N29" s="4">
        <v>84.77</v>
      </c>
      <c r="O29" s="4">
        <v>0.0</v>
      </c>
      <c r="P29" s="4">
        <v>3.05</v>
      </c>
      <c r="Q29" s="4">
        <v>10.66</v>
      </c>
      <c r="R29" s="3"/>
      <c r="S29" s="4">
        <v>4.43</v>
      </c>
      <c r="T29" s="4">
        <v>71.43</v>
      </c>
      <c r="U29" s="4">
        <v>0.0</v>
      </c>
      <c r="V29" s="4">
        <v>6.4</v>
      </c>
      <c r="W29" s="4">
        <v>17.73</v>
      </c>
      <c r="X29" s="3"/>
      <c r="Y29" s="4">
        <v>0.0</v>
      </c>
      <c r="Z29" s="4">
        <v>70.05</v>
      </c>
      <c r="AA29" s="4">
        <v>0.0</v>
      </c>
      <c r="AB29" s="4">
        <v>8.63</v>
      </c>
      <c r="AC29" s="4">
        <v>21.32</v>
      </c>
      <c r="AD29" s="3"/>
      <c r="AE29" s="4">
        <v>0.0</v>
      </c>
      <c r="AF29" s="4">
        <v>74.11</v>
      </c>
      <c r="AG29" s="4">
        <v>0.0</v>
      </c>
      <c r="AH29" s="4">
        <v>7.11</v>
      </c>
      <c r="AI29" s="4">
        <v>18.78</v>
      </c>
      <c r="AJ29" s="3"/>
      <c r="AK29" s="4">
        <v>1.02</v>
      </c>
      <c r="AL29" s="4">
        <v>74.11</v>
      </c>
      <c r="AM29" s="4">
        <v>0.0</v>
      </c>
      <c r="AN29" s="4">
        <v>5.58</v>
      </c>
      <c r="AO29" s="4">
        <v>19.29</v>
      </c>
      <c r="AP29" s="3"/>
      <c r="AQ29" s="5">
        <v>6.0</v>
      </c>
      <c r="AR29" s="4">
        <f t="shared" ref="AR29:AV29" si="29">AVERAGE(A29,G29,M29,S29,Y29,AE29,AK29)</f>
        <v>1.772857143</v>
      </c>
      <c r="AS29" s="4">
        <f t="shared" si="29"/>
        <v>75.32571429</v>
      </c>
      <c r="AT29" s="4">
        <f t="shared" si="29"/>
        <v>0</v>
      </c>
      <c r="AU29" s="4">
        <f t="shared" si="29"/>
        <v>5.817142857</v>
      </c>
      <c r="AV29" s="4">
        <f t="shared" si="29"/>
        <v>17.08285714</v>
      </c>
      <c r="AW29" s="3"/>
      <c r="AX29" s="5">
        <v>6.0</v>
      </c>
      <c r="AY29" s="4">
        <f t="shared" ref="AY29:BC29" si="30">MEDIAN(A29,G29,M29,S29,Y29,AE29,AK29)</f>
        <v>1.02</v>
      </c>
      <c r="AZ29" s="4">
        <f t="shared" si="30"/>
        <v>74.11</v>
      </c>
      <c r="BA29" s="4">
        <f t="shared" si="30"/>
        <v>0</v>
      </c>
      <c r="BB29" s="4">
        <f t="shared" si="30"/>
        <v>5.91</v>
      </c>
      <c r="BC29" s="4">
        <f t="shared" si="30"/>
        <v>18.78</v>
      </c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</row>
    <row r="30" ht="12.75" customHeight="1">
      <c r="A30" s="4">
        <v>1.0</v>
      </c>
      <c r="B30" s="4">
        <v>93.53</v>
      </c>
      <c r="C30" s="4">
        <v>0.0</v>
      </c>
      <c r="D30" s="4">
        <v>1.99</v>
      </c>
      <c r="E30" s="4">
        <v>3.48</v>
      </c>
      <c r="F30" s="3"/>
      <c r="G30" s="4">
        <v>3.48</v>
      </c>
      <c r="H30" s="4">
        <v>57.21</v>
      </c>
      <c r="I30" s="4">
        <v>0.0</v>
      </c>
      <c r="J30" s="4">
        <v>8.96</v>
      </c>
      <c r="K30" s="4">
        <v>30.35</v>
      </c>
      <c r="L30" s="3"/>
      <c r="M30" s="4">
        <v>0.5</v>
      </c>
      <c r="N30" s="4">
        <v>59.3</v>
      </c>
      <c r="O30" s="4">
        <v>0.0</v>
      </c>
      <c r="P30" s="4">
        <v>9.05</v>
      </c>
      <c r="Q30" s="4">
        <v>31.16</v>
      </c>
      <c r="R30" s="3"/>
      <c r="S30" s="4">
        <v>2.54</v>
      </c>
      <c r="T30" s="4">
        <v>82.74</v>
      </c>
      <c r="U30" s="4">
        <v>0.0</v>
      </c>
      <c r="V30" s="4">
        <v>4.57</v>
      </c>
      <c r="W30" s="4">
        <v>10.15</v>
      </c>
      <c r="X30" s="3"/>
      <c r="Y30" s="4">
        <v>0.5</v>
      </c>
      <c r="Z30" s="4">
        <v>96.5</v>
      </c>
      <c r="AA30" s="4">
        <v>0.0</v>
      </c>
      <c r="AB30" s="4">
        <v>0.5</v>
      </c>
      <c r="AC30" s="4">
        <v>2.5</v>
      </c>
      <c r="AD30" s="3"/>
      <c r="AE30" s="4">
        <v>0.0</v>
      </c>
      <c r="AF30" s="4">
        <v>86.07</v>
      </c>
      <c r="AG30" s="4">
        <v>0.0</v>
      </c>
      <c r="AH30" s="4">
        <v>3.48</v>
      </c>
      <c r="AI30" s="4">
        <v>10.45</v>
      </c>
      <c r="AJ30" s="3"/>
      <c r="AK30" s="4">
        <v>0.5</v>
      </c>
      <c r="AL30" s="4">
        <v>91.5</v>
      </c>
      <c r="AM30" s="4">
        <v>0.0</v>
      </c>
      <c r="AN30" s="4">
        <v>2.0</v>
      </c>
      <c r="AO30" s="4">
        <v>6.0</v>
      </c>
      <c r="AP30" s="3"/>
      <c r="AQ30" s="5">
        <v>7.0</v>
      </c>
      <c r="AR30" s="4">
        <f t="shared" ref="AR30:AV30" si="31">AVERAGE(A30,G30,M30,S30,Y30,AE30,AK30)</f>
        <v>1.217142857</v>
      </c>
      <c r="AS30" s="4">
        <f t="shared" si="31"/>
        <v>80.97857143</v>
      </c>
      <c r="AT30" s="4">
        <f t="shared" si="31"/>
        <v>0</v>
      </c>
      <c r="AU30" s="4">
        <f t="shared" si="31"/>
        <v>4.364285714</v>
      </c>
      <c r="AV30" s="4">
        <f t="shared" si="31"/>
        <v>13.44142857</v>
      </c>
      <c r="AW30" s="3"/>
      <c r="AX30" s="5">
        <v>7.0</v>
      </c>
      <c r="AY30" s="4">
        <f t="shared" ref="AY30:BC30" si="32">MEDIAN(A30,G30,M30,S30,Y30,AE30,AK30)</f>
        <v>0.5</v>
      </c>
      <c r="AZ30" s="4">
        <f t="shared" si="32"/>
        <v>86.07</v>
      </c>
      <c r="BA30" s="4">
        <f t="shared" si="32"/>
        <v>0</v>
      </c>
      <c r="BB30" s="4">
        <f t="shared" si="32"/>
        <v>3.48</v>
      </c>
      <c r="BC30" s="4">
        <f t="shared" si="32"/>
        <v>10.15</v>
      </c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</row>
    <row r="31" ht="12.75" customHeight="1">
      <c r="A31" s="4">
        <v>1.04</v>
      </c>
      <c r="B31" s="4">
        <v>45.08</v>
      </c>
      <c r="C31" s="4">
        <v>0.52</v>
      </c>
      <c r="D31" s="4">
        <v>10.36</v>
      </c>
      <c r="E31" s="4">
        <v>43.01</v>
      </c>
      <c r="F31" s="3"/>
      <c r="G31" s="4">
        <v>4.27</v>
      </c>
      <c r="H31" s="4">
        <v>10.43</v>
      </c>
      <c r="I31" s="4">
        <v>0.0</v>
      </c>
      <c r="J31" s="4">
        <v>2.37</v>
      </c>
      <c r="K31" s="4">
        <v>82.94</v>
      </c>
      <c r="L31" s="3"/>
      <c r="M31" s="4">
        <v>0.51</v>
      </c>
      <c r="N31" s="4">
        <v>10.66</v>
      </c>
      <c r="O31" s="4">
        <v>0.0</v>
      </c>
      <c r="P31" s="4">
        <v>1.52</v>
      </c>
      <c r="Q31" s="4">
        <v>87.31</v>
      </c>
      <c r="R31" s="3"/>
      <c r="S31" s="4">
        <v>0.52</v>
      </c>
      <c r="T31" s="4">
        <v>33.33</v>
      </c>
      <c r="U31" s="4">
        <v>1.04</v>
      </c>
      <c r="V31" s="4">
        <v>8.85</v>
      </c>
      <c r="W31" s="4">
        <v>56.25</v>
      </c>
      <c r="X31" s="3"/>
      <c r="Y31" s="4">
        <v>4.33</v>
      </c>
      <c r="Z31" s="4">
        <v>45.19</v>
      </c>
      <c r="AA31" s="4">
        <v>0.0</v>
      </c>
      <c r="AB31" s="4">
        <v>10.58</v>
      </c>
      <c r="AC31" s="4">
        <v>39.9</v>
      </c>
      <c r="AD31" s="3"/>
      <c r="AE31" s="4">
        <v>5.69</v>
      </c>
      <c r="AF31" s="4">
        <v>34.6</v>
      </c>
      <c r="AG31" s="4">
        <v>0.95</v>
      </c>
      <c r="AH31" s="4">
        <v>9.0</v>
      </c>
      <c r="AI31" s="4">
        <v>49.76</v>
      </c>
      <c r="AJ31" s="3"/>
      <c r="AK31" s="4">
        <v>0.51</v>
      </c>
      <c r="AL31" s="4">
        <v>38.78</v>
      </c>
      <c r="AM31" s="4">
        <v>0.0</v>
      </c>
      <c r="AN31" s="4">
        <v>9.69</v>
      </c>
      <c r="AO31" s="4">
        <v>51.02</v>
      </c>
      <c r="AP31" s="3"/>
      <c r="AQ31" s="5">
        <v>8.0</v>
      </c>
      <c r="AR31" s="4">
        <f t="shared" ref="AR31:AV31" si="33">AVERAGE(A31,G31,M31,S31,Y31,AE31,AK31)</f>
        <v>2.41</v>
      </c>
      <c r="AS31" s="4">
        <f t="shared" si="33"/>
        <v>31.15285714</v>
      </c>
      <c r="AT31" s="4">
        <f t="shared" si="33"/>
        <v>0.3585714286</v>
      </c>
      <c r="AU31" s="4">
        <f t="shared" si="33"/>
        <v>7.481428571</v>
      </c>
      <c r="AV31" s="4">
        <f t="shared" si="33"/>
        <v>58.59857143</v>
      </c>
      <c r="AW31" s="3"/>
      <c r="AX31" s="5">
        <v>8.0</v>
      </c>
      <c r="AY31" s="4">
        <f t="shared" ref="AY31:BC31" si="34">MEDIAN(A31,G31,M31,S31,Y31,AE31,AK31)</f>
        <v>1.04</v>
      </c>
      <c r="AZ31" s="4">
        <f t="shared" si="34"/>
        <v>34.6</v>
      </c>
      <c r="BA31" s="4">
        <f t="shared" si="34"/>
        <v>0</v>
      </c>
      <c r="BB31" s="4">
        <f t="shared" si="34"/>
        <v>9</v>
      </c>
      <c r="BC31" s="4">
        <f t="shared" si="34"/>
        <v>51.02</v>
      </c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</row>
    <row r="32" ht="12.75" customHeight="1">
      <c r="A32" s="4">
        <v>0.0</v>
      </c>
      <c r="B32" s="4">
        <v>2.56</v>
      </c>
      <c r="C32" s="4">
        <v>0.0</v>
      </c>
      <c r="D32" s="4">
        <v>0.0</v>
      </c>
      <c r="E32" s="4">
        <v>97.44</v>
      </c>
      <c r="F32" s="3"/>
      <c r="G32" s="7">
        <v>0.0</v>
      </c>
      <c r="H32" s="4">
        <v>0.0</v>
      </c>
      <c r="I32" s="4">
        <v>0.0</v>
      </c>
      <c r="J32" s="4">
        <v>0.0</v>
      </c>
      <c r="K32" s="7">
        <v>100.0</v>
      </c>
      <c r="L32" s="3"/>
      <c r="M32" s="7">
        <v>0.0</v>
      </c>
      <c r="N32" s="4">
        <v>0.0</v>
      </c>
      <c r="O32" s="4">
        <v>0.0</v>
      </c>
      <c r="P32" s="4">
        <v>0.0</v>
      </c>
      <c r="Q32" s="7">
        <v>100.0</v>
      </c>
      <c r="R32" s="3"/>
      <c r="S32" s="4">
        <v>1.03</v>
      </c>
      <c r="T32" s="4">
        <v>2.58</v>
      </c>
      <c r="U32" s="4">
        <v>0.0</v>
      </c>
      <c r="V32" s="4">
        <v>0.0</v>
      </c>
      <c r="W32" s="4">
        <v>96.39</v>
      </c>
      <c r="X32" s="3"/>
      <c r="Y32" s="4">
        <v>4.74</v>
      </c>
      <c r="Z32" s="4">
        <v>5.69</v>
      </c>
      <c r="AA32" s="4">
        <v>0.0</v>
      </c>
      <c r="AB32" s="4">
        <v>0.0</v>
      </c>
      <c r="AC32" s="4">
        <v>89.57</v>
      </c>
      <c r="AD32" s="3"/>
      <c r="AE32" s="4">
        <v>4.74</v>
      </c>
      <c r="AF32" s="4">
        <v>5.21</v>
      </c>
      <c r="AG32" s="4">
        <v>0.0</v>
      </c>
      <c r="AH32" s="4">
        <v>0.0</v>
      </c>
      <c r="AI32" s="4">
        <v>90.05</v>
      </c>
      <c r="AJ32" s="3"/>
      <c r="AK32" s="4">
        <v>1.02</v>
      </c>
      <c r="AL32" s="4">
        <v>2.54</v>
      </c>
      <c r="AM32" s="4">
        <v>0.0</v>
      </c>
      <c r="AN32" s="4">
        <v>0.0</v>
      </c>
      <c r="AO32" s="4">
        <v>96.45</v>
      </c>
      <c r="AP32" s="3"/>
      <c r="AQ32" s="5">
        <v>9.0</v>
      </c>
      <c r="AR32" s="4">
        <f t="shared" ref="AR32:AV32" si="35">AVERAGE(A32,G32,M32,S32,Y32,AE32,AK32)</f>
        <v>1.647142857</v>
      </c>
      <c r="AS32" s="4">
        <f t="shared" si="35"/>
        <v>2.654285714</v>
      </c>
      <c r="AT32" s="4">
        <f t="shared" si="35"/>
        <v>0</v>
      </c>
      <c r="AU32" s="4">
        <f t="shared" si="35"/>
        <v>0</v>
      </c>
      <c r="AV32" s="4">
        <f t="shared" si="35"/>
        <v>95.7</v>
      </c>
      <c r="AW32" s="3"/>
      <c r="AX32" s="5">
        <v>9.0</v>
      </c>
      <c r="AY32" s="4">
        <f t="shared" ref="AY32:BC32" si="36">MEDIAN(A32,G32,M32,S32,Y32,AE32,AK32)</f>
        <v>1.02</v>
      </c>
      <c r="AZ32" s="4">
        <f t="shared" si="36"/>
        <v>2.56</v>
      </c>
      <c r="BA32" s="4">
        <f t="shared" si="36"/>
        <v>0</v>
      </c>
      <c r="BB32" s="4">
        <f t="shared" si="36"/>
        <v>0</v>
      </c>
      <c r="BC32" s="4">
        <f t="shared" si="36"/>
        <v>96.45</v>
      </c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4"/>
      <c r="T33" s="4"/>
      <c r="U33" s="4"/>
      <c r="V33" s="4"/>
      <c r="W33" s="4"/>
      <c r="X33" s="3"/>
      <c r="Y33" s="4"/>
      <c r="Z33" s="4"/>
      <c r="AA33" s="4"/>
      <c r="AB33" s="4"/>
      <c r="AC33" s="4"/>
      <c r="AD33" s="3"/>
      <c r="AE33" s="4"/>
      <c r="AF33" s="4"/>
      <c r="AG33" s="4"/>
      <c r="AH33" s="4"/>
      <c r="AI33" s="4"/>
      <c r="AJ33" s="3"/>
      <c r="AK33" s="4"/>
      <c r="AL33" s="4"/>
      <c r="AM33" s="4"/>
      <c r="AN33" s="4"/>
      <c r="AO33" s="4"/>
      <c r="AP33" s="3"/>
      <c r="AQ33" s="5"/>
      <c r="AR33" s="3"/>
      <c r="AS33" s="3"/>
      <c r="AT33" s="3"/>
      <c r="AU33" s="3"/>
      <c r="AV33" s="3"/>
      <c r="AW33" s="3"/>
      <c r="AX33" s="5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4"/>
      <c r="T34" s="4"/>
      <c r="U34" s="4"/>
      <c r="V34" s="4"/>
      <c r="W34" s="4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CC38" s="3"/>
      <c r="CD38" s="3" t="s">
        <v>2</v>
      </c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CC39" s="3"/>
      <c r="CD39" s="3"/>
      <c r="CE39" s="3"/>
      <c r="CF39" s="3" t="s">
        <v>18</v>
      </c>
      <c r="CG39" s="3" t="s">
        <v>19</v>
      </c>
      <c r="CH39" s="3" t="s">
        <v>20</v>
      </c>
      <c r="CI39" s="3">
        <v>0.735378</v>
      </c>
      <c r="CJ39" s="3">
        <v>0.735509</v>
      </c>
      <c r="CK39" s="3">
        <v>0.740969</v>
      </c>
      <c r="CL39" s="3" t="s">
        <v>21</v>
      </c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CC40" s="3"/>
      <c r="CD40" s="3"/>
      <c r="CE40" s="5" t="s">
        <v>22</v>
      </c>
      <c r="CF40" s="5">
        <v>1.0</v>
      </c>
      <c r="CG40" s="5">
        <v>2.0</v>
      </c>
      <c r="CH40" s="5">
        <v>3.0</v>
      </c>
      <c r="CI40" s="5">
        <v>4.0</v>
      </c>
      <c r="CJ40" s="5">
        <v>5.0</v>
      </c>
      <c r="CK40" s="5">
        <v>6.0</v>
      </c>
      <c r="CL40" s="5">
        <v>7.0</v>
      </c>
      <c r="CM40" s="5" t="s">
        <v>23</v>
      </c>
      <c r="CN40" s="5" t="s">
        <v>24</v>
      </c>
      <c r="CO40" s="5" t="s">
        <v>25</v>
      </c>
      <c r="CP40" s="5" t="s">
        <v>26</v>
      </c>
      <c r="CQ40" s="5" t="s">
        <v>27</v>
      </c>
      <c r="CR40" s="5" t="s">
        <v>28</v>
      </c>
      <c r="CS40" s="5" t="s">
        <v>29</v>
      </c>
      <c r="CT40" s="5" t="s">
        <v>30</v>
      </c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5" t="s">
        <v>2</v>
      </c>
      <c r="CO41" s="5" t="s">
        <v>2</v>
      </c>
      <c r="CP41" s="5" t="s">
        <v>2</v>
      </c>
      <c r="CQ41" s="5" t="s">
        <v>2</v>
      </c>
      <c r="CR41" s="5" t="s">
        <v>2</v>
      </c>
      <c r="CS41" s="5" t="s">
        <v>2</v>
      </c>
      <c r="CT41" s="5" t="s">
        <v>2</v>
      </c>
      <c r="CU41" s="3"/>
      <c r="CV41" s="3"/>
      <c r="CW41" s="3"/>
      <c r="CX41" s="3"/>
      <c r="CY41" s="3"/>
      <c r="CZ41" s="3"/>
      <c r="DA41" s="3"/>
      <c r="DB41" s="3"/>
      <c r="DC41" s="3"/>
      <c r="DD41" s="3" t="str">
        <f>CO41</f>
        <v>DISIP</v>
      </c>
      <c r="DE41" s="3"/>
      <c r="DF41" s="3"/>
      <c r="DG41" s="3"/>
      <c r="DH41" s="3"/>
      <c r="DI41" s="11" t="s">
        <v>2</v>
      </c>
      <c r="DJ41" s="11" t="s">
        <v>31</v>
      </c>
      <c r="DK41" s="11" t="s">
        <v>32</v>
      </c>
      <c r="DL41" s="5" t="s">
        <v>33</v>
      </c>
      <c r="DM41" s="11" t="s">
        <v>34</v>
      </c>
      <c r="DN41" s="3"/>
      <c r="DO41" s="3"/>
      <c r="DP41" s="3"/>
      <c r="DQ41" s="11" t="s">
        <v>2</v>
      </c>
      <c r="DR41" s="11" t="s">
        <v>31</v>
      </c>
      <c r="DS41" s="11" t="s">
        <v>32</v>
      </c>
      <c r="DT41" s="5" t="s">
        <v>33</v>
      </c>
      <c r="DU41" s="11" t="s">
        <v>34</v>
      </c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CC42" s="3"/>
      <c r="CE42" s="3" t="s">
        <v>35</v>
      </c>
      <c r="CF42" s="3">
        <v>1.46E-4</v>
      </c>
      <c r="CG42" s="3">
        <v>1.35E-4</v>
      </c>
      <c r="CH42" s="3">
        <v>1.47E-4</v>
      </c>
      <c r="CI42" s="3">
        <v>1.8E-4</v>
      </c>
      <c r="CJ42" s="3">
        <v>1.4E-4</v>
      </c>
      <c r="CK42" s="3">
        <v>1.44E-4</v>
      </c>
      <c r="CL42" s="3">
        <v>1.49E-4</v>
      </c>
      <c r="CM42" s="3" t="s">
        <v>35</v>
      </c>
      <c r="CN42" s="3">
        <f t="shared" ref="CN42:CN71" si="39">AVERAGE(CF42:CL42)</f>
        <v>0.0001487142857</v>
      </c>
      <c r="CO42" s="3">
        <f t="shared" ref="CO42:CO71" si="40">MEDIAN(CF42:CL42)</f>
        <v>0.000146</v>
      </c>
      <c r="CP42" s="3">
        <f t="shared" ref="CP42:CQ42" si="37">CS42*16</f>
        <v>107588.8569</v>
      </c>
      <c r="CQ42" s="3">
        <f t="shared" si="37"/>
        <v>109589.0411</v>
      </c>
      <c r="CR42" s="3">
        <f t="shared" ref="CR42:CR71" si="42">(CO42/2)*1000000</f>
        <v>73</v>
      </c>
      <c r="CS42" s="3">
        <f t="shared" ref="CS42:CS71" si="43">CE42/CN42</f>
        <v>6724.303554</v>
      </c>
      <c r="CT42" s="3">
        <f t="shared" ref="CT42:CT71" si="44">CE42/CO42</f>
        <v>6849.315068</v>
      </c>
      <c r="CU42" s="3"/>
      <c r="CV42" s="3"/>
      <c r="CW42" s="3"/>
      <c r="CX42" s="3"/>
      <c r="CY42" s="3"/>
      <c r="CZ42" s="3"/>
      <c r="DA42" s="3"/>
      <c r="DB42" s="3"/>
      <c r="DC42" s="3"/>
      <c r="DD42" s="3">
        <f>(MIN(CO42:CO71)/2)*1000000</f>
        <v>19.5</v>
      </c>
      <c r="DE42" s="3"/>
      <c r="DF42" s="3"/>
      <c r="DG42" s="3"/>
      <c r="DH42" s="3" t="s">
        <v>35</v>
      </c>
      <c r="DI42" s="3">
        <v>1.46E-4</v>
      </c>
      <c r="DJ42" s="3">
        <v>1.69E-4</v>
      </c>
      <c r="DK42" s="3">
        <v>7.6E-5</v>
      </c>
      <c r="DL42" s="3">
        <v>2.54E-4</v>
      </c>
      <c r="DM42" s="3">
        <v>1.71E-4</v>
      </c>
      <c r="DN42" s="3"/>
      <c r="DO42" s="3"/>
      <c r="DP42" s="3" t="s">
        <v>35</v>
      </c>
      <c r="DQ42" s="3">
        <f t="shared" ref="DQ42:DU42" si="38">DI42*1000000</f>
        <v>146</v>
      </c>
      <c r="DR42" s="3">
        <f t="shared" si="38"/>
        <v>169</v>
      </c>
      <c r="DS42" s="3">
        <f t="shared" si="38"/>
        <v>76</v>
      </c>
      <c r="DT42" s="3">
        <f t="shared" si="38"/>
        <v>254</v>
      </c>
      <c r="DU42" s="3">
        <f t="shared" si="38"/>
        <v>171</v>
      </c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CC43" s="3"/>
      <c r="CD43" s="3"/>
      <c r="CE43" s="3" t="s">
        <v>36</v>
      </c>
      <c r="CF43" s="3">
        <v>9.1E-5</v>
      </c>
      <c r="CG43" s="3">
        <v>7.4E-5</v>
      </c>
      <c r="CH43" s="3">
        <v>6.9E-5</v>
      </c>
      <c r="CI43" s="3">
        <v>7.5E-5</v>
      </c>
      <c r="CJ43" s="3">
        <v>1.04E-4</v>
      </c>
      <c r="CK43" s="3">
        <v>7.9E-5</v>
      </c>
      <c r="CL43" s="3">
        <v>7.0E-5</v>
      </c>
      <c r="CM43" s="3" t="s">
        <v>36</v>
      </c>
      <c r="CN43" s="3">
        <f t="shared" si="39"/>
        <v>0.00008028571429</v>
      </c>
      <c r="CO43" s="3">
        <f t="shared" si="40"/>
        <v>0.000075</v>
      </c>
      <c r="CP43" s="3">
        <f t="shared" ref="CP43:CQ43" si="41">CS43*16</f>
        <v>398576.5125</v>
      </c>
      <c r="CQ43" s="3">
        <f t="shared" si="41"/>
        <v>426666.6667</v>
      </c>
      <c r="CR43" s="3">
        <f t="shared" si="42"/>
        <v>37.5</v>
      </c>
      <c r="CS43" s="3">
        <f t="shared" si="43"/>
        <v>24911.03203</v>
      </c>
      <c r="CT43" s="3">
        <f t="shared" si="44"/>
        <v>26666.66667</v>
      </c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 t="s">
        <v>36</v>
      </c>
      <c r="DI43" s="3">
        <v>7.5E-5</v>
      </c>
      <c r="DJ43" s="3">
        <v>1.04E-4</v>
      </c>
      <c r="DK43" s="3">
        <v>5.0E-5</v>
      </c>
      <c r="DL43" s="3">
        <v>2.07E-4</v>
      </c>
      <c r="DM43" s="3">
        <v>1.07E-4</v>
      </c>
      <c r="DN43" s="3"/>
      <c r="DO43" s="3"/>
      <c r="DP43" s="3" t="s">
        <v>36</v>
      </c>
      <c r="DQ43" s="3">
        <f t="shared" ref="DQ43:DU43" si="45">DI43*1000000</f>
        <v>75</v>
      </c>
      <c r="DR43" s="3">
        <f t="shared" si="45"/>
        <v>104</v>
      </c>
      <c r="DS43" s="3">
        <f t="shared" si="45"/>
        <v>50</v>
      </c>
      <c r="DT43" s="3">
        <f t="shared" si="45"/>
        <v>207</v>
      </c>
      <c r="DU43" s="3">
        <f t="shared" si="45"/>
        <v>107</v>
      </c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CC44" s="3"/>
      <c r="CD44" s="3"/>
      <c r="CE44" s="3" t="s">
        <v>37</v>
      </c>
      <c r="CF44" s="3">
        <v>4.7E-5</v>
      </c>
      <c r="CG44" s="3">
        <v>4.4E-5</v>
      </c>
      <c r="CH44" s="3">
        <v>5.5E-5</v>
      </c>
      <c r="CI44" s="3">
        <v>4.4E-5</v>
      </c>
      <c r="CJ44" s="3">
        <v>2.31E-4</v>
      </c>
      <c r="CK44" s="3">
        <v>5.7E-5</v>
      </c>
      <c r="CL44" s="3">
        <v>4.6E-5</v>
      </c>
      <c r="CM44" s="3" t="s">
        <v>37</v>
      </c>
      <c r="CN44" s="3">
        <f t="shared" si="39"/>
        <v>0.00007485714286</v>
      </c>
      <c r="CO44" s="3">
        <f t="shared" si="40"/>
        <v>0.000047</v>
      </c>
      <c r="CP44" s="3">
        <f t="shared" ref="CP44:CQ44" si="46">CS44*16</f>
        <v>854961.8321</v>
      </c>
      <c r="CQ44" s="3">
        <f t="shared" si="46"/>
        <v>1361702.128</v>
      </c>
      <c r="CR44" s="3">
        <f t="shared" si="42"/>
        <v>23.5</v>
      </c>
      <c r="CS44" s="3">
        <f t="shared" si="43"/>
        <v>53435.1145</v>
      </c>
      <c r="CT44" s="3">
        <f t="shared" si="44"/>
        <v>85106.38298</v>
      </c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 t="s">
        <v>37</v>
      </c>
      <c r="DI44" s="3">
        <v>4.7E-5</v>
      </c>
      <c r="DJ44" s="3">
        <v>6.7E-5</v>
      </c>
      <c r="DK44" s="3">
        <v>4.5E-5</v>
      </c>
      <c r="DL44" s="3">
        <v>1.55E-4</v>
      </c>
      <c r="DM44" s="3">
        <v>1.12E-4</v>
      </c>
      <c r="DN44" s="3"/>
      <c r="DO44" s="3"/>
      <c r="DP44" s="3" t="s">
        <v>37</v>
      </c>
      <c r="DQ44" s="3">
        <f t="shared" ref="DQ44:DU44" si="47">DI44*1000000</f>
        <v>47</v>
      </c>
      <c r="DR44" s="3">
        <f t="shared" si="47"/>
        <v>67</v>
      </c>
      <c r="DS44" s="3">
        <f t="shared" si="47"/>
        <v>45</v>
      </c>
      <c r="DT44" s="3">
        <f t="shared" si="47"/>
        <v>155</v>
      </c>
      <c r="DU44" s="3">
        <f t="shared" si="47"/>
        <v>112</v>
      </c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CC45" s="3"/>
      <c r="CD45" s="3"/>
      <c r="CE45" s="3" t="s">
        <v>38</v>
      </c>
      <c r="CF45" s="3">
        <v>3.9E-5</v>
      </c>
      <c r="CG45" s="3">
        <v>4.0E-5</v>
      </c>
      <c r="CH45" s="3">
        <v>5.4E-5</v>
      </c>
      <c r="CI45" s="3">
        <v>4.1E-5</v>
      </c>
      <c r="CJ45" s="3">
        <v>4.1E-5</v>
      </c>
      <c r="CK45" s="3">
        <v>4.7E-5</v>
      </c>
      <c r="CL45" s="3">
        <v>4.3E-5</v>
      </c>
      <c r="CM45" s="3" t="s">
        <v>38</v>
      </c>
      <c r="CN45" s="3">
        <f t="shared" si="39"/>
        <v>0.00004357142857</v>
      </c>
      <c r="CO45" s="3">
        <f t="shared" si="40"/>
        <v>0.000041</v>
      </c>
      <c r="CP45" s="3">
        <f t="shared" ref="CP45:CQ45" si="48">CS45*16</f>
        <v>2937704.918</v>
      </c>
      <c r="CQ45" s="3">
        <f t="shared" si="48"/>
        <v>3121951.22</v>
      </c>
      <c r="CR45" s="3">
        <f t="shared" si="42"/>
        <v>20.5</v>
      </c>
      <c r="CS45" s="3">
        <f t="shared" si="43"/>
        <v>183606.5574</v>
      </c>
      <c r="CT45" s="3">
        <f t="shared" si="44"/>
        <v>195121.9512</v>
      </c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 t="s">
        <v>38</v>
      </c>
      <c r="DI45" s="3">
        <v>4.1E-5</v>
      </c>
      <c r="DJ45" s="3">
        <v>6.1E-5</v>
      </c>
      <c r="DK45" s="3">
        <v>3.6E-5</v>
      </c>
      <c r="DL45" s="3">
        <v>1.52E-4</v>
      </c>
      <c r="DM45" s="3">
        <v>1.09E-4</v>
      </c>
      <c r="DN45" s="3"/>
      <c r="DO45" s="3"/>
      <c r="DP45" s="3" t="s">
        <v>38</v>
      </c>
      <c r="DQ45" s="3">
        <f t="shared" ref="DQ45:DU45" si="49">DI45*1000000</f>
        <v>41</v>
      </c>
      <c r="DR45" s="3">
        <f t="shared" si="49"/>
        <v>61</v>
      </c>
      <c r="DS45" s="3">
        <f t="shared" si="49"/>
        <v>36</v>
      </c>
      <c r="DT45" s="3">
        <f t="shared" si="49"/>
        <v>152</v>
      </c>
      <c r="DU45" s="3">
        <f t="shared" si="49"/>
        <v>109</v>
      </c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CC46" s="3"/>
      <c r="CD46" s="3"/>
      <c r="CE46" s="3" t="s">
        <v>39</v>
      </c>
      <c r="CF46" s="3">
        <v>4.4E-5</v>
      </c>
      <c r="CG46" s="3">
        <v>4.0E-5</v>
      </c>
      <c r="CH46" s="3">
        <v>5.8E-5</v>
      </c>
      <c r="CI46" s="3">
        <v>3.9E-5</v>
      </c>
      <c r="CJ46" s="3">
        <v>4.0E-5</v>
      </c>
      <c r="CK46" s="3">
        <v>4.6E-5</v>
      </c>
      <c r="CL46" s="3">
        <v>4.2E-5</v>
      </c>
      <c r="CM46" s="3" t="s">
        <v>39</v>
      </c>
      <c r="CN46" s="3">
        <f t="shared" si="39"/>
        <v>0.00004414285714</v>
      </c>
      <c r="CO46" s="3">
        <f t="shared" si="40"/>
        <v>0.000042</v>
      </c>
      <c r="CP46" s="3">
        <f t="shared" ref="CP46:CQ46" si="50">CS46*16</f>
        <v>5799352.751</v>
      </c>
      <c r="CQ46" s="3">
        <f t="shared" si="50"/>
        <v>6095238.095</v>
      </c>
      <c r="CR46" s="3">
        <f t="shared" si="42"/>
        <v>21</v>
      </c>
      <c r="CS46" s="3">
        <f t="shared" si="43"/>
        <v>362459.5469</v>
      </c>
      <c r="CT46" s="3">
        <f t="shared" si="44"/>
        <v>380952.381</v>
      </c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 t="s">
        <v>39</v>
      </c>
      <c r="DI46" s="3">
        <v>4.2E-5</v>
      </c>
      <c r="DJ46" s="3">
        <v>5.9E-5</v>
      </c>
      <c r="DK46" s="3">
        <v>2.7E-5</v>
      </c>
      <c r="DL46" s="3">
        <v>1.34E-4</v>
      </c>
      <c r="DM46" s="3">
        <v>1.08E-4</v>
      </c>
      <c r="DN46" s="3"/>
      <c r="DO46" s="3"/>
      <c r="DP46" s="3" t="s">
        <v>39</v>
      </c>
      <c r="DQ46" s="3">
        <f t="shared" ref="DQ46:DU46" si="51">DI46*1000000</f>
        <v>42</v>
      </c>
      <c r="DR46" s="3">
        <f t="shared" si="51"/>
        <v>59</v>
      </c>
      <c r="DS46" s="3">
        <f t="shared" si="51"/>
        <v>27</v>
      </c>
      <c r="DT46" s="3">
        <f t="shared" si="51"/>
        <v>134</v>
      </c>
      <c r="DU46" s="3">
        <f t="shared" si="51"/>
        <v>108</v>
      </c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CC47" s="3"/>
      <c r="CD47" s="3"/>
      <c r="CE47" s="3" t="s">
        <v>40</v>
      </c>
      <c r="CF47" s="3">
        <v>4.1E-5</v>
      </c>
      <c r="CG47" s="3">
        <v>3.9E-5</v>
      </c>
      <c r="CH47" s="3">
        <v>4.2E-5</v>
      </c>
      <c r="CI47" s="3">
        <v>3.9E-5</v>
      </c>
      <c r="CJ47" s="3">
        <v>4.4E-5</v>
      </c>
      <c r="CK47" s="3">
        <v>4.1E-5</v>
      </c>
      <c r="CL47" s="3">
        <v>4.2E-5</v>
      </c>
      <c r="CM47" s="3" t="s">
        <v>40</v>
      </c>
      <c r="CN47" s="3">
        <f t="shared" si="39"/>
        <v>0.00004114285714</v>
      </c>
      <c r="CO47" s="3">
        <f t="shared" si="40"/>
        <v>0.000041</v>
      </c>
      <c r="CP47" s="3">
        <f t="shared" ref="CP47:CQ47" si="52">CS47*16</f>
        <v>12444444.44</v>
      </c>
      <c r="CQ47" s="3">
        <f t="shared" si="52"/>
        <v>12487804.88</v>
      </c>
      <c r="CR47" s="3">
        <f t="shared" si="42"/>
        <v>20.5</v>
      </c>
      <c r="CS47" s="3">
        <f t="shared" si="43"/>
        <v>777777.7778</v>
      </c>
      <c r="CT47" s="3">
        <f t="shared" si="44"/>
        <v>780487.8049</v>
      </c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 t="s">
        <v>40</v>
      </c>
      <c r="DI47" s="3">
        <v>4.1E-5</v>
      </c>
      <c r="DJ47" s="3">
        <v>5.6E-5</v>
      </c>
      <c r="DK47" s="3">
        <v>3.3E-5</v>
      </c>
      <c r="DL47" s="3">
        <v>1.4E-4</v>
      </c>
      <c r="DM47" s="3">
        <v>1.13E-4</v>
      </c>
      <c r="DN47" s="3"/>
      <c r="DO47" s="3"/>
      <c r="DP47" s="3" t="s">
        <v>40</v>
      </c>
      <c r="DQ47" s="3">
        <f t="shared" ref="DQ47:DU47" si="53">DI47*1000000</f>
        <v>41</v>
      </c>
      <c r="DR47" s="3">
        <f t="shared" si="53"/>
        <v>56</v>
      </c>
      <c r="DS47" s="3">
        <f t="shared" si="53"/>
        <v>33</v>
      </c>
      <c r="DT47" s="3">
        <f t="shared" si="53"/>
        <v>140</v>
      </c>
      <c r="DU47" s="3">
        <f t="shared" si="53"/>
        <v>113</v>
      </c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CC48" s="3"/>
      <c r="CD48" s="3"/>
      <c r="CE48" s="3" t="s">
        <v>41</v>
      </c>
      <c r="CF48" s="3">
        <v>3.9E-5</v>
      </c>
      <c r="CG48" s="3">
        <v>4.1E-5</v>
      </c>
      <c r="CH48" s="3">
        <v>4.1E-5</v>
      </c>
      <c r="CI48" s="3">
        <v>4.0E-5</v>
      </c>
      <c r="CJ48" s="3">
        <v>4.1E-5</v>
      </c>
      <c r="CK48" s="3">
        <v>5.0E-5</v>
      </c>
      <c r="CL48" s="3">
        <v>4.2E-5</v>
      </c>
      <c r="CM48" s="3" t="s">
        <v>41</v>
      </c>
      <c r="CN48" s="3">
        <f t="shared" si="39"/>
        <v>0.000042</v>
      </c>
      <c r="CO48" s="3">
        <f t="shared" si="40"/>
        <v>0.000041</v>
      </c>
      <c r="CP48" s="3">
        <f t="shared" ref="CP48:CQ48" si="54">CS48*16</f>
        <v>24380952.38</v>
      </c>
      <c r="CQ48" s="3">
        <f t="shared" si="54"/>
        <v>24975609.76</v>
      </c>
      <c r="CR48" s="3">
        <f t="shared" si="42"/>
        <v>20.5</v>
      </c>
      <c r="CS48" s="3">
        <f t="shared" si="43"/>
        <v>1523809.524</v>
      </c>
      <c r="CT48" s="3">
        <f t="shared" si="44"/>
        <v>1560975.61</v>
      </c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 t="s">
        <v>41</v>
      </c>
      <c r="DI48" s="3">
        <v>4.1E-5</v>
      </c>
      <c r="DJ48" s="3">
        <v>5.8E-5</v>
      </c>
      <c r="DK48" s="3">
        <v>3.4E-5</v>
      </c>
      <c r="DL48" s="3">
        <v>1.32E-4</v>
      </c>
      <c r="DM48" s="3">
        <v>1.1E-4</v>
      </c>
      <c r="DN48" s="3"/>
      <c r="DO48" s="3"/>
      <c r="DP48" s="3" t="s">
        <v>41</v>
      </c>
      <c r="DQ48" s="3">
        <f t="shared" ref="DQ48:DU48" si="55">DI48*1000000</f>
        <v>41</v>
      </c>
      <c r="DR48" s="3">
        <f t="shared" si="55"/>
        <v>58</v>
      </c>
      <c r="DS48" s="3">
        <f t="shared" si="55"/>
        <v>34</v>
      </c>
      <c r="DT48" s="3">
        <f t="shared" si="55"/>
        <v>132</v>
      </c>
      <c r="DU48" s="3">
        <f t="shared" si="55"/>
        <v>110</v>
      </c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</row>
    <row r="49" ht="12.75" customHeight="1">
      <c r="A49" s="5" t="s">
        <v>42</v>
      </c>
      <c r="B49" s="5" t="s">
        <v>3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5"/>
      <c r="AW49" s="3"/>
      <c r="AX49" s="6" t="s">
        <v>43</v>
      </c>
      <c r="AY49" s="5"/>
      <c r="AZ49" s="5"/>
      <c r="BA49" s="5"/>
      <c r="BB49" s="5"/>
      <c r="BC49" s="5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CC49" s="3"/>
      <c r="CD49" s="3"/>
      <c r="CE49" s="3" t="s">
        <v>44</v>
      </c>
      <c r="CF49" s="3">
        <v>4.0E-5</v>
      </c>
      <c r="CG49" s="3">
        <v>4.2E-5</v>
      </c>
      <c r="CH49" s="3">
        <v>4.4E-5</v>
      </c>
      <c r="CI49" s="3">
        <v>4.1E-5</v>
      </c>
      <c r="CJ49" s="3">
        <v>4.0E-5</v>
      </c>
      <c r="CK49" s="3">
        <v>4.8E-5</v>
      </c>
      <c r="CL49" s="3">
        <v>4.4E-5</v>
      </c>
      <c r="CM49" s="3" t="s">
        <v>44</v>
      </c>
      <c r="CN49" s="3">
        <f t="shared" si="39"/>
        <v>0.00004271428571</v>
      </c>
      <c r="CO49" s="3">
        <f t="shared" si="40"/>
        <v>0.000042</v>
      </c>
      <c r="CP49" s="3">
        <f t="shared" ref="CP49:CQ49" si="56">CS49*16</f>
        <v>47946488.29</v>
      </c>
      <c r="CQ49" s="3">
        <f t="shared" si="56"/>
        <v>48761904.76</v>
      </c>
      <c r="CR49" s="3">
        <f t="shared" si="42"/>
        <v>21</v>
      </c>
      <c r="CS49" s="3">
        <f t="shared" si="43"/>
        <v>2996655.518</v>
      </c>
      <c r="CT49" s="3">
        <f t="shared" si="44"/>
        <v>3047619.048</v>
      </c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 t="s">
        <v>44</v>
      </c>
      <c r="DI49" s="3">
        <v>4.2E-5</v>
      </c>
      <c r="DJ49" s="3">
        <v>5.5E-5</v>
      </c>
      <c r="DK49" s="3">
        <v>3.7E-5</v>
      </c>
      <c r="DL49" s="3">
        <v>8.0E-5</v>
      </c>
      <c r="DM49" s="3">
        <v>1.09E-4</v>
      </c>
      <c r="DN49" s="3"/>
      <c r="DO49" s="3"/>
      <c r="DP49" s="3" t="s">
        <v>44</v>
      </c>
      <c r="DQ49" s="3">
        <f t="shared" ref="DQ49:DU49" si="57">DI49*1000000</f>
        <v>42</v>
      </c>
      <c r="DR49" s="3">
        <f t="shared" si="57"/>
        <v>55</v>
      </c>
      <c r="DS49" s="3">
        <f t="shared" si="57"/>
        <v>37</v>
      </c>
      <c r="DT49" s="3">
        <f t="shared" si="57"/>
        <v>80</v>
      </c>
      <c r="DU49" s="3">
        <f t="shared" si="57"/>
        <v>109</v>
      </c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CC50" s="3"/>
      <c r="CD50" s="3"/>
      <c r="CE50" s="3" t="s">
        <v>45</v>
      </c>
      <c r="CF50" s="3">
        <v>3.9E-5</v>
      </c>
      <c r="CG50" s="3">
        <v>3.8E-5</v>
      </c>
      <c r="CH50" s="3">
        <v>4.0E-5</v>
      </c>
      <c r="CI50" s="3">
        <v>4.2E-5</v>
      </c>
      <c r="CJ50" s="3">
        <v>3.9E-5</v>
      </c>
      <c r="CK50" s="3">
        <v>4.4E-5</v>
      </c>
      <c r="CL50" s="3">
        <v>4.2E-5</v>
      </c>
      <c r="CM50" s="3" t="s">
        <v>45</v>
      </c>
      <c r="CN50" s="3">
        <f t="shared" si="39"/>
        <v>0.00004057142857</v>
      </c>
      <c r="CO50" s="3">
        <f t="shared" si="40"/>
        <v>0.00004</v>
      </c>
      <c r="CP50" s="3">
        <f t="shared" ref="CP50:CQ50" si="58">CS50*16</f>
        <v>100957746.5</v>
      </c>
      <c r="CQ50" s="3">
        <f t="shared" si="58"/>
        <v>102400000</v>
      </c>
      <c r="CR50" s="3">
        <f t="shared" si="42"/>
        <v>20</v>
      </c>
      <c r="CS50" s="3">
        <f t="shared" si="43"/>
        <v>6309859.155</v>
      </c>
      <c r="CT50" s="3">
        <f t="shared" si="44"/>
        <v>6400000</v>
      </c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 t="s">
        <v>45</v>
      </c>
      <c r="DI50" s="3">
        <v>4.0E-5</v>
      </c>
      <c r="DJ50" s="3">
        <v>5.5E-5</v>
      </c>
      <c r="DK50" s="3">
        <v>3.5E-5</v>
      </c>
      <c r="DL50" s="3">
        <v>7.9E-5</v>
      </c>
      <c r="DM50" s="3">
        <v>1.07E-4</v>
      </c>
      <c r="DN50" s="3"/>
      <c r="DO50" s="3"/>
      <c r="DP50" s="3" t="s">
        <v>45</v>
      </c>
      <c r="DQ50" s="3">
        <f t="shared" ref="DQ50:DU50" si="59">DI50*1000000</f>
        <v>40</v>
      </c>
      <c r="DR50" s="3">
        <f t="shared" si="59"/>
        <v>55</v>
      </c>
      <c r="DS50" s="3">
        <f t="shared" si="59"/>
        <v>35</v>
      </c>
      <c r="DT50" s="3">
        <f t="shared" si="59"/>
        <v>79</v>
      </c>
      <c r="DU50" s="3">
        <f t="shared" si="59"/>
        <v>107</v>
      </c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</row>
    <row r="51" ht="12.75" customHeight="1">
      <c r="A51" s="4" t="s">
        <v>5</v>
      </c>
      <c r="B51" s="4" t="s">
        <v>6</v>
      </c>
      <c r="C51" s="4" t="s">
        <v>7</v>
      </c>
      <c r="D51" s="4" t="s">
        <v>8</v>
      </c>
      <c r="E51" s="7" t="s">
        <v>9</v>
      </c>
      <c r="F51" s="3"/>
      <c r="G51" s="4" t="s">
        <v>5</v>
      </c>
      <c r="H51" s="4" t="s">
        <v>6</v>
      </c>
      <c r="I51" s="4" t="s">
        <v>7</v>
      </c>
      <c r="J51" s="4" t="s">
        <v>8</v>
      </c>
      <c r="K51" s="7" t="s">
        <v>9</v>
      </c>
      <c r="L51" s="3"/>
      <c r="M51" s="4" t="s">
        <v>5</v>
      </c>
      <c r="N51" s="4" t="s">
        <v>6</v>
      </c>
      <c r="O51" s="4" t="s">
        <v>7</v>
      </c>
      <c r="P51" s="4" t="s">
        <v>8</v>
      </c>
      <c r="Q51" s="7" t="s">
        <v>9</v>
      </c>
      <c r="R51" s="3"/>
      <c r="S51" s="4" t="s">
        <v>5</v>
      </c>
      <c r="T51" s="4" t="s">
        <v>6</v>
      </c>
      <c r="U51" s="4" t="s">
        <v>7</v>
      </c>
      <c r="V51" s="4" t="s">
        <v>8</v>
      </c>
      <c r="W51" s="7" t="s">
        <v>9</v>
      </c>
      <c r="X51" s="3"/>
      <c r="Y51" s="4" t="s">
        <v>5</v>
      </c>
      <c r="Z51" s="4" t="s">
        <v>6</v>
      </c>
      <c r="AA51" s="4" t="s">
        <v>7</v>
      </c>
      <c r="AB51" s="4" t="s">
        <v>8</v>
      </c>
      <c r="AC51" s="7" t="s">
        <v>9</v>
      </c>
      <c r="AD51" s="3"/>
      <c r="AE51" s="4" t="s">
        <v>5</v>
      </c>
      <c r="AF51" s="4" t="s">
        <v>6</v>
      </c>
      <c r="AG51" s="4" t="s">
        <v>7</v>
      </c>
      <c r="AH51" s="4" t="s">
        <v>8</v>
      </c>
      <c r="AI51" s="7" t="s">
        <v>9</v>
      </c>
      <c r="AJ51" s="3"/>
      <c r="AK51" s="4" t="s">
        <v>5</v>
      </c>
      <c r="AL51" s="4" t="s">
        <v>6</v>
      </c>
      <c r="AM51" s="4" t="s">
        <v>7</v>
      </c>
      <c r="AN51" s="4" t="s">
        <v>8</v>
      </c>
      <c r="AO51" s="7" t="s">
        <v>9</v>
      </c>
      <c r="AP51" s="3"/>
      <c r="AQ51" s="5" t="s">
        <v>10</v>
      </c>
      <c r="AR51" s="5" t="s">
        <v>11</v>
      </c>
      <c r="AS51" s="5" t="s">
        <v>12</v>
      </c>
      <c r="AT51" s="8" t="s">
        <v>13</v>
      </c>
      <c r="AU51" s="5" t="s">
        <v>14</v>
      </c>
      <c r="AV51" s="5" t="s">
        <v>15</v>
      </c>
      <c r="AW51" s="3"/>
      <c r="AX51" s="5" t="s">
        <v>10</v>
      </c>
      <c r="AY51" s="5" t="s">
        <v>11</v>
      </c>
      <c r="AZ51" s="5" t="s">
        <v>12</v>
      </c>
      <c r="BA51" s="8" t="s">
        <v>13</v>
      </c>
      <c r="BB51" s="5" t="s">
        <v>14</v>
      </c>
      <c r="BC51" s="5" t="s">
        <v>15</v>
      </c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CC51" s="3"/>
      <c r="CD51" s="3"/>
      <c r="CE51" s="3" t="s">
        <v>46</v>
      </c>
      <c r="CF51" s="3">
        <v>4.5E-5</v>
      </c>
      <c r="CG51" s="3">
        <v>4.5E-5</v>
      </c>
      <c r="CH51" s="3">
        <v>4.6E-5</v>
      </c>
      <c r="CI51" s="3">
        <v>4.5E-5</v>
      </c>
      <c r="CJ51" s="3">
        <v>4.6E-5</v>
      </c>
      <c r="CK51" s="3">
        <v>4.6E-5</v>
      </c>
      <c r="CL51" s="3">
        <v>4.8E-5</v>
      </c>
      <c r="CM51" s="3" t="s">
        <v>46</v>
      </c>
      <c r="CN51" s="3">
        <f t="shared" si="39"/>
        <v>0.00004585714286</v>
      </c>
      <c r="CO51" s="3">
        <f t="shared" si="40"/>
        <v>0.000046</v>
      </c>
      <c r="CP51" s="3">
        <f t="shared" ref="CP51:CQ51" si="60">CS51*16</f>
        <v>178641744.5</v>
      </c>
      <c r="CQ51" s="3">
        <f t="shared" si="60"/>
        <v>178086956.5</v>
      </c>
      <c r="CR51" s="3">
        <f t="shared" si="42"/>
        <v>23</v>
      </c>
      <c r="CS51" s="3">
        <f t="shared" si="43"/>
        <v>11165109.03</v>
      </c>
      <c r="CT51" s="3">
        <f t="shared" si="44"/>
        <v>11130434.78</v>
      </c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 t="s">
        <v>46</v>
      </c>
      <c r="DI51" s="3">
        <v>4.6E-5</v>
      </c>
      <c r="DJ51" s="3">
        <v>5.6E-5</v>
      </c>
      <c r="DK51" s="3">
        <v>3.4E-5</v>
      </c>
      <c r="DL51" s="3">
        <v>8.5E-5</v>
      </c>
      <c r="DM51" s="3">
        <v>1.23E-4</v>
      </c>
      <c r="DN51" s="3"/>
      <c r="DO51" s="3"/>
      <c r="DP51" s="3" t="s">
        <v>46</v>
      </c>
      <c r="DQ51" s="3">
        <f t="shared" ref="DQ51:DU51" si="61">DI51*1000000</f>
        <v>46</v>
      </c>
      <c r="DR51" s="3">
        <f t="shared" si="61"/>
        <v>56</v>
      </c>
      <c r="DS51" s="3">
        <f t="shared" si="61"/>
        <v>34</v>
      </c>
      <c r="DT51" s="3">
        <f t="shared" si="61"/>
        <v>85</v>
      </c>
      <c r="DU51" s="3">
        <f t="shared" si="61"/>
        <v>123</v>
      </c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</row>
    <row r="52" ht="12.75" customHeight="1">
      <c r="A52" s="4">
        <v>100.0</v>
      </c>
      <c r="B52" s="4">
        <v>0.0</v>
      </c>
      <c r="C52" s="4">
        <v>0.0</v>
      </c>
      <c r="D52" s="4">
        <v>0.0</v>
      </c>
      <c r="E52" s="4">
        <v>0.0</v>
      </c>
      <c r="F52" s="3"/>
      <c r="G52" s="4">
        <v>95.5</v>
      </c>
      <c r="H52" s="4">
        <v>4.5</v>
      </c>
      <c r="I52" s="4">
        <v>0.0</v>
      </c>
      <c r="J52" s="4">
        <v>0.0</v>
      </c>
      <c r="K52" s="4">
        <v>0.0</v>
      </c>
      <c r="L52" s="3"/>
      <c r="M52" s="4">
        <v>98.5</v>
      </c>
      <c r="N52" s="4">
        <v>1.5</v>
      </c>
      <c r="O52" s="4">
        <v>0.0</v>
      </c>
      <c r="P52" s="4">
        <v>0.0</v>
      </c>
      <c r="Q52" s="4">
        <v>0.0</v>
      </c>
      <c r="R52" s="3"/>
      <c r="S52" s="4">
        <v>100.0</v>
      </c>
      <c r="T52" s="4">
        <v>0.0</v>
      </c>
      <c r="U52" s="4">
        <v>0.0</v>
      </c>
      <c r="V52" s="4">
        <v>0.0</v>
      </c>
      <c r="W52" s="4">
        <v>0.0</v>
      </c>
      <c r="X52" s="3"/>
      <c r="Y52" s="4">
        <v>98.01</v>
      </c>
      <c r="Z52" s="4">
        <v>1.99</v>
      </c>
      <c r="AA52" s="4">
        <v>0.0</v>
      </c>
      <c r="AB52" s="4">
        <v>0.0</v>
      </c>
      <c r="AC52" s="4">
        <v>0.0</v>
      </c>
      <c r="AD52" s="3"/>
      <c r="AE52" s="4">
        <v>99.5</v>
      </c>
      <c r="AF52" s="4">
        <v>0.5</v>
      </c>
      <c r="AG52" s="4">
        <v>0.0</v>
      </c>
      <c r="AH52" s="4">
        <v>0.0</v>
      </c>
      <c r="AI52" s="4">
        <v>0.0</v>
      </c>
      <c r="AJ52" s="3"/>
      <c r="AK52" s="4">
        <v>93.5</v>
      </c>
      <c r="AL52" s="4">
        <v>6.0</v>
      </c>
      <c r="AM52" s="4">
        <v>0.0</v>
      </c>
      <c r="AN52" s="4">
        <v>0.5</v>
      </c>
      <c r="AO52" s="4">
        <v>0.0</v>
      </c>
      <c r="AP52" s="3"/>
      <c r="AQ52" s="5">
        <v>1.0</v>
      </c>
      <c r="AR52" s="4">
        <f t="shared" ref="AR52:AV52" si="62">AVERAGE(A52,G52,M52,S52,Y52,AE52,AK52)</f>
        <v>97.85857143</v>
      </c>
      <c r="AS52" s="4">
        <f t="shared" si="62"/>
        <v>2.07</v>
      </c>
      <c r="AT52" s="4">
        <f t="shared" si="62"/>
        <v>0</v>
      </c>
      <c r="AU52" s="4">
        <f t="shared" si="62"/>
        <v>0.07142857143</v>
      </c>
      <c r="AV52" s="4">
        <f t="shared" si="62"/>
        <v>0</v>
      </c>
      <c r="AW52" s="3"/>
      <c r="AX52" s="5">
        <v>1.0</v>
      </c>
      <c r="AY52" s="4">
        <f t="shared" ref="AY52:BC52" si="63">MEDIAN(A52,G52,M52,S52,Y52,AE52,AK52)</f>
        <v>98.5</v>
      </c>
      <c r="AZ52" s="4">
        <f t="shared" si="63"/>
        <v>1.5</v>
      </c>
      <c r="BA52" s="4">
        <f t="shared" si="63"/>
        <v>0</v>
      </c>
      <c r="BB52" s="4">
        <f t="shared" si="63"/>
        <v>0</v>
      </c>
      <c r="BC52" s="4">
        <f t="shared" si="63"/>
        <v>0</v>
      </c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CC52" s="3"/>
      <c r="CD52" s="3"/>
      <c r="CE52" s="3" t="s">
        <v>47</v>
      </c>
      <c r="CF52" s="3">
        <v>3.9E-5</v>
      </c>
      <c r="CG52" s="3">
        <v>3.8E-5</v>
      </c>
      <c r="CH52" s="3">
        <v>4.0E-5</v>
      </c>
      <c r="CI52" s="3">
        <v>3.7E-5</v>
      </c>
      <c r="CJ52" s="3">
        <v>3.8E-5</v>
      </c>
      <c r="CK52" s="3">
        <v>3.9E-5</v>
      </c>
      <c r="CL52" s="3">
        <v>4.1E-5</v>
      </c>
      <c r="CM52" s="3" t="s">
        <v>47</v>
      </c>
      <c r="CN52" s="3">
        <f t="shared" si="39"/>
        <v>0.00003885714286</v>
      </c>
      <c r="CO52" s="3">
        <f t="shared" si="40"/>
        <v>0.000039</v>
      </c>
      <c r="CP52" s="3">
        <f t="shared" ref="CP52:CQ52" si="64">CS52*16</f>
        <v>421647058.8</v>
      </c>
      <c r="CQ52" s="3">
        <f t="shared" si="64"/>
        <v>420102564.1</v>
      </c>
      <c r="CR52" s="3">
        <f t="shared" si="42"/>
        <v>19.5</v>
      </c>
      <c r="CS52" s="3">
        <f t="shared" si="43"/>
        <v>26352941.18</v>
      </c>
      <c r="CT52" s="3">
        <f t="shared" si="44"/>
        <v>26256410.26</v>
      </c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 t="s">
        <v>47</v>
      </c>
      <c r="DI52" s="3">
        <v>3.9E-5</v>
      </c>
      <c r="DJ52" s="3">
        <v>5.9E-5</v>
      </c>
      <c r="DK52" s="3">
        <v>3.4E-5</v>
      </c>
      <c r="DL52" s="3">
        <v>7.0E-5</v>
      </c>
      <c r="DM52" s="3">
        <v>1.48E-4</v>
      </c>
      <c r="DN52" s="3"/>
      <c r="DO52" s="3"/>
      <c r="DP52" s="3" t="s">
        <v>47</v>
      </c>
      <c r="DQ52" s="3">
        <f t="shared" ref="DQ52:DU52" si="65">DI52*1000000</f>
        <v>39</v>
      </c>
      <c r="DR52" s="3">
        <f t="shared" si="65"/>
        <v>59</v>
      </c>
      <c r="DS52" s="3">
        <f t="shared" si="65"/>
        <v>34</v>
      </c>
      <c r="DT52" s="3">
        <f t="shared" si="65"/>
        <v>70</v>
      </c>
      <c r="DU52" s="3">
        <f t="shared" si="65"/>
        <v>148</v>
      </c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</row>
    <row r="53" ht="12.75" customHeight="1">
      <c r="A53" s="4">
        <v>71.5</v>
      </c>
      <c r="B53" s="4">
        <v>28.5</v>
      </c>
      <c r="C53" s="4">
        <v>0.0</v>
      </c>
      <c r="D53" s="4">
        <v>0.0</v>
      </c>
      <c r="E53" s="4">
        <v>0.0</v>
      </c>
      <c r="F53" s="3"/>
      <c r="G53" s="4">
        <v>69.5</v>
      </c>
      <c r="H53" s="4">
        <v>30.5</v>
      </c>
      <c r="I53" s="4">
        <v>0.0</v>
      </c>
      <c r="J53" s="4">
        <v>0.0</v>
      </c>
      <c r="K53" s="4">
        <v>0.0</v>
      </c>
      <c r="L53" s="3"/>
      <c r="M53" s="4">
        <v>84.5</v>
      </c>
      <c r="N53" s="4">
        <v>15.5</v>
      </c>
      <c r="O53" s="4">
        <v>0.0</v>
      </c>
      <c r="P53" s="4">
        <v>0.0</v>
      </c>
      <c r="Q53" s="4">
        <v>0.0</v>
      </c>
      <c r="R53" s="3"/>
      <c r="S53" s="4">
        <v>71.0</v>
      </c>
      <c r="T53" s="4">
        <v>29.0</v>
      </c>
      <c r="U53" s="4">
        <v>0.0</v>
      </c>
      <c r="V53" s="4">
        <v>0.0</v>
      </c>
      <c r="W53" s="4">
        <v>0.0</v>
      </c>
      <c r="X53" s="3"/>
      <c r="Y53" s="4">
        <v>72.86</v>
      </c>
      <c r="Z53" s="4">
        <v>27.14</v>
      </c>
      <c r="AA53" s="4">
        <v>0.0</v>
      </c>
      <c r="AB53" s="4">
        <v>0.0</v>
      </c>
      <c r="AC53" s="4">
        <v>0.0</v>
      </c>
      <c r="AD53" s="3"/>
      <c r="AE53" s="4">
        <v>80.6</v>
      </c>
      <c r="AF53" s="4">
        <v>19.4</v>
      </c>
      <c r="AG53" s="4">
        <v>0.0</v>
      </c>
      <c r="AH53" s="4">
        <v>0.0</v>
      </c>
      <c r="AI53" s="4">
        <v>0.0</v>
      </c>
      <c r="AJ53" s="3"/>
      <c r="AK53" s="4">
        <v>75.0</v>
      </c>
      <c r="AL53" s="4">
        <v>25.0</v>
      </c>
      <c r="AM53" s="4">
        <v>0.0</v>
      </c>
      <c r="AN53" s="4">
        <v>0.0</v>
      </c>
      <c r="AO53" s="4">
        <v>0.0</v>
      </c>
      <c r="AP53" s="3"/>
      <c r="AQ53" s="5">
        <v>2.0</v>
      </c>
      <c r="AR53" s="4">
        <f t="shared" ref="AR53:AV53" si="66">AVERAGE(A53,G53,M53,S53,Y53,AE53,AK53)</f>
        <v>74.99428571</v>
      </c>
      <c r="AS53" s="4">
        <f t="shared" si="66"/>
        <v>25.00571429</v>
      </c>
      <c r="AT53" s="4">
        <f t="shared" si="66"/>
        <v>0</v>
      </c>
      <c r="AU53" s="4">
        <f t="shared" si="66"/>
        <v>0</v>
      </c>
      <c r="AV53" s="4">
        <f t="shared" si="66"/>
        <v>0</v>
      </c>
      <c r="AW53" s="3"/>
      <c r="AX53" s="5">
        <v>2.0</v>
      </c>
      <c r="AY53" s="4">
        <f t="shared" ref="AY53:BC53" si="67">MEDIAN(A53,G53,M53,S53,Y53,AE53,AK53)</f>
        <v>72.86</v>
      </c>
      <c r="AZ53" s="4">
        <f t="shared" si="67"/>
        <v>27.14</v>
      </c>
      <c r="BA53" s="4">
        <f t="shared" si="67"/>
        <v>0</v>
      </c>
      <c r="BB53" s="4">
        <f t="shared" si="67"/>
        <v>0</v>
      </c>
      <c r="BC53" s="4">
        <f t="shared" si="67"/>
        <v>0</v>
      </c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CC53" s="3"/>
      <c r="CD53" s="3"/>
      <c r="CE53" s="3" t="s">
        <v>48</v>
      </c>
      <c r="CF53" s="3">
        <v>4.5E-5</v>
      </c>
      <c r="CG53" s="3">
        <v>4.6E-5</v>
      </c>
      <c r="CH53" s="3">
        <v>4.6E-5</v>
      </c>
      <c r="CI53" s="3">
        <v>4.6E-5</v>
      </c>
      <c r="CJ53" s="3">
        <v>4.5E-5</v>
      </c>
      <c r="CK53" s="3">
        <v>4.6E-5</v>
      </c>
      <c r="CL53" s="3">
        <v>4.8E-5</v>
      </c>
      <c r="CM53" s="3" t="s">
        <v>48</v>
      </c>
      <c r="CN53" s="3">
        <f t="shared" si="39"/>
        <v>0.000046</v>
      </c>
      <c r="CO53" s="3">
        <f t="shared" si="40"/>
        <v>0.000046</v>
      </c>
      <c r="CP53" s="3">
        <f t="shared" ref="CP53:CQ53" si="68">CS53*16</f>
        <v>712347826.1</v>
      </c>
      <c r="CQ53" s="3">
        <f t="shared" si="68"/>
        <v>712347826.1</v>
      </c>
      <c r="CR53" s="3">
        <f t="shared" si="42"/>
        <v>23</v>
      </c>
      <c r="CS53" s="3">
        <f t="shared" si="43"/>
        <v>44521739.13</v>
      </c>
      <c r="CT53" s="3">
        <f t="shared" si="44"/>
        <v>44521739.13</v>
      </c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 t="s">
        <v>48</v>
      </c>
      <c r="DI53" s="3">
        <v>4.6E-5</v>
      </c>
      <c r="DJ53" s="3">
        <v>5.8E-5</v>
      </c>
      <c r="DK53" s="3">
        <v>3.5E-5</v>
      </c>
      <c r="DL53" s="3">
        <v>8.6E-5</v>
      </c>
      <c r="DM53" s="3">
        <v>2.18E-4</v>
      </c>
      <c r="DN53" s="3"/>
      <c r="DO53" s="3"/>
      <c r="DP53" s="3" t="s">
        <v>48</v>
      </c>
      <c r="DQ53" s="3">
        <f t="shared" ref="DQ53:DU53" si="69">DI53*1000000</f>
        <v>46</v>
      </c>
      <c r="DR53" s="3">
        <f t="shared" si="69"/>
        <v>58</v>
      </c>
      <c r="DS53" s="3">
        <f t="shared" si="69"/>
        <v>35</v>
      </c>
      <c r="DT53" s="3">
        <f t="shared" si="69"/>
        <v>86</v>
      </c>
      <c r="DU53" s="3">
        <f t="shared" si="69"/>
        <v>218</v>
      </c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</row>
    <row r="54" ht="12.75" customHeight="1">
      <c r="A54" s="4">
        <v>94.0</v>
      </c>
      <c r="B54" s="4">
        <v>6.0</v>
      </c>
      <c r="C54" s="4">
        <v>0.0</v>
      </c>
      <c r="D54" s="4">
        <v>0.0</v>
      </c>
      <c r="E54" s="4">
        <v>0.0</v>
      </c>
      <c r="F54" s="3"/>
      <c r="G54" s="4">
        <v>98.5</v>
      </c>
      <c r="H54" s="4">
        <v>1.5</v>
      </c>
      <c r="I54" s="4">
        <v>0.0</v>
      </c>
      <c r="J54" s="4">
        <v>0.0</v>
      </c>
      <c r="K54" s="4">
        <v>0.0</v>
      </c>
      <c r="L54" s="3"/>
      <c r="M54" s="4">
        <v>77.11</v>
      </c>
      <c r="N54" s="4">
        <v>22.39</v>
      </c>
      <c r="O54" s="4">
        <v>0.0</v>
      </c>
      <c r="P54" s="4">
        <v>0.5</v>
      </c>
      <c r="Q54" s="4">
        <v>0.0</v>
      </c>
      <c r="R54" s="3"/>
      <c r="S54" s="4">
        <v>91.46</v>
      </c>
      <c r="T54" s="4">
        <v>8.54</v>
      </c>
      <c r="U54" s="4">
        <v>0.0</v>
      </c>
      <c r="V54" s="4">
        <v>0.0</v>
      </c>
      <c r="W54" s="4">
        <v>0.0</v>
      </c>
      <c r="X54" s="3"/>
      <c r="Y54" s="4">
        <v>93.0</v>
      </c>
      <c r="Z54" s="4">
        <v>7.0</v>
      </c>
      <c r="AA54" s="4">
        <v>0.0</v>
      </c>
      <c r="AB54" s="4">
        <v>0.0</v>
      </c>
      <c r="AC54" s="4">
        <v>0.0</v>
      </c>
      <c r="AD54" s="3"/>
      <c r="AE54" s="4">
        <v>86.0</v>
      </c>
      <c r="AF54" s="4">
        <v>14.0</v>
      </c>
      <c r="AG54" s="4">
        <v>0.0</v>
      </c>
      <c r="AH54" s="4">
        <v>0.0</v>
      </c>
      <c r="AI54" s="4">
        <v>0.0</v>
      </c>
      <c r="AJ54" s="3"/>
      <c r="AK54" s="4">
        <v>97.5</v>
      </c>
      <c r="AL54" s="4">
        <v>2.0</v>
      </c>
      <c r="AM54" s="4">
        <v>0.0</v>
      </c>
      <c r="AN54" s="4">
        <v>0.5</v>
      </c>
      <c r="AO54" s="4">
        <v>0.0</v>
      </c>
      <c r="AP54" s="3"/>
      <c r="AQ54" s="5">
        <v>3.0</v>
      </c>
      <c r="AR54" s="4">
        <f t="shared" ref="AR54:AV54" si="70">AVERAGE(A54,G54,M54,S54,Y54,AE54,AK54)</f>
        <v>91.08142857</v>
      </c>
      <c r="AS54" s="4">
        <f t="shared" si="70"/>
        <v>8.775714286</v>
      </c>
      <c r="AT54" s="4">
        <f t="shared" si="70"/>
        <v>0</v>
      </c>
      <c r="AU54" s="4">
        <f t="shared" si="70"/>
        <v>0.1428571429</v>
      </c>
      <c r="AV54" s="4">
        <f t="shared" si="70"/>
        <v>0</v>
      </c>
      <c r="AW54" s="3"/>
      <c r="AX54" s="5">
        <v>3.0</v>
      </c>
      <c r="AY54" s="4">
        <f t="shared" ref="AY54:BC54" si="71">MEDIAN(A54,G54,M54,S54,Y54,AE54,AK54)</f>
        <v>93</v>
      </c>
      <c r="AZ54" s="4">
        <f t="shared" si="71"/>
        <v>7</v>
      </c>
      <c r="BA54" s="4">
        <f t="shared" si="71"/>
        <v>0</v>
      </c>
      <c r="BB54" s="4">
        <f t="shared" si="71"/>
        <v>0</v>
      </c>
      <c r="BC54" s="4">
        <f t="shared" si="71"/>
        <v>0</v>
      </c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CC54" s="3"/>
      <c r="CD54" s="3"/>
      <c r="CE54" s="3" t="s">
        <v>49</v>
      </c>
      <c r="CF54" s="5">
        <v>1.65E-4</v>
      </c>
      <c r="CG54" s="3">
        <v>1.67E-4</v>
      </c>
      <c r="CH54" s="3">
        <v>1.63E-4</v>
      </c>
      <c r="CI54" s="3">
        <v>1.59E-4</v>
      </c>
      <c r="CJ54" s="3">
        <v>1.58E-4</v>
      </c>
      <c r="CK54" s="3">
        <v>1.6E-4</v>
      </c>
      <c r="CL54" s="3">
        <v>1.51E-4</v>
      </c>
      <c r="CM54" s="3" t="s">
        <v>49</v>
      </c>
      <c r="CN54" s="3">
        <f t="shared" si="39"/>
        <v>0.0001604285714</v>
      </c>
      <c r="CO54" s="3">
        <f t="shared" si="40"/>
        <v>0.00016</v>
      </c>
      <c r="CP54" s="3">
        <f t="shared" ref="CP54:CQ54" si="72">CS54*16</f>
        <v>408505788.1</v>
      </c>
      <c r="CQ54" s="3">
        <f t="shared" si="72"/>
        <v>409600000</v>
      </c>
      <c r="CR54" s="3">
        <f t="shared" si="42"/>
        <v>80</v>
      </c>
      <c r="CS54" s="3">
        <f t="shared" si="43"/>
        <v>25531611.75</v>
      </c>
      <c r="CT54" s="3">
        <f t="shared" si="44"/>
        <v>25600000</v>
      </c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 t="s">
        <v>49</v>
      </c>
      <c r="DI54" s="3">
        <v>1.6E-4</v>
      </c>
      <c r="DJ54" s="3">
        <v>5.8E-5</v>
      </c>
      <c r="DK54" s="3">
        <v>3.9E-5</v>
      </c>
      <c r="DL54" s="3">
        <v>7.9E-5</v>
      </c>
      <c r="DM54" s="3">
        <v>2.35E-4</v>
      </c>
      <c r="DN54" s="3"/>
      <c r="DO54" s="3"/>
      <c r="DP54" s="3" t="s">
        <v>49</v>
      </c>
      <c r="DQ54" s="3">
        <f t="shared" ref="DQ54:DU54" si="73">DI54*1000000</f>
        <v>160</v>
      </c>
      <c r="DR54" s="3">
        <f t="shared" si="73"/>
        <v>58</v>
      </c>
      <c r="DS54" s="3">
        <f t="shared" si="73"/>
        <v>39</v>
      </c>
      <c r="DT54" s="3">
        <f t="shared" si="73"/>
        <v>79</v>
      </c>
      <c r="DU54" s="3">
        <f t="shared" si="73"/>
        <v>235</v>
      </c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</row>
    <row r="55" ht="12.75" customHeight="1">
      <c r="A55" s="4">
        <v>71.36</v>
      </c>
      <c r="B55" s="4">
        <v>20.6</v>
      </c>
      <c r="C55" s="4">
        <v>0.0</v>
      </c>
      <c r="D55" s="4">
        <v>8.04</v>
      </c>
      <c r="E55" s="4">
        <v>0.0</v>
      </c>
      <c r="F55" s="3"/>
      <c r="G55" s="4">
        <v>61.31</v>
      </c>
      <c r="H55" s="4">
        <v>28.14</v>
      </c>
      <c r="I55" s="4">
        <v>0.0</v>
      </c>
      <c r="J55" s="4">
        <v>10.55</v>
      </c>
      <c r="K55" s="4">
        <v>0.0</v>
      </c>
      <c r="L55" s="3"/>
      <c r="M55" s="4">
        <v>87.5</v>
      </c>
      <c r="N55" s="4">
        <v>11.0</v>
      </c>
      <c r="O55" s="4">
        <v>0.0</v>
      </c>
      <c r="P55" s="4">
        <v>1.5</v>
      </c>
      <c r="Q55" s="4">
        <v>0.0</v>
      </c>
      <c r="R55" s="3"/>
      <c r="S55" s="4">
        <v>63.0</v>
      </c>
      <c r="T55" s="4">
        <v>26.5</v>
      </c>
      <c r="U55" s="4">
        <v>0.0</v>
      </c>
      <c r="V55" s="4">
        <v>10.5</v>
      </c>
      <c r="W55" s="4">
        <v>0.0</v>
      </c>
      <c r="X55" s="3"/>
      <c r="Y55" s="4">
        <v>71.5</v>
      </c>
      <c r="Z55" s="4">
        <v>22.0</v>
      </c>
      <c r="AA55" s="4">
        <v>0.0</v>
      </c>
      <c r="AB55" s="4">
        <v>6.5</v>
      </c>
      <c r="AC55" s="4">
        <v>0.0</v>
      </c>
      <c r="AD55" s="3"/>
      <c r="AE55" s="4">
        <v>80.5</v>
      </c>
      <c r="AF55" s="4">
        <v>15.0</v>
      </c>
      <c r="AG55" s="4">
        <v>0.0</v>
      </c>
      <c r="AH55" s="4">
        <v>4.5</v>
      </c>
      <c r="AI55" s="4">
        <v>0.0</v>
      </c>
      <c r="AJ55" s="3"/>
      <c r="AK55" s="4">
        <v>61.5</v>
      </c>
      <c r="AL55" s="4">
        <v>34.0</v>
      </c>
      <c r="AM55" s="4">
        <v>0.0</v>
      </c>
      <c r="AN55" s="4">
        <v>4.5</v>
      </c>
      <c r="AO55" s="4">
        <v>0.0</v>
      </c>
      <c r="AP55" s="3"/>
      <c r="AQ55" s="5">
        <v>4.0</v>
      </c>
      <c r="AR55" s="4">
        <f t="shared" ref="AR55:AV55" si="74">AVERAGE(A55,G55,M55,S55,Y55,AE55,AK55)</f>
        <v>70.95285714</v>
      </c>
      <c r="AS55" s="4">
        <f t="shared" si="74"/>
        <v>22.46285714</v>
      </c>
      <c r="AT55" s="4">
        <f t="shared" si="74"/>
        <v>0</v>
      </c>
      <c r="AU55" s="4">
        <f t="shared" si="74"/>
        <v>6.584285714</v>
      </c>
      <c r="AV55" s="4">
        <f t="shared" si="74"/>
        <v>0</v>
      </c>
      <c r="AW55" s="3"/>
      <c r="AX55" s="5">
        <v>4.0</v>
      </c>
      <c r="AY55" s="4">
        <f t="shared" ref="AY55:BC55" si="75">MEDIAN(A55,G55,M55,S55,Y55,AE55,AK55)</f>
        <v>71.36</v>
      </c>
      <c r="AZ55" s="4">
        <f t="shared" si="75"/>
        <v>22</v>
      </c>
      <c r="BA55" s="4">
        <f t="shared" si="75"/>
        <v>0</v>
      </c>
      <c r="BB55" s="4">
        <f t="shared" si="75"/>
        <v>6.5</v>
      </c>
      <c r="BC55" s="4">
        <f t="shared" si="75"/>
        <v>0</v>
      </c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CC55" s="3"/>
      <c r="CD55" s="3"/>
      <c r="CE55" s="3" t="s">
        <v>50</v>
      </c>
      <c r="CF55" s="3">
        <v>0.001053</v>
      </c>
      <c r="CG55" s="3">
        <v>1.35E-4</v>
      </c>
      <c r="CH55" s="3">
        <v>1.37E-4</v>
      </c>
      <c r="CI55" s="3">
        <v>1.35E-4</v>
      </c>
      <c r="CJ55" s="3">
        <v>1.43E-4</v>
      </c>
      <c r="CK55" s="3">
        <v>1.39E-4</v>
      </c>
      <c r="CL55" s="3">
        <v>1.46E-4</v>
      </c>
      <c r="CM55" s="3" t="s">
        <v>50</v>
      </c>
      <c r="CN55" s="3">
        <f t="shared" si="39"/>
        <v>0.0002697142857</v>
      </c>
      <c r="CO55" s="3">
        <f t="shared" si="40"/>
        <v>0.000139</v>
      </c>
      <c r="CP55" s="3">
        <f t="shared" ref="CP55:CQ55" si="76">CS55*16</f>
        <v>485966101.7</v>
      </c>
      <c r="CQ55" s="3">
        <f t="shared" si="76"/>
        <v>942964028.8</v>
      </c>
      <c r="CR55" s="3">
        <f t="shared" si="42"/>
        <v>69.5</v>
      </c>
      <c r="CS55" s="3">
        <f t="shared" si="43"/>
        <v>30372881.36</v>
      </c>
      <c r="CT55" s="3">
        <f t="shared" si="44"/>
        <v>58935251.8</v>
      </c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 t="s">
        <v>50</v>
      </c>
      <c r="DI55" s="3">
        <v>1.39E-4</v>
      </c>
      <c r="DJ55" s="3">
        <v>6.7E-5</v>
      </c>
      <c r="DK55" s="3">
        <v>4.2E-5</v>
      </c>
      <c r="DL55" s="3">
        <v>9.1E-5</v>
      </c>
      <c r="DM55" s="3">
        <v>3.28E-4</v>
      </c>
      <c r="DN55" s="3"/>
      <c r="DO55" s="3"/>
      <c r="DP55" s="3" t="s">
        <v>50</v>
      </c>
      <c r="DQ55" s="3">
        <f t="shared" ref="DQ55:DU55" si="77">DI55*1000000</f>
        <v>139</v>
      </c>
      <c r="DR55" s="3">
        <f t="shared" si="77"/>
        <v>67</v>
      </c>
      <c r="DS55" s="3">
        <f t="shared" si="77"/>
        <v>42</v>
      </c>
      <c r="DT55" s="3">
        <f t="shared" si="77"/>
        <v>91</v>
      </c>
      <c r="DU55" s="3">
        <f t="shared" si="77"/>
        <v>328</v>
      </c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</row>
    <row r="56" ht="12.75" customHeight="1">
      <c r="A56" s="4">
        <v>62.19</v>
      </c>
      <c r="B56" s="4">
        <v>23.38</v>
      </c>
      <c r="C56" s="4">
        <v>0.0</v>
      </c>
      <c r="D56" s="4">
        <v>14.43</v>
      </c>
      <c r="E56" s="4">
        <v>0.0</v>
      </c>
      <c r="F56" s="3"/>
      <c r="G56" s="4">
        <v>56.72</v>
      </c>
      <c r="H56" s="4">
        <v>28.86</v>
      </c>
      <c r="I56" s="4">
        <v>0.0</v>
      </c>
      <c r="J56" s="4">
        <v>14.43</v>
      </c>
      <c r="K56" s="4">
        <v>0.0</v>
      </c>
      <c r="L56" s="3"/>
      <c r="M56" s="4">
        <v>64.32</v>
      </c>
      <c r="N56" s="4">
        <v>30.15</v>
      </c>
      <c r="O56" s="4">
        <v>0.0</v>
      </c>
      <c r="P56" s="4">
        <v>5.53</v>
      </c>
      <c r="Q56" s="4">
        <v>0.0</v>
      </c>
      <c r="R56" s="3"/>
      <c r="S56" s="4">
        <v>57.21</v>
      </c>
      <c r="T56" s="4">
        <v>30.85</v>
      </c>
      <c r="U56" s="4">
        <v>0.0</v>
      </c>
      <c r="V56" s="4">
        <v>11.94</v>
      </c>
      <c r="W56" s="4">
        <v>0.0</v>
      </c>
      <c r="X56" s="3"/>
      <c r="Y56" s="4">
        <v>56.5</v>
      </c>
      <c r="Z56" s="4">
        <v>28.5</v>
      </c>
      <c r="AA56" s="4">
        <v>0.0</v>
      </c>
      <c r="AB56" s="4">
        <v>15.0</v>
      </c>
      <c r="AC56" s="4">
        <v>0.0</v>
      </c>
      <c r="AD56" s="3"/>
      <c r="AE56" s="4">
        <v>65.5</v>
      </c>
      <c r="AF56" s="4">
        <v>29.0</v>
      </c>
      <c r="AG56" s="4">
        <v>0.0</v>
      </c>
      <c r="AH56" s="4">
        <v>5.5</v>
      </c>
      <c r="AI56" s="4">
        <v>0.0</v>
      </c>
      <c r="AJ56" s="3"/>
      <c r="AK56" s="4">
        <v>68.0</v>
      </c>
      <c r="AL56" s="4">
        <v>22.5</v>
      </c>
      <c r="AM56" s="4">
        <v>0.0</v>
      </c>
      <c r="AN56" s="4">
        <v>9.5</v>
      </c>
      <c r="AO56" s="4">
        <v>0.0</v>
      </c>
      <c r="AP56" s="3"/>
      <c r="AQ56" s="5">
        <v>5.0</v>
      </c>
      <c r="AR56" s="4">
        <f t="shared" ref="AR56:AV56" si="78">AVERAGE(A56,G56,M56,S56,Y56,AE56,AK56)</f>
        <v>61.49142857</v>
      </c>
      <c r="AS56" s="4">
        <f t="shared" si="78"/>
        <v>27.60571429</v>
      </c>
      <c r="AT56" s="4">
        <f t="shared" si="78"/>
        <v>0</v>
      </c>
      <c r="AU56" s="4">
        <f t="shared" si="78"/>
        <v>10.90428571</v>
      </c>
      <c r="AV56" s="4">
        <f t="shared" si="78"/>
        <v>0</v>
      </c>
      <c r="AW56" s="3"/>
      <c r="AX56" s="5">
        <v>5.0</v>
      </c>
      <c r="AY56" s="4">
        <f t="shared" ref="AY56:BC56" si="79">MEDIAN(A56,G56,M56,S56,Y56,AE56,AK56)</f>
        <v>62.19</v>
      </c>
      <c r="AZ56" s="4">
        <f t="shared" si="79"/>
        <v>28.86</v>
      </c>
      <c r="BA56" s="4">
        <f t="shared" si="79"/>
        <v>0</v>
      </c>
      <c r="BB56" s="4">
        <f t="shared" si="79"/>
        <v>11.94</v>
      </c>
      <c r="BC56" s="4">
        <f t="shared" si="79"/>
        <v>0</v>
      </c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CC56" s="3"/>
      <c r="CD56" s="3"/>
      <c r="CE56" s="3" t="s">
        <v>51</v>
      </c>
      <c r="CF56" s="3">
        <v>1.57E-4</v>
      </c>
      <c r="CG56" s="3">
        <v>1.65E-4</v>
      </c>
      <c r="CH56" s="3">
        <v>1.64E-4</v>
      </c>
      <c r="CI56" s="3">
        <v>1.62E-4</v>
      </c>
      <c r="CJ56" s="3">
        <v>1.64E-4</v>
      </c>
      <c r="CK56" s="3">
        <v>1.53E-4</v>
      </c>
      <c r="CL56" s="3">
        <v>1.46E-4</v>
      </c>
      <c r="CM56" s="3" t="s">
        <v>51</v>
      </c>
      <c r="CN56" s="3">
        <f t="shared" si="39"/>
        <v>0.0001587142857</v>
      </c>
      <c r="CO56" s="3">
        <f t="shared" si="40"/>
        <v>0.000162</v>
      </c>
      <c r="CP56" s="3">
        <f t="shared" ref="CP56:CQ56" si="80">CS56*16</f>
        <v>1651672367</v>
      </c>
      <c r="CQ56" s="3">
        <f t="shared" si="80"/>
        <v>1618172840</v>
      </c>
      <c r="CR56" s="3">
        <f t="shared" si="42"/>
        <v>81</v>
      </c>
      <c r="CS56" s="3">
        <f t="shared" si="43"/>
        <v>103229523</v>
      </c>
      <c r="CT56" s="3">
        <f t="shared" si="44"/>
        <v>101135802.5</v>
      </c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 t="s">
        <v>51</v>
      </c>
      <c r="DI56" s="3">
        <v>1.62E-4</v>
      </c>
      <c r="DJ56" s="3">
        <v>7.8E-5</v>
      </c>
      <c r="DK56" s="3">
        <v>5.5E-5</v>
      </c>
      <c r="DL56" s="3">
        <v>9.3E-5</v>
      </c>
      <c r="DM56" s="3">
        <v>4.39E-4</v>
      </c>
      <c r="DN56" s="3"/>
      <c r="DO56" s="3"/>
      <c r="DP56" s="3" t="s">
        <v>51</v>
      </c>
      <c r="DQ56" s="3">
        <f t="shared" ref="DQ56:DU56" si="81">DI56*1000000</f>
        <v>162</v>
      </c>
      <c r="DR56" s="3">
        <f t="shared" si="81"/>
        <v>78</v>
      </c>
      <c r="DS56" s="3">
        <f t="shared" si="81"/>
        <v>55</v>
      </c>
      <c r="DT56" s="3">
        <f t="shared" si="81"/>
        <v>93</v>
      </c>
      <c r="DU56" s="3">
        <f t="shared" si="81"/>
        <v>439</v>
      </c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12" t="s">
        <v>52</v>
      </c>
      <c r="FI56" s="9"/>
    </row>
    <row r="57" ht="12.75" customHeight="1">
      <c r="A57" s="4">
        <v>65.33</v>
      </c>
      <c r="B57" s="4">
        <v>25.13</v>
      </c>
      <c r="C57" s="4">
        <v>0.0</v>
      </c>
      <c r="D57" s="4">
        <v>9.55</v>
      </c>
      <c r="E57" s="4">
        <v>0.0</v>
      </c>
      <c r="F57" s="3"/>
      <c r="G57" s="4">
        <v>72.36</v>
      </c>
      <c r="H57" s="4">
        <v>22.61</v>
      </c>
      <c r="I57" s="4">
        <v>0.0</v>
      </c>
      <c r="J57" s="4">
        <v>5.03</v>
      </c>
      <c r="K57" s="4">
        <v>0.0</v>
      </c>
      <c r="L57" s="3"/>
      <c r="M57" s="4">
        <v>58.5</v>
      </c>
      <c r="N57" s="4">
        <v>35.0</v>
      </c>
      <c r="O57" s="4">
        <v>0.0</v>
      </c>
      <c r="P57" s="4">
        <v>6.5</v>
      </c>
      <c r="Q57" s="4">
        <v>0.0</v>
      </c>
      <c r="R57" s="3"/>
      <c r="S57" s="4">
        <v>68.5</v>
      </c>
      <c r="T57" s="4">
        <v>25.0</v>
      </c>
      <c r="U57" s="4">
        <v>0.0</v>
      </c>
      <c r="V57" s="4">
        <v>6.5</v>
      </c>
      <c r="W57" s="4">
        <v>0.0</v>
      </c>
      <c r="X57" s="3"/>
      <c r="Y57" s="4">
        <v>64.18</v>
      </c>
      <c r="Z57" s="4">
        <v>26.87</v>
      </c>
      <c r="AA57" s="4">
        <v>0.0</v>
      </c>
      <c r="AB57" s="4">
        <v>8.96</v>
      </c>
      <c r="AC57" s="4">
        <v>0.0</v>
      </c>
      <c r="AD57" s="3"/>
      <c r="AE57" s="4">
        <v>63.0</v>
      </c>
      <c r="AF57" s="4">
        <v>25.0</v>
      </c>
      <c r="AG57" s="4">
        <v>0.0</v>
      </c>
      <c r="AH57" s="4">
        <v>12.0</v>
      </c>
      <c r="AI57" s="4">
        <v>0.0</v>
      </c>
      <c r="AJ57" s="3"/>
      <c r="AK57" s="4">
        <v>59.0</v>
      </c>
      <c r="AL57" s="4">
        <v>32.0</v>
      </c>
      <c r="AM57" s="4">
        <v>0.0</v>
      </c>
      <c r="AN57" s="4">
        <v>9.0</v>
      </c>
      <c r="AO57" s="4">
        <v>0.0</v>
      </c>
      <c r="AP57" s="3"/>
      <c r="AQ57" s="5">
        <v>6.0</v>
      </c>
      <c r="AR57" s="4">
        <f t="shared" ref="AR57:AV57" si="82">AVERAGE(A57,G57,M57,S57,Y57,AE57,AK57)</f>
        <v>64.41</v>
      </c>
      <c r="AS57" s="4">
        <f t="shared" si="82"/>
        <v>27.37285714</v>
      </c>
      <c r="AT57" s="4">
        <f t="shared" si="82"/>
        <v>0</v>
      </c>
      <c r="AU57" s="4">
        <f t="shared" si="82"/>
        <v>8.22</v>
      </c>
      <c r="AV57" s="4">
        <f t="shared" si="82"/>
        <v>0</v>
      </c>
      <c r="AW57" s="3"/>
      <c r="AX57" s="5">
        <v>6.0</v>
      </c>
      <c r="AY57" s="4">
        <f t="shared" ref="AY57:BC57" si="83">MEDIAN(A57,G57,M57,S57,Y57,AE57,AK57)</f>
        <v>64.18</v>
      </c>
      <c r="AZ57" s="4">
        <f t="shared" si="83"/>
        <v>25.13</v>
      </c>
      <c r="BA57" s="4">
        <f t="shared" si="83"/>
        <v>0</v>
      </c>
      <c r="BB57" s="4">
        <f t="shared" si="83"/>
        <v>8.96</v>
      </c>
      <c r="BC57" s="4">
        <f t="shared" si="83"/>
        <v>0</v>
      </c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CC57" s="3"/>
      <c r="CD57" s="3"/>
      <c r="CE57" s="3" t="s">
        <v>53</v>
      </c>
      <c r="CF57" s="3">
        <v>2.34E-4</v>
      </c>
      <c r="CG57" s="3">
        <v>2.28E-4</v>
      </c>
      <c r="CH57" s="3">
        <v>2.33E-4</v>
      </c>
      <c r="CI57" s="3">
        <v>2.33E-4</v>
      </c>
      <c r="CJ57" s="3">
        <v>2.5E-4</v>
      </c>
      <c r="CK57" s="3">
        <v>2.32E-4</v>
      </c>
      <c r="CL57" s="3">
        <v>2.38E-4</v>
      </c>
      <c r="CM57" s="3" t="s">
        <v>53</v>
      </c>
      <c r="CN57" s="3">
        <f t="shared" si="39"/>
        <v>0.0002354285714</v>
      </c>
      <c r="CO57" s="3">
        <f t="shared" si="40"/>
        <v>0.000233</v>
      </c>
      <c r="CP57" s="3">
        <f t="shared" ref="CP57:CQ57" si="84">CS57*16</f>
        <v>2226951456</v>
      </c>
      <c r="CQ57" s="3">
        <f t="shared" si="84"/>
        <v>2250163090</v>
      </c>
      <c r="CR57" s="3">
        <f t="shared" si="42"/>
        <v>116.5</v>
      </c>
      <c r="CS57" s="3">
        <f t="shared" si="43"/>
        <v>139184466</v>
      </c>
      <c r="CT57" s="3">
        <f t="shared" si="44"/>
        <v>140635193.1</v>
      </c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 t="s">
        <v>53</v>
      </c>
      <c r="DI57" s="3">
        <v>2.33E-4</v>
      </c>
      <c r="DJ57" s="3">
        <v>9.7E-5</v>
      </c>
      <c r="DK57" s="3">
        <v>8.0E-5</v>
      </c>
      <c r="DL57" s="3">
        <v>1.42E-4</v>
      </c>
      <c r="DM57" s="3">
        <v>0.001075</v>
      </c>
      <c r="DN57" s="3"/>
      <c r="DO57" s="3"/>
      <c r="DP57" s="3" t="s">
        <v>53</v>
      </c>
      <c r="DQ57" s="3">
        <f t="shared" ref="DQ57:DU57" si="85">DI57*1000000</f>
        <v>233</v>
      </c>
      <c r="DR57" s="3">
        <f t="shared" si="85"/>
        <v>97</v>
      </c>
      <c r="DS57" s="3">
        <f t="shared" si="85"/>
        <v>80</v>
      </c>
      <c r="DT57" s="3">
        <f t="shared" si="85"/>
        <v>142</v>
      </c>
      <c r="DU57" s="3">
        <f t="shared" si="85"/>
        <v>1075</v>
      </c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</row>
    <row r="58" ht="12.75" customHeight="1">
      <c r="A58" s="4">
        <v>52.24</v>
      </c>
      <c r="B58" s="4">
        <v>21.89</v>
      </c>
      <c r="C58" s="4">
        <v>0.0</v>
      </c>
      <c r="D58" s="4">
        <v>25.87</v>
      </c>
      <c r="E58" s="4">
        <v>0.0</v>
      </c>
      <c r="F58" s="3"/>
      <c r="G58" s="4">
        <v>57.71</v>
      </c>
      <c r="H58" s="4">
        <v>24.88</v>
      </c>
      <c r="I58" s="4">
        <v>0.0</v>
      </c>
      <c r="J58" s="4">
        <v>17.41</v>
      </c>
      <c r="K58" s="4">
        <v>0.0</v>
      </c>
      <c r="L58" s="3"/>
      <c r="M58" s="4">
        <v>68.5</v>
      </c>
      <c r="N58" s="4">
        <v>25.0</v>
      </c>
      <c r="O58" s="4">
        <v>0.0</v>
      </c>
      <c r="P58" s="4">
        <v>6.5</v>
      </c>
      <c r="Q58" s="4">
        <v>0.0</v>
      </c>
      <c r="R58" s="3"/>
      <c r="S58" s="4">
        <v>58.0</v>
      </c>
      <c r="T58" s="4">
        <v>29.0</v>
      </c>
      <c r="U58" s="4">
        <v>0.0</v>
      </c>
      <c r="V58" s="4">
        <v>13.0</v>
      </c>
      <c r="W58" s="4">
        <v>0.0</v>
      </c>
      <c r="X58" s="3"/>
      <c r="Y58" s="4">
        <v>57.29</v>
      </c>
      <c r="Z58" s="4">
        <v>30.15</v>
      </c>
      <c r="AA58" s="4">
        <v>0.0</v>
      </c>
      <c r="AB58" s="4">
        <v>12.56</v>
      </c>
      <c r="AC58" s="4">
        <v>0.0</v>
      </c>
      <c r="AD58" s="3"/>
      <c r="AE58" s="4">
        <v>60.8</v>
      </c>
      <c r="AF58" s="4">
        <v>29.65</v>
      </c>
      <c r="AG58" s="4">
        <v>0.0</v>
      </c>
      <c r="AH58" s="4">
        <v>9.55</v>
      </c>
      <c r="AI58" s="4">
        <v>0.0</v>
      </c>
      <c r="AJ58" s="3"/>
      <c r="AK58" s="4">
        <v>53.0</v>
      </c>
      <c r="AL58" s="4">
        <v>38.5</v>
      </c>
      <c r="AM58" s="4">
        <v>0.0</v>
      </c>
      <c r="AN58" s="4">
        <v>8.5</v>
      </c>
      <c r="AO58" s="4">
        <v>0.0</v>
      </c>
      <c r="AP58" s="3"/>
      <c r="AQ58" s="5">
        <v>7.0</v>
      </c>
      <c r="AR58" s="4">
        <f t="shared" ref="AR58:AV58" si="86">AVERAGE(A58,G58,M58,S58,Y58,AE58,AK58)</f>
        <v>58.22</v>
      </c>
      <c r="AS58" s="4">
        <f t="shared" si="86"/>
        <v>28.43857143</v>
      </c>
      <c r="AT58" s="4">
        <f t="shared" si="86"/>
        <v>0</v>
      </c>
      <c r="AU58" s="4">
        <f t="shared" si="86"/>
        <v>13.34142857</v>
      </c>
      <c r="AV58" s="4">
        <f t="shared" si="86"/>
        <v>0</v>
      </c>
      <c r="AW58" s="3"/>
      <c r="AX58" s="5">
        <v>7.0</v>
      </c>
      <c r="AY58" s="4">
        <f t="shared" ref="AY58:BC58" si="87">MEDIAN(A58,G58,M58,S58,Y58,AE58,AK58)</f>
        <v>57.71</v>
      </c>
      <c r="AZ58" s="4">
        <f t="shared" si="87"/>
        <v>29</v>
      </c>
      <c r="BA58" s="4">
        <f t="shared" si="87"/>
        <v>0</v>
      </c>
      <c r="BB58" s="4">
        <f t="shared" si="87"/>
        <v>12.56</v>
      </c>
      <c r="BC58" s="4">
        <f t="shared" si="87"/>
        <v>0</v>
      </c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CC58" s="3"/>
      <c r="CD58" s="3"/>
      <c r="CE58" s="3" t="s">
        <v>54</v>
      </c>
      <c r="CF58" s="3">
        <v>3.49E-4</v>
      </c>
      <c r="CG58" s="3">
        <v>3.43E-4</v>
      </c>
      <c r="CH58" s="3">
        <v>3.37E-4</v>
      </c>
      <c r="CI58" s="3">
        <v>3.27E-4</v>
      </c>
      <c r="CJ58" s="3">
        <v>3.43E-4</v>
      </c>
      <c r="CK58" s="3">
        <v>3.38E-4</v>
      </c>
      <c r="CL58" s="3">
        <v>3.45E-4</v>
      </c>
      <c r="CM58" s="3" t="s">
        <v>54</v>
      </c>
      <c r="CN58" s="3">
        <f t="shared" si="39"/>
        <v>0.0003402857143</v>
      </c>
      <c r="CO58" s="3">
        <f t="shared" si="40"/>
        <v>0.000343</v>
      </c>
      <c r="CP58" s="3">
        <f t="shared" ref="CP58:CQ58" si="88">CS58*16</f>
        <v>3081457599</v>
      </c>
      <c r="CQ58" s="3">
        <f t="shared" si="88"/>
        <v>3057072886</v>
      </c>
      <c r="CR58" s="3">
        <f t="shared" si="42"/>
        <v>171.5</v>
      </c>
      <c r="CS58" s="3">
        <f t="shared" si="43"/>
        <v>192591099.9</v>
      </c>
      <c r="CT58" s="3">
        <f t="shared" si="44"/>
        <v>191067055.4</v>
      </c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 t="s">
        <v>54</v>
      </c>
      <c r="DI58" s="3">
        <v>3.43E-4</v>
      </c>
      <c r="DJ58" s="3">
        <v>1.43E-4</v>
      </c>
      <c r="DK58" s="3">
        <v>1.34E-4</v>
      </c>
      <c r="DL58" s="3">
        <v>1.93E-4</v>
      </c>
      <c r="DM58" s="3">
        <v>0.001862</v>
      </c>
      <c r="DN58" s="3"/>
      <c r="DO58" s="3"/>
      <c r="DP58" s="3" t="s">
        <v>54</v>
      </c>
      <c r="DQ58" s="3">
        <f t="shared" ref="DQ58:DU58" si="89">DI58*1000000</f>
        <v>343</v>
      </c>
      <c r="DR58" s="3">
        <f t="shared" si="89"/>
        <v>143</v>
      </c>
      <c r="DS58" s="3">
        <f t="shared" si="89"/>
        <v>134</v>
      </c>
      <c r="DT58" s="3">
        <f t="shared" si="89"/>
        <v>193</v>
      </c>
      <c r="DU58" s="3">
        <f t="shared" si="89"/>
        <v>1862</v>
      </c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</row>
    <row r="59" ht="12.75" customHeight="1">
      <c r="A59" s="4">
        <v>65.5</v>
      </c>
      <c r="B59" s="4">
        <v>26.0</v>
      </c>
      <c r="C59" s="4">
        <v>0.0</v>
      </c>
      <c r="D59" s="4">
        <v>8.5</v>
      </c>
      <c r="E59" s="4">
        <v>0.0</v>
      </c>
      <c r="F59" s="3"/>
      <c r="G59" s="4">
        <v>70.35</v>
      </c>
      <c r="H59" s="4">
        <v>26.13</v>
      </c>
      <c r="I59" s="4">
        <v>0.0</v>
      </c>
      <c r="J59" s="4">
        <v>3.52</v>
      </c>
      <c r="K59" s="4">
        <v>0.0</v>
      </c>
      <c r="L59" s="3"/>
      <c r="M59" s="4">
        <v>56.0</v>
      </c>
      <c r="N59" s="4">
        <v>28.5</v>
      </c>
      <c r="O59" s="4">
        <v>0.0</v>
      </c>
      <c r="P59" s="4">
        <v>15.5</v>
      </c>
      <c r="Q59" s="4">
        <v>0.0</v>
      </c>
      <c r="R59" s="3"/>
      <c r="S59" s="4">
        <v>69.65</v>
      </c>
      <c r="T59" s="4">
        <v>24.88</v>
      </c>
      <c r="U59" s="4">
        <v>0.0</v>
      </c>
      <c r="V59" s="4">
        <v>5.47</v>
      </c>
      <c r="W59" s="4">
        <v>0.0</v>
      </c>
      <c r="X59" s="3"/>
      <c r="Y59" s="4">
        <v>71.0</v>
      </c>
      <c r="Z59" s="4">
        <v>23.5</v>
      </c>
      <c r="AA59" s="4">
        <v>0.0</v>
      </c>
      <c r="AB59" s="4">
        <v>5.5</v>
      </c>
      <c r="AC59" s="4">
        <v>0.0</v>
      </c>
      <c r="AD59" s="3"/>
      <c r="AE59" s="4">
        <v>57.71</v>
      </c>
      <c r="AF59" s="4">
        <v>33.33</v>
      </c>
      <c r="AG59" s="4">
        <v>0.0</v>
      </c>
      <c r="AH59" s="4">
        <v>8.96</v>
      </c>
      <c r="AI59" s="4">
        <v>0.0</v>
      </c>
      <c r="AJ59" s="3"/>
      <c r="AK59" s="4">
        <v>69.5</v>
      </c>
      <c r="AL59" s="4">
        <v>24.0</v>
      </c>
      <c r="AM59" s="4">
        <v>0.0</v>
      </c>
      <c r="AN59" s="4">
        <v>6.5</v>
      </c>
      <c r="AO59" s="4">
        <v>0.0</v>
      </c>
      <c r="AP59" s="3"/>
      <c r="AQ59" s="5">
        <v>8.0</v>
      </c>
      <c r="AR59" s="4">
        <f t="shared" ref="AR59:AV59" si="90">AVERAGE(A59,G59,M59,S59,Y59,AE59,AK59)</f>
        <v>65.67285714</v>
      </c>
      <c r="AS59" s="4">
        <f t="shared" si="90"/>
        <v>26.62</v>
      </c>
      <c r="AT59" s="4">
        <f t="shared" si="90"/>
        <v>0</v>
      </c>
      <c r="AU59" s="4">
        <f t="shared" si="90"/>
        <v>7.707142857</v>
      </c>
      <c r="AV59" s="4">
        <f t="shared" si="90"/>
        <v>0</v>
      </c>
      <c r="AW59" s="3"/>
      <c r="AX59" s="5">
        <v>8.0</v>
      </c>
      <c r="AY59" s="4">
        <f t="shared" ref="AY59:BC59" si="91">MEDIAN(A59,G59,M59,S59,Y59,AE59,AK59)</f>
        <v>69.5</v>
      </c>
      <c r="AZ59" s="4">
        <f t="shared" si="91"/>
        <v>26</v>
      </c>
      <c r="BA59" s="4">
        <f t="shared" si="91"/>
        <v>0</v>
      </c>
      <c r="BB59" s="4">
        <f t="shared" si="91"/>
        <v>6.5</v>
      </c>
      <c r="BC59" s="4">
        <f t="shared" si="91"/>
        <v>0</v>
      </c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CC59" s="3"/>
      <c r="CD59" s="3"/>
      <c r="CE59" s="3" t="s">
        <v>55</v>
      </c>
      <c r="CF59" s="3">
        <v>6.42E-4</v>
      </c>
      <c r="CG59" s="3">
        <v>6.02E-4</v>
      </c>
      <c r="CH59" s="3">
        <v>5.85E-4</v>
      </c>
      <c r="CI59" s="3">
        <v>6.38E-4</v>
      </c>
      <c r="CJ59" s="3">
        <v>5.76E-4</v>
      </c>
      <c r="CK59" s="3">
        <v>8.62E-4</v>
      </c>
      <c r="CL59" s="3">
        <v>5.52E-4</v>
      </c>
      <c r="CM59" s="3" t="s">
        <v>55</v>
      </c>
      <c r="CN59" s="3">
        <f t="shared" si="39"/>
        <v>0.0006367142857</v>
      </c>
      <c r="CO59" s="3">
        <f t="shared" si="40"/>
        <v>0.000602</v>
      </c>
      <c r="CP59" s="3">
        <f t="shared" ref="CP59:CQ59" si="92">CS59*16</f>
        <v>3293709670</v>
      </c>
      <c r="CQ59" s="3">
        <f t="shared" si="92"/>
        <v>3483641196</v>
      </c>
      <c r="CR59" s="3">
        <f t="shared" si="42"/>
        <v>301</v>
      </c>
      <c r="CS59" s="3">
        <f t="shared" si="43"/>
        <v>205856854.4</v>
      </c>
      <c r="CT59" s="3">
        <f t="shared" si="44"/>
        <v>217727574.8</v>
      </c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 t="s">
        <v>55</v>
      </c>
      <c r="DI59" s="3">
        <v>6.02E-4</v>
      </c>
      <c r="DJ59" s="3">
        <v>2.24E-4</v>
      </c>
      <c r="DK59" s="3">
        <v>2.38E-4</v>
      </c>
      <c r="DL59" s="3">
        <v>3.63E-4</v>
      </c>
      <c r="DM59" s="3">
        <v>0.003614</v>
      </c>
      <c r="DN59" s="3"/>
      <c r="DO59" s="3"/>
      <c r="DP59" s="3" t="s">
        <v>55</v>
      </c>
      <c r="DQ59" s="3">
        <f t="shared" ref="DQ59:DU59" si="93">DI59*1000000</f>
        <v>602</v>
      </c>
      <c r="DR59" s="3">
        <f t="shared" si="93"/>
        <v>224</v>
      </c>
      <c r="DS59" s="3">
        <f t="shared" si="93"/>
        <v>238</v>
      </c>
      <c r="DT59" s="3">
        <f t="shared" si="93"/>
        <v>363</v>
      </c>
      <c r="DU59" s="3">
        <f t="shared" si="93"/>
        <v>3614</v>
      </c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</row>
    <row r="60" ht="12.75" customHeight="1">
      <c r="A60" s="4">
        <v>68.34</v>
      </c>
      <c r="B60" s="4">
        <v>23.12</v>
      </c>
      <c r="C60" s="4">
        <v>0.0</v>
      </c>
      <c r="D60" s="4">
        <v>8.54</v>
      </c>
      <c r="E60" s="4">
        <v>0.0</v>
      </c>
      <c r="F60" s="3"/>
      <c r="G60" s="4">
        <v>64.5</v>
      </c>
      <c r="H60" s="4">
        <v>30.5</v>
      </c>
      <c r="I60" s="4">
        <v>0.0</v>
      </c>
      <c r="J60" s="4">
        <v>5.0</v>
      </c>
      <c r="K60" s="4">
        <v>0.0</v>
      </c>
      <c r="L60" s="3"/>
      <c r="M60" s="4">
        <v>62.5</v>
      </c>
      <c r="N60" s="4">
        <v>29.5</v>
      </c>
      <c r="O60" s="4">
        <v>0.0</v>
      </c>
      <c r="P60" s="4">
        <v>8.0</v>
      </c>
      <c r="Q60" s="4">
        <v>0.0</v>
      </c>
      <c r="R60" s="3"/>
      <c r="S60" s="4">
        <v>67.68</v>
      </c>
      <c r="T60" s="4">
        <v>25.76</v>
      </c>
      <c r="U60" s="4">
        <v>0.0</v>
      </c>
      <c r="V60" s="4">
        <v>6.57</v>
      </c>
      <c r="W60" s="4">
        <v>0.0</v>
      </c>
      <c r="X60" s="3"/>
      <c r="Y60" s="4">
        <v>67.5</v>
      </c>
      <c r="Z60" s="4">
        <v>25.5</v>
      </c>
      <c r="AA60" s="4">
        <v>0.0</v>
      </c>
      <c r="AB60" s="4">
        <v>7.0</v>
      </c>
      <c r="AC60" s="4">
        <v>0.0</v>
      </c>
      <c r="AD60" s="3"/>
      <c r="AE60" s="4">
        <v>72.0</v>
      </c>
      <c r="AF60" s="4">
        <v>22.0</v>
      </c>
      <c r="AG60" s="4">
        <v>0.0</v>
      </c>
      <c r="AH60" s="4">
        <v>6.0</v>
      </c>
      <c r="AI60" s="4">
        <v>0.0</v>
      </c>
      <c r="AJ60" s="3"/>
      <c r="AK60" s="4">
        <v>68.5</v>
      </c>
      <c r="AL60" s="4">
        <v>24.0</v>
      </c>
      <c r="AM60" s="4">
        <v>0.0</v>
      </c>
      <c r="AN60" s="4">
        <v>7.5</v>
      </c>
      <c r="AO60" s="4">
        <v>0.0</v>
      </c>
      <c r="AP60" s="3"/>
      <c r="AQ60" s="5">
        <v>9.0</v>
      </c>
      <c r="AR60" s="4">
        <f t="shared" ref="AR60:AV60" si="94">AVERAGE(A60,G60,M60,S60,Y60,AE60,AK60)</f>
        <v>67.28857143</v>
      </c>
      <c r="AS60" s="4">
        <f t="shared" si="94"/>
        <v>25.76857143</v>
      </c>
      <c r="AT60" s="4">
        <f t="shared" si="94"/>
        <v>0</v>
      </c>
      <c r="AU60" s="4">
        <f t="shared" si="94"/>
        <v>6.944285714</v>
      </c>
      <c r="AV60" s="4">
        <f t="shared" si="94"/>
        <v>0</v>
      </c>
      <c r="AW60" s="3"/>
      <c r="AX60" s="5">
        <v>9.0</v>
      </c>
      <c r="AY60" s="4">
        <f t="shared" ref="AY60:BC60" si="95">MEDIAN(A60,G60,M60,S60,Y60,AE60,AK60)</f>
        <v>67.68</v>
      </c>
      <c r="AZ60" s="4">
        <f t="shared" si="95"/>
        <v>25.5</v>
      </c>
      <c r="BA60" s="4">
        <f t="shared" si="95"/>
        <v>0</v>
      </c>
      <c r="BB60" s="4">
        <f t="shared" si="95"/>
        <v>7</v>
      </c>
      <c r="BC60" s="4">
        <f t="shared" si="95"/>
        <v>0</v>
      </c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CC60" s="3"/>
      <c r="CD60" s="3"/>
      <c r="CE60" s="3" t="s">
        <v>56</v>
      </c>
      <c r="CF60" s="3">
        <v>9.55E-4</v>
      </c>
      <c r="CG60" s="3">
        <v>9.16E-4</v>
      </c>
      <c r="CH60" s="3">
        <v>9.73E-4</v>
      </c>
      <c r="CI60" s="3">
        <v>9.59E-4</v>
      </c>
      <c r="CJ60" s="3">
        <v>9.33E-4</v>
      </c>
      <c r="CK60" s="3">
        <v>9.48E-4</v>
      </c>
      <c r="CL60" s="3">
        <v>9.35E-4</v>
      </c>
      <c r="CM60" s="3" t="s">
        <v>56</v>
      </c>
      <c r="CN60" s="3">
        <f t="shared" si="39"/>
        <v>0.0009455714286</v>
      </c>
      <c r="CO60" s="3">
        <f t="shared" si="40"/>
        <v>0.000948</v>
      </c>
      <c r="CP60" s="3">
        <f t="shared" ref="CP60:CQ60" si="96">CS60*16</f>
        <v>4435734703</v>
      </c>
      <c r="CQ60" s="3">
        <f t="shared" si="96"/>
        <v>4424371308</v>
      </c>
      <c r="CR60" s="3">
        <f t="shared" si="42"/>
        <v>474</v>
      </c>
      <c r="CS60" s="3">
        <f t="shared" si="43"/>
        <v>277233418.9</v>
      </c>
      <c r="CT60" s="3">
        <f t="shared" si="44"/>
        <v>276523206.8</v>
      </c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 t="s">
        <v>56</v>
      </c>
      <c r="DI60" s="3">
        <v>9.48E-4</v>
      </c>
      <c r="DJ60" s="3">
        <v>3.96E-4</v>
      </c>
      <c r="DK60" s="3">
        <v>4.4E-4</v>
      </c>
      <c r="DL60" s="3">
        <v>5.79E-4</v>
      </c>
      <c r="DM60" s="3">
        <v>0.005689</v>
      </c>
      <c r="DN60" s="3"/>
      <c r="DO60" s="3"/>
      <c r="DP60" s="3" t="s">
        <v>56</v>
      </c>
      <c r="DQ60" s="3">
        <f t="shared" ref="DQ60:DU60" si="97">DI60*1000000</f>
        <v>948</v>
      </c>
      <c r="DR60" s="3">
        <f t="shared" si="97"/>
        <v>396</v>
      </c>
      <c r="DS60" s="3">
        <f t="shared" si="97"/>
        <v>440</v>
      </c>
      <c r="DT60" s="3">
        <f t="shared" si="97"/>
        <v>579</v>
      </c>
      <c r="DU60" s="3">
        <f t="shared" si="97"/>
        <v>5689</v>
      </c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</row>
    <row r="61" ht="12.75" customHeight="1">
      <c r="A61" s="4">
        <v>53.73</v>
      </c>
      <c r="B61" s="4">
        <v>34.83</v>
      </c>
      <c r="C61" s="4">
        <v>0.0</v>
      </c>
      <c r="D61" s="4">
        <v>11.44</v>
      </c>
      <c r="E61" s="4">
        <v>0.0</v>
      </c>
      <c r="F61" s="3"/>
      <c r="G61" s="4">
        <v>53.23</v>
      </c>
      <c r="H61" s="4">
        <v>34.83</v>
      </c>
      <c r="I61" s="4">
        <v>0.0</v>
      </c>
      <c r="J61" s="4">
        <v>11.94</v>
      </c>
      <c r="K61" s="4">
        <v>0.0</v>
      </c>
      <c r="L61" s="3"/>
      <c r="M61" s="4">
        <v>64.5</v>
      </c>
      <c r="N61" s="4">
        <v>27.5</v>
      </c>
      <c r="O61" s="4">
        <v>0.0</v>
      </c>
      <c r="P61" s="4">
        <v>8.0</v>
      </c>
      <c r="Q61" s="4">
        <v>0.0</v>
      </c>
      <c r="R61" s="3"/>
      <c r="S61" s="4">
        <v>57.71</v>
      </c>
      <c r="T61" s="4">
        <v>26.37</v>
      </c>
      <c r="U61" s="4">
        <v>0.0</v>
      </c>
      <c r="V61" s="4">
        <v>15.92</v>
      </c>
      <c r="W61" s="4">
        <v>0.0</v>
      </c>
      <c r="X61" s="3"/>
      <c r="Y61" s="4">
        <v>54.0</v>
      </c>
      <c r="Z61" s="4">
        <v>24.0</v>
      </c>
      <c r="AA61" s="4">
        <v>0.0</v>
      </c>
      <c r="AB61" s="4">
        <v>22.0</v>
      </c>
      <c r="AC61" s="4">
        <v>0.0</v>
      </c>
      <c r="AD61" s="3"/>
      <c r="AE61" s="4">
        <v>64.5</v>
      </c>
      <c r="AF61" s="4">
        <v>25.0</v>
      </c>
      <c r="AG61" s="4">
        <v>0.0</v>
      </c>
      <c r="AH61" s="4">
        <v>10.5</v>
      </c>
      <c r="AI61" s="4">
        <v>0.0</v>
      </c>
      <c r="AJ61" s="3"/>
      <c r="AK61" s="4">
        <v>53.5</v>
      </c>
      <c r="AL61" s="4">
        <v>28.0</v>
      </c>
      <c r="AM61" s="4">
        <v>0.0</v>
      </c>
      <c r="AN61" s="4">
        <v>18.5</v>
      </c>
      <c r="AO61" s="4">
        <v>0.0</v>
      </c>
      <c r="AP61" s="3"/>
      <c r="AQ61" s="5">
        <v>10.0</v>
      </c>
      <c r="AR61" s="4">
        <f t="shared" ref="AR61:AV61" si="98">AVERAGE(A61,G61,M61,S61,Y61,AE61,AK61)</f>
        <v>57.31</v>
      </c>
      <c r="AS61" s="4">
        <f t="shared" si="98"/>
        <v>28.64714286</v>
      </c>
      <c r="AT61" s="4">
        <f t="shared" si="98"/>
        <v>0</v>
      </c>
      <c r="AU61" s="4">
        <f t="shared" si="98"/>
        <v>14.04285714</v>
      </c>
      <c r="AV61" s="4">
        <f t="shared" si="98"/>
        <v>0</v>
      </c>
      <c r="AW61" s="3"/>
      <c r="AX61" s="5">
        <v>10.0</v>
      </c>
      <c r="AY61" s="4">
        <f t="shared" ref="AY61:BC61" si="99">MEDIAN(A61,G61,M61,S61,Y61,AE61,AK61)</f>
        <v>54</v>
      </c>
      <c r="AZ61" s="4">
        <f t="shared" si="99"/>
        <v>27.5</v>
      </c>
      <c r="BA61" s="4">
        <f t="shared" si="99"/>
        <v>0</v>
      </c>
      <c r="BB61" s="4">
        <f t="shared" si="99"/>
        <v>11.94</v>
      </c>
      <c r="BC61" s="4">
        <f t="shared" si="99"/>
        <v>0</v>
      </c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CC61" s="3"/>
      <c r="CD61" s="3"/>
      <c r="CE61" s="3" t="s">
        <v>57</v>
      </c>
      <c r="CF61" s="3">
        <v>0.001751</v>
      </c>
      <c r="CG61" s="3">
        <v>0.001754</v>
      </c>
      <c r="CH61" s="3">
        <v>0.001797</v>
      </c>
      <c r="CI61" s="3">
        <v>0.001783</v>
      </c>
      <c r="CJ61" s="3">
        <v>0.001796</v>
      </c>
      <c r="CK61" s="3">
        <v>0.00177</v>
      </c>
      <c r="CL61" s="3">
        <v>0.002064</v>
      </c>
      <c r="CM61" s="3" t="s">
        <v>57</v>
      </c>
      <c r="CN61" s="3">
        <f t="shared" si="39"/>
        <v>0.001816428571</v>
      </c>
      <c r="CO61" s="3">
        <f t="shared" si="40"/>
        <v>0.001783</v>
      </c>
      <c r="CP61" s="3">
        <f t="shared" ref="CP61:CQ61" si="100">CS61*16</f>
        <v>4618187652</v>
      </c>
      <c r="CQ61" s="3">
        <f t="shared" si="100"/>
        <v>4704771733</v>
      </c>
      <c r="CR61" s="3">
        <f t="shared" si="42"/>
        <v>891.5</v>
      </c>
      <c r="CS61" s="3">
        <f t="shared" si="43"/>
        <v>288636728.3</v>
      </c>
      <c r="CT61" s="3">
        <f t="shared" si="44"/>
        <v>294048233.3</v>
      </c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 t="s">
        <v>57</v>
      </c>
      <c r="DI61" s="3">
        <v>0.001783</v>
      </c>
      <c r="DJ61" s="3">
        <v>7.41E-4</v>
      </c>
      <c r="DK61" s="3">
        <v>8.45E-4</v>
      </c>
      <c r="DL61" s="3">
        <v>9.76E-4</v>
      </c>
      <c r="DM61" s="3">
        <v>0.009576</v>
      </c>
      <c r="DN61" s="3"/>
      <c r="DO61" s="3"/>
      <c r="DP61" s="3" t="s">
        <v>57</v>
      </c>
      <c r="DQ61" s="3">
        <f t="shared" ref="DQ61:DU61" si="101">DI61*1000000</f>
        <v>1783</v>
      </c>
      <c r="DR61" s="3">
        <f t="shared" si="101"/>
        <v>741</v>
      </c>
      <c r="DS61" s="3">
        <f t="shared" si="101"/>
        <v>845</v>
      </c>
      <c r="DT61" s="3">
        <f t="shared" si="101"/>
        <v>976</v>
      </c>
      <c r="DU61" s="3">
        <f t="shared" si="101"/>
        <v>9576</v>
      </c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</row>
    <row r="62" ht="12.75" customHeight="1">
      <c r="A62" s="4">
        <v>49.75</v>
      </c>
      <c r="B62" s="4">
        <v>30.65</v>
      </c>
      <c r="C62" s="4">
        <v>0.0</v>
      </c>
      <c r="D62" s="4">
        <v>19.6</v>
      </c>
      <c r="E62" s="4">
        <v>0.0</v>
      </c>
      <c r="F62" s="3"/>
      <c r="G62" s="4">
        <v>56.28</v>
      </c>
      <c r="H62" s="4">
        <v>30.15</v>
      </c>
      <c r="I62" s="4">
        <v>0.0</v>
      </c>
      <c r="J62" s="4">
        <v>13.57</v>
      </c>
      <c r="K62" s="4">
        <v>0.0</v>
      </c>
      <c r="L62" s="3"/>
      <c r="M62" s="4">
        <v>54.73</v>
      </c>
      <c r="N62" s="4">
        <v>36.82</v>
      </c>
      <c r="O62" s="4">
        <v>0.0</v>
      </c>
      <c r="P62" s="4">
        <v>8.46</v>
      </c>
      <c r="Q62" s="4">
        <v>0.0</v>
      </c>
      <c r="R62" s="3"/>
      <c r="S62" s="4">
        <v>56.0</v>
      </c>
      <c r="T62" s="4">
        <v>32.5</v>
      </c>
      <c r="U62" s="4">
        <v>0.0</v>
      </c>
      <c r="V62" s="4">
        <v>11.5</v>
      </c>
      <c r="W62" s="4">
        <v>0.0</v>
      </c>
      <c r="X62" s="3"/>
      <c r="Y62" s="4">
        <v>54.77</v>
      </c>
      <c r="Z62" s="4">
        <v>25.13</v>
      </c>
      <c r="AA62" s="4">
        <v>0.0</v>
      </c>
      <c r="AB62" s="4">
        <v>20.1</v>
      </c>
      <c r="AC62" s="4">
        <v>0.0</v>
      </c>
      <c r="AD62" s="3"/>
      <c r="AE62" s="4">
        <v>56.78</v>
      </c>
      <c r="AF62" s="4">
        <v>28.14</v>
      </c>
      <c r="AG62" s="4">
        <v>0.0</v>
      </c>
      <c r="AH62" s="4">
        <v>15.08</v>
      </c>
      <c r="AI62" s="4">
        <v>0.0</v>
      </c>
      <c r="AJ62" s="3"/>
      <c r="AK62" s="4">
        <v>58.79</v>
      </c>
      <c r="AL62" s="4">
        <v>35.18</v>
      </c>
      <c r="AM62" s="4">
        <v>0.0</v>
      </c>
      <c r="AN62" s="4">
        <v>6.03</v>
      </c>
      <c r="AO62" s="4">
        <v>0.0</v>
      </c>
      <c r="AP62" s="3"/>
      <c r="AQ62" s="5">
        <v>11.0</v>
      </c>
      <c r="AR62" s="4">
        <f t="shared" ref="AR62:AV62" si="102">AVERAGE(A62,G62,M62,S62,Y62,AE62,AK62)</f>
        <v>55.3</v>
      </c>
      <c r="AS62" s="4">
        <f t="shared" si="102"/>
        <v>31.22428571</v>
      </c>
      <c r="AT62" s="4">
        <f t="shared" si="102"/>
        <v>0</v>
      </c>
      <c r="AU62" s="4">
        <f t="shared" si="102"/>
        <v>13.47714286</v>
      </c>
      <c r="AV62" s="4">
        <f t="shared" si="102"/>
        <v>0</v>
      </c>
      <c r="AW62" s="3"/>
      <c r="AX62" s="5">
        <v>11.0</v>
      </c>
      <c r="AY62" s="4">
        <f t="shared" ref="AY62:BC62" si="103">MEDIAN(A62,G62,M62,S62,Y62,AE62,AK62)</f>
        <v>56</v>
      </c>
      <c r="AZ62" s="4">
        <f t="shared" si="103"/>
        <v>30.65</v>
      </c>
      <c r="BA62" s="4">
        <f t="shared" si="103"/>
        <v>0</v>
      </c>
      <c r="BB62" s="4">
        <f t="shared" si="103"/>
        <v>13.57</v>
      </c>
      <c r="BC62" s="4">
        <f t="shared" si="103"/>
        <v>0</v>
      </c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CC62" s="3"/>
      <c r="CD62" s="3"/>
      <c r="CE62" s="3" t="s">
        <v>58</v>
      </c>
      <c r="CF62" s="3">
        <v>0.003524</v>
      </c>
      <c r="CG62" s="3">
        <v>0.004096</v>
      </c>
      <c r="CH62" s="3">
        <v>0.003844</v>
      </c>
      <c r="CI62" s="3">
        <v>0.003759</v>
      </c>
      <c r="CJ62" s="3">
        <v>0.003832</v>
      </c>
      <c r="CK62" s="3">
        <v>0.003572</v>
      </c>
      <c r="CL62" s="3">
        <v>0.003903</v>
      </c>
      <c r="CM62" s="3" t="s">
        <v>58</v>
      </c>
      <c r="CN62" s="3">
        <f t="shared" si="39"/>
        <v>0.00379</v>
      </c>
      <c r="CO62" s="3">
        <f t="shared" si="40"/>
        <v>0.003832</v>
      </c>
      <c r="CP62" s="3">
        <f t="shared" ref="CP62:CQ62" si="104">CS62*16</f>
        <v>4426706069</v>
      </c>
      <c r="CQ62" s="3">
        <f t="shared" si="104"/>
        <v>4378187891</v>
      </c>
      <c r="CR62" s="3">
        <f t="shared" si="42"/>
        <v>1916</v>
      </c>
      <c r="CS62" s="3">
        <f t="shared" si="43"/>
        <v>276669129.3</v>
      </c>
      <c r="CT62" s="3">
        <f t="shared" si="44"/>
        <v>273636743.2</v>
      </c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 t="s">
        <v>58</v>
      </c>
      <c r="DI62" s="3">
        <v>0.003832</v>
      </c>
      <c r="DJ62" s="3">
        <v>0.001426</v>
      </c>
      <c r="DK62" s="3">
        <v>0.001737</v>
      </c>
      <c r="DL62" s="3">
        <v>0.001721</v>
      </c>
      <c r="DM62" s="3">
        <v>0.018287</v>
      </c>
      <c r="DN62" s="3"/>
      <c r="DO62" s="3"/>
      <c r="DP62" s="3" t="s">
        <v>58</v>
      </c>
      <c r="DQ62" s="3">
        <f t="shared" ref="DQ62:DU62" si="105">DI62*1000000</f>
        <v>3832</v>
      </c>
      <c r="DR62" s="3">
        <f t="shared" si="105"/>
        <v>1426</v>
      </c>
      <c r="DS62" s="3">
        <f t="shared" si="105"/>
        <v>1737</v>
      </c>
      <c r="DT62" s="3">
        <f t="shared" si="105"/>
        <v>1721</v>
      </c>
      <c r="DU62" s="3">
        <f t="shared" si="105"/>
        <v>18287</v>
      </c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</row>
    <row r="63" ht="12.75" customHeight="1">
      <c r="A63" s="4">
        <v>95.0</v>
      </c>
      <c r="B63" s="4">
        <v>5.0</v>
      </c>
      <c r="C63" s="4">
        <v>0.0</v>
      </c>
      <c r="D63" s="4">
        <v>0.0</v>
      </c>
      <c r="E63" s="4">
        <v>0.0</v>
      </c>
      <c r="F63" s="3"/>
      <c r="G63" s="4">
        <v>96.02</v>
      </c>
      <c r="H63" s="4">
        <v>3.98</v>
      </c>
      <c r="I63" s="4">
        <v>0.0</v>
      </c>
      <c r="J63" s="4">
        <v>0.0</v>
      </c>
      <c r="K63" s="4">
        <v>0.0</v>
      </c>
      <c r="L63" s="3"/>
      <c r="M63" s="4">
        <v>51.76</v>
      </c>
      <c r="N63" s="4">
        <v>27.64</v>
      </c>
      <c r="O63" s="4">
        <v>0.0</v>
      </c>
      <c r="P63" s="4">
        <v>20.6</v>
      </c>
      <c r="Q63" s="4">
        <v>0.0</v>
      </c>
      <c r="R63" s="3"/>
      <c r="S63" s="4">
        <v>95.5</v>
      </c>
      <c r="T63" s="4">
        <v>4.0</v>
      </c>
      <c r="U63" s="4">
        <v>0.0</v>
      </c>
      <c r="V63" s="4">
        <v>0.5</v>
      </c>
      <c r="W63" s="4">
        <v>0.0</v>
      </c>
      <c r="X63" s="3"/>
      <c r="Y63" s="4">
        <v>97.01</v>
      </c>
      <c r="Z63" s="4">
        <v>2.99</v>
      </c>
      <c r="AA63" s="4">
        <v>0.0</v>
      </c>
      <c r="AB63" s="4">
        <v>0.0</v>
      </c>
      <c r="AC63" s="4">
        <v>0.0</v>
      </c>
      <c r="AD63" s="3"/>
      <c r="AE63" s="4">
        <v>65.5</v>
      </c>
      <c r="AF63" s="4">
        <v>25.0</v>
      </c>
      <c r="AG63" s="4">
        <v>0.0</v>
      </c>
      <c r="AH63" s="4">
        <v>9.5</v>
      </c>
      <c r="AI63" s="4">
        <v>0.0</v>
      </c>
      <c r="AJ63" s="3"/>
      <c r="AK63" s="4">
        <v>99.5</v>
      </c>
      <c r="AL63" s="4">
        <v>0.5</v>
      </c>
      <c r="AM63" s="4">
        <v>0.0</v>
      </c>
      <c r="AN63" s="4">
        <v>0.0</v>
      </c>
      <c r="AO63" s="4">
        <v>0.0</v>
      </c>
      <c r="AP63" s="3"/>
      <c r="AQ63" s="5">
        <v>12.0</v>
      </c>
      <c r="AR63" s="4">
        <f t="shared" ref="AR63:AV63" si="106">AVERAGE(A63,G63,M63,S63,Y63,AE63,AK63)</f>
        <v>85.75571429</v>
      </c>
      <c r="AS63" s="4">
        <f t="shared" si="106"/>
        <v>9.872857143</v>
      </c>
      <c r="AT63" s="4">
        <f t="shared" si="106"/>
        <v>0</v>
      </c>
      <c r="AU63" s="4">
        <f t="shared" si="106"/>
        <v>4.371428571</v>
      </c>
      <c r="AV63" s="4">
        <f t="shared" si="106"/>
        <v>0</v>
      </c>
      <c r="AW63" s="3"/>
      <c r="AX63" s="5">
        <v>12.0</v>
      </c>
      <c r="AY63" s="4">
        <f t="shared" ref="AY63:BC63" si="107">MEDIAN(A63,G63,M63,S63,Y63,AE63,AK63)</f>
        <v>95.5</v>
      </c>
      <c r="AZ63" s="4">
        <f t="shared" si="107"/>
        <v>4</v>
      </c>
      <c r="BA63" s="4">
        <f t="shared" si="107"/>
        <v>0</v>
      </c>
      <c r="BB63" s="4">
        <f t="shared" si="107"/>
        <v>0</v>
      </c>
      <c r="BC63" s="4">
        <f t="shared" si="107"/>
        <v>0</v>
      </c>
      <c r="BD63" s="3"/>
      <c r="BE63" s="3"/>
      <c r="BF63" s="3"/>
      <c r="BG63" s="3"/>
      <c r="BH63" s="3"/>
      <c r="BI63" s="3"/>
      <c r="BJ63" s="3"/>
      <c r="BK63" s="3"/>
      <c r="BL63" s="3"/>
      <c r="BM63" s="3"/>
      <c r="CC63" s="3"/>
      <c r="CD63" s="3"/>
      <c r="CE63" s="3" t="s">
        <v>59</v>
      </c>
      <c r="CF63" s="3">
        <v>0.007525</v>
      </c>
      <c r="CG63" s="3">
        <v>0.00704</v>
      </c>
      <c r="CH63" s="3">
        <v>0.007277</v>
      </c>
      <c r="CI63" s="3">
        <v>0.007581</v>
      </c>
      <c r="CJ63" s="3">
        <v>0.007373</v>
      </c>
      <c r="CK63" s="3">
        <v>0.007382</v>
      </c>
      <c r="CL63" s="3">
        <v>0.007043</v>
      </c>
      <c r="CM63" s="3" t="s">
        <v>59</v>
      </c>
      <c r="CN63" s="3">
        <f t="shared" si="39"/>
        <v>0.007317285714</v>
      </c>
      <c r="CO63" s="3">
        <f t="shared" si="40"/>
        <v>0.007373</v>
      </c>
      <c r="CP63" s="3">
        <f t="shared" ref="CP63:CQ63" si="108">CS63*16</f>
        <v>4585639171</v>
      </c>
      <c r="CQ63" s="3">
        <f t="shared" si="108"/>
        <v>4550987658</v>
      </c>
      <c r="CR63" s="3">
        <f t="shared" si="42"/>
        <v>3686.5</v>
      </c>
      <c r="CS63" s="3">
        <f t="shared" si="43"/>
        <v>286602448.2</v>
      </c>
      <c r="CT63" s="3">
        <f t="shared" si="44"/>
        <v>284436728.6</v>
      </c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 t="s">
        <v>59</v>
      </c>
      <c r="DI63" s="3">
        <v>0.007373</v>
      </c>
      <c r="DJ63" s="3">
        <v>0.002777</v>
      </c>
      <c r="DK63" s="3">
        <v>0.003908</v>
      </c>
      <c r="DL63" s="3">
        <v>0.003264</v>
      </c>
      <c r="DM63" s="3">
        <v>0.036198</v>
      </c>
      <c r="DN63" s="3"/>
      <c r="DO63" s="3"/>
      <c r="DP63" s="3" t="s">
        <v>59</v>
      </c>
      <c r="DQ63" s="3">
        <f t="shared" ref="DQ63:DU63" si="109">DI63*1000000</f>
        <v>7373</v>
      </c>
      <c r="DR63" s="3">
        <f t="shared" si="109"/>
        <v>2777</v>
      </c>
      <c r="DS63" s="3">
        <f t="shared" si="109"/>
        <v>3908</v>
      </c>
      <c r="DT63" s="3">
        <f t="shared" si="109"/>
        <v>3264</v>
      </c>
      <c r="DU63" s="3">
        <f t="shared" si="109"/>
        <v>36198</v>
      </c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</row>
    <row r="64" ht="12.75" customHeight="1">
      <c r="A64" s="4"/>
      <c r="B64" s="4"/>
      <c r="C64" s="4"/>
      <c r="D64" s="4"/>
      <c r="E64" s="4"/>
      <c r="F64" s="3"/>
      <c r="G64" s="4"/>
      <c r="H64" s="4"/>
      <c r="I64" s="4"/>
      <c r="J64" s="4"/>
      <c r="K64" s="4"/>
      <c r="L64" s="3"/>
      <c r="M64" s="4"/>
      <c r="N64" s="4"/>
      <c r="O64" s="4"/>
      <c r="P64" s="4"/>
      <c r="Q64" s="4"/>
      <c r="R64" s="3"/>
      <c r="S64" s="4"/>
      <c r="T64" s="4"/>
      <c r="U64" s="4"/>
      <c r="V64" s="4"/>
      <c r="W64" s="4"/>
      <c r="X64" s="3"/>
      <c r="Y64" s="4"/>
      <c r="Z64" s="4"/>
      <c r="AA64" s="4"/>
      <c r="AB64" s="4"/>
      <c r="AC64" s="4"/>
      <c r="AD64" s="3"/>
      <c r="AE64" s="4"/>
      <c r="AF64" s="4"/>
      <c r="AG64" s="4"/>
      <c r="AH64" s="4"/>
      <c r="AI64" s="4"/>
      <c r="AJ64" s="3"/>
      <c r="AK64" s="3"/>
      <c r="AL64" s="3"/>
      <c r="AM64" s="3"/>
      <c r="AN64" s="3"/>
      <c r="AO64" s="3"/>
      <c r="AP64" s="3"/>
      <c r="AQ64" s="5"/>
      <c r="AR64" s="3"/>
      <c r="AS64" s="3"/>
      <c r="AT64" s="3"/>
      <c r="AU64" s="3"/>
      <c r="AV64" s="3"/>
      <c r="AW64" s="3"/>
      <c r="AX64" s="5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CC64" s="3"/>
      <c r="CD64" s="3"/>
      <c r="CE64" s="3" t="s">
        <v>60</v>
      </c>
      <c r="CF64" s="3">
        <v>0.014557</v>
      </c>
      <c r="CG64" s="3">
        <v>0.014961</v>
      </c>
      <c r="CH64" s="3">
        <v>0.015246</v>
      </c>
      <c r="CI64" s="3">
        <v>0.015072</v>
      </c>
      <c r="CJ64" s="3">
        <v>0.014957</v>
      </c>
      <c r="CK64" s="3">
        <v>0.014631</v>
      </c>
      <c r="CL64" s="3">
        <v>0.015034</v>
      </c>
      <c r="CM64" s="3" t="s">
        <v>60</v>
      </c>
      <c r="CN64" s="3">
        <f t="shared" si="39"/>
        <v>0.01492257143</v>
      </c>
      <c r="CO64" s="3">
        <f t="shared" si="40"/>
        <v>0.014961</v>
      </c>
      <c r="CP64" s="3">
        <f t="shared" ref="CP64:CQ64" si="110">CS64*16</f>
        <v>4497138065</v>
      </c>
      <c r="CQ64" s="3">
        <f t="shared" si="110"/>
        <v>4485586792</v>
      </c>
      <c r="CR64" s="3">
        <f t="shared" si="42"/>
        <v>7480.5</v>
      </c>
      <c r="CS64" s="3">
        <f t="shared" si="43"/>
        <v>281071129.1</v>
      </c>
      <c r="CT64" s="3">
        <f t="shared" si="44"/>
        <v>280349174.5</v>
      </c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 t="s">
        <v>60</v>
      </c>
      <c r="DI64" s="3">
        <v>0.014961</v>
      </c>
      <c r="DJ64" s="3">
        <v>0.005401</v>
      </c>
      <c r="DK64" s="3">
        <v>0.00785</v>
      </c>
      <c r="DL64" s="3">
        <v>0.00594</v>
      </c>
      <c r="DM64" s="3">
        <v>0.072112</v>
      </c>
      <c r="DN64" s="3"/>
      <c r="DO64" s="3"/>
      <c r="DP64" s="3" t="s">
        <v>60</v>
      </c>
      <c r="DQ64" s="3">
        <f t="shared" ref="DQ64:DU64" si="111">DI64*1000000</f>
        <v>14961</v>
      </c>
      <c r="DR64" s="3">
        <f t="shared" si="111"/>
        <v>5401</v>
      </c>
      <c r="DS64" s="3">
        <f t="shared" si="111"/>
        <v>7850</v>
      </c>
      <c r="DT64" s="3">
        <f t="shared" si="111"/>
        <v>5940</v>
      </c>
      <c r="DU64" s="3">
        <f t="shared" si="111"/>
        <v>72112</v>
      </c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</row>
    <row r="65" ht="12.75" customHeight="1">
      <c r="A65" s="4"/>
      <c r="B65" s="4"/>
      <c r="C65" s="4"/>
      <c r="D65" s="4"/>
      <c r="E65" s="4"/>
      <c r="F65" s="3"/>
      <c r="G65" s="3"/>
      <c r="H65" s="3"/>
      <c r="I65" s="3"/>
      <c r="J65" s="3"/>
      <c r="K65" s="3"/>
      <c r="L65" s="3"/>
      <c r="M65" s="4"/>
      <c r="N65" s="4"/>
      <c r="O65" s="4"/>
      <c r="P65" s="4"/>
      <c r="Q65" s="4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4"/>
      <c r="AF65" s="4"/>
      <c r="AG65" s="4"/>
      <c r="AH65" s="4"/>
      <c r="AI65" s="4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CC65" s="3"/>
      <c r="CD65" s="3"/>
      <c r="CE65" s="3" t="s">
        <v>61</v>
      </c>
      <c r="CF65" s="3">
        <v>0.030576</v>
      </c>
      <c r="CG65" s="3">
        <v>0.03009</v>
      </c>
      <c r="CH65" s="3">
        <v>0.029842</v>
      </c>
      <c r="CI65" s="3">
        <v>0.029523</v>
      </c>
      <c r="CJ65" s="3">
        <v>0.031177</v>
      </c>
      <c r="CK65" s="3">
        <v>0.030583</v>
      </c>
      <c r="CL65" s="3">
        <v>0.02897</v>
      </c>
      <c r="CM65" s="3" t="s">
        <v>61</v>
      </c>
      <c r="CN65" s="3">
        <f t="shared" si="39"/>
        <v>0.03010871429</v>
      </c>
      <c r="CO65" s="3">
        <f t="shared" si="40"/>
        <v>0.03009</v>
      </c>
      <c r="CP65" s="3">
        <f t="shared" ref="CP65:CQ65" si="112">CS65*16</f>
        <v>4457770157</v>
      </c>
      <c r="CQ65" s="3">
        <f t="shared" si="112"/>
        <v>4460542639</v>
      </c>
      <c r="CR65" s="3">
        <f t="shared" si="42"/>
        <v>15045</v>
      </c>
      <c r="CS65" s="3">
        <f t="shared" si="43"/>
        <v>278610634.8</v>
      </c>
      <c r="CT65" s="3">
        <f t="shared" si="44"/>
        <v>278783914.9</v>
      </c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 t="s">
        <v>61</v>
      </c>
      <c r="DI65" s="3">
        <v>0.03009</v>
      </c>
      <c r="DJ65" s="3">
        <v>0.010728</v>
      </c>
      <c r="DK65" s="3">
        <v>0.015494</v>
      </c>
      <c r="DL65" s="3">
        <v>0.012649</v>
      </c>
      <c r="DM65" s="3">
        <v>0.143647</v>
      </c>
      <c r="DN65" s="3"/>
      <c r="DO65" s="3"/>
      <c r="DP65" s="3" t="s">
        <v>61</v>
      </c>
      <c r="DQ65" s="3">
        <f t="shared" ref="DQ65:DU65" si="113">DI65*1000000</f>
        <v>30090</v>
      </c>
      <c r="DR65" s="3">
        <f t="shared" si="113"/>
        <v>10728</v>
      </c>
      <c r="DS65" s="3">
        <f t="shared" si="113"/>
        <v>15494</v>
      </c>
      <c r="DT65" s="3">
        <f t="shared" si="113"/>
        <v>12649</v>
      </c>
      <c r="DU65" s="3">
        <f t="shared" si="113"/>
        <v>143647</v>
      </c>
      <c r="DV65" s="3"/>
      <c r="DW65" s="3"/>
      <c r="DX65" s="3"/>
      <c r="DY65" s="3"/>
      <c r="DZ65" s="3"/>
      <c r="EA65" s="5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4"/>
      <c r="AF66" s="4"/>
      <c r="AG66" s="4"/>
      <c r="AH66" s="4"/>
      <c r="AI66" s="4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CC66" s="3"/>
      <c r="CD66" s="3"/>
      <c r="CE66" s="3" t="s">
        <v>62</v>
      </c>
      <c r="CF66" s="3">
        <v>0.058472</v>
      </c>
      <c r="CG66" s="3">
        <v>0.059507</v>
      </c>
      <c r="CH66" s="3">
        <v>0.060064</v>
      </c>
      <c r="CI66" s="3">
        <v>0.060066</v>
      </c>
      <c r="CJ66" s="3">
        <v>0.061363</v>
      </c>
      <c r="CK66" s="3">
        <v>0.060541</v>
      </c>
      <c r="CL66" s="3">
        <v>0.05943</v>
      </c>
      <c r="CM66" s="3" t="s">
        <v>62</v>
      </c>
      <c r="CN66" s="3">
        <f t="shared" si="39"/>
        <v>0.05992042857</v>
      </c>
      <c r="CO66" s="3">
        <f t="shared" si="40"/>
        <v>0.060064</v>
      </c>
      <c r="CP66" s="3">
        <f t="shared" ref="CP66:CQ66" si="114">CS66*16</f>
        <v>4479865422</v>
      </c>
      <c r="CQ66" s="3">
        <f t="shared" si="114"/>
        <v>4469157166</v>
      </c>
      <c r="CR66" s="3">
        <f t="shared" si="42"/>
        <v>30032</v>
      </c>
      <c r="CS66" s="3">
        <f t="shared" si="43"/>
        <v>279991588.8</v>
      </c>
      <c r="CT66" s="3">
        <f t="shared" si="44"/>
        <v>279322322.9</v>
      </c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 t="s">
        <v>62</v>
      </c>
      <c r="DI66" s="3">
        <v>0.060064</v>
      </c>
      <c r="DJ66" s="3">
        <v>0.021611</v>
      </c>
      <c r="DK66" s="3">
        <v>0.031118</v>
      </c>
      <c r="DL66" s="3">
        <v>0.024409</v>
      </c>
      <c r="DM66" s="3">
        <v>0.287013</v>
      </c>
      <c r="DN66" s="3"/>
      <c r="DO66" s="3"/>
      <c r="DP66" s="3" t="s">
        <v>62</v>
      </c>
      <c r="DQ66" s="3">
        <f t="shared" ref="DQ66:DU66" si="115">DI66*1000000</f>
        <v>60064</v>
      </c>
      <c r="DR66" s="3">
        <f t="shared" si="115"/>
        <v>21611</v>
      </c>
      <c r="DS66" s="3">
        <f t="shared" si="115"/>
        <v>31118</v>
      </c>
      <c r="DT66" s="3">
        <f t="shared" si="115"/>
        <v>24409</v>
      </c>
      <c r="DU66" s="3">
        <f t="shared" si="115"/>
        <v>287013</v>
      </c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4"/>
      <c r="AF67" s="4"/>
      <c r="AG67" s="4"/>
      <c r="AH67" s="4"/>
      <c r="AI67" s="4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CC67" s="3"/>
      <c r="CD67" s="3"/>
      <c r="CE67" s="3" t="s">
        <v>63</v>
      </c>
      <c r="CF67" s="3">
        <v>0.117194</v>
      </c>
      <c r="CG67" s="3">
        <v>0.120722</v>
      </c>
      <c r="CH67" s="3">
        <v>0.11851</v>
      </c>
      <c r="CI67" s="3">
        <v>0.118874</v>
      </c>
      <c r="CJ67" s="3">
        <v>0.121047</v>
      </c>
      <c r="CK67" s="3">
        <v>0.12014</v>
      </c>
      <c r="CL67" s="3">
        <v>0.12062</v>
      </c>
      <c r="CM67" s="3" t="s">
        <v>63</v>
      </c>
      <c r="CN67" s="3">
        <f t="shared" si="39"/>
        <v>0.1195867143</v>
      </c>
      <c r="CO67" s="3">
        <f t="shared" si="40"/>
        <v>0.12014</v>
      </c>
      <c r="CP67" s="3">
        <f t="shared" ref="CP67:CQ67" si="116">CS67*16</f>
        <v>4489385926</v>
      </c>
      <c r="CQ67" s="3">
        <f t="shared" si="116"/>
        <v>4468710771</v>
      </c>
      <c r="CR67" s="3">
        <f t="shared" si="42"/>
        <v>60070</v>
      </c>
      <c r="CS67" s="3">
        <f t="shared" si="43"/>
        <v>280586620.3</v>
      </c>
      <c r="CT67" s="3">
        <f t="shared" si="44"/>
        <v>279294423.2</v>
      </c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 t="s">
        <v>63</v>
      </c>
      <c r="DI67" s="3">
        <v>0.12014</v>
      </c>
      <c r="DJ67" s="3">
        <v>0.043219</v>
      </c>
      <c r="DK67" s="3">
        <v>0.063071</v>
      </c>
      <c r="DL67" s="3">
        <v>0.048984</v>
      </c>
      <c r="DM67" s="3">
        <v>0.573586</v>
      </c>
      <c r="DN67" s="3"/>
      <c r="DO67" s="3"/>
      <c r="DP67" s="3" t="s">
        <v>63</v>
      </c>
      <c r="DQ67" s="3">
        <f t="shared" ref="DQ67:DU67" si="117">DI67*1000000</f>
        <v>120140</v>
      </c>
      <c r="DR67" s="3">
        <f t="shared" si="117"/>
        <v>43219</v>
      </c>
      <c r="DS67" s="3">
        <f t="shared" si="117"/>
        <v>63071</v>
      </c>
      <c r="DT67" s="3">
        <f t="shared" si="117"/>
        <v>48984</v>
      </c>
      <c r="DU67" s="3">
        <f t="shared" si="117"/>
        <v>573586</v>
      </c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</row>
    <row r="68" ht="12.75" customHeight="1">
      <c r="A68" s="5" t="s">
        <v>42</v>
      </c>
      <c r="B68" s="5" t="s">
        <v>17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5"/>
      <c r="AW68" s="3"/>
      <c r="AX68" s="8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CC68" s="3"/>
      <c r="CD68" s="3"/>
      <c r="CE68" s="3" t="s">
        <v>64</v>
      </c>
      <c r="CF68" s="3">
        <v>0.238439</v>
      </c>
      <c r="CG68" s="3">
        <v>0.242831</v>
      </c>
      <c r="CH68" s="3">
        <v>0.24154</v>
      </c>
      <c r="CI68" s="3">
        <v>0.233745</v>
      </c>
      <c r="CJ68" s="3">
        <v>0.235128</v>
      </c>
      <c r="CK68" s="3">
        <v>0.242553</v>
      </c>
      <c r="CL68" s="3">
        <v>0.236513</v>
      </c>
      <c r="CM68" s="3" t="s">
        <v>64</v>
      </c>
      <c r="CN68" s="3">
        <f t="shared" si="39"/>
        <v>0.2386784286</v>
      </c>
      <c r="CO68" s="3">
        <f t="shared" si="40"/>
        <v>0.238439</v>
      </c>
      <c r="CP68" s="3">
        <f t="shared" ref="CP68:CQ68" si="118">CS68*16</f>
        <v>4498696553</v>
      </c>
      <c r="CQ68" s="3">
        <f t="shared" si="118"/>
        <v>4503213921</v>
      </c>
      <c r="CR68" s="3">
        <f t="shared" si="42"/>
        <v>119219.5</v>
      </c>
      <c r="CS68" s="3">
        <f t="shared" si="43"/>
        <v>281168534.6</v>
      </c>
      <c r="CT68" s="3">
        <f t="shared" si="44"/>
        <v>281450870</v>
      </c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 t="s">
        <v>64</v>
      </c>
      <c r="DI68" s="3">
        <v>0.238439</v>
      </c>
      <c r="DJ68" s="3">
        <v>0.086027</v>
      </c>
      <c r="DK68" s="3">
        <v>0.126437</v>
      </c>
      <c r="DL68" s="3">
        <v>0.097115</v>
      </c>
      <c r="DM68" s="3">
        <v>1.146935</v>
      </c>
      <c r="DN68" s="3"/>
      <c r="DO68" s="3"/>
      <c r="DP68" s="3" t="s">
        <v>64</v>
      </c>
      <c r="DQ68" s="3">
        <f t="shared" ref="DQ68:DU68" si="119">DI68*1000000</f>
        <v>238439</v>
      </c>
      <c r="DR68" s="3">
        <f t="shared" si="119"/>
        <v>86027</v>
      </c>
      <c r="DS68" s="3">
        <f t="shared" si="119"/>
        <v>126437</v>
      </c>
      <c r="DT68" s="3">
        <f t="shared" si="119"/>
        <v>97115</v>
      </c>
      <c r="DU68" s="3">
        <f t="shared" si="119"/>
        <v>1146935</v>
      </c>
      <c r="DV68" s="3"/>
      <c r="DW68" s="1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CC69" s="3"/>
      <c r="CD69" s="3"/>
      <c r="CE69" s="3" t="s">
        <v>65</v>
      </c>
      <c r="CF69" s="3">
        <v>0.468445</v>
      </c>
      <c r="CG69" s="3">
        <v>0.480287</v>
      </c>
      <c r="CH69" s="3">
        <v>0.486006</v>
      </c>
      <c r="CI69" s="3">
        <v>0.474719</v>
      </c>
      <c r="CJ69" s="3">
        <v>0.481367</v>
      </c>
      <c r="CK69" s="3">
        <v>0.474116</v>
      </c>
      <c r="CL69" s="3">
        <v>0.478837</v>
      </c>
      <c r="CM69" s="3" t="s">
        <v>65</v>
      </c>
      <c r="CN69" s="3">
        <f t="shared" si="39"/>
        <v>0.4776824286</v>
      </c>
      <c r="CO69" s="3">
        <f t="shared" si="40"/>
        <v>0.478837</v>
      </c>
      <c r="CP69" s="3">
        <f t="shared" ref="CP69:CQ69" si="120">CS69*16</f>
        <v>4495630401</v>
      </c>
      <c r="CQ69" s="3">
        <f t="shared" si="120"/>
        <v>4484790540</v>
      </c>
      <c r="CR69" s="3">
        <f t="shared" si="42"/>
        <v>239418.5</v>
      </c>
      <c r="CS69" s="3">
        <f t="shared" si="43"/>
        <v>280976900.1</v>
      </c>
      <c r="CT69" s="3">
        <f t="shared" si="44"/>
        <v>280299408.8</v>
      </c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 t="s">
        <v>65</v>
      </c>
      <c r="DI69" s="3">
        <v>0.478837</v>
      </c>
      <c r="DJ69" s="3">
        <v>0.171585</v>
      </c>
      <c r="DK69" s="3">
        <v>0.250419</v>
      </c>
      <c r="DL69" s="3">
        <v>0.196358</v>
      </c>
      <c r="DM69" s="3">
        <v>2.294453</v>
      </c>
      <c r="DN69" s="3"/>
      <c r="DO69" s="3"/>
      <c r="DP69" s="3" t="s">
        <v>65</v>
      </c>
      <c r="DQ69" s="3">
        <f t="shared" ref="DQ69:DU69" si="121">DI69*1000000</f>
        <v>478837</v>
      </c>
      <c r="DR69" s="3">
        <f t="shared" si="121"/>
        <v>171585</v>
      </c>
      <c r="DS69" s="3">
        <f t="shared" si="121"/>
        <v>250419</v>
      </c>
      <c r="DT69" s="3">
        <f t="shared" si="121"/>
        <v>196358</v>
      </c>
      <c r="DU69" s="3">
        <f t="shared" si="121"/>
        <v>2294453</v>
      </c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</row>
    <row r="70" ht="12.75" customHeight="1">
      <c r="A70" s="4" t="s">
        <v>5</v>
      </c>
      <c r="B70" s="4" t="s">
        <v>6</v>
      </c>
      <c r="C70" s="4" t="s">
        <v>7</v>
      </c>
      <c r="D70" s="4" t="s">
        <v>8</v>
      </c>
      <c r="E70" s="7" t="s">
        <v>9</v>
      </c>
      <c r="F70" s="3"/>
      <c r="G70" s="4" t="s">
        <v>5</v>
      </c>
      <c r="H70" s="4" t="s">
        <v>6</v>
      </c>
      <c r="I70" s="4" t="s">
        <v>7</v>
      </c>
      <c r="J70" s="4" t="s">
        <v>8</v>
      </c>
      <c r="K70" s="7" t="s">
        <v>9</v>
      </c>
      <c r="L70" s="3"/>
      <c r="M70" s="4" t="s">
        <v>5</v>
      </c>
      <c r="N70" s="4" t="s">
        <v>6</v>
      </c>
      <c r="O70" s="4" t="s">
        <v>7</v>
      </c>
      <c r="P70" s="4" t="s">
        <v>8</v>
      </c>
      <c r="Q70" s="7" t="s">
        <v>9</v>
      </c>
      <c r="R70" s="3"/>
      <c r="S70" s="4" t="s">
        <v>5</v>
      </c>
      <c r="T70" s="4" t="s">
        <v>6</v>
      </c>
      <c r="U70" s="4" t="s">
        <v>7</v>
      </c>
      <c r="V70" s="4" t="s">
        <v>8</v>
      </c>
      <c r="W70" s="7" t="s">
        <v>9</v>
      </c>
      <c r="X70" s="3"/>
      <c r="Y70" s="4" t="s">
        <v>5</v>
      </c>
      <c r="Z70" s="4" t="s">
        <v>6</v>
      </c>
      <c r="AA70" s="4" t="s">
        <v>7</v>
      </c>
      <c r="AB70" s="4" t="s">
        <v>8</v>
      </c>
      <c r="AC70" s="7" t="s">
        <v>9</v>
      </c>
      <c r="AD70" s="3"/>
      <c r="AE70" s="4" t="s">
        <v>5</v>
      </c>
      <c r="AF70" s="4" t="s">
        <v>6</v>
      </c>
      <c r="AG70" s="4" t="s">
        <v>7</v>
      </c>
      <c r="AH70" s="4" t="s">
        <v>8</v>
      </c>
      <c r="AI70" s="7" t="s">
        <v>9</v>
      </c>
      <c r="AJ70" s="3"/>
      <c r="AK70" s="4" t="s">
        <v>5</v>
      </c>
      <c r="AL70" s="4" t="s">
        <v>6</v>
      </c>
      <c r="AM70" s="4" t="s">
        <v>7</v>
      </c>
      <c r="AN70" s="4" t="s">
        <v>8</v>
      </c>
      <c r="AO70" s="7" t="s">
        <v>9</v>
      </c>
      <c r="AP70" s="3"/>
      <c r="AQ70" s="5" t="s">
        <v>10</v>
      </c>
      <c r="AR70" s="12" t="s">
        <v>11</v>
      </c>
      <c r="AS70" s="12" t="s">
        <v>12</v>
      </c>
      <c r="AT70" s="14" t="s">
        <v>13</v>
      </c>
      <c r="AU70" s="12" t="s">
        <v>14</v>
      </c>
      <c r="AV70" s="12" t="s">
        <v>15</v>
      </c>
      <c r="AW70" s="3"/>
      <c r="AX70" s="5" t="s">
        <v>10</v>
      </c>
      <c r="AY70" s="5" t="s">
        <v>11</v>
      </c>
      <c r="AZ70" s="5" t="s">
        <v>12</v>
      </c>
      <c r="BA70" s="8" t="s">
        <v>13</v>
      </c>
      <c r="BB70" s="5" t="s">
        <v>14</v>
      </c>
      <c r="BC70" s="5" t="s">
        <v>15</v>
      </c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CC70" s="3"/>
      <c r="CD70" s="3"/>
      <c r="CE70" s="3" t="s">
        <v>66</v>
      </c>
      <c r="CF70" s="3">
        <v>0.945991</v>
      </c>
      <c r="CG70" s="3">
        <v>0.962802</v>
      </c>
      <c r="CH70" s="3">
        <v>0.956261</v>
      </c>
      <c r="CI70" s="3">
        <v>0.937244</v>
      </c>
      <c r="CJ70" s="3">
        <v>0.95572</v>
      </c>
      <c r="CK70" s="3">
        <v>0.934876</v>
      </c>
      <c r="CL70" s="3">
        <v>0.951198</v>
      </c>
      <c r="CM70" s="3" t="s">
        <v>66</v>
      </c>
      <c r="CN70" s="3">
        <f t="shared" si="39"/>
        <v>0.949156</v>
      </c>
      <c r="CO70" s="3">
        <f t="shared" si="40"/>
        <v>0.951198</v>
      </c>
      <c r="CP70" s="3">
        <f t="shared" ref="CP70:CQ70" si="122">CS70*16</f>
        <v>4525038346</v>
      </c>
      <c r="CQ70" s="3">
        <f t="shared" si="122"/>
        <v>4515324145</v>
      </c>
      <c r="CR70" s="3">
        <f t="shared" si="42"/>
        <v>475599</v>
      </c>
      <c r="CS70" s="3">
        <f t="shared" si="43"/>
        <v>282814896.6</v>
      </c>
      <c r="CT70" s="3">
        <f t="shared" si="44"/>
        <v>282207759.1</v>
      </c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 t="s">
        <v>66</v>
      </c>
      <c r="DI70" s="3">
        <v>0.951198</v>
      </c>
      <c r="DJ70" s="3">
        <v>0.303198</v>
      </c>
      <c r="DK70" s="3">
        <v>0.533032</v>
      </c>
      <c r="DL70" s="3">
        <v>0.390244</v>
      </c>
      <c r="DM70" s="3">
        <v>4.588491</v>
      </c>
      <c r="DN70" s="3"/>
      <c r="DO70" s="3"/>
      <c r="DP70" s="3" t="s">
        <v>66</v>
      </c>
      <c r="DQ70" s="3">
        <f t="shared" ref="DQ70:DU70" si="123">DI70*1000000</f>
        <v>951198</v>
      </c>
      <c r="DR70" s="3">
        <f t="shared" si="123"/>
        <v>303198</v>
      </c>
      <c r="DS70" s="3">
        <f t="shared" si="123"/>
        <v>533032</v>
      </c>
      <c r="DT70" s="3">
        <f t="shared" si="123"/>
        <v>390244</v>
      </c>
      <c r="DU70" s="3">
        <f t="shared" si="123"/>
        <v>4588491</v>
      </c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</row>
    <row r="71" ht="12.75" customHeight="1">
      <c r="A71" s="4">
        <v>94.0</v>
      </c>
      <c r="B71" s="4">
        <v>6.0</v>
      </c>
      <c r="C71" s="4">
        <v>0.0</v>
      </c>
      <c r="D71" s="4">
        <v>0.0</v>
      </c>
      <c r="E71" s="4">
        <v>0.0</v>
      </c>
      <c r="F71" s="4"/>
      <c r="G71" s="4">
        <v>90.95</v>
      </c>
      <c r="H71" s="4">
        <v>9.05</v>
      </c>
      <c r="I71" s="4">
        <v>0.0</v>
      </c>
      <c r="J71" s="4">
        <v>0.0</v>
      </c>
      <c r="K71" s="4">
        <v>0.0</v>
      </c>
      <c r="L71" s="4"/>
      <c r="M71" s="4">
        <v>99.5</v>
      </c>
      <c r="N71" s="4">
        <v>0.5</v>
      </c>
      <c r="O71" s="4">
        <v>0.0</v>
      </c>
      <c r="P71" s="4">
        <v>0.0</v>
      </c>
      <c r="Q71" s="4">
        <v>0.0</v>
      </c>
      <c r="R71" s="3"/>
      <c r="S71" s="4">
        <v>97.5</v>
      </c>
      <c r="T71" s="4">
        <v>2.5</v>
      </c>
      <c r="U71" s="4">
        <v>0.0</v>
      </c>
      <c r="V71" s="4">
        <v>0.0</v>
      </c>
      <c r="W71" s="4">
        <v>0.0</v>
      </c>
      <c r="X71" s="3"/>
      <c r="Y71" s="4">
        <v>99.5</v>
      </c>
      <c r="Z71" s="4">
        <v>0.5</v>
      </c>
      <c r="AA71" s="4">
        <v>0.0</v>
      </c>
      <c r="AB71" s="4">
        <v>0.0</v>
      </c>
      <c r="AC71" s="4">
        <v>0.0</v>
      </c>
      <c r="AD71" s="3"/>
      <c r="AE71" s="4">
        <v>100.0</v>
      </c>
      <c r="AF71" s="4">
        <v>0.0</v>
      </c>
      <c r="AG71" s="4">
        <v>0.0</v>
      </c>
      <c r="AH71" s="4">
        <v>0.0</v>
      </c>
      <c r="AI71" s="4">
        <v>0.0</v>
      </c>
      <c r="AJ71" s="3"/>
      <c r="AK71" s="4">
        <v>100.0</v>
      </c>
      <c r="AL71" s="4">
        <v>0.0</v>
      </c>
      <c r="AM71" s="4">
        <v>0.0</v>
      </c>
      <c r="AN71" s="4">
        <v>0.0</v>
      </c>
      <c r="AO71" s="4">
        <v>0.0</v>
      </c>
      <c r="AP71" s="3"/>
      <c r="AQ71" s="5">
        <v>1.0</v>
      </c>
      <c r="AR71" s="4">
        <f t="shared" ref="AR71:AV71" si="124">AVERAGE(A71,G71,M71,S71,Y71,AE71,AK71)</f>
        <v>97.35</v>
      </c>
      <c r="AS71" s="4">
        <f t="shared" si="124"/>
        <v>2.65</v>
      </c>
      <c r="AT71" s="4">
        <f t="shared" si="124"/>
        <v>0</v>
      </c>
      <c r="AU71" s="4">
        <f t="shared" si="124"/>
        <v>0</v>
      </c>
      <c r="AV71" s="4">
        <f t="shared" si="124"/>
        <v>0</v>
      </c>
      <c r="AW71" s="3"/>
      <c r="AX71" s="5">
        <v>1.0</v>
      </c>
      <c r="AY71" s="4">
        <f t="shared" ref="AY71:BC71" si="125">MEDIAN(A71,G71,M71,S71,Y71,AE71,AK71)</f>
        <v>99.5</v>
      </c>
      <c r="AZ71" s="4">
        <f t="shared" si="125"/>
        <v>0.5</v>
      </c>
      <c r="BA71" s="4">
        <f t="shared" si="125"/>
        <v>0</v>
      </c>
      <c r="BB71" s="4">
        <f t="shared" si="125"/>
        <v>0</v>
      </c>
      <c r="BC71" s="4">
        <f t="shared" si="125"/>
        <v>0</v>
      </c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CC71" s="3"/>
      <c r="CD71" s="3"/>
      <c r="CE71" s="3" t="s">
        <v>67</v>
      </c>
      <c r="CF71" s="3">
        <v>1.861876</v>
      </c>
      <c r="CG71" s="3">
        <v>1.879832</v>
      </c>
      <c r="CH71" s="3">
        <v>1.926586</v>
      </c>
      <c r="CI71" s="3">
        <v>1.897326</v>
      </c>
      <c r="CJ71" s="3">
        <v>1.932695</v>
      </c>
      <c r="CK71" s="3">
        <v>1.907393</v>
      </c>
      <c r="CL71" s="3">
        <v>1.838203</v>
      </c>
      <c r="CM71" s="3" t="s">
        <v>67</v>
      </c>
      <c r="CN71" s="3">
        <f t="shared" si="39"/>
        <v>1.891987286</v>
      </c>
      <c r="CO71" s="3">
        <f t="shared" si="40"/>
        <v>1.897326</v>
      </c>
      <c r="CP71" s="3">
        <f t="shared" ref="CP71:CQ71" si="126">CS71*16</f>
        <v>4540165072</v>
      </c>
      <c r="CQ71" s="3">
        <f t="shared" si="126"/>
        <v>4527389912</v>
      </c>
      <c r="CR71" s="3">
        <f t="shared" si="42"/>
        <v>948663</v>
      </c>
      <c r="CS71" s="3">
        <f t="shared" si="43"/>
        <v>283760317</v>
      </c>
      <c r="CT71" s="3">
        <f t="shared" si="44"/>
        <v>282961869.5</v>
      </c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 t="s">
        <v>67</v>
      </c>
      <c r="DI71" s="3">
        <v>1.897326</v>
      </c>
      <c r="DJ71" s="3">
        <v>0.567177</v>
      </c>
      <c r="DK71" s="3">
        <v>0.97222</v>
      </c>
      <c r="DL71" s="3">
        <v>0.787839</v>
      </c>
      <c r="DM71" s="3">
        <v>9.174001</v>
      </c>
      <c r="DN71" s="3"/>
      <c r="DO71" s="3"/>
      <c r="DP71" s="3" t="s">
        <v>67</v>
      </c>
      <c r="DQ71" s="3">
        <f t="shared" ref="DQ71:DU71" si="127">DI71*1000000</f>
        <v>1897326</v>
      </c>
      <c r="DR71" s="3">
        <f t="shared" si="127"/>
        <v>567177</v>
      </c>
      <c r="DS71" s="3">
        <f t="shared" si="127"/>
        <v>972220</v>
      </c>
      <c r="DT71" s="3">
        <f t="shared" si="127"/>
        <v>787839</v>
      </c>
      <c r="DU71" s="3">
        <f t="shared" si="127"/>
        <v>9174001</v>
      </c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</row>
    <row r="72" ht="12.75" customHeight="1">
      <c r="A72" s="4">
        <v>73.0</v>
      </c>
      <c r="B72" s="4">
        <v>27.0</v>
      </c>
      <c r="C72" s="4">
        <v>0.0</v>
      </c>
      <c r="D72" s="4">
        <v>0.0</v>
      </c>
      <c r="E72" s="4">
        <v>0.0</v>
      </c>
      <c r="F72" s="4"/>
      <c r="G72" s="4">
        <v>74.63</v>
      </c>
      <c r="H72" s="4">
        <v>25.37</v>
      </c>
      <c r="I72" s="4">
        <v>0.0</v>
      </c>
      <c r="J72" s="4">
        <v>0.0</v>
      </c>
      <c r="K72" s="4">
        <v>0.0</v>
      </c>
      <c r="L72" s="4"/>
      <c r="M72" s="4">
        <v>77.0</v>
      </c>
      <c r="N72" s="4">
        <v>23.0</v>
      </c>
      <c r="O72" s="4">
        <v>0.0</v>
      </c>
      <c r="P72" s="4">
        <v>0.0</v>
      </c>
      <c r="Q72" s="4">
        <v>0.0</v>
      </c>
      <c r="R72" s="3"/>
      <c r="S72" s="4">
        <v>87.5</v>
      </c>
      <c r="T72" s="4">
        <v>12.5</v>
      </c>
      <c r="U72" s="4">
        <v>0.0</v>
      </c>
      <c r="V72" s="4">
        <v>0.0</v>
      </c>
      <c r="W72" s="4">
        <v>0.0</v>
      </c>
      <c r="X72" s="3"/>
      <c r="Y72" s="4">
        <v>78.5</v>
      </c>
      <c r="Z72" s="4">
        <v>21.5</v>
      </c>
      <c r="AA72" s="4">
        <v>0.0</v>
      </c>
      <c r="AB72" s="4">
        <v>0.0</v>
      </c>
      <c r="AC72" s="4">
        <v>0.0</v>
      </c>
      <c r="AD72" s="3"/>
      <c r="AE72" s="4">
        <v>68.0</v>
      </c>
      <c r="AF72" s="4">
        <v>32.0</v>
      </c>
      <c r="AG72" s="4">
        <v>0.0</v>
      </c>
      <c r="AH72" s="4">
        <v>0.0</v>
      </c>
      <c r="AI72" s="4">
        <v>0.0</v>
      </c>
      <c r="AJ72" s="3"/>
      <c r="AK72" s="4">
        <v>83.42</v>
      </c>
      <c r="AL72" s="4">
        <v>16.58</v>
      </c>
      <c r="AM72" s="4">
        <v>0.0</v>
      </c>
      <c r="AN72" s="4">
        <v>0.0</v>
      </c>
      <c r="AO72" s="4">
        <v>0.0</v>
      </c>
      <c r="AP72" s="3"/>
      <c r="AQ72" s="5">
        <v>2.0</v>
      </c>
      <c r="AR72" s="4">
        <f t="shared" ref="AR72:AV72" si="128">AVERAGE(A72,G72,M72,S72,Y72,AE72,AK72)</f>
        <v>77.43571429</v>
      </c>
      <c r="AS72" s="4">
        <f t="shared" si="128"/>
        <v>22.56428571</v>
      </c>
      <c r="AT72" s="4">
        <f t="shared" si="128"/>
        <v>0</v>
      </c>
      <c r="AU72" s="4">
        <f t="shared" si="128"/>
        <v>0</v>
      </c>
      <c r="AV72" s="4">
        <f t="shared" si="128"/>
        <v>0</v>
      </c>
      <c r="AW72" s="3"/>
      <c r="AX72" s="5">
        <v>2.0</v>
      </c>
      <c r="AY72" s="4">
        <f t="shared" ref="AY72:BC72" si="129">MEDIAN(A72,G72,M72,S72,Y72,AE72,AK72)</f>
        <v>77</v>
      </c>
      <c r="AZ72" s="4">
        <f t="shared" si="129"/>
        <v>23</v>
      </c>
      <c r="BA72" s="4">
        <f t="shared" si="129"/>
        <v>0</v>
      </c>
      <c r="BB72" s="4">
        <f t="shared" si="129"/>
        <v>0</v>
      </c>
      <c r="BC72" s="4">
        <f t="shared" si="129"/>
        <v>0</v>
      </c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</row>
    <row r="73" ht="12.75" customHeight="1">
      <c r="A73" s="4">
        <v>96.98</v>
      </c>
      <c r="B73" s="4">
        <v>3.02</v>
      </c>
      <c r="C73" s="4">
        <v>0.0</v>
      </c>
      <c r="D73" s="4">
        <v>0.0</v>
      </c>
      <c r="E73" s="4">
        <v>0.0</v>
      </c>
      <c r="F73" s="4"/>
      <c r="G73" s="4">
        <v>97.49</v>
      </c>
      <c r="H73" s="4">
        <v>2.51</v>
      </c>
      <c r="I73" s="4">
        <v>0.0</v>
      </c>
      <c r="J73" s="4">
        <v>0.0</v>
      </c>
      <c r="K73" s="4">
        <v>0.0</v>
      </c>
      <c r="L73" s="4"/>
      <c r="M73" s="4">
        <v>87.5</v>
      </c>
      <c r="N73" s="4">
        <v>12.5</v>
      </c>
      <c r="O73" s="4">
        <v>0.0</v>
      </c>
      <c r="P73" s="4">
        <v>0.0</v>
      </c>
      <c r="Q73" s="4">
        <v>0.0</v>
      </c>
      <c r="R73" s="3"/>
      <c r="S73" s="4">
        <v>76.0</v>
      </c>
      <c r="T73" s="4">
        <v>24.0</v>
      </c>
      <c r="U73" s="4">
        <v>0.0</v>
      </c>
      <c r="V73" s="4">
        <v>0.0</v>
      </c>
      <c r="W73" s="4">
        <v>0.0</v>
      </c>
      <c r="X73" s="3"/>
      <c r="Y73" s="4">
        <v>82.5</v>
      </c>
      <c r="Z73" s="4">
        <v>17.5</v>
      </c>
      <c r="AA73" s="4">
        <v>0.0</v>
      </c>
      <c r="AB73" s="4">
        <v>0.0</v>
      </c>
      <c r="AC73" s="4">
        <v>0.0</v>
      </c>
      <c r="AD73" s="3"/>
      <c r="AE73" s="4">
        <v>94.97</v>
      </c>
      <c r="AF73" s="4">
        <v>5.03</v>
      </c>
      <c r="AG73" s="4">
        <v>0.0</v>
      </c>
      <c r="AH73" s="4">
        <v>0.0</v>
      </c>
      <c r="AI73" s="4">
        <v>0.0</v>
      </c>
      <c r="AJ73" s="3"/>
      <c r="AK73" s="4">
        <v>84.58</v>
      </c>
      <c r="AL73" s="4">
        <v>15.42</v>
      </c>
      <c r="AM73" s="4">
        <v>0.0</v>
      </c>
      <c r="AN73" s="4">
        <v>0.0</v>
      </c>
      <c r="AO73" s="4">
        <v>0.0</v>
      </c>
      <c r="AP73" s="3"/>
      <c r="AQ73" s="5">
        <v>3.0</v>
      </c>
      <c r="AR73" s="4">
        <f t="shared" ref="AR73:AV73" si="130">AVERAGE(A73,G73,M73,S73,Y73,AE73,AK73)</f>
        <v>88.57428571</v>
      </c>
      <c r="AS73" s="4">
        <f t="shared" si="130"/>
        <v>11.42571429</v>
      </c>
      <c r="AT73" s="4">
        <f t="shared" si="130"/>
        <v>0</v>
      </c>
      <c r="AU73" s="4">
        <f t="shared" si="130"/>
        <v>0</v>
      </c>
      <c r="AV73" s="4">
        <f t="shared" si="130"/>
        <v>0</v>
      </c>
      <c r="AW73" s="3"/>
      <c r="AX73" s="5">
        <v>3.0</v>
      </c>
      <c r="AY73" s="4">
        <f t="shared" ref="AY73:BC73" si="131">MEDIAN(A73,G73,M73,S73,Y73,AE73,AK73)</f>
        <v>87.5</v>
      </c>
      <c r="AZ73" s="4">
        <f t="shared" si="131"/>
        <v>12.5</v>
      </c>
      <c r="BA73" s="4">
        <f t="shared" si="131"/>
        <v>0</v>
      </c>
      <c r="BB73" s="4">
        <f t="shared" si="131"/>
        <v>0</v>
      </c>
      <c r="BC73" s="4">
        <f t="shared" si="131"/>
        <v>0</v>
      </c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</row>
    <row r="74" ht="12.75" customHeight="1">
      <c r="A74" s="4">
        <v>96.5</v>
      </c>
      <c r="B74" s="4">
        <v>3.5</v>
      </c>
      <c r="C74" s="4">
        <v>0.0</v>
      </c>
      <c r="D74" s="4">
        <v>0.0</v>
      </c>
      <c r="E74" s="4">
        <v>0.0</v>
      </c>
      <c r="F74" s="3"/>
      <c r="G74" s="4">
        <v>90.05</v>
      </c>
      <c r="H74" s="4">
        <v>8.96</v>
      </c>
      <c r="I74" s="4">
        <v>0.0</v>
      </c>
      <c r="J74" s="4">
        <v>1.0</v>
      </c>
      <c r="K74" s="4">
        <v>0.0</v>
      </c>
      <c r="L74" s="4"/>
      <c r="M74" s="4">
        <v>97.0</v>
      </c>
      <c r="N74" s="4">
        <v>3.0</v>
      </c>
      <c r="O74" s="4">
        <v>0.0</v>
      </c>
      <c r="P74" s="4">
        <v>0.0</v>
      </c>
      <c r="Q74" s="4">
        <v>0.0</v>
      </c>
      <c r="R74" s="3"/>
      <c r="S74" s="4">
        <v>96.5</v>
      </c>
      <c r="T74" s="4">
        <v>3.5</v>
      </c>
      <c r="U74" s="4">
        <v>0.0</v>
      </c>
      <c r="V74" s="4">
        <v>0.0</v>
      </c>
      <c r="W74" s="4">
        <v>0.0</v>
      </c>
      <c r="X74" s="3"/>
      <c r="Y74" s="4">
        <v>96.5</v>
      </c>
      <c r="Z74" s="4">
        <v>3.5</v>
      </c>
      <c r="AA74" s="4">
        <v>0.0</v>
      </c>
      <c r="AB74" s="4">
        <v>0.0</v>
      </c>
      <c r="AC74" s="4">
        <v>0.0</v>
      </c>
      <c r="AD74" s="3"/>
      <c r="AE74" s="4">
        <v>97.5</v>
      </c>
      <c r="AF74" s="4">
        <v>2.5</v>
      </c>
      <c r="AG74" s="4">
        <v>0.0</v>
      </c>
      <c r="AH74" s="4">
        <v>0.0</v>
      </c>
      <c r="AI74" s="4">
        <v>0.0</v>
      </c>
      <c r="AJ74" s="3"/>
      <c r="AK74" s="4">
        <v>100.0</v>
      </c>
      <c r="AL74" s="4">
        <v>0.0</v>
      </c>
      <c r="AM74" s="4">
        <v>0.0</v>
      </c>
      <c r="AN74" s="4">
        <v>0.0</v>
      </c>
      <c r="AO74" s="4">
        <v>0.0</v>
      </c>
      <c r="AP74" s="3"/>
      <c r="AQ74" s="5">
        <v>4.0</v>
      </c>
      <c r="AR74" s="4">
        <f t="shared" ref="AR74:AV74" si="132">AVERAGE(A74,G74,M74,S74,Y74,AE74,AK74)</f>
        <v>96.29285714</v>
      </c>
      <c r="AS74" s="4">
        <f t="shared" si="132"/>
        <v>3.565714286</v>
      </c>
      <c r="AT74" s="4">
        <f t="shared" si="132"/>
        <v>0</v>
      </c>
      <c r="AU74" s="4">
        <f t="shared" si="132"/>
        <v>0.1428571429</v>
      </c>
      <c r="AV74" s="4">
        <f t="shared" si="132"/>
        <v>0</v>
      </c>
      <c r="AW74" s="3"/>
      <c r="AX74" s="5">
        <v>4.0</v>
      </c>
      <c r="AY74" s="4">
        <f t="shared" ref="AY74:BC74" si="133">MEDIAN(A74,G74,M74,S74,Y74,AE74,AK74)</f>
        <v>96.5</v>
      </c>
      <c r="AZ74" s="4">
        <f t="shared" si="133"/>
        <v>3.5</v>
      </c>
      <c r="BA74" s="4">
        <f t="shared" si="133"/>
        <v>0</v>
      </c>
      <c r="BB74" s="4">
        <f t="shared" si="133"/>
        <v>0</v>
      </c>
      <c r="BC74" s="4">
        <f t="shared" si="133"/>
        <v>0</v>
      </c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</row>
    <row r="75" ht="12.75" customHeight="1">
      <c r="A75" s="4">
        <v>60.0</v>
      </c>
      <c r="B75" s="4">
        <v>29.0</v>
      </c>
      <c r="C75" s="4">
        <v>0.0</v>
      </c>
      <c r="D75" s="4">
        <v>11.0</v>
      </c>
      <c r="E75" s="4">
        <v>0.0</v>
      </c>
      <c r="F75" s="3"/>
      <c r="G75" s="4">
        <v>55.45</v>
      </c>
      <c r="H75" s="4">
        <v>35.64</v>
      </c>
      <c r="I75" s="4">
        <v>0.0</v>
      </c>
      <c r="J75" s="4">
        <v>8.91</v>
      </c>
      <c r="K75" s="4">
        <v>0.0</v>
      </c>
      <c r="L75" s="4"/>
      <c r="M75" s="4">
        <v>79.0</v>
      </c>
      <c r="N75" s="4">
        <v>16.0</v>
      </c>
      <c r="O75" s="4">
        <v>0.0</v>
      </c>
      <c r="P75" s="4">
        <v>5.0</v>
      </c>
      <c r="Q75" s="4">
        <v>0.0</v>
      </c>
      <c r="R75" s="3"/>
      <c r="S75" s="4">
        <v>83.5</v>
      </c>
      <c r="T75" s="4">
        <v>12.5</v>
      </c>
      <c r="U75" s="4">
        <v>0.0</v>
      </c>
      <c r="V75" s="4">
        <v>4.0</v>
      </c>
      <c r="W75" s="4">
        <v>0.0</v>
      </c>
      <c r="X75" s="3"/>
      <c r="Y75" s="4">
        <v>81.41</v>
      </c>
      <c r="Z75" s="4">
        <v>17.09</v>
      </c>
      <c r="AA75" s="4">
        <v>0.0</v>
      </c>
      <c r="AB75" s="4">
        <v>1.51</v>
      </c>
      <c r="AC75" s="4">
        <v>0.0</v>
      </c>
      <c r="AD75" s="3"/>
      <c r="AE75" s="4">
        <v>74.0</v>
      </c>
      <c r="AF75" s="4">
        <v>20.0</v>
      </c>
      <c r="AG75" s="4">
        <v>0.0</v>
      </c>
      <c r="AH75" s="4">
        <v>6.0</v>
      </c>
      <c r="AI75" s="4">
        <v>0.0</v>
      </c>
      <c r="AJ75" s="3"/>
      <c r="AK75" s="4">
        <v>89.0</v>
      </c>
      <c r="AL75" s="4">
        <v>8.0</v>
      </c>
      <c r="AM75" s="4">
        <v>0.0</v>
      </c>
      <c r="AN75" s="4">
        <v>3.0</v>
      </c>
      <c r="AO75" s="4">
        <v>0.0</v>
      </c>
      <c r="AP75" s="3"/>
      <c r="AQ75" s="5">
        <v>5.0</v>
      </c>
      <c r="AR75" s="4">
        <f t="shared" ref="AR75:AV75" si="134">AVERAGE(A75,G75,M75,S75,Y75,AE75,AK75)</f>
        <v>74.62285714</v>
      </c>
      <c r="AS75" s="4">
        <f t="shared" si="134"/>
        <v>19.74714286</v>
      </c>
      <c r="AT75" s="4">
        <f t="shared" si="134"/>
        <v>0</v>
      </c>
      <c r="AU75" s="4">
        <f t="shared" si="134"/>
        <v>5.631428571</v>
      </c>
      <c r="AV75" s="4">
        <f t="shared" si="134"/>
        <v>0</v>
      </c>
      <c r="AW75" s="3"/>
      <c r="AX75" s="5">
        <v>5.0</v>
      </c>
      <c r="AY75" s="4">
        <f t="shared" ref="AY75:BC75" si="135">MEDIAN(A75,G75,M75,S75,Y75,AE75,AK75)</f>
        <v>79</v>
      </c>
      <c r="AZ75" s="4">
        <f t="shared" si="135"/>
        <v>17.09</v>
      </c>
      <c r="BA75" s="4">
        <f t="shared" si="135"/>
        <v>0</v>
      </c>
      <c r="BB75" s="4">
        <f t="shared" si="135"/>
        <v>5</v>
      </c>
      <c r="BC75" s="4">
        <f t="shared" si="135"/>
        <v>0</v>
      </c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</row>
    <row r="76" ht="12.75" customHeight="1">
      <c r="A76" s="4">
        <v>64.32</v>
      </c>
      <c r="B76" s="4">
        <v>26.13</v>
      </c>
      <c r="C76" s="4">
        <v>0.0</v>
      </c>
      <c r="D76" s="4">
        <v>9.55</v>
      </c>
      <c r="E76" s="4">
        <v>0.0</v>
      </c>
      <c r="F76" s="3"/>
      <c r="G76" s="4">
        <v>54.5</v>
      </c>
      <c r="H76" s="4">
        <v>41.0</v>
      </c>
      <c r="I76" s="4">
        <v>0.0</v>
      </c>
      <c r="J76" s="4">
        <v>4.5</v>
      </c>
      <c r="K76" s="4">
        <v>0.0</v>
      </c>
      <c r="L76" s="4"/>
      <c r="M76" s="4">
        <v>53.0</v>
      </c>
      <c r="N76" s="4">
        <v>35.5</v>
      </c>
      <c r="O76" s="4">
        <v>0.0</v>
      </c>
      <c r="P76" s="4">
        <v>11.5</v>
      </c>
      <c r="Q76" s="4">
        <v>0.0</v>
      </c>
      <c r="R76" s="3"/>
      <c r="S76" s="4">
        <v>57.5</v>
      </c>
      <c r="T76" s="4">
        <v>27.0</v>
      </c>
      <c r="U76" s="4">
        <v>0.0</v>
      </c>
      <c r="V76" s="4">
        <v>15.5</v>
      </c>
      <c r="W76" s="4">
        <v>0.0</v>
      </c>
      <c r="X76" s="3"/>
      <c r="Y76" s="4">
        <v>56.72</v>
      </c>
      <c r="Z76" s="4">
        <v>26.87</v>
      </c>
      <c r="AA76" s="4">
        <v>0.0</v>
      </c>
      <c r="AB76" s="4">
        <v>16.42</v>
      </c>
      <c r="AC76" s="4">
        <v>0.0</v>
      </c>
      <c r="AD76" s="3"/>
      <c r="AE76" s="4">
        <v>60.0</v>
      </c>
      <c r="AF76" s="4">
        <v>31.5</v>
      </c>
      <c r="AG76" s="4">
        <v>0.0</v>
      </c>
      <c r="AH76" s="4">
        <v>8.5</v>
      </c>
      <c r="AI76" s="4">
        <v>0.0</v>
      </c>
      <c r="AJ76" s="3"/>
      <c r="AK76" s="4">
        <v>56.5</v>
      </c>
      <c r="AL76" s="4">
        <v>31.5</v>
      </c>
      <c r="AM76" s="4">
        <v>0.0</v>
      </c>
      <c r="AN76" s="4">
        <v>12.0</v>
      </c>
      <c r="AO76" s="4">
        <v>0.0</v>
      </c>
      <c r="AP76" s="3"/>
      <c r="AQ76" s="5">
        <v>6.0</v>
      </c>
      <c r="AR76" s="4">
        <f t="shared" ref="AR76:AV76" si="136">AVERAGE(A76,G76,M76,S76,Y76,AE76,AK76)</f>
        <v>57.50571429</v>
      </c>
      <c r="AS76" s="4">
        <f t="shared" si="136"/>
        <v>31.35714286</v>
      </c>
      <c r="AT76" s="4">
        <f t="shared" si="136"/>
        <v>0</v>
      </c>
      <c r="AU76" s="4">
        <f t="shared" si="136"/>
        <v>11.13857143</v>
      </c>
      <c r="AV76" s="4">
        <f t="shared" si="136"/>
        <v>0</v>
      </c>
      <c r="AW76" s="3"/>
      <c r="AX76" s="5">
        <v>6.0</v>
      </c>
      <c r="AY76" s="4">
        <f t="shared" ref="AY76:BC76" si="137">MEDIAN(A76,G76,M76,S76,Y76,AE76,AK76)</f>
        <v>56.72</v>
      </c>
      <c r="AZ76" s="4">
        <f t="shared" si="137"/>
        <v>31.5</v>
      </c>
      <c r="BA76" s="4">
        <f t="shared" si="137"/>
        <v>0</v>
      </c>
      <c r="BB76" s="4">
        <f t="shared" si="137"/>
        <v>11.5</v>
      </c>
      <c r="BC76" s="4">
        <f t="shared" si="137"/>
        <v>0</v>
      </c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</row>
    <row r="77" ht="12.75" customHeight="1">
      <c r="A77" s="4">
        <v>57.21</v>
      </c>
      <c r="B77" s="4">
        <v>28.86</v>
      </c>
      <c r="C77" s="4">
        <v>0.0</v>
      </c>
      <c r="D77" s="4">
        <v>13.93</v>
      </c>
      <c r="E77" s="4">
        <v>0.0</v>
      </c>
      <c r="F77" s="3"/>
      <c r="G77" s="4">
        <v>64.0</v>
      </c>
      <c r="H77" s="4">
        <v>32.5</v>
      </c>
      <c r="I77" s="4">
        <v>0.0</v>
      </c>
      <c r="J77" s="4">
        <v>3.5</v>
      </c>
      <c r="K77" s="4">
        <v>0.0</v>
      </c>
      <c r="L77" s="4"/>
      <c r="M77" s="4">
        <v>63.5</v>
      </c>
      <c r="N77" s="4">
        <v>30.5</v>
      </c>
      <c r="O77" s="4">
        <v>0.0</v>
      </c>
      <c r="P77" s="4">
        <v>6.0</v>
      </c>
      <c r="Q77" s="4">
        <v>0.0</v>
      </c>
      <c r="R77" s="3"/>
      <c r="S77" s="4">
        <v>56.72</v>
      </c>
      <c r="T77" s="4">
        <v>31.84</v>
      </c>
      <c r="U77" s="4">
        <v>0.0</v>
      </c>
      <c r="V77" s="4">
        <v>11.44</v>
      </c>
      <c r="W77" s="4">
        <v>0.0</v>
      </c>
      <c r="X77" s="3"/>
      <c r="Y77" s="4">
        <v>56.0</v>
      </c>
      <c r="Z77" s="4">
        <v>30.0</v>
      </c>
      <c r="AA77" s="4">
        <v>0.0</v>
      </c>
      <c r="AB77" s="4">
        <v>14.0</v>
      </c>
      <c r="AC77" s="4">
        <v>0.0</v>
      </c>
      <c r="AD77" s="3"/>
      <c r="AE77" s="4">
        <v>61.5</v>
      </c>
      <c r="AF77" s="4">
        <v>28.0</v>
      </c>
      <c r="AG77" s="4">
        <v>0.0</v>
      </c>
      <c r="AH77" s="4">
        <v>10.5</v>
      </c>
      <c r="AI77" s="4">
        <v>0.0</v>
      </c>
      <c r="AJ77" s="3"/>
      <c r="AK77" s="4">
        <v>63.32</v>
      </c>
      <c r="AL77" s="4">
        <v>27.64</v>
      </c>
      <c r="AM77" s="4">
        <v>0.0</v>
      </c>
      <c r="AN77" s="4">
        <v>9.05</v>
      </c>
      <c r="AO77" s="4">
        <v>0.0</v>
      </c>
      <c r="AP77" s="3"/>
      <c r="AQ77" s="5">
        <v>7.0</v>
      </c>
      <c r="AR77" s="4">
        <f t="shared" ref="AR77:AV77" si="138">AVERAGE(A77,G77,M77,S77,Y77,AE77,AK77)</f>
        <v>60.32142857</v>
      </c>
      <c r="AS77" s="4">
        <f t="shared" si="138"/>
        <v>29.90571429</v>
      </c>
      <c r="AT77" s="4">
        <f t="shared" si="138"/>
        <v>0</v>
      </c>
      <c r="AU77" s="4">
        <f t="shared" si="138"/>
        <v>9.774285714</v>
      </c>
      <c r="AV77" s="4">
        <f t="shared" si="138"/>
        <v>0</v>
      </c>
      <c r="AW77" s="3"/>
      <c r="AX77" s="5">
        <v>7.0</v>
      </c>
      <c r="AY77" s="4">
        <f t="shared" ref="AY77:BC77" si="139">MEDIAN(A77,G77,M77,S77,Y77,AE77,AK77)</f>
        <v>61.5</v>
      </c>
      <c r="AZ77" s="4">
        <f t="shared" si="139"/>
        <v>30</v>
      </c>
      <c r="BA77" s="4">
        <f t="shared" si="139"/>
        <v>0</v>
      </c>
      <c r="BB77" s="4">
        <f t="shared" si="139"/>
        <v>10.5</v>
      </c>
      <c r="BC77" s="4">
        <f t="shared" si="139"/>
        <v>0</v>
      </c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</row>
    <row r="78" ht="12.75" customHeight="1">
      <c r="A78" s="4">
        <v>64.68</v>
      </c>
      <c r="B78" s="4">
        <v>28.86</v>
      </c>
      <c r="C78" s="4">
        <v>0.0</v>
      </c>
      <c r="D78" s="4">
        <v>6.47</v>
      </c>
      <c r="E78" s="4">
        <v>0.0</v>
      </c>
      <c r="F78" s="3"/>
      <c r="G78" s="4">
        <v>69.35</v>
      </c>
      <c r="H78" s="4">
        <v>23.62</v>
      </c>
      <c r="I78" s="4">
        <v>0.0</v>
      </c>
      <c r="J78" s="4">
        <v>7.04</v>
      </c>
      <c r="K78" s="4">
        <v>0.0</v>
      </c>
      <c r="L78" s="4"/>
      <c r="M78" s="4">
        <v>61.0</v>
      </c>
      <c r="N78" s="4">
        <v>29.5</v>
      </c>
      <c r="O78" s="4">
        <v>0.0</v>
      </c>
      <c r="P78" s="4">
        <v>9.5</v>
      </c>
      <c r="Q78" s="4">
        <v>0.0</v>
      </c>
      <c r="R78" s="3"/>
      <c r="S78" s="4">
        <v>65.33</v>
      </c>
      <c r="T78" s="4">
        <v>23.62</v>
      </c>
      <c r="U78" s="4">
        <v>0.0</v>
      </c>
      <c r="V78" s="4">
        <v>11.06</v>
      </c>
      <c r="W78" s="4">
        <v>0.0</v>
      </c>
      <c r="X78" s="3"/>
      <c r="Y78" s="4">
        <v>65.84</v>
      </c>
      <c r="Z78" s="4">
        <v>24.26</v>
      </c>
      <c r="AA78" s="4">
        <v>0.0</v>
      </c>
      <c r="AB78" s="4">
        <v>9.9</v>
      </c>
      <c r="AC78" s="4">
        <v>0.0</v>
      </c>
      <c r="AD78" s="3"/>
      <c r="AE78" s="4">
        <v>63.5</v>
      </c>
      <c r="AF78" s="4">
        <v>25.5</v>
      </c>
      <c r="AG78" s="4">
        <v>0.0</v>
      </c>
      <c r="AH78" s="4">
        <v>11.0</v>
      </c>
      <c r="AI78" s="4">
        <v>0.0</v>
      </c>
      <c r="AJ78" s="3"/>
      <c r="AK78" s="4">
        <v>59.2</v>
      </c>
      <c r="AL78" s="4">
        <v>27.36</v>
      </c>
      <c r="AM78" s="4">
        <v>0.0</v>
      </c>
      <c r="AN78" s="4">
        <v>13.43</v>
      </c>
      <c r="AO78" s="4">
        <v>0.0</v>
      </c>
      <c r="AP78" s="3"/>
      <c r="AQ78" s="5">
        <v>8.0</v>
      </c>
      <c r="AR78" s="4">
        <f t="shared" ref="AR78:AV78" si="140">AVERAGE(A78,G78,M78,S78,Y78,AE78,AK78)</f>
        <v>64.12857143</v>
      </c>
      <c r="AS78" s="4">
        <f t="shared" si="140"/>
        <v>26.10285714</v>
      </c>
      <c r="AT78" s="4">
        <f t="shared" si="140"/>
        <v>0</v>
      </c>
      <c r="AU78" s="4">
        <f t="shared" si="140"/>
        <v>9.771428571</v>
      </c>
      <c r="AV78" s="4">
        <f t="shared" si="140"/>
        <v>0</v>
      </c>
      <c r="AW78" s="3"/>
      <c r="AX78" s="5">
        <v>8.0</v>
      </c>
      <c r="AY78" s="4">
        <f t="shared" ref="AY78:BC78" si="141">MEDIAN(A78,G78,M78,S78,Y78,AE78,AK78)</f>
        <v>64.68</v>
      </c>
      <c r="AZ78" s="4">
        <f t="shared" si="141"/>
        <v>25.5</v>
      </c>
      <c r="BA78" s="4">
        <f t="shared" si="141"/>
        <v>0</v>
      </c>
      <c r="BB78" s="4">
        <f t="shared" si="141"/>
        <v>9.9</v>
      </c>
      <c r="BC78" s="4">
        <f t="shared" si="141"/>
        <v>0</v>
      </c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</row>
    <row r="79" ht="12.75" customHeight="1">
      <c r="A79" s="4">
        <v>53.23</v>
      </c>
      <c r="B79" s="4">
        <v>30.35</v>
      </c>
      <c r="C79" s="4">
        <v>0.0</v>
      </c>
      <c r="D79" s="4">
        <v>16.42</v>
      </c>
      <c r="E79" s="4">
        <v>0.0</v>
      </c>
      <c r="F79" s="3"/>
      <c r="G79" s="4">
        <v>57.21</v>
      </c>
      <c r="H79" s="4">
        <v>26.87</v>
      </c>
      <c r="I79" s="4">
        <v>0.0</v>
      </c>
      <c r="J79" s="4">
        <v>15.92</v>
      </c>
      <c r="K79" s="4">
        <v>0.0</v>
      </c>
      <c r="L79" s="4"/>
      <c r="M79" s="4">
        <v>65.5</v>
      </c>
      <c r="N79" s="4">
        <v>30.0</v>
      </c>
      <c r="O79" s="4">
        <v>0.0</v>
      </c>
      <c r="P79" s="4">
        <v>4.5</v>
      </c>
      <c r="Q79" s="4">
        <v>0.0</v>
      </c>
      <c r="R79" s="3"/>
      <c r="S79" s="4">
        <v>61.0</v>
      </c>
      <c r="T79" s="4">
        <v>31.5</v>
      </c>
      <c r="U79" s="4">
        <v>0.0</v>
      </c>
      <c r="V79" s="4">
        <v>7.5</v>
      </c>
      <c r="W79" s="4">
        <v>0.0</v>
      </c>
      <c r="X79" s="3"/>
      <c r="Y79" s="4">
        <v>61.5</v>
      </c>
      <c r="Z79" s="4">
        <v>31.0</v>
      </c>
      <c r="AA79" s="4">
        <v>0.0</v>
      </c>
      <c r="AB79" s="4">
        <v>7.5</v>
      </c>
      <c r="AC79" s="4">
        <v>0.0</v>
      </c>
      <c r="AD79" s="3"/>
      <c r="AE79" s="4">
        <v>64.18</v>
      </c>
      <c r="AF79" s="4">
        <v>26.87</v>
      </c>
      <c r="AG79" s="4">
        <v>0.0</v>
      </c>
      <c r="AH79" s="4">
        <v>8.96</v>
      </c>
      <c r="AI79" s="4">
        <v>0.0</v>
      </c>
      <c r="AJ79" s="3"/>
      <c r="AK79" s="4">
        <v>65.67</v>
      </c>
      <c r="AL79" s="4">
        <v>28.86</v>
      </c>
      <c r="AM79" s="4">
        <v>0.0</v>
      </c>
      <c r="AN79" s="4">
        <v>5.47</v>
      </c>
      <c r="AO79" s="4">
        <v>0.0</v>
      </c>
      <c r="AP79" s="3"/>
      <c r="AQ79" s="5">
        <v>9.0</v>
      </c>
      <c r="AR79" s="4">
        <f t="shared" ref="AR79:AV79" si="142">AVERAGE(A79,G79,M79,S79,Y79,AE79,AK79)</f>
        <v>61.18428571</v>
      </c>
      <c r="AS79" s="4">
        <f t="shared" si="142"/>
        <v>29.35</v>
      </c>
      <c r="AT79" s="4">
        <f t="shared" si="142"/>
        <v>0</v>
      </c>
      <c r="AU79" s="4">
        <f t="shared" si="142"/>
        <v>9.467142857</v>
      </c>
      <c r="AV79" s="4">
        <f t="shared" si="142"/>
        <v>0</v>
      </c>
      <c r="AW79" s="3"/>
      <c r="AX79" s="5">
        <v>9.0</v>
      </c>
      <c r="AY79" s="4">
        <f t="shared" ref="AY79:BC79" si="143">MEDIAN(A79,G79,M79,S79,Y79,AE79,AK79)</f>
        <v>61.5</v>
      </c>
      <c r="AZ79" s="4">
        <f t="shared" si="143"/>
        <v>30</v>
      </c>
      <c r="BA79" s="4">
        <f t="shared" si="143"/>
        <v>0</v>
      </c>
      <c r="BB79" s="4">
        <f t="shared" si="143"/>
        <v>7.5</v>
      </c>
      <c r="BC79" s="4">
        <f t="shared" si="143"/>
        <v>0</v>
      </c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CC79" s="3"/>
      <c r="CD79" s="3" t="s">
        <v>42</v>
      </c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</row>
    <row r="80" ht="12.75" customHeight="1">
      <c r="A80" s="4">
        <v>60.3</v>
      </c>
      <c r="B80" s="4">
        <v>35.18</v>
      </c>
      <c r="C80" s="4">
        <v>0.0</v>
      </c>
      <c r="D80" s="4">
        <v>4.52</v>
      </c>
      <c r="E80" s="4">
        <v>0.0</v>
      </c>
      <c r="F80" s="3"/>
      <c r="G80" s="4">
        <v>59.3</v>
      </c>
      <c r="H80" s="4">
        <v>35.68</v>
      </c>
      <c r="I80" s="4">
        <v>0.0</v>
      </c>
      <c r="J80" s="4">
        <v>5.03</v>
      </c>
      <c r="K80" s="4">
        <v>0.0</v>
      </c>
      <c r="L80" s="4"/>
      <c r="M80" s="4">
        <v>53.27</v>
      </c>
      <c r="N80" s="4">
        <v>29.15</v>
      </c>
      <c r="O80" s="4">
        <v>0.0</v>
      </c>
      <c r="P80" s="4">
        <v>17.59</v>
      </c>
      <c r="Q80" s="4">
        <v>0.0</v>
      </c>
      <c r="R80" s="3"/>
      <c r="S80" s="4">
        <v>51.24</v>
      </c>
      <c r="T80" s="4">
        <v>36.82</v>
      </c>
      <c r="U80" s="4">
        <v>0.0</v>
      </c>
      <c r="V80" s="4">
        <v>11.94</v>
      </c>
      <c r="W80" s="4">
        <v>0.0</v>
      </c>
      <c r="X80" s="3"/>
      <c r="Y80" s="4">
        <v>55.5</v>
      </c>
      <c r="Z80" s="4">
        <v>33.5</v>
      </c>
      <c r="AA80" s="4">
        <v>0.0</v>
      </c>
      <c r="AB80" s="4">
        <v>11.0</v>
      </c>
      <c r="AC80" s="4">
        <v>0.0</v>
      </c>
      <c r="AD80" s="3"/>
      <c r="AE80" s="4">
        <v>58.5</v>
      </c>
      <c r="AF80" s="4">
        <v>35.0</v>
      </c>
      <c r="AG80" s="4">
        <v>0.0</v>
      </c>
      <c r="AH80" s="4">
        <v>6.5</v>
      </c>
      <c r="AI80" s="4">
        <v>0.0</v>
      </c>
      <c r="AJ80" s="3"/>
      <c r="AK80" s="4">
        <v>53.77</v>
      </c>
      <c r="AL80" s="4">
        <v>33.67</v>
      </c>
      <c r="AM80" s="4">
        <v>0.0</v>
      </c>
      <c r="AN80" s="4">
        <v>12.56</v>
      </c>
      <c r="AO80" s="4">
        <v>0.0</v>
      </c>
      <c r="AP80" s="3"/>
      <c r="AQ80" s="5">
        <v>10.0</v>
      </c>
      <c r="AR80" s="4">
        <f t="shared" ref="AR80:AV80" si="144">AVERAGE(A80,G80,M80,S80,Y80,AE80,AK80)</f>
        <v>55.98285714</v>
      </c>
      <c r="AS80" s="4">
        <f t="shared" si="144"/>
        <v>34.14285714</v>
      </c>
      <c r="AT80" s="4">
        <f t="shared" si="144"/>
        <v>0</v>
      </c>
      <c r="AU80" s="4">
        <f t="shared" si="144"/>
        <v>9.877142857</v>
      </c>
      <c r="AV80" s="4">
        <f t="shared" si="144"/>
        <v>0</v>
      </c>
      <c r="AW80" s="3"/>
      <c r="AX80" s="5">
        <v>10.0</v>
      </c>
      <c r="AY80" s="4">
        <f t="shared" ref="AY80:BC80" si="145">MEDIAN(A80,G80,M80,S80,Y80,AE80,AK80)</f>
        <v>55.5</v>
      </c>
      <c r="AZ80" s="4">
        <f t="shared" si="145"/>
        <v>35</v>
      </c>
      <c r="BA80" s="4">
        <f t="shared" si="145"/>
        <v>0</v>
      </c>
      <c r="BB80" s="4">
        <f t="shared" si="145"/>
        <v>11</v>
      </c>
      <c r="BC80" s="4">
        <f t="shared" si="145"/>
        <v>0</v>
      </c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CC80" s="3"/>
      <c r="CD80" s="3"/>
      <c r="CE80" s="3"/>
      <c r="CF80" s="3" t="s">
        <v>68</v>
      </c>
      <c r="CG80" s="3" t="s">
        <v>69</v>
      </c>
      <c r="CH80" s="3" t="s">
        <v>70</v>
      </c>
      <c r="CI80" s="3" t="s">
        <v>71</v>
      </c>
      <c r="CJ80" s="3" t="s">
        <v>72</v>
      </c>
      <c r="CK80" s="3" t="s">
        <v>73</v>
      </c>
      <c r="CL80" s="3" t="s">
        <v>74</v>
      </c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</row>
    <row r="81" ht="12.75" customHeight="1">
      <c r="A81" s="4">
        <v>68.66</v>
      </c>
      <c r="B81" s="4">
        <v>25.37</v>
      </c>
      <c r="C81" s="4">
        <v>0.0</v>
      </c>
      <c r="D81" s="4">
        <v>5.97</v>
      </c>
      <c r="E81" s="4">
        <v>0.0</v>
      </c>
      <c r="F81" s="3"/>
      <c r="G81" s="4">
        <v>64.0</v>
      </c>
      <c r="H81" s="4">
        <v>30.0</v>
      </c>
      <c r="I81" s="4">
        <v>0.0</v>
      </c>
      <c r="J81" s="4">
        <v>6.0</v>
      </c>
      <c r="K81" s="4">
        <v>0.0</v>
      </c>
      <c r="L81" s="4"/>
      <c r="M81" s="4">
        <v>58.21</v>
      </c>
      <c r="N81" s="4">
        <v>36.32</v>
      </c>
      <c r="O81" s="4">
        <v>0.0</v>
      </c>
      <c r="P81" s="4">
        <v>5.47</v>
      </c>
      <c r="Q81" s="4">
        <v>0.0</v>
      </c>
      <c r="R81" s="3"/>
      <c r="S81" s="4">
        <v>58.5</v>
      </c>
      <c r="T81" s="4">
        <v>28.5</v>
      </c>
      <c r="U81" s="4">
        <v>0.0</v>
      </c>
      <c r="V81" s="4">
        <v>13.0</v>
      </c>
      <c r="W81" s="4">
        <v>0.0</v>
      </c>
      <c r="X81" s="3"/>
      <c r="Y81" s="4">
        <v>61.5</v>
      </c>
      <c r="Z81" s="4">
        <v>31.5</v>
      </c>
      <c r="AA81" s="4">
        <v>0.0</v>
      </c>
      <c r="AB81" s="4">
        <v>7.0</v>
      </c>
      <c r="AC81" s="4">
        <v>0.0</v>
      </c>
      <c r="AD81" s="3"/>
      <c r="AE81" s="4">
        <v>61.31</v>
      </c>
      <c r="AF81" s="4">
        <v>31.66</v>
      </c>
      <c r="AG81" s="4">
        <v>0.0</v>
      </c>
      <c r="AH81" s="4">
        <v>7.04</v>
      </c>
      <c r="AI81" s="4">
        <v>0.0</v>
      </c>
      <c r="AJ81" s="3"/>
      <c r="AK81" s="4">
        <v>58.21</v>
      </c>
      <c r="AL81" s="4">
        <v>30.35</v>
      </c>
      <c r="AM81" s="4">
        <v>0.0</v>
      </c>
      <c r="AN81" s="4">
        <v>11.44</v>
      </c>
      <c r="AO81" s="4">
        <v>0.0</v>
      </c>
      <c r="AP81" s="3"/>
      <c r="AQ81" s="5">
        <v>11.0</v>
      </c>
      <c r="AR81" s="4">
        <f t="shared" ref="AR81:AV81" si="146">AVERAGE(A81,G81,M81,S81,Y81,AE81,AK81)</f>
        <v>61.48428571</v>
      </c>
      <c r="AS81" s="4">
        <f t="shared" si="146"/>
        <v>30.52857143</v>
      </c>
      <c r="AT81" s="4">
        <f t="shared" si="146"/>
        <v>0</v>
      </c>
      <c r="AU81" s="4">
        <f t="shared" si="146"/>
        <v>7.988571429</v>
      </c>
      <c r="AV81" s="4">
        <f t="shared" si="146"/>
        <v>0</v>
      </c>
      <c r="AW81" s="3"/>
      <c r="AX81" s="5">
        <v>11.0</v>
      </c>
      <c r="AY81" s="4">
        <f t="shared" ref="AY81:BC81" si="147">MEDIAN(A81,G81,M81,S81,Y81,AE81,AK81)</f>
        <v>61.31</v>
      </c>
      <c r="AZ81" s="4">
        <f t="shared" si="147"/>
        <v>30.35</v>
      </c>
      <c r="BA81" s="4">
        <f t="shared" si="147"/>
        <v>0</v>
      </c>
      <c r="BB81" s="4">
        <f t="shared" si="147"/>
        <v>7</v>
      </c>
      <c r="BC81" s="4">
        <f t="shared" si="147"/>
        <v>0</v>
      </c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CC81" s="3"/>
      <c r="CD81" s="3"/>
      <c r="CE81" s="5" t="s">
        <v>22</v>
      </c>
      <c r="CF81" s="5">
        <v>1.0</v>
      </c>
      <c r="CG81" s="5">
        <v>2.0</v>
      </c>
      <c r="CH81" s="5">
        <v>3.0</v>
      </c>
      <c r="CI81" s="5">
        <v>4.0</v>
      </c>
      <c r="CJ81" s="5">
        <v>5.0</v>
      </c>
      <c r="CK81" s="5">
        <v>6.0</v>
      </c>
      <c r="CL81" s="5">
        <v>7.0</v>
      </c>
      <c r="CM81" s="8" t="s">
        <v>23</v>
      </c>
      <c r="CN81" s="5" t="s">
        <v>24</v>
      </c>
      <c r="CO81" s="5" t="s">
        <v>25</v>
      </c>
      <c r="CP81" s="5" t="s">
        <v>26</v>
      </c>
      <c r="CQ81" s="5" t="s">
        <v>27</v>
      </c>
      <c r="CR81" s="5" t="s">
        <v>28</v>
      </c>
      <c r="CS81" s="5" t="s">
        <v>29</v>
      </c>
      <c r="CT81" s="5" t="s">
        <v>30</v>
      </c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</row>
    <row r="82" ht="12.75" customHeight="1">
      <c r="A82" s="4">
        <v>71.5</v>
      </c>
      <c r="B82" s="4">
        <v>25.0</v>
      </c>
      <c r="C82" s="4">
        <v>0.0</v>
      </c>
      <c r="D82" s="4">
        <v>3.5</v>
      </c>
      <c r="E82" s="4">
        <v>0.0</v>
      </c>
      <c r="F82" s="3"/>
      <c r="G82" s="4">
        <v>71.5</v>
      </c>
      <c r="H82" s="4">
        <v>24.5</v>
      </c>
      <c r="I82" s="4">
        <v>0.0</v>
      </c>
      <c r="J82" s="4">
        <v>4.0</v>
      </c>
      <c r="K82" s="4">
        <v>0.0</v>
      </c>
      <c r="L82" s="4"/>
      <c r="M82" s="4">
        <v>69.0</v>
      </c>
      <c r="N82" s="4">
        <v>27.0</v>
      </c>
      <c r="O82" s="4">
        <v>0.0</v>
      </c>
      <c r="P82" s="4">
        <v>4.0</v>
      </c>
      <c r="Q82" s="4">
        <v>0.0</v>
      </c>
      <c r="R82" s="3"/>
      <c r="S82" s="4">
        <v>66.33</v>
      </c>
      <c r="T82" s="4">
        <v>28.14</v>
      </c>
      <c r="U82" s="4">
        <v>0.0</v>
      </c>
      <c r="V82" s="4">
        <v>5.53</v>
      </c>
      <c r="W82" s="4">
        <v>0.0</v>
      </c>
      <c r="X82" s="3"/>
      <c r="Y82" s="4">
        <v>70.35</v>
      </c>
      <c r="Z82" s="4">
        <v>25.13</v>
      </c>
      <c r="AA82" s="4">
        <v>0.0</v>
      </c>
      <c r="AB82" s="4">
        <v>4.52</v>
      </c>
      <c r="AC82" s="4">
        <v>0.0</v>
      </c>
      <c r="AD82" s="3"/>
      <c r="AE82" s="4">
        <v>67.66</v>
      </c>
      <c r="AF82" s="4">
        <v>28.36</v>
      </c>
      <c r="AG82" s="4">
        <v>0.0</v>
      </c>
      <c r="AH82" s="4">
        <v>3.98</v>
      </c>
      <c r="AI82" s="4">
        <v>0.0</v>
      </c>
      <c r="AJ82" s="3"/>
      <c r="AK82" s="4">
        <v>65.17</v>
      </c>
      <c r="AL82" s="4">
        <v>31.84</v>
      </c>
      <c r="AM82" s="4">
        <v>0.0</v>
      </c>
      <c r="AN82" s="4">
        <v>2.99</v>
      </c>
      <c r="AO82" s="4">
        <v>0.0</v>
      </c>
      <c r="AP82" s="3"/>
      <c r="AQ82" s="5">
        <v>12.0</v>
      </c>
      <c r="AR82" s="4">
        <f t="shared" ref="AR82:AV82" si="148">AVERAGE(A82,G82,M82,S82,Y82,AE82,AK82)</f>
        <v>68.78714286</v>
      </c>
      <c r="AS82" s="4">
        <f t="shared" si="148"/>
        <v>27.13857143</v>
      </c>
      <c r="AT82" s="4">
        <f t="shared" si="148"/>
        <v>0</v>
      </c>
      <c r="AU82" s="4">
        <f t="shared" si="148"/>
        <v>4.074285714</v>
      </c>
      <c r="AV82" s="4">
        <f t="shared" si="148"/>
        <v>0</v>
      </c>
      <c r="AW82" s="3"/>
      <c r="AX82" s="5">
        <v>12.0</v>
      </c>
      <c r="AY82" s="4">
        <f t="shared" ref="AY82:BC82" si="149">MEDIAN(A82,G82,M82,S82,Y82,AE82,AK82)</f>
        <v>69</v>
      </c>
      <c r="AZ82" s="4">
        <f t="shared" si="149"/>
        <v>27</v>
      </c>
      <c r="BA82" s="4">
        <f t="shared" si="149"/>
        <v>0</v>
      </c>
      <c r="BB82" s="4">
        <f t="shared" si="149"/>
        <v>4</v>
      </c>
      <c r="BC82" s="4">
        <f t="shared" si="149"/>
        <v>0</v>
      </c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CC82" s="3"/>
      <c r="CD82" s="3"/>
      <c r="CE82" s="3"/>
      <c r="CF82" s="3"/>
      <c r="CG82" s="3" t="s">
        <v>75</v>
      </c>
      <c r="CH82" s="3" t="s">
        <v>75</v>
      </c>
      <c r="CI82" s="3" t="s">
        <v>75</v>
      </c>
      <c r="CJ82" s="3" t="s">
        <v>75</v>
      </c>
      <c r="CK82" s="3" t="s">
        <v>75</v>
      </c>
      <c r="CL82" s="3" t="s">
        <v>75</v>
      </c>
      <c r="CM82" s="3"/>
      <c r="CN82" s="5" t="s">
        <v>42</v>
      </c>
      <c r="CO82" s="5" t="s">
        <v>76</v>
      </c>
      <c r="CP82" s="5" t="s">
        <v>76</v>
      </c>
      <c r="CQ82" s="5" t="s">
        <v>76</v>
      </c>
      <c r="CR82" s="5" t="s">
        <v>76</v>
      </c>
      <c r="CS82" s="5" t="s">
        <v>76</v>
      </c>
      <c r="CT82" s="5" t="s">
        <v>76</v>
      </c>
      <c r="CU82" s="3"/>
      <c r="CV82" s="3"/>
      <c r="CW82" s="3"/>
      <c r="CX82" s="3"/>
      <c r="CY82" s="3"/>
      <c r="CZ82" s="3"/>
      <c r="DA82" s="3"/>
      <c r="DB82" s="3"/>
      <c r="DC82" s="3"/>
      <c r="DD82" s="3" t="str">
        <f>CO82</f>
        <v>DISIP CPU 100%</v>
      </c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</row>
    <row r="83" ht="12.75" customHeight="1">
      <c r="A83" s="4">
        <v>97.01</v>
      </c>
      <c r="B83" s="4">
        <v>2.99</v>
      </c>
      <c r="C83" s="4">
        <v>0.0</v>
      </c>
      <c r="D83" s="4">
        <v>0.0</v>
      </c>
      <c r="E83" s="4">
        <v>0.0</v>
      </c>
      <c r="F83" s="3"/>
      <c r="G83" s="4">
        <v>95.0</v>
      </c>
      <c r="H83" s="4">
        <v>5.0</v>
      </c>
      <c r="I83" s="4">
        <v>0.0</v>
      </c>
      <c r="J83" s="4">
        <v>0.0</v>
      </c>
      <c r="K83" s="4">
        <v>0.0</v>
      </c>
      <c r="L83" s="4"/>
      <c r="M83" s="4">
        <v>74.63</v>
      </c>
      <c r="N83" s="4">
        <v>21.89</v>
      </c>
      <c r="O83" s="4">
        <v>0.0</v>
      </c>
      <c r="P83" s="4">
        <v>3.48</v>
      </c>
      <c r="Q83" s="4">
        <v>0.0</v>
      </c>
      <c r="R83" s="3"/>
      <c r="S83" s="4">
        <v>84.0</v>
      </c>
      <c r="T83" s="4">
        <v>13.0</v>
      </c>
      <c r="U83" s="4">
        <v>0.0</v>
      </c>
      <c r="V83" s="4">
        <v>3.0</v>
      </c>
      <c r="W83" s="4">
        <v>0.0</v>
      </c>
      <c r="X83" s="3"/>
      <c r="Y83" s="4">
        <v>88.06</v>
      </c>
      <c r="Z83" s="4">
        <v>10.45</v>
      </c>
      <c r="AA83" s="4">
        <v>0.0</v>
      </c>
      <c r="AB83" s="4">
        <v>1.49</v>
      </c>
      <c r="AC83" s="4">
        <v>0.0</v>
      </c>
      <c r="AD83" s="3"/>
      <c r="AE83" s="4">
        <v>80.5</v>
      </c>
      <c r="AF83" s="4">
        <v>17.0</v>
      </c>
      <c r="AG83" s="4">
        <v>0.0</v>
      </c>
      <c r="AH83" s="4">
        <v>2.5</v>
      </c>
      <c r="AI83" s="4">
        <v>0.0</v>
      </c>
      <c r="AJ83" s="3"/>
      <c r="AK83" s="4">
        <v>72.0</v>
      </c>
      <c r="AL83" s="4">
        <v>24.0</v>
      </c>
      <c r="AM83" s="4">
        <v>0.0</v>
      </c>
      <c r="AN83" s="4">
        <v>4.0</v>
      </c>
      <c r="AO83" s="4">
        <v>0.0</v>
      </c>
      <c r="AP83" s="3"/>
      <c r="AQ83" s="5">
        <v>13.0</v>
      </c>
      <c r="AR83" s="4">
        <f t="shared" ref="AR83:AV83" si="150">AVERAGE(A83,G83,M83,S83,Y83,AE83,AK83)</f>
        <v>84.45714286</v>
      </c>
      <c r="AS83" s="4">
        <f t="shared" si="150"/>
        <v>13.47571429</v>
      </c>
      <c r="AT83" s="4">
        <f t="shared" si="150"/>
        <v>0</v>
      </c>
      <c r="AU83" s="4">
        <f t="shared" si="150"/>
        <v>2.067142857</v>
      </c>
      <c r="AV83" s="4">
        <f t="shared" si="150"/>
        <v>0</v>
      </c>
      <c r="AW83" s="3"/>
      <c r="AX83" s="5">
        <v>13.0</v>
      </c>
      <c r="AY83" s="4">
        <f t="shared" ref="AY83:BC83" si="151">MEDIAN(A83,G83,M83,S83,Y83,AE83,AK83)</f>
        <v>84</v>
      </c>
      <c r="AZ83" s="4">
        <f t="shared" si="151"/>
        <v>13</v>
      </c>
      <c r="BA83" s="4">
        <f t="shared" si="151"/>
        <v>0</v>
      </c>
      <c r="BB83" s="4">
        <f t="shared" si="151"/>
        <v>2.5</v>
      </c>
      <c r="BC83" s="4">
        <f t="shared" si="151"/>
        <v>0</v>
      </c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CC83" s="3"/>
      <c r="CD83" s="3"/>
      <c r="CE83" s="3" t="s">
        <v>35</v>
      </c>
      <c r="CF83" s="3">
        <v>9.0E-5</v>
      </c>
      <c r="CG83" s="3">
        <v>1.12E-4</v>
      </c>
      <c r="CH83" s="3">
        <v>1.05E-4</v>
      </c>
      <c r="CI83" s="3">
        <v>1.05E-4</v>
      </c>
      <c r="CJ83" s="3">
        <v>1.0E-4</v>
      </c>
      <c r="CK83" s="3">
        <v>9.5E-5</v>
      </c>
      <c r="CL83" s="3">
        <v>1.16E-4</v>
      </c>
      <c r="CM83" s="3" t="s">
        <v>35</v>
      </c>
      <c r="CN83" s="3">
        <f t="shared" ref="CN83:CN112" si="155">AVERAGE(CF83:CL83)</f>
        <v>0.0001032857143</v>
      </c>
      <c r="CO83" s="3">
        <f t="shared" ref="CO83:CO112" si="156">MEDIAN(CF83:CL83)</f>
        <v>0.000105</v>
      </c>
      <c r="CP83" s="3">
        <f t="shared" ref="CP83:CQ83" si="152">CS83*16</f>
        <v>154910.0968</v>
      </c>
      <c r="CQ83" s="3">
        <f t="shared" si="152"/>
        <v>152380.9524</v>
      </c>
      <c r="CR83" s="3">
        <f t="shared" ref="CR83:CR112" si="158">(CO83/2)*1000000</f>
        <v>52.5</v>
      </c>
      <c r="CS83" s="3">
        <f t="shared" ref="CS83:CS112" si="159">CE83/CN83</f>
        <v>9681.881051</v>
      </c>
      <c r="CT83" s="3">
        <f t="shared" ref="CT83:CT112" si="160">CE83/CO83</f>
        <v>9523.809524</v>
      </c>
      <c r="CU83" s="3"/>
      <c r="CV83" s="3"/>
      <c r="CW83" s="3"/>
      <c r="CX83" s="3"/>
      <c r="CY83" s="3"/>
      <c r="CZ83" s="3"/>
      <c r="DA83" s="3"/>
      <c r="DB83" s="3"/>
      <c r="DC83" s="3"/>
      <c r="DD83" s="3">
        <f>(MIN(CO83:CO112)/2)*1000000</f>
        <v>23.5</v>
      </c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</row>
    <row r="84" ht="12.75" customHeight="1">
      <c r="A84" s="4">
        <v>98.99</v>
      </c>
      <c r="B84" s="4">
        <v>1.01</v>
      </c>
      <c r="C84" s="4">
        <v>0.0</v>
      </c>
      <c r="D84" s="4">
        <v>0.0</v>
      </c>
      <c r="E84" s="4">
        <v>0.0</v>
      </c>
      <c r="F84" s="3"/>
      <c r="G84" s="4">
        <v>100.0</v>
      </c>
      <c r="H84" s="4">
        <v>0.0</v>
      </c>
      <c r="I84" s="4">
        <v>0.0</v>
      </c>
      <c r="J84" s="4">
        <v>0.0</v>
      </c>
      <c r="K84" s="4">
        <v>0.0</v>
      </c>
      <c r="L84" s="4"/>
      <c r="M84" s="4">
        <v>96.98</v>
      </c>
      <c r="N84" s="4">
        <v>3.02</v>
      </c>
      <c r="O84" s="4">
        <v>0.0</v>
      </c>
      <c r="P84" s="4">
        <v>0.0</v>
      </c>
      <c r="Q84" s="4">
        <v>0.0</v>
      </c>
      <c r="R84" s="3"/>
      <c r="S84" s="4">
        <v>97.51</v>
      </c>
      <c r="T84" s="4">
        <v>2.49</v>
      </c>
      <c r="U84" s="4">
        <v>0.0</v>
      </c>
      <c r="V84" s="4">
        <v>0.0</v>
      </c>
      <c r="W84" s="4">
        <v>0.0</v>
      </c>
      <c r="X84" s="3"/>
      <c r="Y84" s="4">
        <v>94.97</v>
      </c>
      <c r="Z84" s="4">
        <v>5.03</v>
      </c>
      <c r="AA84" s="4">
        <v>0.0</v>
      </c>
      <c r="AB84" s="4">
        <v>0.0</v>
      </c>
      <c r="AC84" s="4">
        <v>0.0</v>
      </c>
      <c r="AD84" s="3"/>
      <c r="AE84" s="4">
        <v>95.5</v>
      </c>
      <c r="AF84" s="4">
        <v>4.5</v>
      </c>
      <c r="AG84" s="4">
        <v>0.0</v>
      </c>
      <c r="AH84" s="4">
        <v>0.0</v>
      </c>
      <c r="AI84" s="4">
        <v>0.0</v>
      </c>
      <c r="AJ84" s="3"/>
      <c r="AK84" s="4">
        <v>94.97</v>
      </c>
      <c r="AL84" s="4">
        <v>5.03</v>
      </c>
      <c r="AM84" s="4">
        <v>0.0</v>
      </c>
      <c r="AN84" s="4">
        <v>0.0</v>
      </c>
      <c r="AO84" s="4">
        <v>0.0</v>
      </c>
      <c r="AP84" s="3"/>
      <c r="AQ84" s="5">
        <v>14.0</v>
      </c>
      <c r="AR84" s="4">
        <f t="shared" ref="AR84:AV84" si="153">AVERAGE(A84,G84,M84,S84,Y84,AE84,AK84)</f>
        <v>96.98857143</v>
      </c>
      <c r="AS84" s="4">
        <f t="shared" si="153"/>
        <v>3.011428571</v>
      </c>
      <c r="AT84" s="4">
        <f t="shared" si="153"/>
        <v>0</v>
      </c>
      <c r="AU84" s="4">
        <f t="shared" si="153"/>
        <v>0</v>
      </c>
      <c r="AV84" s="4">
        <f t="shared" si="153"/>
        <v>0</v>
      </c>
      <c r="AW84" s="3"/>
      <c r="AX84" s="5">
        <v>14.0</v>
      </c>
      <c r="AY84" s="4">
        <f t="shared" ref="AY84:BC84" si="154">MEDIAN(A84,G84,M84,S84,Y84,AE84,AK84)</f>
        <v>96.98</v>
      </c>
      <c r="AZ84" s="4">
        <f t="shared" si="154"/>
        <v>3.02</v>
      </c>
      <c r="BA84" s="4">
        <f t="shared" si="154"/>
        <v>0</v>
      </c>
      <c r="BB84" s="4">
        <f t="shared" si="154"/>
        <v>0</v>
      </c>
      <c r="BC84" s="4">
        <f t="shared" si="154"/>
        <v>0</v>
      </c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CC84" s="3"/>
      <c r="CD84" s="3"/>
      <c r="CE84" s="3" t="s">
        <v>36</v>
      </c>
      <c r="CF84" s="3">
        <v>4.5E-5</v>
      </c>
      <c r="CG84" s="3">
        <v>8.8E-5</v>
      </c>
      <c r="CH84" s="3">
        <v>8.9E-5</v>
      </c>
      <c r="CI84" s="3">
        <v>4.8E-5</v>
      </c>
      <c r="CJ84" s="3">
        <v>9.8E-5</v>
      </c>
      <c r="CK84" s="3">
        <v>9.2E-5</v>
      </c>
      <c r="CL84" s="3">
        <v>5.1E-5</v>
      </c>
      <c r="CM84" s="3" t="s">
        <v>36</v>
      </c>
      <c r="CN84" s="3">
        <f t="shared" si="155"/>
        <v>0.000073</v>
      </c>
      <c r="CO84" s="3">
        <f t="shared" si="156"/>
        <v>0.000088</v>
      </c>
      <c r="CP84" s="3">
        <f t="shared" ref="CP84:CQ84" si="157">CS84*16</f>
        <v>438356.1644</v>
      </c>
      <c r="CQ84" s="3">
        <f t="shared" si="157"/>
        <v>363636.3636</v>
      </c>
      <c r="CR84" s="3">
        <f t="shared" si="158"/>
        <v>44</v>
      </c>
      <c r="CS84" s="3">
        <f t="shared" si="159"/>
        <v>27397.26027</v>
      </c>
      <c r="CT84" s="3">
        <f t="shared" si="160"/>
        <v>22727.27273</v>
      </c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</row>
    <row r="85" ht="12.75" customHeight="1">
      <c r="A85" s="3"/>
      <c r="B85" s="3"/>
      <c r="C85" s="3"/>
      <c r="D85" s="4"/>
      <c r="E85" s="3"/>
      <c r="F85" s="3"/>
      <c r="G85" s="3"/>
      <c r="H85" s="3"/>
      <c r="I85" s="3"/>
      <c r="J85" s="3"/>
      <c r="K85" s="3"/>
      <c r="L85" s="4"/>
      <c r="M85" s="4"/>
      <c r="N85" s="4"/>
      <c r="O85" s="4"/>
      <c r="P85" s="4"/>
      <c r="Q85" s="4"/>
      <c r="R85" s="3"/>
      <c r="S85" s="4"/>
      <c r="T85" s="4"/>
      <c r="U85" s="4"/>
      <c r="V85" s="4"/>
      <c r="W85" s="4"/>
      <c r="X85" s="3"/>
      <c r="Y85" s="4"/>
      <c r="Z85" s="4"/>
      <c r="AA85" s="4"/>
      <c r="AB85" s="4"/>
      <c r="AC85" s="4"/>
      <c r="AD85" s="3"/>
      <c r="AE85" s="4"/>
      <c r="AF85" s="4"/>
      <c r="AG85" s="4"/>
      <c r="AH85" s="4"/>
      <c r="AI85" s="4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CC85" s="3"/>
      <c r="CD85" s="3"/>
      <c r="CE85" s="3" t="s">
        <v>37</v>
      </c>
      <c r="CF85" s="3">
        <v>5.9E-5</v>
      </c>
      <c r="CG85" s="3">
        <v>4.7E-5</v>
      </c>
      <c r="CH85" s="3">
        <v>4.6E-5</v>
      </c>
      <c r="CI85" s="3">
        <v>5.2E-5</v>
      </c>
      <c r="CJ85" s="3">
        <v>4.7E-5</v>
      </c>
      <c r="CK85" s="3">
        <v>4.7E-5</v>
      </c>
      <c r="CL85" s="3">
        <v>4.5E-5</v>
      </c>
      <c r="CM85" s="3" t="s">
        <v>37</v>
      </c>
      <c r="CN85" s="3">
        <f t="shared" si="155"/>
        <v>0.000049</v>
      </c>
      <c r="CO85" s="3">
        <f t="shared" si="156"/>
        <v>0.000047</v>
      </c>
      <c r="CP85" s="3">
        <f t="shared" ref="CP85:CQ85" si="161">CS85*16</f>
        <v>1306122.449</v>
      </c>
      <c r="CQ85" s="3">
        <f t="shared" si="161"/>
        <v>1361702.128</v>
      </c>
      <c r="CR85" s="3">
        <f t="shared" si="158"/>
        <v>23.5</v>
      </c>
      <c r="CS85" s="3">
        <f t="shared" si="159"/>
        <v>81632.65306</v>
      </c>
      <c r="CT85" s="3">
        <f t="shared" si="160"/>
        <v>85106.38298</v>
      </c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</row>
    <row r="86" ht="12.75" customHeight="1">
      <c r="A86" s="3"/>
      <c r="B86" s="3"/>
      <c r="C86" s="3"/>
      <c r="D86" s="4"/>
      <c r="E86" s="3"/>
      <c r="F86" s="3"/>
      <c r="G86" s="3"/>
      <c r="H86" s="3"/>
      <c r="I86" s="3"/>
      <c r="J86" s="4"/>
      <c r="K86" s="4"/>
      <c r="L86" s="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4"/>
      <c r="AF86" s="4"/>
      <c r="AG86" s="4"/>
      <c r="AH86" s="4"/>
      <c r="AI86" s="4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CC86" s="3"/>
      <c r="CD86" s="3"/>
      <c r="CE86" s="3" t="s">
        <v>38</v>
      </c>
      <c r="CF86" s="3">
        <v>4.3E-5</v>
      </c>
      <c r="CG86" s="3">
        <v>9.94E-4</v>
      </c>
      <c r="CH86" s="3">
        <v>6.8E-5</v>
      </c>
      <c r="CI86" s="3">
        <v>4.9E-5</v>
      </c>
      <c r="CJ86" s="3">
        <v>6.4E-5</v>
      </c>
      <c r="CK86" s="3">
        <v>6.5E-5</v>
      </c>
      <c r="CL86" s="3">
        <v>4.1E-5</v>
      </c>
      <c r="CM86" s="3" t="s">
        <v>38</v>
      </c>
      <c r="CN86" s="3">
        <f t="shared" si="155"/>
        <v>0.0001891428571</v>
      </c>
      <c r="CO86" s="3">
        <f t="shared" si="156"/>
        <v>0.000064</v>
      </c>
      <c r="CP86" s="3">
        <f t="shared" ref="CP86:CQ86" si="162">CS86*16</f>
        <v>676737.1601</v>
      </c>
      <c r="CQ86" s="3">
        <f t="shared" si="162"/>
        <v>2000000</v>
      </c>
      <c r="CR86" s="3">
        <f t="shared" si="158"/>
        <v>32</v>
      </c>
      <c r="CS86" s="3">
        <f t="shared" si="159"/>
        <v>42296.07251</v>
      </c>
      <c r="CT86" s="3">
        <f t="shared" si="160"/>
        <v>125000</v>
      </c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</row>
    <row r="87" ht="12.75" customHeight="1">
      <c r="A87" s="3"/>
      <c r="B87" s="3"/>
      <c r="C87" s="3"/>
      <c r="D87" s="4"/>
      <c r="E87" s="3"/>
      <c r="F87" s="3"/>
      <c r="G87" s="3"/>
      <c r="H87" s="3"/>
      <c r="I87" s="3"/>
      <c r="J87" s="4"/>
      <c r="K87" s="4"/>
      <c r="L87" s="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4"/>
      <c r="AL87" s="4"/>
      <c r="AM87" s="4"/>
      <c r="AN87" s="4"/>
      <c r="AO87" s="4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CC87" s="3"/>
      <c r="CD87" s="3"/>
      <c r="CE87" s="3" t="s">
        <v>39</v>
      </c>
      <c r="CF87" s="3">
        <v>5.3E-5</v>
      </c>
      <c r="CG87" s="3">
        <v>5.3E-5</v>
      </c>
      <c r="CH87" s="3">
        <v>4.6E-5</v>
      </c>
      <c r="CI87" s="3">
        <v>4.6E-5</v>
      </c>
      <c r="CJ87" s="3">
        <v>6.8E-5</v>
      </c>
      <c r="CK87" s="3">
        <v>4.7E-5</v>
      </c>
      <c r="CL87" s="3">
        <v>4.1E-5</v>
      </c>
      <c r="CM87" s="3" t="s">
        <v>39</v>
      </c>
      <c r="CN87" s="3">
        <f t="shared" si="155"/>
        <v>0.00005057142857</v>
      </c>
      <c r="CO87" s="3">
        <f t="shared" si="156"/>
        <v>0.000047</v>
      </c>
      <c r="CP87" s="3">
        <f t="shared" ref="CP87:CQ87" si="163">CS87*16</f>
        <v>5062146.893</v>
      </c>
      <c r="CQ87" s="3">
        <f t="shared" si="163"/>
        <v>5446808.511</v>
      </c>
      <c r="CR87" s="3">
        <f t="shared" si="158"/>
        <v>23.5</v>
      </c>
      <c r="CS87" s="3">
        <f t="shared" si="159"/>
        <v>316384.1808</v>
      </c>
      <c r="CT87" s="3">
        <f t="shared" si="160"/>
        <v>340425.5319</v>
      </c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</row>
    <row r="88" ht="12.75" customHeight="1">
      <c r="A88" s="3"/>
      <c r="B88" s="3"/>
      <c r="C88" s="3"/>
      <c r="D88" s="4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4"/>
      <c r="AL88" s="4"/>
      <c r="AM88" s="4"/>
      <c r="AN88" s="4"/>
      <c r="AO88" s="4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CC88" s="3"/>
      <c r="CD88" s="3"/>
      <c r="CE88" s="3" t="s">
        <v>40</v>
      </c>
      <c r="CF88" s="3">
        <v>4.7E-5</v>
      </c>
      <c r="CG88" s="3">
        <v>5.2E-5</v>
      </c>
      <c r="CH88" s="3">
        <v>6.4E-5</v>
      </c>
      <c r="CI88" s="3">
        <v>4.4E-5</v>
      </c>
      <c r="CJ88" s="3">
        <v>6.7E-5</v>
      </c>
      <c r="CK88" s="3">
        <v>6.6E-5</v>
      </c>
      <c r="CL88" s="3">
        <v>4.0E-5</v>
      </c>
      <c r="CM88" s="3" t="s">
        <v>40</v>
      </c>
      <c r="CN88" s="3">
        <f t="shared" si="155"/>
        <v>0.00005428571429</v>
      </c>
      <c r="CO88" s="3">
        <f t="shared" si="156"/>
        <v>0.000052</v>
      </c>
      <c r="CP88" s="3">
        <f t="shared" ref="CP88:CQ88" si="164">CS88*16</f>
        <v>9431578.947</v>
      </c>
      <c r="CQ88" s="3">
        <f t="shared" si="164"/>
        <v>9846153.846</v>
      </c>
      <c r="CR88" s="3">
        <f t="shared" si="158"/>
        <v>26</v>
      </c>
      <c r="CS88" s="3">
        <f t="shared" si="159"/>
        <v>589473.6842</v>
      </c>
      <c r="CT88" s="3">
        <f t="shared" si="160"/>
        <v>615384.6154</v>
      </c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</row>
    <row r="89" ht="12.75" customHeight="1">
      <c r="A89" s="3"/>
      <c r="B89" s="3"/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4"/>
      <c r="AL89" s="4"/>
      <c r="AM89" s="4"/>
      <c r="AN89" s="4"/>
      <c r="AO89" s="4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CC89" s="3"/>
      <c r="CD89" s="3"/>
      <c r="CE89" s="3" t="s">
        <v>41</v>
      </c>
      <c r="CF89" s="3">
        <v>4.8E-5</v>
      </c>
      <c r="CG89" s="3">
        <v>5.2E-5</v>
      </c>
      <c r="CH89" s="3">
        <v>7.0E-5</v>
      </c>
      <c r="CI89" s="3">
        <v>5.4E-5</v>
      </c>
      <c r="CJ89" s="3">
        <v>6.8E-5</v>
      </c>
      <c r="CK89" s="3">
        <v>7.0E-5</v>
      </c>
      <c r="CL89" s="3">
        <v>4.1E-5</v>
      </c>
      <c r="CM89" s="3" t="s">
        <v>41</v>
      </c>
      <c r="CN89" s="3">
        <f t="shared" si="155"/>
        <v>0.00005757142857</v>
      </c>
      <c r="CO89" s="3">
        <f t="shared" si="156"/>
        <v>0.000054</v>
      </c>
      <c r="CP89" s="3">
        <f t="shared" ref="CP89:CQ89" si="165">CS89*16</f>
        <v>17786600.5</v>
      </c>
      <c r="CQ89" s="3">
        <f t="shared" si="165"/>
        <v>18962962.96</v>
      </c>
      <c r="CR89" s="3">
        <f t="shared" si="158"/>
        <v>27</v>
      </c>
      <c r="CS89" s="3">
        <f t="shared" si="159"/>
        <v>1111662.531</v>
      </c>
      <c r="CT89" s="3">
        <f t="shared" si="160"/>
        <v>1185185.185</v>
      </c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</row>
    <row r="90" ht="12.75" customHeight="1">
      <c r="A90" s="3"/>
      <c r="B90" s="3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CC90" s="3"/>
      <c r="CD90" s="3"/>
      <c r="CE90" s="3" t="s">
        <v>44</v>
      </c>
      <c r="CF90" s="3">
        <v>5.0E-5</v>
      </c>
      <c r="CG90" s="3">
        <v>5.3E-5</v>
      </c>
      <c r="CH90" s="3">
        <v>4.6E-5</v>
      </c>
      <c r="CI90" s="3">
        <v>3.9E-5</v>
      </c>
      <c r="CJ90" s="3">
        <v>4.7E-5</v>
      </c>
      <c r="CK90" s="3">
        <v>7.0E-5</v>
      </c>
      <c r="CL90" s="3">
        <v>4.2E-5</v>
      </c>
      <c r="CM90" s="3" t="s">
        <v>44</v>
      </c>
      <c r="CN90" s="3">
        <f t="shared" si="155"/>
        <v>0.00004957142857</v>
      </c>
      <c r="CO90" s="3">
        <f t="shared" si="156"/>
        <v>0.000047</v>
      </c>
      <c r="CP90" s="3">
        <f t="shared" ref="CP90:CQ90" si="166">CS90*16</f>
        <v>41314121.04</v>
      </c>
      <c r="CQ90" s="3">
        <f t="shared" si="166"/>
        <v>43574468.09</v>
      </c>
      <c r="CR90" s="3">
        <f t="shared" si="158"/>
        <v>23.5</v>
      </c>
      <c r="CS90" s="3">
        <f t="shared" si="159"/>
        <v>2582132.565</v>
      </c>
      <c r="CT90" s="3">
        <f t="shared" si="160"/>
        <v>2723404.255</v>
      </c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</row>
    <row r="91" ht="12.75" customHeight="1">
      <c r="A91" s="3"/>
      <c r="B91" s="3"/>
      <c r="C91" s="3"/>
      <c r="D91" s="4"/>
      <c r="E91" s="3"/>
      <c r="F91" s="3"/>
      <c r="G91" s="3"/>
      <c r="H91" s="3"/>
      <c r="I91" s="3"/>
      <c r="J91" s="4"/>
      <c r="K91" s="4"/>
      <c r="L91" s="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CC91" s="3"/>
      <c r="CD91" s="3"/>
      <c r="CE91" s="3" t="s">
        <v>45</v>
      </c>
      <c r="CF91" s="3">
        <v>5.1E-5</v>
      </c>
      <c r="CG91" s="3">
        <v>5.3E-5</v>
      </c>
      <c r="CH91" s="3">
        <v>6.8E-5</v>
      </c>
      <c r="CI91" s="3">
        <v>4.5E-5</v>
      </c>
      <c r="CJ91" s="3">
        <v>6.4E-5</v>
      </c>
      <c r="CK91" s="3">
        <v>4.7E-5</v>
      </c>
      <c r="CL91" s="3">
        <v>4.2E-5</v>
      </c>
      <c r="CM91" s="3" t="s">
        <v>45</v>
      </c>
      <c r="CN91" s="3">
        <f t="shared" si="155"/>
        <v>0.00005285714286</v>
      </c>
      <c r="CO91" s="3">
        <f t="shared" si="156"/>
        <v>0.000051</v>
      </c>
      <c r="CP91" s="3">
        <f t="shared" ref="CP91:CQ91" si="167">CS91*16</f>
        <v>77491891.89</v>
      </c>
      <c r="CQ91" s="3">
        <f t="shared" si="167"/>
        <v>80313725.49</v>
      </c>
      <c r="CR91" s="3">
        <f t="shared" si="158"/>
        <v>25.5</v>
      </c>
      <c r="CS91" s="3">
        <f t="shared" si="159"/>
        <v>4843243.243</v>
      </c>
      <c r="CT91" s="3">
        <f t="shared" si="160"/>
        <v>5019607.843</v>
      </c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</row>
    <row r="92" ht="12.75" customHeight="1">
      <c r="A92" s="3"/>
      <c r="B92" s="3"/>
      <c r="C92" s="3"/>
      <c r="D92" s="4"/>
      <c r="E92" s="3"/>
      <c r="F92" s="3"/>
      <c r="G92" s="3"/>
      <c r="H92" s="3"/>
      <c r="I92" s="3"/>
      <c r="J92" s="4"/>
      <c r="K92" s="4"/>
      <c r="L92" s="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CC92" s="3"/>
      <c r="CD92" s="3"/>
      <c r="CE92" s="3" t="s">
        <v>46</v>
      </c>
      <c r="CF92" s="3">
        <v>5.3E-5</v>
      </c>
      <c r="CG92" s="3">
        <v>5.5E-5</v>
      </c>
      <c r="CH92" s="3">
        <v>7.2E-5</v>
      </c>
      <c r="CI92" s="3">
        <v>4.6E-5</v>
      </c>
      <c r="CJ92" s="3">
        <v>7.3E-5</v>
      </c>
      <c r="CK92" s="3">
        <v>6.7E-5</v>
      </c>
      <c r="CL92" s="3">
        <v>4.4E-5</v>
      </c>
      <c r="CM92" s="3" t="s">
        <v>46</v>
      </c>
      <c r="CN92" s="3">
        <f t="shared" si="155"/>
        <v>0.00005857142857</v>
      </c>
      <c r="CO92" s="3">
        <f t="shared" si="156"/>
        <v>0.000055</v>
      </c>
      <c r="CP92" s="3">
        <f t="shared" ref="CP92:CQ92" si="168">CS92*16</f>
        <v>139863414.6</v>
      </c>
      <c r="CQ92" s="3">
        <f t="shared" si="168"/>
        <v>148945454.5</v>
      </c>
      <c r="CR92" s="3">
        <f t="shared" si="158"/>
        <v>27.5</v>
      </c>
      <c r="CS92" s="3">
        <f t="shared" si="159"/>
        <v>8741463.415</v>
      </c>
      <c r="CT92" s="3">
        <f t="shared" si="160"/>
        <v>9309090.909</v>
      </c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</row>
    <row r="93" ht="12.75" customHeight="1">
      <c r="A93" s="3"/>
      <c r="B93" s="3"/>
      <c r="C93" s="3"/>
      <c r="D93" s="4"/>
      <c r="E93" s="3"/>
      <c r="F93" s="3"/>
      <c r="G93" s="3"/>
      <c r="H93" s="3"/>
      <c r="I93" s="3"/>
      <c r="J93" s="4"/>
      <c r="K93" s="4"/>
      <c r="L93" s="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CC93" s="3"/>
      <c r="CD93" s="3"/>
      <c r="CE93" s="3" t="s">
        <v>47</v>
      </c>
      <c r="CF93" s="3">
        <v>5.0E-5</v>
      </c>
      <c r="CG93" s="3">
        <v>5.0E-5</v>
      </c>
      <c r="CH93" s="3">
        <v>6.8E-5</v>
      </c>
      <c r="CI93" s="3">
        <v>3.9E-5</v>
      </c>
      <c r="CJ93" s="3">
        <v>6.8E-5</v>
      </c>
      <c r="CK93" s="3">
        <v>6.7E-5</v>
      </c>
      <c r="CL93" s="3">
        <v>4.2E-5</v>
      </c>
      <c r="CM93" s="3" t="s">
        <v>47</v>
      </c>
      <c r="CN93" s="3">
        <f t="shared" si="155"/>
        <v>0.00005485714286</v>
      </c>
      <c r="CO93" s="3">
        <f t="shared" si="156"/>
        <v>0.00005</v>
      </c>
      <c r="CP93" s="3">
        <f t="shared" ref="CP93:CQ93" si="169">CS93*16</f>
        <v>298666666.7</v>
      </c>
      <c r="CQ93" s="3">
        <f t="shared" si="169"/>
        <v>327680000</v>
      </c>
      <c r="CR93" s="3">
        <f t="shared" si="158"/>
        <v>25</v>
      </c>
      <c r="CS93" s="3">
        <f t="shared" si="159"/>
        <v>18666666.67</v>
      </c>
      <c r="CT93" s="3">
        <f t="shared" si="160"/>
        <v>20480000</v>
      </c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</row>
    <row r="94" ht="12.75" customHeight="1">
      <c r="A94" s="3"/>
      <c r="B94" s="3"/>
      <c r="C94" s="3"/>
      <c r="D94" s="4"/>
      <c r="E94" s="3"/>
      <c r="F94" s="3"/>
      <c r="G94" s="3"/>
      <c r="H94" s="3"/>
      <c r="I94" s="3"/>
      <c r="J94" s="4"/>
      <c r="K94" s="4"/>
      <c r="L94" s="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CC94" s="3"/>
      <c r="CD94" s="3"/>
      <c r="CE94" s="3" t="s">
        <v>48</v>
      </c>
      <c r="CF94" s="3">
        <v>4.6E-5</v>
      </c>
      <c r="CG94" s="3">
        <v>4.8E-5</v>
      </c>
      <c r="CH94" s="3">
        <v>6.9E-5</v>
      </c>
      <c r="CI94" s="3">
        <v>4.6E-5</v>
      </c>
      <c r="CJ94" s="3">
        <v>6.8E-5</v>
      </c>
      <c r="CK94" s="3">
        <v>6.9E-5</v>
      </c>
      <c r="CL94" s="3">
        <v>4.6E-5</v>
      </c>
      <c r="CM94" s="3" t="s">
        <v>48</v>
      </c>
      <c r="CN94" s="3">
        <f t="shared" si="155"/>
        <v>0.000056</v>
      </c>
      <c r="CO94" s="3">
        <f t="shared" si="156"/>
        <v>0.000048</v>
      </c>
      <c r="CP94" s="3">
        <f t="shared" ref="CP94:CQ94" si="170">CS94*16</f>
        <v>585142857.1</v>
      </c>
      <c r="CQ94" s="3">
        <f t="shared" si="170"/>
        <v>682666666.7</v>
      </c>
      <c r="CR94" s="3">
        <f t="shared" si="158"/>
        <v>24</v>
      </c>
      <c r="CS94" s="3">
        <f t="shared" si="159"/>
        <v>36571428.57</v>
      </c>
      <c r="CT94" s="3">
        <f t="shared" si="160"/>
        <v>42666666.67</v>
      </c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</row>
    <row r="95" ht="12.75" customHeight="1">
      <c r="A95" s="3"/>
      <c r="B95" s="3"/>
      <c r="C95" s="3"/>
      <c r="D95" s="4"/>
      <c r="E95" s="3"/>
      <c r="F95" s="3"/>
      <c r="G95" s="3"/>
      <c r="H95" s="3"/>
      <c r="I95" s="3"/>
      <c r="J95" s="4"/>
      <c r="K95" s="4"/>
      <c r="L95" s="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CC95" s="3"/>
      <c r="CD95" s="3"/>
      <c r="CE95" s="3" t="s">
        <v>49</v>
      </c>
      <c r="CF95" s="3">
        <v>1.54E-4</v>
      </c>
      <c r="CG95" s="3">
        <v>1.56E-4</v>
      </c>
      <c r="CH95" s="3">
        <v>1.58E-4</v>
      </c>
      <c r="CI95" s="3">
        <v>1.5E-4</v>
      </c>
      <c r="CJ95" s="3">
        <v>1.71E-4</v>
      </c>
      <c r="CK95" s="3">
        <v>1.63E-4</v>
      </c>
      <c r="CL95" s="3">
        <v>1.49E-4</v>
      </c>
      <c r="CM95" s="3" t="s">
        <v>49</v>
      </c>
      <c r="CN95" s="3">
        <f t="shared" si="155"/>
        <v>0.0001572857143</v>
      </c>
      <c r="CO95" s="3">
        <f t="shared" si="156"/>
        <v>0.000156</v>
      </c>
      <c r="CP95" s="3">
        <f t="shared" ref="CP95:CQ95" si="171">CS95*16</f>
        <v>416668483.2</v>
      </c>
      <c r="CQ95" s="3">
        <f t="shared" si="171"/>
        <v>420102564.1</v>
      </c>
      <c r="CR95" s="3">
        <f t="shared" si="158"/>
        <v>78</v>
      </c>
      <c r="CS95" s="3">
        <f t="shared" si="159"/>
        <v>26041780.2</v>
      </c>
      <c r="CT95" s="3">
        <f t="shared" si="160"/>
        <v>26256410.26</v>
      </c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</row>
    <row r="96" ht="12.75" customHeight="1">
      <c r="A96" s="5" t="s">
        <v>31</v>
      </c>
      <c r="B96" s="5" t="s">
        <v>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5"/>
      <c r="AW96" s="3"/>
      <c r="AX96" s="6" t="s">
        <v>4</v>
      </c>
      <c r="AY96" s="5"/>
      <c r="AZ96" s="5"/>
      <c r="BA96" s="5"/>
      <c r="BB96" s="5"/>
      <c r="BC96" s="5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CC96" s="3"/>
      <c r="CD96" s="3"/>
      <c r="CE96" s="3" t="s">
        <v>50</v>
      </c>
      <c r="CF96" s="3">
        <v>1.41E-4</v>
      </c>
      <c r="CG96" s="3">
        <v>1.4E-4</v>
      </c>
      <c r="CH96" s="3">
        <v>1.39E-4</v>
      </c>
      <c r="CI96" s="3">
        <v>1.48E-4</v>
      </c>
      <c r="CJ96" s="3">
        <v>1.37E-4</v>
      </c>
      <c r="CK96" s="3">
        <v>1.42E-4</v>
      </c>
      <c r="CL96" s="3">
        <v>4.42E-4</v>
      </c>
      <c r="CM96" s="3" t="s">
        <v>50</v>
      </c>
      <c r="CN96" s="3">
        <f t="shared" si="155"/>
        <v>0.0001841428571</v>
      </c>
      <c r="CO96" s="3">
        <f t="shared" si="156"/>
        <v>0.000141</v>
      </c>
      <c r="CP96" s="3">
        <f t="shared" ref="CP96:CQ96" si="172">CS96*16</f>
        <v>711795190.1</v>
      </c>
      <c r="CQ96" s="3">
        <f t="shared" si="172"/>
        <v>929588652.5</v>
      </c>
      <c r="CR96" s="3">
        <f t="shared" si="158"/>
        <v>70.5</v>
      </c>
      <c r="CS96" s="3">
        <f t="shared" si="159"/>
        <v>44487199.38</v>
      </c>
      <c r="CT96" s="3">
        <f t="shared" si="160"/>
        <v>58099290.78</v>
      </c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CC97" s="3"/>
      <c r="CD97" s="3"/>
      <c r="CE97" s="3" t="s">
        <v>51</v>
      </c>
      <c r="CF97" s="3">
        <v>1.64E-4</v>
      </c>
      <c r="CG97" s="3">
        <v>1.8E-4</v>
      </c>
      <c r="CH97" s="3">
        <v>1.75E-4</v>
      </c>
      <c r="CI97" s="3">
        <v>1.55E-4</v>
      </c>
      <c r="CJ97" s="3">
        <v>7.24E-4</v>
      </c>
      <c r="CK97" s="3">
        <v>1.78E-4</v>
      </c>
      <c r="CL97" s="3">
        <v>1.95E-4</v>
      </c>
      <c r="CM97" s="3" t="s">
        <v>51</v>
      </c>
      <c r="CN97" s="3">
        <f t="shared" si="155"/>
        <v>0.000253</v>
      </c>
      <c r="CO97" s="3">
        <f t="shared" si="156"/>
        <v>0.000178</v>
      </c>
      <c r="CP97" s="3">
        <f t="shared" ref="CP97:CQ97" si="173">CS97*16</f>
        <v>1036142292</v>
      </c>
      <c r="CQ97" s="3">
        <f t="shared" si="173"/>
        <v>1472719101</v>
      </c>
      <c r="CR97" s="3">
        <f t="shared" si="158"/>
        <v>89</v>
      </c>
      <c r="CS97" s="3">
        <f t="shared" si="159"/>
        <v>64758893.28</v>
      </c>
      <c r="CT97" s="3">
        <f t="shared" si="160"/>
        <v>92044943.82</v>
      </c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</row>
    <row r="98" ht="12.75" customHeight="1">
      <c r="A98" s="4" t="s">
        <v>5</v>
      </c>
      <c r="B98" s="4" t="s">
        <v>6</v>
      </c>
      <c r="C98" s="4" t="s">
        <v>7</v>
      </c>
      <c r="D98" s="4" t="s">
        <v>8</v>
      </c>
      <c r="E98" s="7" t="s">
        <v>9</v>
      </c>
      <c r="F98" s="3"/>
      <c r="G98" s="4" t="s">
        <v>5</v>
      </c>
      <c r="H98" s="4" t="s">
        <v>6</v>
      </c>
      <c r="I98" s="4" t="s">
        <v>7</v>
      </c>
      <c r="J98" s="4" t="s">
        <v>8</v>
      </c>
      <c r="K98" s="7" t="s">
        <v>9</v>
      </c>
      <c r="L98" s="3"/>
      <c r="M98" s="4" t="s">
        <v>5</v>
      </c>
      <c r="N98" s="4" t="s">
        <v>6</v>
      </c>
      <c r="O98" s="4" t="s">
        <v>7</v>
      </c>
      <c r="P98" s="4" t="s">
        <v>8</v>
      </c>
      <c r="Q98" s="7" t="s">
        <v>9</v>
      </c>
      <c r="R98" s="3"/>
      <c r="S98" s="4" t="s">
        <v>5</v>
      </c>
      <c r="T98" s="4" t="s">
        <v>6</v>
      </c>
      <c r="U98" s="4" t="s">
        <v>7</v>
      </c>
      <c r="V98" s="4" t="s">
        <v>8</v>
      </c>
      <c r="W98" s="7" t="s">
        <v>9</v>
      </c>
      <c r="X98" s="3"/>
      <c r="Y98" s="4" t="s">
        <v>5</v>
      </c>
      <c r="Z98" s="4" t="s">
        <v>6</v>
      </c>
      <c r="AA98" s="4" t="s">
        <v>7</v>
      </c>
      <c r="AB98" s="4" t="s">
        <v>8</v>
      </c>
      <c r="AC98" s="7" t="s">
        <v>9</v>
      </c>
      <c r="AD98" s="3"/>
      <c r="AE98" s="4" t="s">
        <v>5</v>
      </c>
      <c r="AF98" s="4" t="s">
        <v>6</v>
      </c>
      <c r="AG98" s="4" t="s">
        <v>7</v>
      </c>
      <c r="AH98" s="4" t="s">
        <v>8</v>
      </c>
      <c r="AI98" s="7" t="s">
        <v>9</v>
      </c>
      <c r="AJ98" s="3"/>
      <c r="AK98" s="4" t="s">
        <v>5</v>
      </c>
      <c r="AL98" s="4" t="s">
        <v>6</v>
      </c>
      <c r="AM98" s="4" t="s">
        <v>7</v>
      </c>
      <c r="AN98" s="4" t="s">
        <v>8</v>
      </c>
      <c r="AO98" s="7" t="s">
        <v>9</v>
      </c>
      <c r="AP98" s="3"/>
      <c r="AQ98" s="5" t="s">
        <v>10</v>
      </c>
      <c r="AR98" s="12" t="s">
        <v>11</v>
      </c>
      <c r="AS98" s="12" t="s">
        <v>12</v>
      </c>
      <c r="AT98" s="14" t="s">
        <v>13</v>
      </c>
      <c r="AU98" s="12" t="s">
        <v>14</v>
      </c>
      <c r="AV98" s="12" t="s">
        <v>15</v>
      </c>
      <c r="AW98" s="3"/>
      <c r="AX98" s="5" t="s">
        <v>10</v>
      </c>
      <c r="AY98" s="5" t="s">
        <v>11</v>
      </c>
      <c r="AZ98" s="5" t="s">
        <v>12</v>
      </c>
      <c r="BA98" s="8" t="s">
        <v>13</v>
      </c>
      <c r="BB98" s="5" t="s">
        <v>14</v>
      </c>
      <c r="BC98" s="5" t="s">
        <v>15</v>
      </c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CC98" s="3"/>
      <c r="CD98" s="3"/>
      <c r="CE98" s="3" t="s">
        <v>53</v>
      </c>
      <c r="CF98" s="3">
        <v>2.43E-4</v>
      </c>
      <c r="CG98" s="3">
        <v>2.62E-4</v>
      </c>
      <c r="CH98" s="3">
        <v>2.59E-4</v>
      </c>
      <c r="CI98" s="3">
        <v>2.61E-4</v>
      </c>
      <c r="CJ98" s="3">
        <v>2.54E-4</v>
      </c>
      <c r="CK98" s="3">
        <v>2.6E-4</v>
      </c>
      <c r="CL98" s="3">
        <v>2.58E-4</v>
      </c>
      <c r="CM98" s="3" t="s">
        <v>53</v>
      </c>
      <c r="CN98" s="3">
        <f t="shared" si="155"/>
        <v>0.0002567142857</v>
      </c>
      <c r="CO98" s="3">
        <f t="shared" si="156"/>
        <v>0.000259</v>
      </c>
      <c r="CP98" s="3">
        <f t="shared" ref="CP98:CQ98" si="174">CS98*16</f>
        <v>2042301614</v>
      </c>
      <c r="CQ98" s="3">
        <f t="shared" si="174"/>
        <v>2024277992</v>
      </c>
      <c r="CR98" s="3">
        <f t="shared" si="158"/>
        <v>129.5</v>
      </c>
      <c r="CS98" s="3">
        <f t="shared" si="159"/>
        <v>127643850.9</v>
      </c>
      <c r="CT98" s="3">
        <f t="shared" si="160"/>
        <v>126517374.5</v>
      </c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</row>
    <row r="99" ht="12.75" customHeight="1">
      <c r="A99" s="4">
        <v>0.0</v>
      </c>
      <c r="B99" s="4">
        <v>3.0</v>
      </c>
      <c r="C99" s="4">
        <v>1.0</v>
      </c>
      <c r="D99" s="4">
        <v>0.0</v>
      </c>
      <c r="E99" s="4">
        <v>96.0</v>
      </c>
      <c r="F99" s="3"/>
      <c r="G99" s="4">
        <v>0.0</v>
      </c>
      <c r="H99" s="4">
        <v>0.0</v>
      </c>
      <c r="I99" s="4">
        <v>0.0</v>
      </c>
      <c r="J99" s="4">
        <v>0.0</v>
      </c>
      <c r="K99" s="4">
        <v>100.0</v>
      </c>
      <c r="L99" s="4"/>
      <c r="M99" s="4">
        <v>0.0</v>
      </c>
      <c r="N99" s="4">
        <v>0.0</v>
      </c>
      <c r="O99" s="4">
        <v>0.0</v>
      </c>
      <c r="P99" s="4">
        <v>0.0</v>
      </c>
      <c r="Q99" s="4">
        <v>100.0</v>
      </c>
      <c r="R99" s="3"/>
      <c r="S99" s="4">
        <v>0.0</v>
      </c>
      <c r="T99" s="4">
        <v>0.0</v>
      </c>
      <c r="U99" s="4">
        <v>0.0</v>
      </c>
      <c r="V99" s="4">
        <v>0.0</v>
      </c>
      <c r="W99" s="4">
        <v>100.0</v>
      </c>
      <c r="X99" s="3"/>
      <c r="Y99" s="4">
        <v>0.5</v>
      </c>
      <c r="Z99" s="4">
        <v>0.5</v>
      </c>
      <c r="AA99" s="4">
        <v>0.5</v>
      </c>
      <c r="AB99" s="4">
        <v>0.0</v>
      </c>
      <c r="AC99" s="4">
        <v>98.5</v>
      </c>
      <c r="AD99" s="3"/>
      <c r="AE99" s="4">
        <v>0.51</v>
      </c>
      <c r="AF99" s="4">
        <v>8.59</v>
      </c>
      <c r="AG99" s="4">
        <v>0.51</v>
      </c>
      <c r="AH99" s="4">
        <v>0.0</v>
      </c>
      <c r="AI99" s="4">
        <v>90.4</v>
      </c>
      <c r="AJ99" s="3"/>
      <c r="AK99" s="4">
        <v>0.0</v>
      </c>
      <c r="AL99" s="4">
        <v>0.0</v>
      </c>
      <c r="AM99" s="4">
        <v>0.0</v>
      </c>
      <c r="AN99" s="4">
        <v>0.0</v>
      </c>
      <c r="AO99" s="4">
        <v>100.0</v>
      </c>
      <c r="AP99" s="3"/>
      <c r="AQ99" s="5">
        <v>1.0</v>
      </c>
      <c r="AR99" s="4">
        <f t="shared" ref="AR99:AV99" si="175">AVERAGE(A99,G99,M99,S99,Y99,AE99,AK99)</f>
        <v>0.1442857143</v>
      </c>
      <c r="AS99" s="4">
        <f t="shared" si="175"/>
        <v>1.727142857</v>
      </c>
      <c r="AT99" s="4">
        <f t="shared" si="175"/>
        <v>0.2871428571</v>
      </c>
      <c r="AU99" s="4">
        <f t="shared" si="175"/>
        <v>0</v>
      </c>
      <c r="AV99" s="4">
        <f t="shared" si="175"/>
        <v>97.84285714</v>
      </c>
      <c r="AW99" s="3"/>
      <c r="AX99" s="5">
        <v>1.0</v>
      </c>
      <c r="AY99" s="4">
        <f t="shared" ref="AY99:BC99" si="176">MEDIAN(A99,G99,M99,S99,Y99,AE99,AK99)</f>
        <v>0</v>
      </c>
      <c r="AZ99" s="4">
        <f t="shared" si="176"/>
        <v>0</v>
      </c>
      <c r="BA99" s="4">
        <f t="shared" si="176"/>
        <v>0</v>
      </c>
      <c r="BB99" s="4">
        <f t="shared" si="176"/>
        <v>0</v>
      </c>
      <c r="BC99" s="4">
        <f t="shared" si="176"/>
        <v>100</v>
      </c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CC99" s="3"/>
      <c r="CD99" s="3"/>
      <c r="CE99" s="3" t="s">
        <v>54</v>
      </c>
      <c r="CF99" s="3">
        <v>4.57E-4</v>
      </c>
      <c r="CG99" s="3">
        <v>4.59E-4</v>
      </c>
      <c r="CH99" s="3">
        <v>4.6E-4</v>
      </c>
      <c r="CI99" s="3">
        <v>4.34E-4</v>
      </c>
      <c r="CJ99" s="3">
        <v>4.7E-4</v>
      </c>
      <c r="CK99" s="3">
        <v>4.6E-4</v>
      </c>
      <c r="CL99" s="3">
        <v>4.56E-4</v>
      </c>
      <c r="CM99" s="3" t="s">
        <v>54</v>
      </c>
      <c r="CN99" s="3">
        <f t="shared" si="155"/>
        <v>0.0004565714286</v>
      </c>
      <c r="CO99" s="3">
        <f t="shared" si="156"/>
        <v>0.000459</v>
      </c>
      <c r="CP99" s="3">
        <f t="shared" ref="CP99:CQ99" si="177">CS99*16</f>
        <v>2296630788</v>
      </c>
      <c r="CQ99" s="3">
        <f t="shared" si="177"/>
        <v>2284479303</v>
      </c>
      <c r="CR99" s="3">
        <f t="shared" si="158"/>
        <v>229.5</v>
      </c>
      <c r="CS99" s="3">
        <f t="shared" si="159"/>
        <v>143539424.3</v>
      </c>
      <c r="CT99" s="3">
        <f t="shared" si="160"/>
        <v>142779956.4</v>
      </c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</row>
    <row r="100" ht="12.75" customHeight="1">
      <c r="A100" s="4">
        <v>6.59</v>
      </c>
      <c r="B100" s="4">
        <v>34.73</v>
      </c>
      <c r="C100" s="4">
        <v>0.0</v>
      </c>
      <c r="D100" s="4">
        <v>0.0</v>
      </c>
      <c r="E100" s="4">
        <v>58.68</v>
      </c>
      <c r="F100" s="3"/>
      <c r="G100" s="4">
        <v>4.02</v>
      </c>
      <c r="H100" s="4">
        <v>20.1</v>
      </c>
      <c r="I100" s="4">
        <v>1.51</v>
      </c>
      <c r="J100" s="4">
        <v>0.0</v>
      </c>
      <c r="K100" s="4">
        <v>74.37</v>
      </c>
      <c r="L100" s="4"/>
      <c r="M100" s="4">
        <v>4.52</v>
      </c>
      <c r="N100" s="4">
        <v>27.14</v>
      </c>
      <c r="O100" s="4">
        <v>0.0</v>
      </c>
      <c r="P100" s="4">
        <v>0.0</v>
      </c>
      <c r="Q100" s="4">
        <v>68.34</v>
      </c>
      <c r="R100" s="3"/>
      <c r="S100" s="4">
        <v>3.02</v>
      </c>
      <c r="T100" s="4">
        <v>19.1</v>
      </c>
      <c r="U100" s="4">
        <v>0.0</v>
      </c>
      <c r="V100" s="4">
        <v>0.0</v>
      </c>
      <c r="W100" s="4">
        <v>77.89</v>
      </c>
      <c r="X100" s="3"/>
      <c r="Y100" s="4">
        <v>3.02</v>
      </c>
      <c r="Z100" s="4">
        <v>26.13</v>
      </c>
      <c r="AA100" s="4">
        <v>0.0</v>
      </c>
      <c r="AB100" s="4">
        <v>0.0</v>
      </c>
      <c r="AC100" s="4">
        <v>70.85</v>
      </c>
      <c r="AD100" s="3"/>
      <c r="AE100" s="4">
        <v>3.93</v>
      </c>
      <c r="AF100" s="4">
        <v>27.53</v>
      </c>
      <c r="AG100" s="4">
        <v>0.0</v>
      </c>
      <c r="AH100" s="4">
        <v>0.0</v>
      </c>
      <c r="AI100" s="4">
        <v>68.54</v>
      </c>
      <c r="AJ100" s="3"/>
      <c r="AK100" s="4">
        <v>3.03</v>
      </c>
      <c r="AL100" s="4">
        <v>26.77</v>
      </c>
      <c r="AM100" s="4">
        <v>0.0</v>
      </c>
      <c r="AN100" s="4">
        <v>0.0</v>
      </c>
      <c r="AO100" s="4">
        <v>70.2</v>
      </c>
      <c r="AP100" s="3"/>
      <c r="AQ100" s="5">
        <v>2.0</v>
      </c>
      <c r="AR100" s="4">
        <f t="shared" ref="AR100:AV100" si="178">AVERAGE(A100,G100,M100,S100,Y100,AE100,AK100)</f>
        <v>4.018571429</v>
      </c>
      <c r="AS100" s="4">
        <f t="shared" si="178"/>
        <v>25.92857143</v>
      </c>
      <c r="AT100" s="4">
        <f t="shared" si="178"/>
        <v>0.2157142857</v>
      </c>
      <c r="AU100" s="4">
        <f t="shared" si="178"/>
        <v>0</v>
      </c>
      <c r="AV100" s="4">
        <f t="shared" si="178"/>
        <v>69.83857143</v>
      </c>
      <c r="AW100" s="3"/>
      <c r="AX100" s="5">
        <v>2.0</v>
      </c>
      <c r="AY100" s="4">
        <f t="shared" ref="AY100:BC100" si="179">MEDIAN(A100,G100,M100,S100,Y100,AE100,AK100)</f>
        <v>3.93</v>
      </c>
      <c r="AZ100" s="4">
        <f t="shared" si="179"/>
        <v>26.77</v>
      </c>
      <c r="BA100" s="4">
        <f t="shared" si="179"/>
        <v>0</v>
      </c>
      <c r="BB100" s="4">
        <f t="shared" si="179"/>
        <v>0</v>
      </c>
      <c r="BC100" s="4">
        <f t="shared" si="179"/>
        <v>70.2</v>
      </c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CC100" s="3"/>
      <c r="CD100" s="3"/>
      <c r="CE100" s="3" t="s">
        <v>55</v>
      </c>
      <c r="CF100" s="3">
        <v>7.18E-4</v>
      </c>
      <c r="CG100" s="3">
        <v>7.3E-4</v>
      </c>
      <c r="CH100" s="3">
        <v>7.04E-4</v>
      </c>
      <c r="CI100" s="3">
        <v>6.74E-4</v>
      </c>
      <c r="CJ100" s="3">
        <v>7.26E-4</v>
      </c>
      <c r="CK100" s="3">
        <v>7.03E-4</v>
      </c>
      <c r="CL100" s="3">
        <v>7.01E-4</v>
      </c>
      <c r="CM100" s="3" t="s">
        <v>55</v>
      </c>
      <c r="CN100" s="3">
        <f t="shared" si="155"/>
        <v>0.000708</v>
      </c>
      <c r="CO100" s="3">
        <f t="shared" si="156"/>
        <v>0.000704</v>
      </c>
      <c r="CP100" s="3">
        <f t="shared" ref="CP100:CQ100" si="180">CS100*16</f>
        <v>2962079096</v>
      </c>
      <c r="CQ100" s="3">
        <f t="shared" si="180"/>
        <v>2978909091</v>
      </c>
      <c r="CR100" s="3">
        <f t="shared" si="158"/>
        <v>352</v>
      </c>
      <c r="CS100" s="3">
        <f t="shared" si="159"/>
        <v>185129943.5</v>
      </c>
      <c r="CT100" s="3">
        <f t="shared" si="160"/>
        <v>186181818.2</v>
      </c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</row>
    <row r="101" ht="12.75" customHeight="1">
      <c r="A101" s="4">
        <v>0.0</v>
      </c>
      <c r="B101" s="4">
        <v>0.5</v>
      </c>
      <c r="C101" s="4">
        <v>0.5</v>
      </c>
      <c r="D101" s="4">
        <v>0.0</v>
      </c>
      <c r="E101" s="4">
        <v>99.0</v>
      </c>
      <c r="F101" s="3"/>
      <c r="G101" s="4">
        <v>1.67</v>
      </c>
      <c r="H101" s="4">
        <v>12.78</v>
      </c>
      <c r="I101" s="4">
        <v>0.0</v>
      </c>
      <c r="J101" s="4">
        <v>0.0</v>
      </c>
      <c r="K101" s="4">
        <v>85.56</v>
      </c>
      <c r="L101" s="4"/>
      <c r="M101" s="4">
        <v>0.55</v>
      </c>
      <c r="N101" s="4">
        <v>5.49</v>
      </c>
      <c r="O101" s="4">
        <v>0.0</v>
      </c>
      <c r="P101" s="4">
        <v>0.55</v>
      </c>
      <c r="Q101" s="4">
        <v>93.41</v>
      </c>
      <c r="R101" s="3"/>
      <c r="S101" s="4">
        <v>0.56</v>
      </c>
      <c r="T101" s="4">
        <v>16.67</v>
      </c>
      <c r="U101" s="4">
        <v>0.0</v>
      </c>
      <c r="V101" s="4">
        <v>0.0</v>
      </c>
      <c r="W101" s="4">
        <v>82.78</v>
      </c>
      <c r="X101" s="3"/>
      <c r="Y101" s="4">
        <v>1.11</v>
      </c>
      <c r="Z101" s="4">
        <v>8.33</v>
      </c>
      <c r="AA101" s="4">
        <v>0.0</v>
      </c>
      <c r="AB101" s="4">
        <v>0.0</v>
      </c>
      <c r="AC101" s="4">
        <v>90.56</v>
      </c>
      <c r="AD101" s="3"/>
      <c r="AE101" s="4">
        <v>0.5</v>
      </c>
      <c r="AF101" s="4">
        <v>2.99</v>
      </c>
      <c r="AG101" s="4">
        <v>0.5</v>
      </c>
      <c r="AH101" s="4">
        <v>0.0</v>
      </c>
      <c r="AI101" s="4">
        <v>96.02</v>
      </c>
      <c r="AJ101" s="3"/>
      <c r="AK101" s="4">
        <v>1.11</v>
      </c>
      <c r="AL101" s="4">
        <v>7.22</v>
      </c>
      <c r="AM101" s="4">
        <v>0.0</v>
      </c>
      <c r="AN101" s="4">
        <v>0.0</v>
      </c>
      <c r="AO101" s="4">
        <v>91.67</v>
      </c>
      <c r="AP101" s="3"/>
      <c r="AQ101" s="5">
        <v>3.0</v>
      </c>
      <c r="AR101" s="4">
        <f t="shared" ref="AR101:AV101" si="181">AVERAGE(A101,G101,M101,S101,Y101,AE101,AK101)</f>
        <v>0.7857142857</v>
      </c>
      <c r="AS101" s="4">
        <f t="shared" si="181"/>
        <v>7.711428571</v>
      </c>
      <c r="AT101" s="4">
        <f t="shared" si="181"/>
        <v>0.1428571429</v>
      </c>
      <c r="AU101" s="4">
        <f t="shared" si="181"/>
        <v>0.07857142857</v>
      </c>
      <c r="AV101" s="4">
        <f t="shared" si="181"/>
        <v>91.28571429</v>
      </c>
      <c r="AW101" s="3"/>
      <c r="AX101" s="5">
        <v>3.0</v>
      </c>
      <c r="AY101" s="4">
        <f t="shared" ref="AY101:BC101" si="182">MEDIAN(A101,G101,M101,S101,Y101,AE101,AK101)</f>
        <v>0.56</v>
      </c>
      <c r="AZ101" s="4">
        <f t="shared" si="182"/>
        <v>7.22</v>
      </c>
      <c r="BA101" s="4">
        <f t="shared" si="182"/>
        <v>0</v>
      </c>
      <c r="BB101" s="4">
        <f t="shared" si="182"/>
        <v>0</v>
      </c>
      <c r="BC101" s="4">
        <f t="shared" si="182"/>
        <v>91.67</v>
      </c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CC101" s="3"/>
      <c r="CD101" s="3"/>
      <c r="CE101" s="3" t="s">
        <v>56</v>
      </c>
      <c r="CF101" s="3">
        <v>0.001381</v>
      </c>
      <c r="CG101" s="3">
        <v>0.001478</v>
      </c>
      <c r="CH101" s="3">
        <v>0.001331</v>
      </c>
      <c r="CI101" s="3">
        <v>0.001364</v>
      </c>
      <c r="CJ101" s="3">
        <v>0.001414</v>
      </c>
      <c r="CK101" s="3">
        <v>0.001674</v>
      </c>
      <c r="CL101" s="3">
        <v>0.001684</v>
      </c>
      <c r="CM101" s="3" t="s">
        <v>56</v>
      </c>
      <c r="CN101" s="3">
        <f t="shared" si="155"/>
        <v>0.001475142857</v>
      </c>
      <c r="CO101" s="3">
        <f t="shared" si="156"/>
        <v>0.001414</v>
      </c>
      <c r="CP101" s="3">
        <f t="shared" ref="CP101:CQ101" si="183">CS101*16</f>
        <v>2843320550</v>
      </c>
      <c r="CQ101" s="3">
        <f t="shared" si="183"/>
        <v>2966268741</v>
      </c>
      <c r="CR101" s="3">
        <f t="shared" si="158"/>
        <v>707</v>
      </c>
      <c r="CS101" s="3">
        <f t="shared" si="159"/>
        <v>177707534.4</v>
      </c>
      <c r="CT101" s="3">
        <f t="shared" si="160"/>
        <v>185391796.3</v>
      </c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</row>
    <row r="102" ht="12.75" customHeight="1">
      <c r="A102" s="4">
        <v>0.0</v>
      </c>
      <c r="B102" s="4">
        <v>16.92</v>
      </c>
      <c r="C102" s="4">
        <v>0.0</v>
      </c>
      <c r="D102" s="4">
        <v>0.0</v>
      </c>
      <c r="E102" s="4">
        <v>83.08</v>
      </c>
      <c r="F102" s="3"/>
      <c r="G102" s="4">
        <v>0.0</v>
      </c>
      <c r="H102" s="4">
        <v>7.92</v>
      </c>
      <c r="I102" s="4">
        <v>0.0</v>
      </c>
      <c r="J102" s="4">
        <v>0.0</v>
      </c>
      <c r="K102" s="4">
        <v>92.08</v>
      </c>
      <c r="L102" s="4"/>
      <c r="M102" s="4">
        <v>0.0</v>
      </c>
      <c r="N102" s="4">
        <v>10.0</v>
      </c>
      <c r="O102" s="4">
        <v>0.0</v>
      </c>
      <c r="P102" s="4">
        <v>0.0</v>
      </c>
      <c r="Q102" s="4">
        <v>90.0</v>
      </c>
      <c r="R102" s="3"/>
      <c r="S102" s="4">
        <v>0.0</v>
      </c>
      <c r="T102" s="4">
        <v>7.92</v>
      </c>
      <c r="U102" s="4">
        <v>0.0</v>
      </c>
      <c r="V102" s="4">
        <v>0.0</v>
      </c>
      <c r="W102" s="4">
        <v>92.08</v>
      </c>
      <c r="X102" s="3"/>
      <c r="Y102" s="4">
        <v>0.0</v>
      </c>
      <c r="Z102" s="4">
        <v>9.36</v>
      </c>
      <c r="AA102" s="4">
        <v>2.46</v>
      </c>
      <c r="AB102" s="4">
        <v>0.0</v>
      </c>
      <c r="AC102" s="4">
        <v>88.18</v>
      </c>
      <c r="AD102" s="3"/>
      <c r="AE102" s="4">
        <v>0.0</v>
      </c>
      <c r="AF102" s="4">
        <v>20.4</v>
      </c>
      <c r="AG102" s="4">
        <v>0.0</v>
      </c>
      <c r="AH102" s="4">
        <v>0.0</v>
      </c>
      <c r="AI102" s="4">
        <v>79.6</v>
      </c>
      <c r="AJ102" s="3"/>
      <c r="AK102" s="4">
        <v>0.0</v>
      </c>
      <c r="AL102" s="4">
        <v>9.9</v>
      </c>
      <c r="AM102" s="4">
        <v>0.0</v>
      </c>
      <c r="AN102" s="4">
        <v>0.0</v>
      </c>
      <c r="AO102" s="4">
        <v>90.1</v>
      </c>
      <c r="AP102" s="3"/>
      <c r="AQ102" s="5">
        <v>4.0</v>
      </c>
      <c r="AR102" s="4">
        <f t="shared" ref="AR102:AV102" si="184">AVERAGE(A102,G102,M102,S102,Y102,AE102,AK102)</f>
        <v>0</v>
      </c>
      <c r="AS102" s="4">
        <f t="shared" si="184"/>
        <v>11.77428571</v>
      </c>
      <c r="AT102" s="4">
        <f t="shared" si="184"/>
        <v>0.3514285714</v>
      </c>
      <c r="AU102" s="4">
        <f t="shared" si="184"/>
        <v>0</v>
      </c>
      <c r="AV102" s="4">
        <f t="shared" si="184"/>
        <v>87.87428571</v>
      </c>
      <c r="AW102" s="3"/>
      <c r="AX102" s="5">
        <v>4.0</v>
      </c>
      <c r="AY102" s="4">
        <f t="shared" ref="AY102:BC102" si="185">MEDIAN(A102,G102,M102,S102,Y102,AE102,AK102)</f>
        <v>0</v>
      </c>
      <c r="AZ102" s="4">
        <f t="shared" si="185"/>
        <v>9.9</v>
      </c>
      <c r="BA102" s="4">
        <f t="shared" si="185"/>
        <v>0</v>
      </c>
      <c r="BB102" s="4">
        <f t="shared" si="185"/>
        <v>0</v>
      </c>
      <c r="BC102" s="4">
        <f t="shared" si="185"/>
        <v>90</v>
      </c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CC102" s="3"/>
      <c r="CD102" s="3"/>
      <c r="CE102" s="3" t="s">
        <v>57</v>
      </c>
      <c r="CF102" s="3">
        <v>0.002927</v>
      </c>
      <c r="CG102" s="3">
        <v>0.003462</v>
      </c>
      <c r="CH102" s="3">
        <v>0.003386</v>
      </c>
      <c r="CI102" s="3">
        <v>0.002891</v>
      </c>
      <c r="CJ102" s="3">
        <v>0.00314</v>
      </c>
      <c r="CK102" s="3">
        <v>0.00307</v>
      </c>
      <c r="CL102" s="3">
        <v>0.003217</v>
      </c>
      <c r="CM102" s="3" t="s">
        <v>57</v>
      </c>
      <c r="CN102" s="3">
        <f t="shared" si="155"/>
        <v>0.003156142857</v>
      </c>
      <c r="CO102" s="3">
        <f t="shared" si="156"/>
        <v>0.00314</v>
      </c>
      <c r="CP102" s="3">
        <f t="shared" ref="CP102:CQ102" si="186">CS102*16</f>
        <v>2657867017</v>
      </c>
      <c r="CQ102" s="3">
        <f t="shared" si="186"/>
        <v>2671531210</v>
      </c>
      <c r="CR102" s="3">
        <f t="shared" si="158"/>
        <v>1570</v>
      </c>
      <c r="CS102" s="3">
        <f t="shared" si="159"/>
        <v>166116688.5</v>
      </c>
      <c r="CT102" s="3">
        <f t="shared" si="160"/>
        <v>166970700.6</v>
      </c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</row>
    <row r="103" ht="12.75" customHeight="1">
      <c r="A103" s="4">
        <v>0.0</v>
      </c>
      <c r="B103" s="4">
        <v>6.0</v>
      </c>
      <c r="C103" s="4">
        <v>4.5</v>
      </c>
      <c r="D103" s="4">
        <v>0.0</v>
      </c>
      <c r="E103" s="4">
        <v>89.5</v>
      </c>
      <c r="F103" s="3"/>
      <c r="G103" s="4">
        <v>0.5</v>
      </c>
      <c r="H103" s="4">
        <v>15.5</v>
      </c>
      <c r="I103" s="4">
        <v>5.0</v>
      </c>
      <c r="J103" s="4">
        <v>0.0</v>
      </c>
      <c r="K103" s="4">
        <v>79.0</v>
      </c>
      <c r="L103" s="4"/>
      <c r="M103" s="4">
        <v>0.0</v>
      </c>
      <c r="N103" s="4">
        <v>13.0</v>
      </c>
      <c r="O103" s="4">
        <v>3.0</v>
      </c>
      <c r="P103" s="4">
        <v>0.0</v>
      </c>
      <c r="Q103" s="4">
        <v>84.0</v>
      </c>
      <c r="R103" s="3"/>
      <c r="S103" s="4">
        <v>0.5</v>
      </c>
      <c r="T103" s="4">
        <v>15.5</v>
      </c>
      <c r="U103" s="4">
        <v>1.5</v>
      </c>
      <c r="V103" s="4">
        <v>0.0</v>
      </c>
      <c r="W103" s="4">
        <v>82.5</v>
      </c>
      <c r="X103" s="3"/>
      <c r="Y103" s="4">
        <v>0.0</v>
      </c>
      <c r="Z103" s="4">
        <v>14.5</v>
      </c>
      <c r="AA103" s="4">
        <v>1.0</v>
      </c>
      <c r="AB103" s="4">
        <v>0.0</v>
      </c>
      <c r="AC103" s="4">
        <v>84.5</v>
      </c>
      <c r="AD103" s="3"/>
      <c r="AE103" s="4">
        <v>0.0</v>
      </c>
      <c r="AF103" s="4">
        <v>1.0</v>
      </c>
      <c r="AG103" s="4">
        <v>2.5</v>
      </c>
      <c r="AH103" s="4">
        <v>0.0</v>
      </c>
      <c r="AI103" s="4">
        <v>96.5</v>
      </c>
      <c r="AJ103" s="3"/>
      <c r="AK103" s="4">
        <v>0.0</v>
      </c>
      <c r="AL103" s="4">
        <v>13.86</v>
      </c>
      <c r="AM103" s="4">
        <v>1.49</v>
      </c>
      <c r="AN103" s="4">
        <v>0.0</v>
      </c>
      <c r="AO103" s="4">
        <v>84.65</v>
      </c>
      <c r="AP103" s="3"/>
      <c r="AQ103" s="5">
        <v>5.0</v>
      </c>
      <c r="AR103" s="4">
        <f t="shared" ref="AR103:AV103" si="187">AVERAGE(A103,G103,M103,S103,Y103,AE103,AK103)</f>
        <v>0.1428571429</v>
      </c>
      <c r="AS103" s="4">
        <f t="shared" si="187"/>
        <v>11.33714286</v>
      </c>
      <c r="AT103" s="4">
        <f t="shared" si="187"/>
        <v>2.712857143</v>
      </c>
      <c r="AU103" s="4">
        <f t="shared" si="187"/>
        <v>0</v>
      </c>
      <c r="AV103" s="4">
        <f t="shared" si="187"/>
        <v>85.80714286</v>
      </c>
      <c r="AW103" s="3"/>
      <c r="AX103" s="5">
        <v>5.0</v>
      </c>
      <c r="AY103" s="4">
        <f t="shared" ref="AY103:BC103" si="188">MEDIAN(A103,G103,M103,S103,Y103,AE103,AK103)</f>
        <v>0</v>
      </c>
      <c r="AZ103" s="4">
        <f t="shared" si="188"/>
        <v>13.86</v>
      </c>
      <c r="BA103" s="4">
        <f t="shared" si="188"/>
        <v>2.5</v>
      </c>
      <c r="BB103" s="4">
        <f t="shared" si="188"/>
        <v>0</v>
      </c>
      <c r="BC103" s="4">
        <f t="shared" si="188"/>
        <v>84.5</v>
      </c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CC103" s="3"/>
      <c r="CD103" s="3"/>
      <c r="CE103" s="3" t="s">
        <v>58</v>
      </c>
      <c r="CF103" s="3">
        <v>0.005753</v>
      </c>
      <c r="CG103" s="3">
        <v>0.013211</v>
      </c>
      <c r="CH103" s="3">
        <v>0.014968</v>
      </c>
      <c r="CI103" s="3">
        <v>0.006361</v>
      </c>
      <c r="CJ103" s="3">
        <v>0.015781</v>
      </c>
      <c r="CK103" s="3">
        <v>0.017041</v>
      </c>
      <c r="CL103" s="3">
        <v>0.018622</v>
      </c>
      <c r="CM103" s="3" t="s">
        <v>58</v>
      </c>
      <c r="CN103" s="3">
        <f t="shared" si="155"/>
        <v>0.01310528571</v>
      </c>
      <c r="CO103" s="3">
        <f t="shared" si="156"/>
        <v>0.014968</v>
      </c>
      <c r="CP103" s="3">
        <f t="shared" ref="CP103:CQ103" si="189">CS103*16</f>
        <v>1280186969</v>
      </c>
      <c r="CQ103" s="3">
        <f t="shared" si="189"/>
        <v>1120872261</v>
      </c>
      <c r="CR103" s="3">
        <f t="shared" si="158"/>
        <v>7484</v>
      </c>
      <c r="CS103" s="3">
        <f t="shared" si="159"/>
        <v>80011685.58</v>
      </c>
      <c r="CT103" s="3">
        <f t="shared" si="160"/>
        <v>70054516.3</v>
      </c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</row>
    <row r="104" ht="12.75" customHeight="1">
      <c r="A104" s="4">
        <v>0.0</v>
      </c>
      <c r="B104" s="4">
        <v>0.0</v>
      </c>
      <c r="C104" s="4">
        <v>0.0</v>
      </c>
      <c r="D104" s="4">
        <v>0.0</v>
      </c>
      <c r="E104" s="4">
        <v>100.0</v>
      </c>
      <c r="F104" s="4"/>
      <c r="G104" s="4">
        <v>0.0</v>
      </c>
      <c r="H104" s="4">
        <v>0.0</v>
      </c>
      <c r="I104" s="4">
        <v>0.0</v>
      </c>
      <c r="J104" s="4">
        <v>0.0</v>
      </c>
      <c r="K104" s="4">
        <v>100.0</v>
      </c>
      <c r="L104" s="4"/>
      <c r="M104" s="4">
        <v>1.0</v>
      </c>
      <c r="N104" s="4">
        <v>0.0</v>
      </c>
      <c r="O104" s="4">
        <v>0.5</v>
      </c>
      <c r="P104" s="4">
        <v>0.0</v>
      </c>
      <c r="Q104" s="4">
        <v>98.5</v>
      </c>
      <c r="R104" s="3"/>
      <c r="S104" s="4">
        <v>0.49</v>
      </c>
      <c r="T104" s="4">
        <v>0.49</v>
      </c>
      <c r="U104" s="4">
        <v>0.49</v>
      </c>
      <c r="V104" s="4">
        <v>0.0</v>
      </c>
      <c r="W104" s="4">
        <v>98.52</v>
      </c>
      <c r="X104" s="3"/>
      <c r="Y104" s="4">
        <v>0.0</v>
      </c>
      <c r="Z104" s="4">
        <v>0.0</v>
      </c>
      <c r="AA104" s="4">
        <v>0.0</v>
      </c>
      <c r="AB104" s="4">
        <v>0.0</v>
      </c>
      <c r="AC104" s="4">
        <v>100.0</v>
      </c>
      <c r="AD104" s="3"/>
      <c r="AE104" s="4">
        <v>0.0</v>
      </c>
      <c r="AF104" s="4">
        <v>0.0</v>
      </c>
      <c r="AG104" s="4">
        <v>0.0</v>
      </c>
      <c r="AH104" s="4">
        <v>0.0</v>
      </c>
      <c r="AI104" s="4">
        <v>100.0</v>
      </c>
      <c r="AJ104" s="3"/>
      <c r="AK104" s="4">
        <v>0.0</v>
      </c>
      <c r="AL104" s="4">
        <v>0.0</v>
      </c>
      <c r="AM104" s="4">
        <v>0.0</v>
      </c>
      <c r="AN104" s="4">
        <v>0.0</v>
      </c>
      <c r="AO104" s="4">
        <v>100.0</v>
      </c>
      <c r="AP104" s="3"/>
      <c r="AQ104" s="5">
        <v>6.0</v>
      </c>
      <c r="AR104" s="4">
        <f t="shared" ref="AR104:AV104" si="190">AVERAGE(A104,G104,M104,S104,Y104,AE104,AK104)</f>
        <v>0.2128571429</v>
      </c>
      <c r="AS104" s="4">
        <f t="shared" si="190"/>
        <v>0.07</v>
      </c>
      <c r="AT104" s="4">
        <f t="shared" si="190"/>
        <v>0.1414285714</v>
      </c>
      <c r="AU104" s="4">
        <f t="shared" si="190"/>
        <v>0</v>
      </c>
      <c r="AV104" s="4">
        <f t="shared" si="190"/>
        <v>99.57428571</v>
      </c>
      <c r="AW104" s="3"/>
      <c r="AX104" s="5">
        <v>6.0</v>
      </c>
      <c r="AY104" s="4">
        <f t="shared" ref="AY104:BC104" si="191">MEDIAN(A104,G104,M104,S104,Y104,AE104,AK104)</f>
        <v>0</v>
      </c>
      <c r="AZ104" s="4">
        <f t="shared" si="191"/>
        <v>0</v>
      </c>
      <c r="BA104" s="4">
        <f t="shared" si="191"/>
        <v>0</v>
      </c>
      <c r="BB104" s="4">
        <f t="shared" si="191"/>
        <v>0</v>
      </c>
      <c r="BC104" s="4">
        <f t="shared" si="191"/>
        <v>100</v>
      </c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CC104" s="3"/>
      <c r="CD104" s="3"/>
      <c r="CE104" s="3" t="s">
        <v>59</v>
      </c>
      <c r="CF104" s="3">
        <v>0.019922</v>
      </c>
      <c r="CG104" s="3">
        <v>0.00976</v>
      </c>
      <c r="CH104" s="3">
        <v>0.011675</v>
      </c>
      <c r="CI104" s="3">
        <v>0.018511</v>
      </c>
      <c r="CJ104" s="3">
        <v>0.023456</v>
      </c>
      <c r="CK104" s="3">
        <v>0.010186</v>
      </c>
      <c r="CL104" s="3">
        <v>0.009085</v>
      </c>
      <c r="CM104" s="3" t="s">
        <v>59</v>
      </c>
      <c r="CN104" s="3">
        <f t="shared" si="155"/>
        <v>0.01465642857</v>
      </c>
      <c r="CO104" s="3">
        <f t="shared" si="156"/>
        <v>0.011675</v>
      </c>
      <c r="CP104" s="3">
        <f t="shared" ref="CP104:CQ104" si="192">CS104*16</f>
        <v>2289400302</v>
      </c>
      <c r="CQ104" s="3">
        <f t="shared" si="192"/>
        <v>2874041285</v>
      </c>
      <c r="CR104" s="3">
        <f t="shared" si="158"/>
        <v>5837.5</v>
      </c>
      <c r="CS104" s="3">
        <f t="shared" si="159"/>
        <v>143087518.9</v>
      </c>
      <c r="CT104" s="3">
        <f t="shared" si="160"/>
        <v>179627580.3</v>
      </c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</row>
    <row r="105" ht="12.75" customHeight="1">
      <c r="A105" s="3"/>
      <c r="B105" s="3"/>
      <c r="C105" s="3"/>
      <c r="D105" s="3"/>
      <c r="E105" s="3"/>
      <c r="F105" s="4"/>
      <c r="G105" s="4"/>
      <c r="H105" s="4"/>
      <c r="I105" s="4"/>
      <c r="J105" s="4"/>
      <c r="K105" s="4"/>
      <c r="L105" s="4"/>
      <c r="M105" s="3"/>
      <c r="N105" s="3"/>
      <c r="O105" s="3"/>
      <c r="P105" s="3"/>
      <c r="Q105" s="3"/>
      <c r="R105" s="3"/>
      <c r="S105" s="4"/>
      <c r="T105" s="4"/>
      <c r="U105" s="4"/>
      <c r="V105" s="4"/>
      <c r="W105" s="4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4"/>
      <c r="AL105" s="4"/>
      <c r="AM105" s="4"/>
      <c r="AN105" s="4"/>
      <c r="AO105" s="4"/>
      <c r="AP105" s="3"/>
      <c r="AQ105" s="5"/>
      <c r="AR105" s="3"/>
      <c r="AS105" s="3"/>
      <c r="AT105" s="3"/>
      <c r="AU105" s="3"/>
      <c r="AV105" s="3"/>
      <c r="AW105" s="3"/>
      <c r="AX105" s="5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CC105" s="3"/>
      <c r="CD105" s="3"/>
      <c r="CE105" s="3" t="s">
        <v>60</v>
      </c>
      <c r="CF105" s="3">
        <v>0.02732</v>
      </c>
      <c r="CG105" s="3">
        <v>0.028164</v>
      </c>
      <c r="CH105" s="3">
        <v>0.028228</v>
      </c>
      <c r="CI105" s="3">
        <v>0.038298</v>
      </c>
      <c r="CJ105" s="3">
        <v>0.042134</v>
      </c>
      <c r="CK105" s="3">
        <v>0.044677</v>
      </c>
      <c r="CL105" s="3">
        <v>0.0451</v>
      </c>
      <c r="CM105" s="3" t="s">
        <v>60</v>
      </c>
      <c r="CN105" s="3">
        <f t="shared" si="155"/>
        <v>0.03627442857</v>
      </c>
      <c r="CO105" s="3">
        <f t="shared" si="156"/>
        <v>0.038298</v>
      </c>
      <c r="CP105" s="3">
        <f t="shared" ref="CP105:CQ105" si="193">CS105*16</f>
        <v>1850032286</v>
      </c>
      <c r="CQ105" s="3">
        <f t="shared" si="193"/>
        <v>1752281164</v>
      </c>
      <c r="CR105" s="3">
        <f t="shared" si="158"/>
        <v>19149</v>
      </c>
      <c r="CS105" s="3">
        <f t="shared" si="159"/>
        <v>115627017.9</v>
      </c>
      <c r="CT105" s="3">
        <f t="shared" si="160"/>
        <v>109517572.7</v>
      </c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</row>
    <row r="106" ht="12.75" customHeight="1">
      <c r="A106" s="3"/>
      <c r="B106" s="3"/>
      <c r="C106" s="3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3"/>
      <c r="S106" s="3"/>
      <c r="T106" s="3"/>
      <c r="U106" s="3"/>
      <c r="V106" s="3"/>
      <c r="W106" s="3"/>
      <c r="X106" s="3"/>
      <c r="Y106" s="4"/>
      <c r="Z106" s="4"/>
      <c r="AA106" s="4"/>
      <c r="AB106" s="4"/>
      <c r="AC106" s="4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5"/>
      <c r="AR106" s="3"/>
      <c r="AS106" s="3"/>
      <c r="AT106" s="3"/>
      <c r="AU106" s="3"/>
      <c r="AV106" s="3"/>
      <c r="AW106" s="3"/>
      <c r="AX106" s="5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CC106" s="3"/>
      <c r="CD106" s="3"/>
      <c r="CE106" s="3" t="s">
        <v>61</v>
      </c>
      <c r="CF106" s="3">
        <v>0.044533</v>
      </c>
      <c r="CG106" s="3">
        <v>0.056663</v>
      </c>
      <c r="CH106" s="3">
        <v>0.064831</v>
      </c>
      <c r="CI106" s="3">
        <v>0.074459</v>
      </c>
      <c r="CJ106" s="3">
        <v>0.076307</v>
      </c>
      <c r="CK106" s="3">
        <v>0.059514</v>
      </c>
      <c r="CL106" s="3">
        <v>0.059744</v>
      </c>
      <c r="CM106" s="3" t="s">
        <v>61</v>
      </c>
      <c r="CN106" s="3">
        <f t="shared" si="155"/>
        <v>0.062293</v>
      </c>
      <c r="CO106" s="3">
        <f t="shared" si="156"/>
        <v>0.059744</v>
      </c>
      <c r="CP106" s="3">
        <f t="shared" ref="CP106:CQ106" si="194">CS106*16</f>
        <v>2154619749</v>
      </c>
      <c r="CQ106" s="3">
        <f t="shared" si="194"/>
        <v>2246547402</v>
      </c>
      <c r="CR106" s="3">
        <f t="shared" si="158"/>
        <v>29872</v>
      </c>
      <c r="CS106" s="3">
        <f t="shared" si="159"/>
        <v>134663734.3</v>
      </c>
      <c r="CT106" s="3">
        <f t="shared" si="160"/>
        <v>140409212.6</v>
      </c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</row>
    <row r="107" ht="12.75" customHeight="1">
      <c r="A107" s="5" t="s">
        <v>31</v>
      </c>
      <c r="B107" s="5" t="s">
        <v>17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5"/>
      <c r="AW107" s="3"/>
      <c r="AX107" s="8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CC107" s="3"/>
      <c r="CD107" s="3"/>
      <c r="CE107" s="3" t="s">
        <v>62</v>
      </c>
      <c r="CF107" s="3">
        <v>0.142916</v>
      </c>
      <c r="CG107" s="3">
        <v>0.147491</v>
      </c>
      <c r="CH107" s="3">
        <v>0.133228</v>
      </c>
      <c r="CI107" s="3">
        <v>0.124715</v>
      </c>
      <c r="CJ107" s="3">
        <v>0.123556</v>
      </c>
      <c r="CK107" s="3">
        <v>0.099937</v>
      </c>
      <c r="CL107" s="3">
        <v>0.170245</v>
      </c>
      <c r="CM107" s="3" t="s">
        <v>62</v>
      </c>
      <c r="CN107" s="3">
        <f t="shared" si="155"/>
        <v>0.134584</v>
      </c>
      <c r="CO107" s="3">
        <f t="shared" si="156"/>
        <v>0.133228</v>
      </c>
      <c r="CP107" s="3">
        <f t="shared" ref="CP107:CQ107" si="195">CS107*16</f>
        <v>1994556976</v>
      </c>
      <c r="CQ107" s="3">
        <f t="shared" si="195"/>
        <v>2014857658</v>
      </c>
      <c r="CR107" s="3">
        <f t="shared" si="158"/>
        <v>66614</v>
      </c>
      <c r="CS107" s="3">
        <f t="shared" si="159"/>
        <v>124659811</v>
      </c>
      <c r="CT107" s="3">
        <f t="shared" si="160"/>
        <v>125928603.6</v>
      </c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5"/>
      <c r="AR108" s="3"/>
      <c r="AS108" s="3"/>
      <c r="AT108" s="3"/>
      <c r="AU108" s="3"/>
      <c r="AV108" s="3"/>
      <c r="AW108" s="3"/>
      <c r="AX108" s="5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CC108" s="3"/>
      <c r="CD108" s="3"/>
      <c r="CE108" s="3" t="s">
        <v>63</v>
      </c>
      <c r="CF108" s="3">
        <v>0.241416</v>
      </c>
      <c r="CG108" s="3">
        <v>0.246862</v>
      </c>
      <c r="CH108" s="3">
        <v>0.260946</v>
      </c>
      <c r="CI108" s="3">
        <v>0.22833</v>
      </c>
      <c r="CJ108" s="3">
        <v>0.262048</v>
      </c>
      <c r="CK108" s="3">
        <v>0.259646</v>
      </c>
      <c r="CL108" s="3">
        <v>0.232228</v>
      </c>
      <c r="CM108" s="3" t="s">
        <v>63</v>
      </c>
      <c r="CN108" s="3">
        <f t="shared" si="155"/>
        <v>0.2473537143</v>
      </c>
      <c r="CO108" s="3">
        <f t="shared" si="156"/>
        <v>0.246862</v>
      </c>
      <c r="CP108" s="3">
        <f t="shared" ref="CP108:CQ108" si="196">CS108*16</f>
        <v>2170458259</v>
      </c>
      <c r="CQ108" s="3">
        <f t="shared" si="196"/>
        <v>2174781505</v>
      </c>
      <c r="CR108" s="3">
        <f t="shared" si="158"/>
        <v>123431</v>
      </c>
      <c r="CS108" s="3">
        <f t="shared" si="159"/>
        <v>135653641.2</v>
      </c>
      <c r="CT108" s="3">
        <f t="shared" si="160"/>
        <v>135923844.1</v>
      </c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</row>
    <row r="109" ht="12.75" customHeight="1">
      <c r="A109" s="4" t="s">
        <v>5</v>
      </c>
      <c r="B109" s="4" t="s">
        <v>6</v>
      </c>
      <c r="C109" s="4" t="s">
        <v>7</v>
      </c>
      <c r="D109" s="4" t="s">
        <v>8</v>
      </c>
      <c r="E109" s="7" t="s">
        <v>9</v>
      </c>
      <c r="F109" s="3"/>
      <c r="G109" s="4" t="s">
        <v>5</v>
      </c>
      <c r="H109" s="4" t="s">
        <v>6</v>
      </c>
      <c r="I109" s="4" t="s">
        <v>7</v>
      </c>
      <c r="J109" s="4" t="s">
        <v>8</v>
      </c>
      <c r="K109" s="7" t="s">
        <v>9</v>
      </c>
      <c r="L109" s="3"/>
      <c r="M109" s="4" t="s">
        <v>5</v>
      </c>
      <c r="N109" s="4" t="s">
        <v>6</v>
      </c>
      <c r="O109" s="4" t="s">
        <v>7</v>
      </c>
      <c r="P109" s="4" t="s">
        <v>8</v>
      </c>
      <c r="Q109" s="7" t="s">
        <v>9</v>
      </c>
      <c r="R109" s="3"/>
      <c r="S109" s="4" t="s">
        <v>5</v>
      </c>
      <c r="T109" s="4" t="s">
        <v>6</v>
      </c>
      <c r="U109" s="4" t="s">
        <v>7</v>
      </c>
      <c r="V109" s="4" t="s">
        <v>8</v>
      </c>
      <c r="W109" s="7" t="s">
        <v>9</v>
      </c>
      <c r="X109" s="3"/>
      <c r="Y109" s="4" t="s">
        <v>5</v>
      </c>
      <c r="Z109" s="4" t="s">
        <v>6</v>
      </c>
      <c r="AA109" s="4" t="s">
        <v>7</v>
      </c>
      <c r="AB109" s="4" t="s">
        <v>8</v>
      </c>
      <c r="AC109" s="7" t="s">
        <v>9</v>
      </c>
      <c r="AD109" s="3"/>
      <c r="AE109" s="4" t="s">
        <v>5</v>
      </c>
      <c r="AF109" s="4" t="s">
        <v>6</v>
      </c>
      <c r="AG109" s="4" t="s">
        <v>7</v>
      </c>
      <c r="AH109" s="4" t="s">
        <v>8</v>
      </c>
      <c r="AI109" s="7" t="s">
        <v>9</v>
      </c>
      <c r="AJ109" s="3"/>
      <c r="AK109" s="4" t="s">
        <v>5</v>
      </c>
      <c r="AL109" s="4" t="s">
        <v>6</v>
      </c>
      <c r="AM109" s="4" t="s">
        <v>7</v>
      </c>
      <c r="AN109" s="4" t="s">
        <v>8</v>
      </c>
      <c r="AO109" s="7" t="s">
        <v>9</v>
      </c>
      <c r="AP109" s="3"/>
      <c r="AQ109" s="5" t="s">
        <v>10</v>
      </c>
      <c r="AR109" s="12" t="s">
        <v>11</v>
      </c>
      <c r="AS109" s="12" t="s">
        <v>12</v>
      </c>
      <c r="AT109" s="14" t="s">
        <v>13</v>
      </c>
      <c r="AU109" s="12" t="s">
        <v>14</v>
      </c>
      <c r="AV109" s="12" t="s">
        <v>15</v>
      </c>
      <c r="AW109" s="3"/>
      <c r="AX109" s="5" t="s">
        <v>10</v>
      </c>
      <c r="AY109" s="5" t="s">
        <v>11</v>
      </c>
      <c r="AZ109" s="5" t="s">
        <v>12</v>
      </c>
      <c r="BA109" s="8" t="s">
        <v>13</v>
      </c>
      <c r="BB109" s="5" t="s">
        <v>14</v>
      </c>
      <c r="BC109" s="5" t="s">
        <v>15</v>
      </c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CC109" s="3"/>
      <c r="CD109" s="3"/>
      <c r="CE109" s="3" t="s">
        <v>64</v>
      </c>
      <c r="CF109" s="3">
        <v>0.439904</v>
      </c>
      <c r="CG109" s="3">
        <v>0.43163</v>
      </c>
      <c r="CH109" s="3">
        <v>0.525647</v>
      </c>
      <c r="CI109" s="3">
        <v>0.472519</v>
      </c>
      <c r="CJ109" s="3">
        <v>0.443268</v>
      </c>
      <c r="CK109" s="3">
        <v>0.506677</v>
      </c>
      <c r="CL109" s="3">
        <v>0.532178</v>
      </c>
      <c r="CM109" s="3" t="s">
        <v>64</v>
      </c>
      <c r="CN109" s="3">
        <f t="shared" si="155"/>
        <v>0.4788318571</v>
      </c>
      <c r="CO109" s="3">
        <f t="shared" si="156"/>
        <v>0.472519</v>
      </c>
      <c r="CP109" s="3">
        <f t="shared" ref="CP109:CQ109" si="197">CS109*16</f>
        <v>2242419354</v>
      </c>
      <c r="CQ109" s="3">
        <f t="shared" si="197"/>
        <v>2272378093</v>
      </c>
      <c r="CR109" s="3">
        <f t="shared" si="158"/>
        <v>236259.5</v>
      </c>
      <c r="CS109" s="3">
        <f t="shared" si="159"/>
        <v>140151209.7</v>
      </c>
      <c r="CT109" s="3">
        <f t="shared" si="160"/>
        <v>142023630.8</v>
      </c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</row>
    <row r="110" ht="12.75" customHeight="1">
      <c r="A110" s="4">
        <v>0.0</v>
      </c>
      <c r="B110" s="4">
        <v>0.51</v>
      </c>
      <c r="C110" s="4">
        <v>0.0</v>
      </c>
      <c r="D110" s="4">
        <v>0.0</v>
      </c>
      <c r="E110" s="4">
        <v>99.49</v>
      </c>
      <c r="F110" s="3"/>
      <c r="G110" s="4">
        <v>1.03</v>
      </c>
      <c r="H110" s="4">
        <v>0.51</v>
      </c>
      <c r="I110" s="4">
        <v>0.0</v>
      </c>
      <c r="J110" s="4">
        <v>0.0</v>
      </c>
      <c r="K110" s="4">
        <v>98.46</v>
      </c>
      <c r="L110" s="4"/>
      <c r="M110" s="4">
        <v>0.0</v>
      </c>
      <c r="N110" s="4">
        <v>0.0</v>
      </c>
      <c r="O110" s="4">
        <v>0.0</v>
      </c>
      <c r="P110" s="4">
        <v>0.0</v>
      </c>
      <c r="Q110" s="4">
        <v>100.0</v>
      </c>
      <c r="R110" s="3"/>
      <c r="S110" s="4">
        <v>1.01</v>
      </c>
      <c r="T110" s="4">
        <v>1.51</v>
      </c>
      <c r="U110" s="4">
        <v>0.0</v>
      </c>
      <c r="V110" s="4">
        <v>0.0</v>
      </c>
      <c r="W110" s="4">
        <v>97.49</v>
      </c>
      <c r="X110" s="3"/>
      <c r="Y110" s="4">
        <v>1.5</v>
      </c>
      <c r="Z110" s="4">
        <v>0.5</v>
      </c>
      <c r="AA110" s="4">
        <v>0.5</v>
      </c>
      <c r="AB110" s="4">
        <v>0.0</v>
      </c>
      <c r="AC110" s="4">
        <v>97.5</v>
      </c>
      <c r="AD110" s="3"/>
      <c r="AE110" s="4">
        <v>1.02</v>
      </c>
      <c r="AF110" s="4">
        <v>0.0</v>
      </c>
      <c r="AG110" s="4">
        <v>0.0</v>
      </c>
      <c r="AH110" s="4">
        <v>0.0</v>
      </c>
      <c r="AI110" s="4">
        <v>98.98</v>
      </c>
      <c r="AJ110" s="3"/>
      <c r="AK110" s="4">
        <v>1.03</v>
      </c>
      <c r="AL110" s="4">
        <v>0.0</v>
      </c>
      <c r="AM110" s="4">
        <v>0.0</v>
      </c>
      <c r="AN110" s="4">
        <v>0.0</v>
      </c>
      <c r="AO110" s="4">
        <v>98.97</v>
      </c>
      <c r="AP110" s="3"/>
      <c r="AQ110" s="5">
        <v>1.0</v>
      </c>
      <c r="AR110" s="4">
        <f t="shared" ref="AR110:AV110" si="198">AVERAGE(A110,G110,M110,S110,Y110,AE110,AK110)</f>
        <v>0.7985714286</v>
      </c>
      <c r="AS110" s="4">
        <f t="shared" si="198"/>
        <v>0.4328571429</v>
      </c>
      <c r="AT110" s="4">
        <f t="shared" si="198"/>
        <v>0.07142857143</v>
      </c>
      <c r="AU110" s="4">
        <f t="shared" si="198"/>
        <v>0</v>
      </c>
      <c r="AV110" s="4">
        <f t="shared" si="198"/>
        <v>98.69857143</v>
      </c>
      <c r="AW110" s="3"/>
      <c r="AX110" s="5">
        <v>1.0</v>
      </c>
      <c r="AY110" s="4">
        <f t="shared" ref="AY110:BC110" si="199">MEDIAN(A110,G110,M110,S110,Y110,AE110,AK110)</f>
        <v>1.02</v>
      </c>
      <c r="AZ110" s="4">
        <f t="shared" si="199"/>
        <v>0.5</v>
      </c>
      <c r="BA110" s="4">
        <f t="shared" si="199"/>
        <v>0</v>
      </c>
      <c r="BB110" s="4">
        <f t="shared" si="199"/>
        <v>0</v>
      </c>
      <c r="BC110" s="4">
        <f t="shared" si="199"/>
        <v>98.97</v>
      </c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CC110" s="3"/>
      <c r="CD110" s="3"/>
      <c r="CE110" s="3" t="s">
        <v>65</v>
      </c>
      <c r="CF110" s="3">
        <v>1.009364</v>
      </c>
      <c r="CG110" s="3">
        <v>0.874433</v>
      </c>
      <c r="CH110" s="3">
        <v>1.009927</v>
      </c>
      <c r="CI110" s="3">
        <v>0.907466</v>
      </c>
      <c r="CJ110" s="3">
        <v>0.846603</v>
      </c>
      <c r="CK110" s="3">
        <v>1.032665</v>
      </c>
      <c r="CL110" s="3">
        <v>1.021826</v>
      </c>
      <c r="CM110" s="3" t="s">
        <v>65</v>
      </c>
      <c r="CN110" s="3">
        <f t="shared" si="155"/>
        <v>0.9574691429</v>
      </c>
      <c r="CO110" s="3">
        <f t="shared" si="156"/>
        <v>1.009364</v>
      </c>
      <c r="CP110" s="3">
        <f t="shared" ref="CP110:CQ110" si="200">CS110*16</f>
        <v>2242875046</v>
      </c>
      <c r="CQ110" s="3">
        <f t="shared" si="200"/>
        <v>2127561165</v>
      </c>
      <c r="CR110" s="3">
        <f t="shared" si="158"/>
        <v>504682</v>
      </c>
      <c r="CS110" s="3">
        <f t="shared" si="159"/>
        <v>140179690.4</v>
      </c>
      <c r="CT110" s="3">
        <f t="shared" si="160"/>
        <v>132972572.8</v>
      </c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</row>
    <row r="111" ht="12.75" customHeight="1">
      <c r="A111" s="4">
        <v>6.67</v>
      </c>
      <c r="B111" s="4">
        <v>11.28</v>
      </c>
      <c r="C111" s="4">
        <v>15.38</v>
      </c>
      <c r="D111" s="4">
        <v>0.0</v>
      </c>
      <c r="E111" s="4">
        <v>66.67</v>
      </c>
      <c r="F111" s="3"/>
      <c r="G111" s="4">
        <v>7.58</v>
      </c>
      <c r="H111" s="4">
        <v>3.03</v>
      </c>
      <c r="I111" s="4">
        <v>28.79</v>
      </c>
      <c r="J111" s="4">
        <v>0.0</v>
      </c>
      <c r="K111" s="4">
        <v>60.61</v>
      </c>
      <c r="L111" s="4"/>
      <c r="M111" s="4">
        <v>5.13</v>
      </c>
      <c r="N111" s="4">
        <v>4.62</v>
      </c>
      <c r="O111" s="4">
        <v>22.56</v>
      </c>
      <c r="P111" s="4">
        <v>0.0</v>
      </c>
      <c r="Q111" s="4">
        <v>67.69</v>
      </c>
      <c r="R111" s="3"/>
      <c r="S111" s="4">
        <v>3.5</v>
      </c>
      <c r="T111" s="4">
        <v>1.5</v>
      </c>
      <c r="U111" s="4">
        <v>16.5</v>
      </c>
      <c r="V111" s="4">
        <v>0.0</v>
      </c>
      <c r="W111" s="4">
        <v>78.5</v>
      </c>
      <c r="X111" s="3"/>
      <c r="Y111" s="4">
        <v>7.22</v>
      </c>
      <c r="Z111" s="4">
        <v>7.73</v>
      </c>
      <c r="AA111" s="4">
        <v>21.65</v>
      </c>
      <c r="AB111" s="4">
        <v>0.0</v>
      </c>
      <c r="AC111" s="4">
        <v>63.4</v>
      </c>
      <c r="AD111" s="3"/>
      <c r="AE111" s="4">
        <v>1.51</v>
      </c>
      <c r="AF111" s="4">
        <v>1.51</v>
      </c>
      <c r="AG111" s="4">
        <v>4.02</v>
      </c>
      <c r="AH111" s="4">
        <v>0.5</v>
      </c>
      <c r="AI111" s="4">
        <v>92.46</v>
      </c>
      <c r="AJ111" s="3"/>
      <c r="AK111" s="4">
        <v>8.12</v>
      </c>
      <c r="AL111" s="4">
        <v>11.68</v>
      </c>
      <c r="AM111" s="4">
        <v>29.44</v>
      </c>
      <c r="AN111" s="4">
        <v>0.0</v>
      </c>
      <c r="AO111" s="4">
        <v>50.76</v>
      </c>
      <c r="AP111" s="3"/>
      <c r="AQ111" s="5">
        <v>2.0</v>
      </c>
      <c r="AR111" s="4">
        <f t="shared" ref="AR111:AV111" si="201">AVERAGE(A111,G111,M111,S111,Y111,AE111,AK111)</f>
        <v>5.675714286</v>
      </c>
      <c r="AS111" s="4">
        <f t="shared" si="201"/>
        <v>5.907142857</v>
      </c>
      <c r="AT111" s="4">
        <f t="shared" si="201"/>
        <v>19.76285714</v>
      </c>
      <c r="AU111" s="4">
        <f t="shared" si="201"/>
        <v>0.07142857143</v>
      </c>
      <c r="AV111" s="4">
        <f t="shared" si="201"/>
        <v>68.58428571</v>
      </c>
      <c r="AW111" s="3"/>
      <c r="AX111" s="5">
        <v>2.0</v>
      </c>
      <c r="AY111" s="4">
        <f t="shared" ref="AY111:BC111" si="202">MEDIAN(A111,G111,M111,S111,Y111,AE111,AK111)</f>
        <v>6.67</v>
      </c>
      <c r="AZ111" s="4">
        <f t="shared" si="202"/>
        <v>4.62</v>
      </c>
      <c r="BA111" s="4">
        <f t="shared" si="202"/>
        <v>21.65</v>
      </c>
      <c r="BB111" s="4">
        <f t="shared" si="202"/>
        <v>0</v>
      </c>
      <c r="BC111" s="4">
        <f t="shared" si="202"/>
        <v>66.67</v>
      </c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CC111" s="3"/>
      <c r="CD111" s="3"/>
      <c r="CE111" s="3" t="s">
        <v>66</v>
      </c>
      <c r="CF111" s="3">
        <v>1.880964</v>
      </c>
      <c r="CG111" s="3">
        <v>2.114137</v>
      </c>
      <c r="CH111" s="3">
        <v>2.234141</v>
      </c>
      <c r="CI111" s="3">
        <v>2.045415</v>
      </c>
      <c r="CJ111" s="3">
        <v>1.937997</v>
      </c>
      <c r="CK111" s="3">
        <v>2.052623</v>
      </c>
      <c r="CL111" s="3">
        <v>1.911502</v>
      </c>
      <c r="CM111" s="3" t="s">
        <v>66</v>
      </c>
      <c r="CN111" s="3">
        <f t="shared" si="155"/>
        <v>2.025254143</v>
      </c>
      <c r="CO111" s="3">
        <f t="shared" si="156"/>
        <v>2.045415</v>
      </c>
      <c r="CP111" s="3">
        <f t="shared" ref="CP111:CQ111" si="203">CS111*16</f>
        <v>2120705350</v>
      </c>
      <c r="CQ111" s="3">
        <f t="shared" si="203"/>
        <v>2099802385</v>
      </c>
      <c r="CR111" s="3">
        <f t="shared" si="158"/>
        <v>1022707.5</v>
      </c>
      <c r="CS111" s="3">
        <f t="shared" si="159"/>
        <v>132544084.4</v>
      </c>
      <c r="CT111" s="3">
        <f t="shared" si="160"/>
        <v>131237649.1</v>
      </c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</row>
    <row r="112" ht="12.75" customHeight="1">
      <c r="A112" s="4">
        <v>3.09</v>
      </c>
      <c r="B112" s="4">
        <v>25.77</v>
      </c>
      <c r="C112" s="4">
        <v>0.0</v>
      </c>
      <c r="D112" s="4">
        <v>0.0</v>
      </c>
      <c r="E112" s="4">
        <v>71.13</v>
      </c>
      <c r="F112" s="3"/>
      <c r="G112" s="4">
        <v>8.57</v>
      </c>
      <c r="H112" s="4">
        <v>33.33</v>
      </c>
      <c r="I112" s="4">
        <v>0.0</v>
      </c>
      <c r="J112" s="4">
        <v>0.0</v>
      </c>
      <c r="K112" s="4">
        <v>58.1</v>
      </c>
      <c r="L112" s="4"/>
      <c r="M112" s="4">
        <v>4.12</v>
      </c>
      <c r="N112" s="4">
        <v>32.99</v>
      </c>
      <c r="O112" s="4">
        <v>0.0</v>
      </c>
      <c r="P112" s="4">
        <v>0.0</v>
      </c>
      <c r="Q112" s="4">
        <v>62.89</v>
      </c>
      <c r="R112" s="3"/>
      <c r="S112" s="4">
        <v>10.19</v>
      </c>
      <c r="T112" s="4">
        <v>35.44</v>
      </c>
      <c r="U112" s="4">
        <v>6.31</v>
      </c>
      <c r="V112" s="4">
        <v>0.0</v>
      </c>
      <c r="W112" s="4">
        <v>48.06</v>
      </c>
      <c r="X112" s="3"/>
      <c r="Y112" s="4">
        <v>6.12</v>
      </c>
      <c r="Z112" s="4">
        <v>27.55</v>
      </c>
      <c r="AA112" s="4">
        <v>0.0</v>
      </c>
      <c r="AB112" s="4">
        <v>0.0</v>
      </c>
      <c r="AC112" s="4">
        <v>66.33</v>
      </c>
      <c r="AD112" s="3"/>
      <c r="AE112" s="4">
        <v>8.5</v>
      </c>
      <c r="AF112" s="4">
        <v>19.5</v>
      </c>
      <c r="AG112" s="4">
        <v>25.0</v>
      </c>
      <c r="AH112" s="4">
        <v>0.0</v>
      </c>
      <c r="AI112" s="4">
        <v>47.0</v>
      </c>
      <c r="AJ112" s="3"/>
      <c r="AK112" s="4">
        <v>5.0</v>
      </c>
      <c r="AL112" s="4">
        <v>24.5</v>
      </c>
      <c r="AM112" s="4">
        <v>0.0</v>
      </c>
      <c r="AN112" s="4">
        <v>0.0</v>
      </c>
      <c r="AO112" s="4">
        <v>70.5</v>
      </c>
      <c r="AP112" s="3"/>
      <c r="AQ112" s="5">
        <v>3.0</v>
      </c>
      <c r="AR112" s="4">
        <f t="shared" ref="AR112:AV112" si="204">AVERAGE(A112,G112,M112,S112,Y112,AE112,AK112)</f>
        <v>6.512857143</v>
      </c>
      <c r="AS112" s="4">
        <f t="shared" si="204"/>
        <v>28.44</v>
      </c>
      <c r="AT112" s="4">
        <f t="shared" si="204"/>
        <v>4.472857143</v>
      </c>
      <c r="AU112" s="4">
        <f t="shared" si="204"/>
        <v>0</v>
      </c>
      <c r="AV112" s="4">
        <f t="shared" si="204"/>
        <v>60.57285714</v>
      </c>
      <c r="AW112" s="3"/>
      <c r="AX112" s="5">
        <v>3.0</v>
      </c>
      <c r="AY112" s="4">
        <f t="shared" ref="AY112:BC112" si="205">MEDIAN(A112,G112,M112,S112,Y112,AE112,AK112)</f>
        <v>6.12</v>
      </c>
      <c r="AZ112" s="4">
        <f t="shared" si="205"/>
        <v>27.55</v>
      </c>
      <c r="BA112" s="4">
        <f t="shared" si="205"/>
        <v>0</v>
      </c>
      <c r="BB112" s="4">
        <f t="shared" si="205"/>
        <v>0</v>
      </c>
      <c r="BC112" s="4">
        <f t="shared" si="205"/>
        <v>62.89</v>
      </c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CC112" s="3"/>
      <c r="CD112" s="3"/>
      <c r="CE112" s="3" t="s">
        <v>67</v>
      </c>
      <c r="CF112" s="3">
        <v>4.005632</v>
      </c>
      <c r="CG112" s="3">
        <v>4.002214</v>
      </c>
      <c r="CH112" s="3">
        <v>3.921726</v>
      </c>
      <c r="CI112" s="3">
        <v>3.978777</v>
      </c>
      <c r="CJ112" s="3">
        <v>3.972134</v>
      </c>
      <c r="CK112" s="3">
        <v>4.043294</v>
      </c>
      <c r="CL112" s="3">
        <v>3.92859</v>
      </c>
      <c r="CM112" s="3" t="s">
        <v>67</v>
      </c>
      <c r="CN112" s="3">
        <f t="shared" si="155"/>
        <v>3.978909571</v>
      </c>
      <c r="CO112" s="3">
        <f t="shared" si="156"/>
        <v>3.978777</v>
      </c>
      <c r="CP112" s="3">
        <f t="shared" ref="CP112:CQ112" si="206">CS112*16</f>
        <v>2158866503</v>
      </c>
      <c r="CQ112" s="3">
        <f t="shared" si="206"/>
        <v>2158938436</v>
      </c>
      <c r="CR112" s="3">
        <f t="shared" si="158"/>
        <v>1989388.5</v>
      </c>
      <c r="CS112" s="3">
        <f t="shared" si="159"/>
        <v>134929156.4</v>
      </c>
      <c r="CT112" s="3">
        <f t="shared" si="160"/>
        <v>134933652.2</v>
      </c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</row>
    <row r="113" ht="12.75" customHeight="1">
      <c r="A113" s="4">
        <v>3.8</v>
      </c>
      <c r="B113" s="4">
        <v>9.24</v>
      </c>
      <c r="C113" s="4">
        <v>0.0</v>
      </c>
      <c r="D113" s="4">
        <v>0.0</v>
      </c>
      <c r="E113" s="4">
        <v>86.96</v>
      </c>
      <c r="F113" s="3"/>
      <c r="G113" s="4">
        <v>4.97</v>
      </c>
      <c r="H113" s="4">
        <v>2.76</v>
      </c>
      <c r="I113" s="4">
        <v>0.0</v>
      </c>
      <c r="J113" s="4">
        <v>0.0</v>
      </c>
      <c r="K113" s="4">
        <v>92.27</v>
      </c>
      <c r="L113" s="4"/>
      <c r="M113" s="4">
        <v>0.0</v>
      </c>
      <c r="N113" s="4">
        <v>0.57</v>
      </c>
      <c r="O113" s="4">
        <v>0.0</v>
      </c>
      <c r="P113" s="4">
        <v>0.0</v>
      </c>
      <c r="Q113" s="4">
        <v>99.43</v>
      </c>
      <c r="R113" s="3"/>
      <c r="S113" s="4">
        <v>2.55</v>
      </c>
      <c r="T113" s="4">
        <v>2.04</v>
      </c>
      <c r="U113" s="4">
        <v>0.0</v>
      </c>
      <c r="V113" s="4">
        <v>0.0</v>
      </c>
      <c r="W113" s="4">
        <v>95.41</v>
      </c>
      <c r="X113" s="3"/>
      <c r="Y113" s="4">
        <v>0.0</v>
      </c>
      <c r="Z113" s="4">
        <v>0.0</v>
      </c>
      <c r="AA113" s="4">
        <v>2.29</v>
      </c>
      <c r="AB113" s="4">
        <v>0.0</v>
      </c>
      <c r="AC113" s="4">
        <v>97.71</v>
      </c>
      <c r="AD113" s="3"/>
      <c r="AE113" s="4">
        <v>3.09</v>
      </c>
      <c r="AF113" s="4">
        <v>15.98</v>
      </c>
      <c r="AG113" s="4">
        <v>0.0</v>
      </c>
      <c r="AH113" s="4">
        <v>0.0</v>
      </c>
      <c r="AI113" s="4">
        <v>80.93</v>
      </c>
      <c r="AJ113" s="3"/>
      <c r="AK113" s="4">
        <v>1.73</v>
      </c>
      <c r="AL113" s="4">
        <v>1.16</v>
      </c>
      <c r="AM113" s="4">
        <v>0.0</v>
      </c>
      <c r="AN113" s="4">
        <v>0.0</v>
      </c>
      <c r="AO113" s="4">
        <v>97.11</v>
      </c>
      <c r="AP113" s="3"/>
      <c r="AQ113" s="5">
        <v>4.0</v>
      </c>
      <c r="AR113" s="4">
        <f t="shared" ref="AR113:AV113" si="207">AVERAGE(A113,G113,M113,S113,Y113,AE113,AK113)</f>
        <v>2.305714286</v>
      </c>
      <c r="AS113" s="4">
        <f t="shared" si="207"/>
        <v>4.535714286</v>
      </c>
      <c r="AT113" s="4">
        <f t="shared" si="207"/>
        <v>0.3271428571</v>
      </c>
      <c r="AU113" s="4">
        <f t="shared" si="207"/>
        <v>0</v>
      </c>
      <c r="AV113" s="4">
        <f t="shared" si="207"/>
        <v>92.83142857</v>
      </c>
      <c r="AW113" s="3"/>
      <c r="AX113" s="5">
        <v>4.0</v>
      </c>
      <c r="AY113" s="4">
        <f t="shared" ref="AY113:BC113" si="208">MEDIAN(A113,G113,M113,S113,Y113,AE113,AK113)</f>
        <v>2.55</v>
      </c>
      <c r="AZ113" s="4">
        <f t="shared" si="208"/>
        <v>2.04</v>
      </c>
      <c r="BA113" s="4">
        <f t="shared" si="208"/>
        <v>0</v>
      </c>
      <c r="BB113" s="4">
        <f t="shared" si="208"/>
        <v>0</v>
      </c>
      <c r="BC113" s="4">
        <f t="shared" si="208"/>
        <v>95.41</v>
      </c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</row>
    <row r="114" ht="12.75" customHeight="1">
      <c r="A114" s="4">
        <v>4.69</v>
      </c>
      <c r="B114" s="4">
        <v>8.92</v>
      </c>
      <c r="C114" s="4">
        <v>0.0</v>
      </c>
      <c r="D114" s="4">
        <v>0.47</v>
      </c>
      <c r="E114" s="4">
        <v>85.92</v>
      </c>
      <c r="F114" s="3"/>
      <c r="G114" s="4">
        <v>2.03</v>
      </c>
      <c r="H114" s="4">
        <v>4.06</v>
      </c>
      <c r="I114" s="4">
        <v>0.0</v>
      </c>
      <c r="J114" s="4">
        <v>0.0</v>
      </c>
      <c r="K114" s="4">
        <v>93.91</v>
      </c>
      <c r="L114" s="4"/>
      <c r="M114" s="4">
        <v>0.51</v>
      </c>
      <c r="N114" s="4">
        <v>5.05</v>
      </c>
      <c r="O114" s="4">
        <v>1.01</v>
      </c>
      <c r="P114" s="4">
        <v>0.0</v>
      </c>
      <c r="Q114" s="4">
        <v>93.43</v>
      </c>
      <c r="R114" s="3"/>
      <c r="S114" s="4">
        <v>0.55</v>
      </c>
      <c r="T114" s="4">
        <v>0.55</v>
      </c>
      <c r="U114" s="4">
        <v>0.0</v>
      </c>
      <c r="V114" s="4">
        <v>0.0</v>
      </c>
      <c r="W114" s="4">
        <v>98.9</v>
      </c>
      <c r="X114" s="3"/>
      <c r="Y114" s="4">
        <v>0.0</v>
      </c>
      <c r="Z114" s="4">
        <v>5.15</v>
      </c>
      <c r="AA114" s="4">
        <v>3.09</v>
      </c>
      <c r="AB114" s="4">
        <v>0.0</v>
      </c>
      <c r="AC114" s="4">
        <v>91.75</v>
      </c>
      <c r="AD114" s="3"/>
      <c r="AE114" s="4">
        <v>0.0</v>
      </c>
      <c r="AF114" s="4">
        <v>0.0</v>
      </c>
      <c r="AG114" s="4">
        <v>0.0</v>
      </c>
      <c r="AH114" s="4">
        <v>0.0</v>
      </c>
      <c r="AI114" s="4">
        <v>100.0</v>
      </c>
      <c r="AJ114" s="3"/>
      <c r="AK114" s="4">
        <v>0.0</v>
      </c>
      <c r="AL114" s="4">
        <v>7.61</v>
      </c>
      <c r="AM114" s="4">
        <v>0.0</v>
      </c>
      <c r="AN114" s="4">
        <v>0.0</v>
      </c>
      <c r="AO114" s="4">
        <v>92.39</v>
      </c>
      <c r="AP114" s="3"/>
      <c r="AQ114" s="5">
        <v>5.0</v>
      </c>
      <c r="AR114" s="4">
        <f t="shared" ref="AR114:AV114" si="209">AVERAGE(A114,G114,M114,S114,Y114,AE114,AK114)</f>
        <v>1.111428571</v>
      </c>
      <c r="AS114" s="4">
        <f t="shared" si="209"/>
        <v>4.477142857</v>
      </c>
      <c r="AT114" s="4">
        <f t="shared" si="209"/>
        <v>0.5857142857</v>
      </c>
      <c r="AU114" s="4">
        <f t="shared" si="209"/>
        <v>0.06714285714</v>
      </c>
      <c r="AV114" s="4">
        <f t="shared" si="209"/>
        <v>93.75714286</v>
      </c>
      <c r="AW114" s="3"/>
      <c r="AX114" s="5">
        <v>5.0</v>
      </c>
      <c r="AY114" s="4">
        <f t="shared" ref="AY114:BC114" si="210">MEDIAN(A114,G114,M114,S114,Y114,AE114,AK114)</f>
        <v>0.51</v>
      </c>
      <c r="AZ114" s="4">
        <f t="shared" si="210"/>
        <v>5.05</v>
      </c>
      <c r="BA114" s="4">
        <f t="shared" si="210"/>
        <v>0</v>
      </c>
      <c r="BB114" s="4">
        <f t="shared" si="210"/>
        <v>0</v>
      </c>
      <c r="BC114" s="4">
        <f t="shared" si="210"/>
        <v>93.43</v>
      </c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</row>
    <row r="115" ht="12.75" customHeight="1">
      <c r="A115" s="4">
        <v>3.37</v>
      </c>
      <c r="B115" s="4">
        <v>17.31</v>
      </c>
      <c r="C115" s="4">
        <v>0.0</v>
      </c>
      <c r="D115" s="4">
        <v>0.0</v>
      </c>
      <c r="E115" s="4">
        <v>79.33</v>
      </c>
      <c r="F115" s="3"/>
      <c r="G115" s="4">
        <v>0.0</v>
      </c>
      <c r="H115" s="4">
        <v>16.84</v>
      </c>
      <c r="I115" s="4">
        <v>1.02</v>
      </c>
      <c r="J115" s="4">
        <v>0.0</v>
      </c>
      <c r="K115" s="4">
        <v>82.14</v>
      </c>
      <c r="L115" s="4"/>
      <c r="M115" s="4">
        <v>4.31</v>
      </c>
      <c r="N115" s="4">
        <v>17.22</v>
      </c>
      <c r="O115" s="4">
        <v>0.0</v>
      </c>
      <c r="P115" s="4">
        <v>0.0</v>
      </c>
      <c r="Q115" s="4">
        <v>78.47</v>
      </c>
      <c r="R115" s="3"/>
      <c r="S115" s="4">
        <v>0.51</v>
      </c>
      <c r="T115" s="4">
        <v>17.26</v>
      </c>
      <c r="U115" s="4">
        <v>0.51</v>
      </c>
      <c r="V115" s="4">
        <v>0.0</v>
      </c>
      <c r="W115" s="4">
        <v>81.73</v>
      </c>
      <c r="X115" s="3"/>
      <c r="Y115" s="4">
        <v>0.51</v>
      </c>
      <c r="Z115" s="4">
        <v>17.17</v>
      </c>
      <c r="AA115" s="4">
        <v>0.0</v>
      </c>
      <c r="AB115" s="4">
        <v>0.0</v>
      </c>
      <c r="AC115" s="4">
        <v>82.32</v>
      </c>
      <c r="AD115" s="3"/>
      <c r="AE115" s="4">
        <v>0.0</v>
      </c>
      <c r="AF115" s="4">
        <v>9.64</v>
      </c>
      <c r="AG115" s="4">
        <v>1.02</v>
      </c>
      <c r="AH115" s="4">
        <v>0.0</v>
      </c>
      <c r="AI115" s="4">
        <v>89.34</v>
      </c>
      <c r="AJ115" s="3"/>
      <c r="AK115" s="4">
        <v>0.0</v>
      </c>
      <c r="AL115" s="4">
        <v>15.31</v>
      </c>
      <c r="AM115" s="4">
        <v>0.0</v>
      </c>
      <c r="AN115" s="4">
        <v>0.0</v>
      </c>
      <c r="AO115" s="4">
        <v>84.69</v>
      </c>
      <c r="AP115" s="3"/>
      <c r="AQ115" s="5">
        <v>6.0</v>
      </c>
      <c r="AR115" s="4">
        <f t="shared" ref="AR115:AV115" si="211">AVERAGE(A115,G115,M115,S115,Y115,AE115,AK115)</f>
        <v>1.242857143</v>
      </c>
      <c r="AS115" s="4">
        <f t="shared" si="211"/>
        <v>15.82142857</v>
      </c>
      <c r="AT115" s="4">
        <f t="shared" si="211"/>
        <v>0.3642857143</v>
      </c>
      <c r="AU115" s="4">
        <f t="shared" si="211"/>
        <v>0</v>
      </c>
      <c r="AV115" s="4">
        <f t="shared" si="211"/>
        <v>82.57428571</v>
      </c>
      <c r="AW115" s="3"/>
      <c r="AX115" s="5">
        <v>6.0</v>
      </c>
      <c r="AY115" s="4">
        <f t="shared" ref="AY115:BC115" si="212">MEDIAN(A115,G115,M115,S115,Y115,AE115,AK115)</f>
        <v>0.51</v>
      </c>
      <c r="AZ115" s="4">
        <f t="shared" si="212"/>
        <v>17.17</v>
      </c>
      <c r="BA115" s="4">
        <f t="shared" si="212"/>
        <v>0</v>
      </c>
      <c r="BB115" s="4">
        <f t="shared" si="212"/>
        <v>0</v>
      </c>
      <c r="BC115" s="4">
        <f t="shared" si="212"/>
        <v>82.14</v>
      </c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</row>
    <row r="116" ht="12.75" customHeight="1">
      <c r="A116" s="4">
        <v>3.83</v>
      </c>
      <c r="B116" s="4">
        <v>4.31</v>
      </c>
      <c r="C116" s="4">
        <v>3.83</v>
      </c>
      <c r="D116" s="4">
        <v>0.0</v>
      </c>
      <c r="E116" s="4">
        <v>88.04</v>
      </c>
      <c r="F116" s="3"/>
      <c r="G116" s="4">
        <v>1.5</v>
      </c>
      <c r="H116" s="4">
        <v>2.0</v>
      </c>
      <c r="I116" s="4">
        <v>0.0</v>
      </c>
      <c r="J116" s="4">
        <v>0.0</v>
      </c>
      <c r="K116" s="4">
        <v>96.5</v>
      </c>
      <c r="L116" s="4"/>
      <c r="M116" s="4">
        <v>2.5</v>
      </c>
      <c r="N116" s="4">
        <v>2.5</v>
      </c>
      <c r="O116" s="4">
        <v>0.0</v>
      </c>
      <c r="P116" s="4">
        <v>0.0</v>
      </c>
      <c r="Q116" s="4">
        <v>95.0</v>
      </c>
      <c r="R116" s="3"/>
      <c r="S116" s="4">
        <v>1.98</v>
      </c>
      <c r="T116" s="4">
        <v>6.44</v>
      </c>
      <c r="U116" s="4">
        <v>0.0</v>
      </c>
      <c r="V116" s="4">
        <v>0.0</v>
      </c>
      <c r="W116" s="4">
        <v>91.58</v>
      </c>
      <c r="X116" s="3"/>
      <c r="Y116" s="4">
        <v>0.0</v>
      </c>
      <c r="Z116" s="4">
        <v>1.03</v>
      </c>
      <c r="AA116" s="4">
        <v>0.0</v>
      </c>
      <c r="AB116" s="4">
        <v>0.0</v>
      </c>
      <c r="AC116" s="4">
        <v>98.97</v>
      </c>
      <c r="AD116" s="3"/>
      <c r="AE116" s="4">
        <v>2.01</v>
      </c>
      <c r="AF116" s="4">
        <v>12.06</v>
      </c>
      <c r="AG116" s="4">
        <v>0.0</v>
      </c>
      <c r="AH116" s="4">
        <v>0.0</v>
      </c>
      <c r="AI116" s="4">
        <v>85.93</v>
      </c>
      <c r="AJ116" s="3"/>
      <c r="AK116" s="4">
        <v>1.02</v>
      </c>
      <c r="AL116" s="4">
        <v>1.53</v>
      </c>
      <c r="AM116" s="4">
        <v>9.18</v>
      </c>
      <c r="AN116" s="4">
        <v>0.0</v>
      </c>
      <c r="AO116" s="4">
        <v>88.27</v>
      </c>
      <c r="AP116" s="3"/>
      <c r="AQ116" s="5">
        <v>7.0</v>
      </c>
      <c r="AR116" s="4">
        <f t="shared" ref="AR116:AV116" si="213">AVERAGE(A116,G116,M116,S116,Y116,AE116,AK116)</f>
        <v>1.834285714</v>
      </c>
      <c r="AS116" s="4">
        <f t="shared" si="213"/>
        <v>4.267142857</v>
      </c>
      <c r="AT116" s="4">
        <f t="shared" si="213"/>
        <v>1.858571429</v>
      </c>
      <c r="AU116" s="4">
        <f t="shared" si="213"/>
        <v>0</v>
      </c>
      <c r="AV116" s="4">
        <f t="shared" si="213"/>
        <v>92.04142857</v>
      </c>
      <c r="AW116" s="3"/>
      <c r="AX116" s="5">
        <v>7.0</v>
      </c>
      <c r="AY116" s="4">
        <f t="shared" ref="AY116:BC116" si="214">MEDIAN(A116,G116,M116,S116,Y116,AE116,AK116)</f>
        <v>1.98</v>
      </c>
      <c r="AZ116" s="4">
        <f t="shared" si="214"/>
        <v>2.5</v>
      </c>
      <c r="BA116" s="4">
        <f t="shared" si="214"/>
        <v>0</v>
      </c>
      <c r="BB116" s="4">
        <f t="shared" si="214"/>
        <v>0</v>
      </c>
      <c r="BC116" s="4">
        <f t="shared" si="214"/>
        <v>91.58</v>
      </c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</row>
    <row r="117" ht="12.75" customHeight="1">
      <c r="A117" s="4"/>
      <c r="B117" s="4"/>
      <c r="C117" s="4"/>
      <c r="D117" s="4"/>
      <c r="E117" s="4"/>
      <c r="F117" s="3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3"/>
      <c r="S117" s="3"/>
      <c r="T117" s="3"/>
      <c r="U117" s="3"/>
      <c r="V117" s="3"/>
      <c r="W117" s="3"/>
      <c r="X117" s="3"/>
      <c r="Y117" s="4"/>
      <c r="Z117" s="4"/>
      <c r="AA117" s="4"/>
      <c r="AB117" s="4"/>
      <c r="AC117" s="4"/>
      <c r="AD117" s="3"/>
      <c r="AE117" s="4"/>
      <c r="AF117" s="4"/>
      <c r="AG117" s="4"/>
      <c r="AH117" s="4"/>
      <c r="AI117" s="4"/>
      <c r="AJ117" s="3"/>
      <c r="AK117" s="3"/>
      <c r="AL117" s="3"/>
      <c r="AM117" s="3"/>
      <c r="AN117" s="3"/>
      <c r="AO117" s="3"/>
      <c r="AP117" s="3"/>
      <c r="AQ117" s="5"/>
      <c r="AR117" s="3"/>
      <c r="AS117" s="3"/>
      <c r="AT117" s="3"/>
      <c r="AU117" s="3"/>
      <c r="AV117" s="3"/>
      <c r="AW117" s="3"/>
      <c r="AX117" s="5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</row>
    <row r="118" ht="12.75" customHeight="1">
      <c r="A118" s="4"/>
      <c r="B118" s="4"/>
      <c r="C118" s="4"/>
      <c r="D118" s="4"/>
      <c r="E118" s="4"/>
      <c r="F118" s="3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3"/>
      <c r="S118" s="3"/>
      <c r="T118" s="3"/>
      <c r="U118" s="3"/>
      <c r="V118" s="3"/>
      <c r="W118" s="3"/>
      <c r="X118" s="3"/>
      <c r="Y118" s="4"/>
      <c r="Z118" s="4"/>
      <c r="AA118" s="4"/>
      <c r="AB118" s="4"/>
      <c r="AC118" s="4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5"/>
      <c r="AR118" s="3"/>
      <c r="AS118" s="3"/>
      <c r="AT118" s="3"/>
      <c r="AU118" s="3"/>
      <c r="AV118" s="3"/>
      <c r="AW118" s="3"/>
      <c r="AX118" s="5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</row>
    <row r="119" ht="12.75" customHeight="1">
      <c r="A119" s="4"/>
      <c r="B119" s="4"/>
      <c r="C119" s="4"/>
      <c r="D119" s="4"/>
      <c r="E119" s="4"/>
      <c r="F119" s="3"/>
      <c r="G119" s="3"/>
      <c r="H119" s="3"/>
      <c r="I119" s="3"/>
      <c r="J119" s="3"/>
      <c r="K119" s="3"/>
      <c r="L119" s="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5"/>
      <c r="AR119" s="3"/>
      <c r="AS119" s="3"/>
      <c r="AT119" s="3"/>
      <c r="AU119" s="3"/>
      <c r="AV119" s="3"/>
      <c r="AW119" s="3"/>
      <c r="AX119" s="5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</row>
    <row r="120" ht="12.75" customHeight="1">
      <c r="A120" s="4"/>
      <c r="B120" s="4"/>
      <c r="C120" s="4"/>
      <c r="D120" s="4"/>
      <c r="E120" s="4"/>
      <c r="F120" s="3"/>
      <c r="G120" s="3"/>
      <c r="H120" s="3"/>
      <c r="I120" s="3"/>
      <c r="J120" s="4"/>
      <c r="K120" s="4"/>
      <c r="L120" s="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5"/>
      <c r="AR120" s="3"/>
      <c r="AS120" s="3"/>
      <c r="AT120" s="3"/>
      <c r="AU120" s="3"/>
      <c r="AV120" s="3"/>
      <c r="AW120" s="3"/>
      <c r="AX120" s="5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</row>
    <row r="121" ht="12.75" customHeight="1">
      <c r="A121" s="3"/>
      <c r="B121" s="3"/>
      <c r="C121" s="3"/>
      <c r="D121" s="4"/>
      <c r="E121" s="3"/>
      <c r="F121" s="3"/>
      <c r="G121" s="3"/>
      <c r="H121" s="3"/>
      <c r="I121" s="3"/>
      <c r="J121" s="4"/>
      <c r="K121" s="4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5"/>
      <c r="AR121" s="3"/>
      <c r="AS121" s="3"/>
      <c r="AT121" s="3"/>
      <c r="AU121" s="3"/>
      <c r="AV121" s="3"/>
      <c r="AW121" s="3"/>
      <c r="AX121" s="5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CC121" s="3"/>
      <c r="CD121" s="3" t="s">
        <v>77</v>
      </c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</row>
    <row r="122" ht="12.75" customHeight="1">
      <c r="A122" s="3"/>
      <c r="B122" s="3"/>
      <c r="C122" s="3"/>
      <c r="D122" s="4"/>
      <c r="E122" s="3"/>
      <c r="F122" s="3"/>
      <c r="G122" s="3"/>
      <c r="H122" s="3"/>
      <c r="I122" s="3"/>
      <c r="J122" s="4"/>
      <c r="K122" s="4"/>
      <c r="L122" s="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5"/>
      <c r="AR122" s="3"/>
      <c r="AS122" s="3"/>
      <c r="AT122" s="3"/>
      <c r="AU122" s="3"/>
      <c r="AV122" s="3"/>
      <c r="AW122" s="3"/>
      <c r="AX122" s="5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CC122" s="3"/>
      <c r="CD122" s="3"/>
      <c r="CE122" s="3"/>
      <c r="CF122" s="3" t="s">
        <v>78</v>
      </c>
      <c r="CG122" s="3" t="s">
        <v>79</v>
      </c>
      <c r="CH122" s="3" t="s">
        <v>80</v>
      </c>
      <c r="CI122" s="3" t="s">
        <v>81</v>
      </c>
      <c r="CJ122" s="3" t="s">
        <v>82</v>
      </c>
      <c r="CK122" s="3" t="s">
        <v>83</v>
      </c>
      <c r="CL122" s="3" t="s">
        <v>84</v>
      </c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</row>
    <row r="123" ht="12.75" customHeight="1">
      <c r="A123" s="3"/>
      <c r="B123" s="3"/>
      <c r="C123" s="3"/>
      <c r="D123" s="4"/>
      <c r="E123" s="3"/>
      <c r="F123" s="3"/>
      <c r="G123" s="3"/>
      <c r="H123" s="3"/>
      <c r="I123" s="3"/>
      <c r="J123" s="4"/>
      <c r="K123" s="4"/>
      <c r="L123" s="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CC123" s="3"/>
      <c r="CD123" s="3"/>
      <c r="CE123" s="5" t="s">
        <v>22</v>
      </c>
      <c r="CF123" s="5">
        <v>1.0</v>
      </c>
      <c r="CG123" s="5">
        <v>2.0</v>
      </c>
      <c r="CH123" s="5">
        <v>3.0</v>
      </c>
      <c r="CI123" s="5">
        <v>4.0</v>
      </c>
      <c r="CJ123" s="5">
        <v>5.0</v>
      </c>
      <c r="CK123" s="5">
        <v>6.0</v>
      </c>
      <c r="CL123" s="5">
        <v>7.0</v>
      </c>
      <c r="CM123" s="5" t="s">
        <v>23</v>
      </c>
      <c r="CN123" s="5" t="s">
        <v>24</v>
      </c>
      <c r="CO123" s="5" t="s">
        <v>25</v>
      </c>
      <c r="CP123" s="5" t="s">
        <v>26</v>
      </c>
      <c r="CQ123" s="5" t="s">
        <v>27</v>
      </c>
      <c r="CR123" s="5" t="s">
        <v>28</v>
      </c>
      <c r="CS123" s="5" t="s">
        <v>29</v>
      </c>
      <c r="CT123" s="5" t="s">
        <v>30</v>
      </c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</row>
    <row r="124" ht="12.75" customHeight="1">
      <c r="A124" s="3"/>
      <c r="B124" s="3"/>
      <c r="C124" s="3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5" t="s">
        <v>31</v>
      </c>
      <c r="CO124" s="5" t="s">
        <v>31</v>
      </c>
      <c r="CP124" s="5" t="s">
        <v>31</v>
      </c>
      <c r="CQ124" s="5" t="s">
        <v>31</v>
      </c>
      <c r="CR124" s="5" t="s">
        <v>31</v>
      </c>
      <c r="CS124" s="5" t="s">
        <v>31</v>
      </c>
      <c r="CT124" s="5" t="s">
        <v>31</v>
      </c>
      <c r="CU124" s="3"/>
      <c r="CV124" s="3"/>
      <c r="CW124" s="3"/>
      <c r="CX124" s="3"/>
      <c r="CY124" s="3"/>
      <c r="CZ124" s="3"/>
      <c r="DA124" s="3"/>
      <c r="DB124" s="3"/>
      <c r="DC124" s="3"/>
      <c r="DD124" s="3" t="str">
        <f>CO124</f>
        <v>LTCP MAPPING</v>
      </c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</row>
    <row r="125" ht="12.75" customHeight="1">
      <c r="A125" s="3"/>
      <c r="B125" s="3"/>
      <c r="C125" s="3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CC125" s="3"/>
      <c r="CD125" s="3"/>
      <c r="CE125" s="3" t="s">
        <v>35</v>
      </c>
      <c r="CF125" s="3">
        <v>1.78E-4</v>
      </c>
      <c r="CG125" s="3">
        <v>1.72E-4</v>
      </c>
      <c r="CH125" s="3">
        <v>1.5E-4</v>
      </c>
      <c r="CI125" s="3">
        <v>1.63E-4</v>
      </c>
      <c r="CJ125" s="3">
        <v>1.88E-4</v>
      </c>
      <c r="CK125" s="3">
        <v>1.69E-4</v>
      </c>
      <c r="CL125" s="3">
        <v>1.59E-4</v>
      </c>
      <c r="CM125" s="3" t="s">
        <v>35</v>
      </c>
      <c r="CN125" s="3">
        <f t="shared" ref="CN125:CN154" si="216">AVERAGE(CF125:CL125)</f>
        <v>0.0001684285714</v>
      </c>
      <c r="CO125" s="3">
        <f t="shared" ref="CO125:CO154" si="217">MEDIAN(CF125:CL125)</f>
        <v>0.000169</v>
      </c>
      <c r="CP125" s="3">
        <f t="shared" ref="CP125:CQ125" si="215">CS125*16</f>
        <v>94995.75912</v>
      </c>
      <c r="CQ125" s="3">
        <f t="shared" si="215"/>
        <v>94674.55621</v>
      </c>
      <c r="CR125" s="3">
        <f t="shared" ref="CR125:CR154" si="219">(CO125/2)*1000000</f>
        <v>84.5</v>
      </c>
      <c r="CS125" s="3">
        <f t="shared" ref="CS125:CS154" si="220">CE125/CN125</f>
        <v>5937.234945</v>
      </c>
      <c r="CT125" s="3">
        <f t="shared" ref="CT125:CT154" si="221">CE125/CO125</f>
        <v>5917.159763</v>
      </c>
      <c r="CU125" s="3"/>
      <c r="CV125" s="3"/>
      <c r="CW125" s="3"/>
      <c r="CX125" s="3"/>
      <c r="CY125" s="3"/>
      <c r="CZ125" s="3"/>
      <c r="DA125" s="3"/>
      <c r="DB125" s="3"/>
      <c r="DC125" s="3"/>
      <c r="DD125" s="3">
        <f>(MIN(CO125:CO154)/2)*1000000</f>
        <v>27.5</v>
      </c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</row>
    <row r="126" ht="12.75" customHeight="1">
      <c r="A126" s="3"/>
      <c r="B126" s="3"/>
      <c r="C126" s="3"/>
      <c r="D126" s="4"/>
      <c r="E126" s="3"/>
      <c r="F126" s="3"/>
      <c r="G126" s="3"/>
      <c r="H126" s="3"/>
      <c r="I126" s="3"/>
      <c r="J126" s="4"/>
      <c r="K126" s="4"/>
      <c r="L126" s="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CC126" s="3"/>
      <c r="CD126" s="3"/>
      <c r="CE126" s="3" t="s">
        <v>36</v>
      </c>
      <c r="CF126" s="3">
        <v>1.03E-4</v>
      </c>
      <c r="CG126" s="3">
        <v>1.81E-4</v>
      </c>
      <c r="CH126" s="3">
        <v>1.04E-4</v>
      </c>
      <c r="CI126" s="3">
        <v>1.06E-4</v>
      </c>
      <c r="CJ126" s="3">
        <v>1.0E-4</v>
      </c>
      <c r="CK126" s="3">
        <v>8.9E-5</v>
      </c>
      <c r="CL126" s="3">
        <v>1.19E-4</v>
      </c>
      <c r="CM126" s="3" t="s">
        <v>36</v>
      </c>
      <c r="CN126" s="3">
        <f t="shared" si="216"/>
        <v>0.0001145714286</v>
      </c>
      <c r="CO126" s="3">
        <f t="shared" si="217"/>
        <v>0.000104</v>
      </c>
      <c r="CP126" s="3">
        <f t="shared" ref="CP126:CQ126" si="218">CS126*16</f>
        <v>279301.7456</v>
      </c>
      <c r="CQ126" s="3">
        <f t="shared" si="218"/>
        <v>307692.3077</v>
      </c>
      <c r="CR126" s="3">
        <f t="shared" si="219"/>
        <v>52</v>
      </c>
      <c r="CS126" s="3">
        <f t="shared" si="220"/>
        <v>17456.3591</v>
      </c>
      <c r="CT126" s="3">
        <f t="shared" si="221"/>
        <v>19230.76923</v>
      </c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</row>
    <row r="127" ht="12.75" customHeight="1">
      <c r="A127" s="3"/>
      <c r="B127" s="3"/>
      <c r="C127" s="3"/>
      <c r="D127" s="4"/>
      <c r="E127" s="3"/>
      <c r="F127" s="3"/>
      <c r="G127" s="3"/>
      <c r="H127" s="3"/>
      <c r="I127" s="3"/>
      <c r="J127" s="4"/>
      <c r="K127" s="4"/>
      <c r="L127" s="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CC127" s="3"/>
      <c r="CD127" s="3"/>
      <c r="CE127" s="3" t="s">
        <v>37</v>
      </c>
      <c r="CF127" s="3">
        <v>6.0E-5</v>
      </c>
      <c r="CG127" s="3">
        <v>5.4E-5</v>
      </c>
      <c r="CH127" s="3">
        <v>6.4E-5</v>
      </c>
      <c r="CI127" s="3">
        <v>7.4E-5</v>
      </c>
      <c r="CJ127" s="3">
        <v>7.4E-5</v>
      </c>
      <c r="CK127" s="3">
        <v>0.005971</v>
      </c>
      <c r="CL127" s="3">
        <v>6.7E-5</v>
      </c>
      <c r="CM127" s="3" t="s">
        <v>37</v>
      </c>
      <c r="CN127" s="3">
        <f t="shared" si="216"/>
        <v>0.0009091428571</v>
      </c>
      <c r="CO127" s="3">
        <f t="shared" si="217"/>
        <v>0.000067</v>
      </c>
      <c r="CP127" s="3">
        <f t="shared" ref="CP127:CQ127" si="222">CS127*16</f>
        <v>70395.97737</v>
      </c>
      <c r="CQ127" s="3">
        <f t="shared" si="222"/>
        <v>955223.8806</v>
      </c>
      <c r="CR127" s="3">
        <f t="shared" si="219"/>
        <v>33.5</v>
      </c>
      <c r="CS127" s="3">
        <f t="shared" si="220"/>
        <v>4399.748586</v>
      </c>
      <c r="CT127" s="3">
        <f t="shared" si="221"/>
        <v>59701.49254</v>
      </c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</row>
    <row r="128" ht="12.75" customHeight="1">
      <c r="A128" s="3"/>
      <c r="B128" s="3"/>
      <c r="C128" s="3"/>
      <c r="D128" s="4"/>
      <c r="E128" s="3"/>
      <c r="F128" s="3"/>
      <c r="G128" s="3"/>
      <c r="H128" s="3"/>
      <c r="I128" s="3"/>
      <c r="J128" s="4"/>
      <c r="K128" s="4"/>
      <c r="L128" s="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CC128" s="3"/>
      <c r="CD128" s="3"/>
      <c r="CE128" s="3" t="s">
        <v>38</v>
      </c>
      <c r="CF128" s="3">
        <v>5.3E-5</v>
      </c>
      <c r="CG128" s="3">
        <v>5.6E-5</v>
      </c>
      <c r="CH128" s="3">
        <v>6.1E-5</v>
      </c>
      <c r="CI128" s="3">
        <v>7.2E-5</v>
      </c>
      <c r="CJ128" s="3">
        <v>7.1E-5</v>
      </c>
      <c r="CK128" s="3">
        <v>5.6E-5</v>
      </c>
      <c r="CL128" s="3">
        <v>6.1E-5</v>
      </c>
      <c r="CM128" s="3" t="s">
        <v>38</v>
      </c>
      <c r="CN128" s="3">
        <f t="shared" si="216"/>
        <v>0.00006142857143</v>
      </c>
      <c r="CO128" s="3">
        <f t="shared" si="217"/>
        <v>0.000061</v>
      </c>
      <c r="CP128" s="3">
        <f t="shared" ref="CP128:CQ128" si="223">CS128*16</f>
        <v>2083720.93</v>
      </c>
      <c r="CQ128" s="3">
        <f t="shared" si="223"/>
        <v>2098360.656</v>
      </c>
      <c r="CR128" s="3">
        <f t="shared" si="219"/>
        <v>30.5</v>
      </c>
      <c r="CS128" s="3">
        <f t="shared" si="220"/>
        <v>130232.5581</v>
      </c>
      <c r="CT128" s="3">
        <f t="shared" si="221"/>
        <v>131147.541</v>
      </c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</row>
    <row r="129" ht="12.75" customHeight="1">
      <c r="A129" s="3"/>
      <c r="B129" s="3"/>
      <c r="C129" s="3"/>
      <c r="D129" s="4"/>
      <c r="E129" s="3"/>
      <c r="F129" s="3"/>
      <c r="G129" s="3"/>
      <c r="H129" s="3"/>
      <c r="I129" s="3"/>
      <c r="J129" s="4"/>
      <c r="K129" s="4"/>
      <c r="L129" s="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CC129" s="3"/>
      <c r="CD129" s="3"/>
      <c r="CE129" s="3" t="s">
        <v>39</v>
      </c>
      <c r="CF129" s="3">
        <v>5.2E-5</v>
      </c>
      <c r="CG129" s="3">
        <v>5.7E-5</v>
      </c>
      <c r="CH129" s="3">
        <v>6.7E-5</v>
      </c>
      <c r="CI129" s="3">
        <v>7.1E-5</v>
      </c>
      <c r="CJ129" s="3">
        <v>7.0E-5</v>
      </c>
      <c r="CK129" s="3">
        <v>5.8E-5</v>
      </c>
      <c r="CL129" s="3">
        <v>5.9E-5</v>
      </c>
      <c r="CM129" s="3" t="s">
        <v>39</v>
      </c>
      <c r="CN129" s="3">
        <f t="shared" si="216"/>
        <v>0.000062</v>
      </c>
      <c r="CO129" s="3">
        <f t="shared" si="217"/>
        <v>0.000059</v>
      </c>
      <c r="CP129" s="3">
        <f t="shared" ref="CP129:CQ129" si="224">CS129*16</f>
        <v>4129032.258</v>
      </c>
      <c r="CQ129" s="3">
        <f t="shared" si="224"/>
        <v>4338983.051</v>
      </c>
      <c r="CR129" s="3">
        <f t="shared" si="219"/>
        <v>29.5</v>
      </c>
      <c r="CS129" s="3">
        <f t="shared" si="220"/>
        <v>258064.5161</v>
      </c>
      <c r="CT129" s="3">
        <f t="shared" si="221"/>
        <v>271186.4407</v>
      </c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</row>
    <row r="130" ht="12.75" customHeight="1">
      <c r="A130" s="3"/>
      <c r="B130" s="3"/>
      <c r="C130" s="3"/>
      <c r="D130" s="4"/>
      <c r="E130" s="3"/>
      <c r="F130" s="3"/>
      <c r="G130" s="3"/>
      <c r="H130" s="3"/>
      <c r="I130" s="3"/>
      <c r="J130" s="4"/>
      <c r="K130" s="4"/>
      <c r="L130" s="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CC130" s="3"/>
      <c r="CD130" s="3"/>
      <c r="CE130" s="3" t="s">
        <v>40</v>
      </c>
      <c r="CF130" s="3">
        <v>5.2E-5</v>
      </c>
      <c r="CG130" s="3">
        <v>0.002091</v>
      </c>
      <c r="CH130" s="3">
        <v>0.004673</v>
      </c>
      <c r="CI130" s="3">
        <v>5.5E-5</v>
      </c>
      <c r="CJ130" s="3">
        <v>5.5E-5</v>
      </c>
      <c r="CK130" s="3">
        <v>5.6E-5</v>
      </c>
      <c r="CL130" s="3">
        <v>5.9E-5</v>
      </c>
      <c r="CM130" s="3" t="s">
        <v>40</v>
      </c>
      <c r="CN130" s="3">
        <f t="shared" si="216"/>
        <v>0.001005857143</v>
      </c>
      <c r="CO130" s="3">
        <f t="shared" si="217"/>
        <v>0.000056</v>
      </c>
      <c r="CP130" s="3">
        <f t="shared" ref="CP130:CQ130" si="225">CS130*16</f>
        <v>509018.6053</v>
      </c>
      <c r="CQ130" s="3">
        <f t="shared" si="225"/>
        <v>9142857.143</v>
      </c>
      <c r="CR130" s="3">
        <f t="shared" si="219"/>
        <v>28</v>
      </c>
      <c r="CS130" s="3">
        <f t="shared" si="220"/>
        <v>31813.66283</v>
      </c>
      <c r="CT130" s="3">
        <f t="shared" si="221"/>
        <v>571428.5714</v>
      </c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</row>
    <row r="131" ht="12.75" customHeight="1">
      <c r="A131" s="3"/>
      <c r="B131" s="3"/>
      <c r="C131" s="3"/>
      <c r="D131" s="4"/>
      <c r="E131" s="3"/>
      <c r="F131" s="3"/>
      <c r="G131" s="3"/>
      <c r="H131" s="3"/>
      <c r="I131" s="3"/>
      <c r="J131" s="4"/>
      <c r="K131" s="4"/>
      <c r="L131" s="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CC131" s="3"/>
      <c r="CD131" s="3"/>
      <c r="CE131" s="3" t="s">
        <v>41</v>
      </c>
      <c r="CF131" s="3">
        <v>5.3E-5</v>
      </c>
      <c r="CG131" s="3">
        <v>5.9E-5</v>
      </c>
      <c r="CH131" s="3">
        <v>5.8E-5</v>
      </c>
      <c r="CI131" s="3">
        <v>5.2E-5</v>
      </c>
      <c r="CJ131" s="3">
        <v>5.4E-5</v>
      </c>
      <c r="CK131" s="3">
        <v>5.9E-5</v>
      </c>
      <c r="CL131" s="3">
        <v>5.9E-5</v>
      </c>
      <c r="CM131" s="3" t="s">
        <v>41</v>
      </c>
      <c r="CN131" s="3">
        <f t="shared" si="216"/>
        <v>0.00005628571429</v>
      </c>
      <c r="CO131" s="3">
        <f t="shared" si="217"/>
        <v>0.000058</v>
      </c>
      <c r="CP131" s="3">
        <f t="shared" ref="CP131:CQ131" si="226">CS131*16</f>
        <v>18192893.4</v>
      </c>
      <c r="CQ131" s="3">
        <f t="shared" si="226"/>
        <v>17655172.41</v>
      </c>
      <c r="CR131" s="3">
        <f t="shared" si="219"/>
        <v>29</v>
      </c>
      <c r="CS131" s="3">
        <f t="shared" si="220"/>
        <v>1137055.838</v>
      </c>
      <c r="CT131" s="3">
        <f t="shared" si="221"/>
        <v>1103448.276</v>
      </c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</row>
    <row r="132" ht="12.75" customHeight="1">
      <c r="A132" s="3"/>
      <c r="B132" s="3"/>
      <c r="C132" s="3"/>
      <c r="D132" s="4"/>
      <c r="E132" s="3"/>
      <c r="F132" s="3"/>
      <c r="G132" s="3"/>
      <c r="H132" s="3"/>
      <c r="I132" s="3"/>
      <c r="J132" s="4"/>
      <c r="K132" s="4"/>
      <c r="L132" s="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CC132" s="3"/>
      <c r="CD132" s="3"/>
      <c r="CE132" s="3" t="s">
        <v>44</v>
      </c>
      <c r="CF132" s="3">
        <v>5.4E-5</v>
      </c>
      <c r="CG132" s="3">
        <v>5.5E-5</v>
      </c>
      <c r="CH132" s="3">
        <v>5.7E-5</v>
      </c>
      <c r="CI132" s="3">
        <v>5.2E-5</v>
      </c>
      <c r="CJ132" s="3">
        <v>5.5E-5</v>
      </c>
      <c r="CK132" s="3">
        <v>5.5E-5</v>
      </c>
      <c r="CL132" s="3">
        <v>5.9E-5</v>
      </c>
      <c r="CM132" s="3" t="s">
        <v>44</v>
      </c>
      <c r="CN132" s="3">
        <f t="shared" si="216"/>
        <v>0.00005528571429</v>
      </c>
      <c r="CO132" s="3">
        <f t="shared" si="217"/>
        <v>0.000055</v>
      </c>
      <c r="CP132" s="3">
        <f t="shared" ref="CP132:CQ132" si="227">CS132*16</f>
        <v>37043927.65</v>
      </c>
      <c r="CQ132" s="3">
        <f t="shared" si="227"/>
        <v>37236363.64</v>
      </c>
      <c r="CR132" s="3">
        <f t="shared" si="219"/>
        <v>27.5</v>
      </c>
      <c r="CS132" s="3">
        <f t="shared" si="220"/>
        <v>2315245.478</v>
      </c>
      <c r="CT132" s="3">
        <f t="shared" si="221"/>
        <v>2327272.727</v>
      </c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</row>
    <row r="133" ht="12.75" customHeight="1">
      <c r="A133" s="5" t="s">
        <v>85</v>
      </c>
      <c r="B133" s="5" t="s">
        <v>3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5"/>
      <c r="AW133" s="3"/>
      <c r="AX133" s="6" t="s">
        <v>43</v>
      </c>
      <c r="AY133" s="5"/>
      <c r="AZ133" s="5"/>
      <c r="BA133" s="5"/>
      <c r="BB133" s="5"/>
      <c r="BC133" s="5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CC133" s="3"/>
      <c r="CD133" s="3"/>
      <c r="CE133" s="3" t="s">
        <v>45</v>
      </c>
      <c r="CF133" s="3">
        <v>5.5E-5</v>
      </c>
      <c r="CG133" s="3">
        <v>7.9E-5</v>
      </c>
      <c r="CH133" s="3">
        <v>5.5E-5</v>
      </c>
      <c r="CI133" s="3">
        <v>5.1E-5</v>
      </c>
      <c r="CJ133" s="3">
        <v>5.4E-5</v>
      </c>
      <c r="CK133" s="3">
        <v>5.6E-5</v>
      </c>
      <c r="CL133" s="3">
        <v>5.9E-5</v>
      </c>
      <c r="CM133" s="3" t="s">
        <v>45</v>
      </c>
      <c r="CN133" s="3">
        <f t="shared" si="216"/>
        <v>0.00005842857143</v>
      </c>
      <c r="CO133" s="3">
        <f t="shared" si="217"/>
        <v>0.000055</v>
      </c>
      <c r="CP133" s="3">
        <f t="shared" ref="CP133:CQ133" si="228">CS133*16</f>
        <v>70102689.49</v>
      </c>
      <c r="CQ133" s="3">
        <f t="shared" si="228"/>
        <v>74472727.27</v>
      </c>
      <c r="CR133" s="3">
        <f t="shared" si="219"/>
        <v>27.5</v>
      </c>
      <c r="CS133" s="3">
        <f t="shared" si="220"/>
        <v>4381418.093</v>
      </c>
      <c r="CT133" s="3">
        <f t="shared" si="221"/>
        <v>4654545.455</v>
      </c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CC134" s="3"/>
      <c r="CD134" s="3"/>
      <c r="CE134" s="3" t="s">
        <v>46</v>
      </c>
      <c r="CF134" s="3">
        <v>5.7E-5</v>
      </c>
      <c r="CG134" s="3">
        <v>5.3E-5</v>
      </c>
      <c r="CH134" s="3">
        <v>5.8E-5</v>
      </c>
      <c r="CI134" s="3">
        <v>5.3E-5</v>
      </c>
      <c r="CJ134" s="3">
        <v>5.6E-5</v>
      </c>
      <c r="CK134" s="3">
        <v>5.5E-5</v>
      </c>
      <c r="CL134" s="3">
        <v>6.0E-5</v>
      </c>
      <c r="CM134" s="3" t="s">
        <v>46</v>
      </c>
      <c r="CN134" s="3">
        <f t="shared" si="216"/>
        <v>0.000056</v>
      </c>
      <c r="CO134" s="3">
        <f t="shared" si="217"/>
        <v>0.000056</v>
      </c>
      <c r="CP134" s="3">
        <f t="shared" ref="CP134:CQ134" si="229">CS134*16</f>
        <v>146285714.3</v>
      </c>
      <c r="CQ134" s="3">
        <f t="shared" si="229"/>
        <v>146285714.3</v>
      </c>
      <c r="CR134" s="3">
        <f t="shared" si="219"/>
        <v>28</v>
      </c>
      <c r="CS134" s="3">
        <f t="shared" si="220"/>
        <v>9142857.143</v>
      </c>
      <c r="CT134" s="3">
        <f t="shared" si="221"/>
        <v>9142857.143</v>
      </c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</row>
    <row r="135" ht="12.75" customHeight="1">
      <c r="A135" s="4" t="s">
        <v>5</v>
      </c>
      <c r="B135" s="4" t="s">
        <v>6</v>
      </c>
      <c r="C135" s="4" t="s">
        <v>7</v>
      </c>
      <c r="D135" s="4" t="s">
        <v>8</v>
      </c>
      <c r="E135" s="7" t="s">
        <v>9</v>
      </c>
      <c r="F135" s="3"/>
      <c r="G135" s="4" t="s">
        <v>5</v>
      </c>
      <c r="H135" s="4" t="s">
        <v>6</v>
      </c>
      <c r="I135" s="4" t="s">
        <v>7</v>
      </c>
      <c r="J135" s="4" t="s">
        <v>8</v>
      </c>
      <c r="K135" s="7" t="s">
        <v>9</v>
      </c>
      <c r="L135" s="3"/>
      <c r="M135" s="4" t="s">
        <v>5</v>
      </c>
      <c r="N135" s="4" t="s">
        <v>6</v>
      </c>
      <c r="O135" s="4" t="s">
        <v>7</v>
      </c>
      <c r="P135" s="4" t="s">
        <v>8</v>
      </c>
      <c r="Q135" s="7" t="s">
        <v>9</v>
      </c>
      <c r="R135" s="3"/>
      <c r="S135" s="4" t="s">
        <v>5</v>
      </c>
      <c r="T135" s="4" t="s">
        <v>6</v>
      </c>
      <c r="U135" s="4" t="s">
        <v>7</v>
      </c>
      <c r="V135" s="4" t="s">
        <v>8</v>
      </c>
      <c r="W135" s="7" t="s">
        <v>9</v>
      </c>
      <c r="X135" s="3"/>
      <c r="Y135" s="4" t="s">
        <v>5</v>
      </c>
      <c r="Z135" s="4" t="s">
        <v>6</v>
      </c>
      <c r="AA135" s="4" t="s">
        <v>7</v>
      </c>
      <c r="AB135" s="4" t="s">
        <v>8</v>
      </c>
      <c r="AC135" s="7" t="s">
        <v>9</v>
      </c>
      <c r="AD135" s="3"/>
      <c r="AE135" s="4" t="s">
        <v>5</v>
      </c>
      <c r="AF135" s="4" t="s">
        <v>6</v>
      </c>
      <c r="AG135" s="4" t="s">
        <v>7</v>
      </c>
      <c r="AH135" s="4" t="s">
        <v>8</v>
      </c>
      <c r="AI135" s="7" t="s">
        <v>9</v>
      </c>
      <c r="AJ135" s="3"/>
      <c r="AK135" s="4" t="s">
        <v>5</v>
      </c>
      <c r="AL135" s="4" t="s">
        <v>6</v>
      </c>
      <c r="AM135" s="4" t="s">
        <v>7</v>
      </c>
      <c r="AN135" s="4" t="s">
        <v>8</v>
      </c>
      <c r="AO135" s="7" t="s">
        <v>9</v>
      </c>
      <c r="AP135" s="3"/>
      <c r="AQ135" s="5" t="s">
        <v>10</v>
      </c>
      <c r="AR135" s="12" t="s">
        <v>11</v>
      </c>
      <c r="AS135" s="12" t="s">
        <v>12</v>
      </c>
      <c r="AT135" s="14" t="s">
        <v>13</v>
      </c>
      <c r="AU135" s="12" t="s">
        <v>14</v>
      </c>
      <c r="AV135" s="12" t="s">
        <v>15</v>
      </c>
      <c r="AW135" s="3"/>
      <c r="AX135" s="5" t="s">
        <v>10</v>
      </c>
      <c r="AY135" s="5" t="s">
        <v>11</v>
      </c>
      <c r="AZ135" s="5" t="s">
        <v>12</v>
      </c>
      <c r="BA135" s="8" t="s">
        <v>13</v>
      </c>
      <c r="BB135" s="5" t="s">
        <v>14</v>
      </c>
      <c r="BC135" s="5" t="s">
        <v>15</v>
      </c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CC135" s="3"/>
      <c r="CD135" s="3"/>
      <c r="CE135" s="3" t="s">
        <v>47</v>
      </c>
      <c r="CF135" s="3">
        <v>5.9E-5</v>
      </c>
      <c r="CG135" s="3">
        <v>5.2E-5</v>
      </c>
      <c r="CH135" s="3">
        <v>6.0E-5</v>
      </c>
      <c r="CI135" s="3">
        <v>1.9E-4</v>
      </c>
      <c r="CJ135" s="3">
        <v>5.4E-5</v>
      </c>
      <c r="CK135" s="3">
        <v>5.6E-5</v>
      </c>
      <c r="CL135" s="3">
        <v>6.6E-5</v>
      </c>
      <c r="CM135" s="3" t="s">
        <v>47</v>
      </c>
      <c r="CN135" s="3">
        <f t="shared" si="216"/>
        <v>0.00007671428571</v>
      </c>
      <c r="CO135" s="3">
        <f t="shared" si="217"/>
        <v>0.000059</v>
      </c>
      <c r="CP135" s="3">
        <f t="shared" ref="CP135:CQ135" si="230">CS135*16</f>
        <v>213571694.6</v>
      </c>
      <c r="CQ135" s="3">
        <f t="shared" si="230"/>
        <v>277694915.3</v>
      </c>
      <c r="CR135" s="3">
        <f t="shared" si="219"/>
        <v>29.5</v>
      </c>
      <c r="CS135" s="3">
        <f t="shared" si="220"/>
        <v>13348230.91</v>
      </c>
      <c r="CT135" s="3">
        <f t="shared" si="221"/>
        <v>17355932.2</v>
      </c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</row>
    <row r="136" ht="12.75" customHeight="1">
      <c r="A136" s="4">
        <v>91.5</v>
      </c>
      <c r="B136" s="4">
        <v>8.5</v>
      </c>
      <c r="C136" s="4">
        <v>0.0</v>
      </c>
      <c r="D136" s="4">
        <v>0.0</v>
      </c>
      <c r="E136" s="4">
        <v>0.0</v>
      </c>
      <c r="F136" s="3"/>
      <c r="G136" s="4">
        <v>89.5</v>
      </c>
      <c r="H136" s="4">
        <v>10.5</v>
      </c>
      <c r="I136" s="4">
        <v>0.0</v>
      </c>
      <c r="J136" s="4">
        <v>0.0</v>
      </c>
      <c r="K136" s="4">
        <v>0.0</v>
      </c>
      <c r="L136" s="4"/>
      <c r="M136" s="4">
        <v>100.0</v>
      </c>
      <c r="N136" s="4">
        <v>0.0</v>
      </c>
      <c r="O136" s="4">
        <v>0.0</v>
      </c>
      <c r="P136" s="4">
        <v>0.0</v>
      </c>
      <c r="Q136" s="4">
        <v>0.0</v>
      </c>
      <c r="R136" s="3"/>
      <c r="S136" s="4">
        <v>100.0</v>
      </c>
      <c r="T136" s="4">
        <v>0.0</v>
      </c>
      <c r="U136" s="4">
        <v>0.0</v>
      </c>
      <c r="V136" s="4">
        <v>0.0</v>
      </c>
      <c r="W136" s="4">
        <v>0.0</v>
      </c>
      <c r="X136" s="3"/>
      <c r="Y136" s="4">
        <v>92.54</v>
      </c>
      <c r="Z136" s="4">
        <v>7.46</v>
      </c>
      <c r="AA136" s="4">
        <v>0.0</v>
      </c>
      <c r="AB136" s="4">
        <v>0.0</v>
      </c>
      <c r="AC136" s="4">
        <v>0.0</v>
      </c>
      <c r="AD136" s="3"/>
      <c r="AE136" s="4">
        <v>93.5</v>
      </c>
      <c r="AF136" s="4">
        <v>6.5</v>
      </c>
      <c r="AG136" s="4">
        <v>0.0</v>
      </c>
      <c r="AH136" s="4">
        <v>0.0</v>
      </c>
      <c r="AI136" s="4">
        <v>0.0</v>
      </c>
      <c r="AJ136" s="3"/>
      <c r="AK136" s="4">
        <v>100.0</v>
      </c>
      <c r="AL136" s="4">
        <v>0.0</v>
      </c>
      <c r="AM136" s="4">
        <v>0.0</v>
      </c>
      <c r="AN136" s="4">
        <v>0.0</v>
      </c>
      <c r="AO136" s="4">
        <v>0.0</v>
      </c>
      <c r="AP136" s="3"/>
      <c r="AQ136" s="5">
        <v>1.0</v>
      </c>
      <c r="AR136" s="4">
        <f t="shared" ref="AR136:AV136" si="231">AVERAGE(A136,G136,M136,S136,Y136,AE136,AK136)</f>
        <v>95.29142857</v>
      </c>
      <c r="AS136" s="4">
        <f t="shared" si="231"/>
        <v>4.708571429</v>
      </c>
      <c r="AT136" s="4">
        <f t="shared" si="231"/>
        <v>0</v>
      </c>
      <c r="AU136" s="4">
        <f t="shared" si="231"/>
        <v>0</v>
      </c>
      <c r="AV136" s="4">
        <f t="shared" si="231"/>
        <v>0</v>
      </c>
      <c r="AW136" s="3"/>
      <c r="AX136" s="5">
        <v>1.0</v>
      </c>
      <c r="AY136" s="4">
        <f t="shared" ref="AY136:BC136" si="232">MEDIAN(A136,G136,M136,S136,Y136,AE136,AK136)</f>
        <v>93.5</v>
      </c>
      <c r="AZ136" s="4">
        <f t="shared" si="232"/>
        <v>6.5</v>
      </c>
      <c r="BA136" s="4">
        <f t="shared" si="232"/>
        <v>0</v>
      </c>
      <c r="BB136" s="4">
        <f t="shared" si="232"/>
        <v>0</v>
      </c>
      <c r="BC136" s="4">
        <f t="shared" si="232"/>
        <v>0</v>
      </c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CC136" s="3"/>
      <c r="CD136" s="3"/>
      <c r="CE136" s="3" t="s">
        <v>48</v>
      </c>
      <c r="CF136" s="3">
        <v>5.8E-5</v>
      </c>
      <c r="CG136" s="3">
        <v>5.3E-5</v>
      </c>
      <c r="CH136" s="3">
        <v>5.8E-5</v>
      </c>
      <c r="CI136" s="3">
        <v>6.2E-5</v>
      </c>
      <c r="CJ136" s="3">
        <v>6.3E-5</v>
      </c>
      <c r="CK136" s="3">
        <v>5.6E-5</v>
      </c>
      <c r="CL136" s="3">
        <v>5.8E-5</v>
      </c>
      <c r="CM136" s="3" t="s">
        <v>48</v>
      </c>
      <c r="CN136" s="3">
        <f t="shared" si="216"/>
        <v>0.00005828571429</v>
      </c>
      <c r="CO136" s="3">
        <f t="shared" si="217"/>
        <v>0.000058</v>
      </c>
      <c r="CP136" s="3">
        <f t="shared" ref="CP136:CQ136" si="233">CS136*16</f>
        <v>562196078.4</v>
      </c>
      <c r="CQ136" s="3">
        <f t="shared" si="233"/>
        <v>564965517.2</v>
      </c>
      <c r="CR136" s="3">
        <f t="shared" si="219"/>
        <v>29</v>
      </c>
      <c r="CS136" s="3">
        <f t="shared" si="220"/>
        <v>35137254.9</v>
      </c>
      <c r="CT136" s="3">
        <f t="shared" si="221"/>
        <v>35310344.83</v>
      </c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</row>
    <row r="137" ht="12.75" customHeight="1">
      <c r="A137" s="4">
        <v>72.93</v>
      </c>
      <c r="B137" s="4">
        <v>27.07</v>
      </c>
      <c r="C137" s="4">
        <v>0.0</v>
      </c>
      <c r="D137" s="4">
        <v>0.0</v>
      </c>
      <c r="E137" s="4">
        <v>0.0</v>
      </c>
      <c r="F137" s="3"/>
      <c r="G137" s="4">
        <v>76.11</v>
      </c>
      <c r="H137" s="4">
        <v>23.89</v>
      </c>
      <c r="I137" s="4">
        <v>0.0</v>
      </c>
      <c r="J137" s="4">
        <v>0.0</v>
      </c>
      <c r="K137" s="4">
        <v>0.0</v>
      </c>
      <c r="L137" s="4"/>
      <c r="M137" s="4">
        <v>71.5</v>
      </c>
      <c r="N137" s="4">
        <v>28.5</v>
      </c>
      <c r="O137" s="4">
        <v>0.0</v>
      </c>
      <c r="P137" s="4">
        <v>0.0</v>
      </c>
      <c r="Q137" s="4">
        <v>0.0</v>
      </c>
      <c r="R137" s="3"/>
      <c r="S137" s="4">
        <v>79.5</v>
      </c>
      <c r="T137" s="4">
        <v>20.5</v>
      </c>
      <c r="U137" s="4">
        <v>0.0</v>
      </c>
      <c r="V137" s="4">
        <v>0.0</v>
      </c>
      <c r="W137" s="4">
        <v>0.0</v>
      </c>
      <c r="X137" s="3"/>
      <c r="Y137" s="4">
        <v>74.09</v>
      </c>
      <c r="Z137" s="4">
        <v>25.91</v>
      </c>
      <c r="AA137" s="4">
        <v>0.0</v>
      </c>
      <c r="AB137" s="4">
        <v>0.0</v>
      </c>
      <c r="AC137" s="4">
        <v>0.0</v>
      </c>
      <c r="AD137" s="3"/>
      <c r="AE137" s="4">
        <v>73.4</v>
      </c>
      <c r="AF137" s="4">
        <v>26.6</v>
      </c>
      <c r="AG137" s="4">
        <v>0.0</v>
      </c>
      <c r="AH137" s="4">
        <v>0.0</v>
      </c>
      <c r="AI137" s="4">
        <v>0.0</v>
      </c>
      <c r="AJ137" s="3"/>
      <c r="AK137" s="4">
        <v>74.13</v>
      </c>
      <c r="AL137" s="4">
        <v>25.87</v>
      </c>
      <c r="AM137" s="4">
        <v>0.0</v>
      </c>
      <c r="AN137" s="4">
        <v>0.0</v>
      </c>
      <c r="AO137" s="4">
        <v>0.0</v>
      </c>
      <c r="AP137" s="3"/>
      <c r="AQ137" s="5">
        <v>2.0</v>
      </c>
      <c r="AR137" s="4">
        <f t="shared" ref="AR137:AV137" si="234">AVERAGE(A137,G137,M137,S137,Y137,AE137,AK137)</f>
        <v>74.52285714</v>
      </c>
      <c r="AS137" s="4">
        <f t="shared" si="234"/>
        <v>25.47714286</v>
      </c>
      <c r="AT137" s="4">
        <f t="shared" si="234"/>
        <v>0</v>
      </c>
      <c r="AU137" s="4">
        <f t="shared" si="234"/>
        <v>0</v>
      </c>
      <c r="AV137" s="4">
        <f t="shared" si="234"/>
        <v>0</v>
      </c>
      <c r="AW137" s="3"/>
      <c r="AX137" s="5">
        <v>2.0</v>
      </c>
      <c r="AY137" s="4">
        <f t="shared" ref="AY137:BC137" si="235">MEDIAN(A137,G137,M137,S137,Y137,AE137,AK137)</f>
        <v>74.09</v>
      </c>
      <c r="AZ137" s="4">
        <f t="shared" si="235"/>
        <v>25.91</v>
      </c>
      <c r="BA137" s="4">
        <f t="shared" si="235"/>
        <v>0</v>
      </c>
      <c r="BB137" s="4">
        <f t="shared" si="235"/>
        <v>0</v>
      </c>
      <c r="BC137" s="4">
        <f t="shared" si="235"/>
        <v>0</v>
      </c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CC137" s="3"/>
      <c r="CD137" s="3"/>
      <c r="CE137" s="3" t="s">
        <v>49</v>
      </c>
      <c r="CF137" s="3">
        <v>5.5E-5</v>
      </c>
      <c r="CG137" s="3">
        <v>5.5E-5</v>
      </c>
      <c r="CH137" s="3">
        <v>6.1E-5</v>
      </c>
      <c r="CI137" s="3">
        <v>6.5E-5</v>
      </c>
      <c r="CJ137" s="3">
        <v>5.8E-5</v>
      </c>
      <c r="CK137" s="3">
        <v>5.7E-5</v>
      </c>
      <c r="CL137" s="3">
        <v>5.9E-5</v>
      </c>
      <c r="CM137" s="3" t="s">
        <v>49</v>
      </c>
      <c r="CN137" s="3">
        <f t="shared" si="216"/>
        <v>0.00005857142857</v>
      </c>
      <c r="CO137" s="3">
        <f t="shared" si="217"/>
        <v>0.000058</v>
      </c>
      <c r="CP137" s="3">
        <f t="shared" ref="CP137:CQ137" si="236">CS137*16</f>
        <v>1118907317</v>
      </c>
      <c r="CQ137" s="3">
        <f t="shared" si="236"/>
        <v>1129931034</v>
      </c>
      <c r="CR137" s="3">
        <f t="shared" si="219"/>
        <v>29</v>
      </c>
      <c r="CS137" s="3">
        <f t="shared" si="220"/>
        <v>69931707.32</v>
      </c>
      <c r="CT137" s="3">
        <f t="shared" si="221"/>
        <v>70620689.66</v>
      </c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</row>
    <row r="138" ht="12.75" customHeight="1">
      <c r="A138" s="4">
        <v>100.0</v>
      </c>
      <c r="B138" s="4">
        <v>0.0</v>
      </c>
      <c r="C138" s="4">
        <v>0.0</v>
      </c>
      <c r="D138" s="4">
        <v>0.0</v>
      </c>
      <c r="E138" s="4">
        <v>0.0</v>
      </c>
      <c r="F138" s="3"/>
      <c r="G138" s="4">
        <v>100.0</v>
      </c>
      <c r="H138" s="4">
        <v>0.0</v>
      </c>
      <c r="I138" s="4">
        <v>0.0</v>
      </c>
      <c r="J138" s="4">
        <v>0.0</v>
      </c>
      <c r="K138" s="4">
        <v>0.0</v>
      </c>
      <c r="L138" s="4"/>
      <c r="M138" s="4">
        <v>94.44</v>
      </c>
      <c r="N138" s="4">
        <v>5.56</v>
      </c>
      <c r="O138" s="4">
        <v>0.0</v>
      </c>
      <c r="P138" s="4">
        <v>0.0</v>
      </c>
      <c r="Q138" s="4">
        <v>0.0</v>
      </c>
      <c r="R138" s="3"/>
      <c r="S138" s="4">
        <v>82.78</v>
      </c>
      <c r="T138" s="4">
        <v>17.22</v>
      </c>
      <c r="U138" s="4">
        <v>0.0</v>
      </c>
      <c r="V138" s="4">
        <v>0.0</v>
      </c>
      <c r="W138" s="4">
        <v>0.0</v>
      </c>
      <c r="X138" s="3"/>
      <c r="Y138" s="4">
        <v>100.0</v>
      </c>
      <c r="Z138" s="4">
        <v>0.0</v>
      </c>
      <c r="AA138" s="4">
        <v>0.0</v>
      </c>
      <c r="AB138" s="4">
        <v>0.0</v>
      </c>
      <c r="AC138" s="4">
        <v>0.0</v>
      </c>
      <c r="AD138" s="3"/>
      <c r="AE138" s="4">
        <v>100.0</v>
      </c>
      <c r="AF138" s="4">
        <v>0.0</v>
      </c>
      <c r="AG138" s="4">
        <v>0.0</v>
      </c>
      <c r="AH138" s="4">
        <v>0.0</v>
      </c>
      <c r="AI138" s="4">
        <v>0.0</v>
      </c>
      <c r="AJ138" s="3"/>
      <c r="AK138" s="4">
        <v>92.78</v>
      </c>
      <c r="AL138" s="4">
        <v>7.22</v>
      </c>
      <c r="AM138" s="4">
        <v>0.0</v>
      </c>
      <c r="AN138" s="4">
        <v>0.0</v>
      </c>
      <c r="AO138" s="4">
        <v>0.0</v>
      </c>
      <c r="AP138" s="3"/>
      <c r="AQ138" s="5">
        <v>3.0</v>
      </c>
      <c r="AR138" s="4">
        <f t="shared" ref="AR138:AV138" si="237">AVERAGE(A138,G138,M138,S138,Y138,AE138,AK138)</f>
        <v>95.71428571</v>
      </c>
      <c r="AS138" s="4">
        <f t="shared" si="237"/>
        <v>4.285714286</v>
      </c>
      <c r="AT138" s="4">
        <f t="shared" si="237"/>
        <v>0</v>
      </c>
      <c r="AU138" s="4">
        <f t="shared" si="237"/>
        <v>0</v>
      </c>
      <c r="AV138" s="4">
        <f t="shared" si="237"/>
        <v>0</v>
      </c>
      <c r="AW138" s="3"/>
      <c r="AX138" s="5">
        <v>3.0</v>
      </c>
      <c r="AY138" s="4">
        <f t="shared" ref="AY138:BC138" si="238">MEDIAN(A138,G138,M138,S138,Y138,AE138,AK138)</f>
        <v>100</v>
      </c>
      <c r="AZ138" s="4">
        <f t="shared" si="238"/>
        <v>0</v>
      </c>
      <c r="BA138" s="4">
        <f t="shared" si="238"/>
        <v>0</v>
      </c>
      <c r="BB138" s="4">
        <f t="shared" si="238"/>
        <v>0</v>
      </c>
      <c r="BC138" s="4">
        <f t="shared" si="238"/>
        <v>0</v>
      </c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CC138" s="3"/>
      <c r="CD138" s="3"/>
      <c r="CE138" s="3" t="s">
        <v>50</v>
      </c>
      <c r="CF138" s="3">
        <v>7.0E-5</v>
      </c>
      <c r="CG138" s="3">
        <v>6.0E-5</v>
      </c>
      <c r="CH138" s="3">
        <v>6.4E-5</v>
      </c>
      <c r="CI138" s="3">
        <v>6.7E-5</v>
      </c>
      <c r="CJ138" s="3">
        <v>6.8E-5</v>
      </c>
      <c r="CK138" s="3">
        <v>6.2E-5</v>
      </c>
      <c r="CL138" s="3">
        <v>7.0E-5</v>
      </c>
      <c r="CM138" s="3" t="s">
        <v>50</v>
      </c>
      <c r="CN138" s="3">
        <f t="shared" si="216"/>
        <v>0.00006585714286</v>
      </c>
      <c r="CO138" s="3">
        <f t="shared" si="217"/>
        <v>0.000067</v>
      </c>
      <c r="CP138" s="3">
        <f t="shared" ref="CP138:CQ138" si="239">CS138*16</f>
        <v>1990247289</v>
      </c>
      <c r="CQ138" s="3">
        <f t="shared" si="239"/>
        <v>1956298507</v>
      </c>
      <c r="CR138" s="3">
        <f t="shared" si="219"/>
        <v>33.5</v>
      </c>
      <c r="CS138" s="3">
        <f t="shared" si="220"/>
        <v>124390455.5</v>
      </c>
      <c r="CT138" s="3">
        <f t="shared" si="221"/>
        <v>122268656.7</v>
      </c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</row>
    <row r="139" ht="12.75" customHeight="1">
      <c r="A139" s="4">
        <v>89.45</v>
      </c>
      <c r="B139" s="4">
        <v>10.55</v>
      </c>
      <c r="C139" s="4">
        <v>0.0</v>
      </c>
      <c r="D139" s="4">
        <v>0.0</v>
      </c>
      <c r="E139" s="4">
        <v>0.0</v>
      </c>
      <c r="F139" s="4"/>
      <c r="G139" s="4">
        <v>86.07</v>
      </c>
      <c r="H139" s="4">
        <v>13.93</v>
      </c>
      <c r="I139" s="4">
        <v>0.0</v>
      </c>
      <c r="J139" s="4">
        <v>0.0</v>
      </c>
      <c r="K139" s="4">
        <v>0.0</v>
      </c>
      <c r="L139" s="4"/>
      <c r="M139" s="4">
        <v>93.53</v>
      </c>
      <c r="N139" s="4">
        <v>6.47</v>
      </c>
      <c r="O139" s="4">
        <v>0.0</v>
      </c>
      <c r="P139" s="4">
        <v>0.0</v>
      </c>
      <c r="Q139" s="4">
        <v>0.0</v>
      </c>
      <c r="R139" s="3"/>
      <c r="S139" s="4">
        <v>96.02</v>
      </c>
      <c r="T139" s="4">
        <v>3.98</v>
      </c>
      <c r="U139" s="4">
        <v>0.0</v>
      </c>
      <c r="V139" s="4">
        <v>0.0</v>
      </c>
      <c r="W139" s="4">
        <v>0.0</v>
      </c>
      <c r="X139" s="3"/>
      <c r="Y139" s="4">
        <v>88.5</v>
      </c>
      <c r="Z139" s="4">
        <v>11.5</v>
      </c>
      <c r="AA139" s="4">
        <v>0.0</v>
      </c>
      <c r="AB139" s="4">
        <v>0.0</v>
      </c>
      <c r="AC139" s="4">
        <v>0.0</v>
      </c>
      <c r="AD139" s="3"/>
      <c r="AE139" s="4">
        <v>88.0</v>
      </c>
      <c r="AF139" s="4">
        <v>12.0</v>
      </c>
      <c r="AG139" s="4">
        <v>0.0</v>
      </c>
      <c r="AH139" s="4">
        <v>0.0</v>
      </c>
      <c r="AI139" s="4">
        <v>0.0</v>
      </c>
      <c r="AJ139" s="3"/>
      <c r="AK139" s="4">
        <v>94.53</v>
      </c>
      <c r="AL139" s="4">
        <v>5.47</v>
      </c>
      <c r="AM139" s="4">
        <v>0.0</v>
      </c>
      <c r="AN139" s="4">
        <v>0.0</v>
      </c>
      <c r="AO139" s="4">
        <v>0.0</v>
      </c>
      <c r="AP139" s="3"/>
      <c r="AQ139" s="5">
        <v>4.0</v>
      </c>
      <c r="AR139" s="4">
        <f t="shared" ref="AR139:AV139" si="240">AVERAGE(A139,G139,M139,S139,Y139,AE139,AK139)</f>
        <v>90.87142857</v>
      </c>
      <c r="AS139" s="4">
        <f t="shared" si="240"/>
        <v>9.128571429</v>
      </c>
      <c r="AT139" s="4">
        <f t="shared" si="240"/>
        <v>0</v>
      </c>
      <c r="AU139" s="4">
        <f t="shared" si="240"/>
        <v>0</v>
      </c>
      <c r="AV139" s="4">
        <f t="shared" si="240"/>
        <v>0</v>
      </c>
      <c r="AW139" s="3"/>
      <c r="AX139" s="5">
        <v>4.0</v>
      </c>
      <c r="AY139" s="4">
        <f t="shared" ref="AY139:BC139" si="241">MEDIAN(A139,G139,M139,S139,Y139,AE139,AK139)</f>
        <v>89.45</v>
      </c>
      <c r="AZ139" s="4">
        <f t="shared" si="241"/>
        <v>10.55</v>
      </c>
      <c r="BA139" s="4">
        <f t="shared" si="241"/>
        <v>0</v>
      </c>
      <c r="BB139" s="4">
        <f t="shared" si="241"/>
        <v>0</v>
      </c>
      <c r="BC139" s="4">
        <f t="shared" si="241"/>
        <v>0</v>
      </c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CC139" s="3"/>
      <c r="CD139" s="3"/>
      <c r="CE139" s="3" t="s">
        <v>51</v>
      </c>
      <c r="CF139" s="3">
        <v>7.9E-5</v>
      </c>
      <c r="CG139" s="3">
        <v>7.1E-5</v>
      </c>
      <c r="CH139" s="3">
        <v>7.6E-5</v>
      </c>
      <c r="CI139" s="3">
        <v>8.3E-5</v>
      </c>
      <c r="CJ139" s="3">
        <v>7.8E-5</v>
      </c>
      <c r="CK139" s="3">
        <v>7.3E-5</v>
      </c>
      <c r="CL139" s="3">
        <v>7.8E-5</v>
      </c>
      <c r="CM139" s="3" t="s">
        <v>51</v>
      </c>
      <c r="CN139" s="3">
        <f t="shared" si="216"/>
        <v>0.00007685714286</v>
      </c>
      <c r="CO139" s="3">
        <f t="shared" si="217"/>
        <v>0.000078</v>
      </c>
      <c r="CP139" s="3">
        <f t="shared" ref="CP139:CQ139" si="242">CS139*16</f>
        <v>3410795539</v>
      </c>
      <c r="CQ139" s="3">
        <f t="shared" si="242"/>
        <v>3360820513</v>
      </c>
      <c r="CR139" s="3">
        <f t="shared" si="219"/>
        <v>39</v>
      </c>
      <c r="CS139" s="3">
        <f t="shared" si="220"/>
        <v>213174721.2</v>
      </c>
      <c r="CT139" s="3">
        <f t="shared" si="221"/>
        <v>210051282.1</v>
      </c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</row>
    <row r="140" ht="12.75" customHeight="1">
      <c r="A140" s="4">
        <v>83.08</v>
      </c>
      <c r="B140" s="4">
        <v>16.92</v>
      </c>
      <c r="C140" s="4">
        <v>0.0</v>
      </c>
      <c r="D140" s="4">
        <v>0.0</v>
      </c>
      <c r="E140" s="4">
        <v>0.0</v>
      </c>
      <c r="F140" s="4"/>
      <c r="G140" s="4">
        <v>89.95</v>
      </c>
      <c r="H140" s="4">
        <v>10.05</v>
      </c>
      <c r="I140" s="4">
        <v>0.0</v>
      </c>
      <c r="J140" s="4">
        <v>0.0</v>
      </c>
      <c r="K140" s="4">
        <v>0.0</v>
      </c>
      <c r="L140" s="4"/>
      <c r="M140" s="4">
        <v>82.0</v>
      </c>
      <c r="N140" s="4">
        <v>18.0</v>
      </c>
      <c r="O140" s="4">
        <v>0.0</v>
      </c>
      <c r="P140" s="4">
        <v>0.0</v>
      </c>
      <c r="Q140" s="4">
        <v>0.0</v>
      </c>
      <c r="R140" s="3"/>
      <c r="S140" s="4">
        <v>83.92</v>
      </c>
      <c r="T140" s="4">
        <v>16.08</v>
      </c>
      <c r="U140" s="4">
        <v>0.0</v>
      </c>
      <c r="V140" s="4">
        <v>0.0</v>
      </c>
      <c r="W140" s="4">
        <v>0.0</v>
      </c>
      <c r="X140" s="3"/>
      <c r="Y140" s="4">
        <v>86.43</v>
      </c>
      <c r="Z140" s="4">
        <v>13.57</v>
      </c>
      <c r="AA140" s="4">
        <v>0.0</v>
      </c>
      <c r="AB140" s="4">
        <v>0.0</v>
      </c>
      <c r="AC140" s="4">
        <v>0.0</v>
      </c>
      <c r="AD140" s="3"/>
      <c r="AE140" s="4">
        <v>92.04</v>
      </c>
      <c r="AF140" s="4">
        <v>7.96</v>
      </c>
      <c r="AG140" s="4">
        <v>0.0</v>
      </c>
      <c r="AH140" s="4">
        <v>0.0</v>
      </c>
      <c r="AI140" s="4">
        <v>0.0</v>
      </c>
      <c r="AJ140" s="3"/>
      <c r="AK140" s="4">
        <v>85.5</v>
      </c>
      <c r="AL140" s="4">
        <v>14.5</v>
      </c>
      <c r="AM140" s="4">
        <v>0.0</v>
      </c>
      <c r="AN140" s="4">
        <v>0.0</v>
      </c>
      <c r="AO140" s="4">
        <v>0.0</v>
      </c>
      <c r="AP140" s="3"/>
      <c r="AQ140" s="5">
        <v>5.0</v>
      </c>
      <c r="AR140" s="4">
        <f t="shared" ref="AR140:AV140" si="243">AVERAGE(A140,G140,M140,S140,Y140,AE140,AK140)</f>
        <v>86.13142857</v>
      </c>
      <c r="AS140" s="4">
        <f t="shared" si="243"/>
        <v>13.86857143</v>
      </c>
      <c r="AT140" s="4">
        <f t="shared" si="243"/>
        <v>0</v>
      </c>
      <c r="AU140" s="4">
        <f t="shared" si="243"/>
        <v>0</v>
      </c>
      <c r="AV140" s="4">
        <f t="shared" si="243"/>
        <v>0</v>
      </c>
      <c r="AW140" s="3"/>
      <c r="AX140" s="5">
        <v>5.0</v>
      </c>
      <c r="AY140" s="4">
        <f t="shared" ref="AY140:BC140" si="244">MEDIAN(A140,G140,M140,S140,Y140,AE140,AK140)</f>
        <v>85.5</v>
      </c>
      <c r="AZ140" s="4">
        <f t="shared" si="244"/>
        <v>14.5</v>
      </c>
      <c r="BA140" s="4">
        <f t="shared" si="244"/>
        <v>0</v>
      </c>
      <c r="BB140" s="4">
        <f t="shared" si="244"/>
        <v>0</v>
      </c>
      <c r="BC140" s="4">
        <f t="shared" si="244"/>
        <v>0</v>
      </c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CC140" s="3"/>
      <c r="CD140" s="3"/>
      <c r="CE140" s="3" t="s">
        <v>53</v>
      </c>
      <c r="CF140" s="3">
        <v>1.0E-4</v>
      </c>
      <c r="CG140" s="3">
        <v>9.1E-5</v>
      </c>
      <c r="CH140" s="3">
        <v>9.6E-5</v>
      </c>
      <c r="CI140" s="3">
        <v>9.7E-5</v>
      </c>
      <c r="CJ140" s="3">
        <v>9.7E-5</v>
      </c>
      <c r="CK140" s="3">
        <v>9.5E-5</v>
      </c>
      <c r="CL140" s="3">
        <v>9.8E-5</v>
      </c>
      <c r="CM140" s="3" t="s">
        <v>53</v>
      </c>
      <c r="CN140" s="3">
        <f t="shared" si="216"/>
        <v>0.00009628571429</v>
      </c>
      <c r="CO140" s="3">
        <f t="shared" si="217"/>
        <v>0.000097</v>
      </c>
      <c r="CP140" s="3">
        <f t="shared" ref="CP140:CQ140" si="245">CS140*16</f>
        <v>5445127596</v>
      </c>
      <c r="CQ140" s="3">
        <f t="shared" si="245"/>
        <v>5405030928</v>
      </c>
      <c r="CR140" s="3">
        <f t="shared" si="219"/>
        <v>48.5</v>
      </c>
      <c r="CS140" s="3">
        <f t="shared" si="220"/>
        <v>340320474.8</v>
      </c>
      <c r="CT140" s="3">
        <f t="shared" si="221"/>
        <v>337814433</v>
      </c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</row>
    <row r="141" ht="12.75" customHeight="1">
      <c r="A141" s="3"/>
      <c r="B141" s="3"/>
      <c r="C141" s="3"/>
      <c r="D141" s="3"/>
      <c r="E141" s="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3"/>
      <c r="S141" s="4"/>
      <c r="T141" s="4"/>
      <c r="U141" s="4"/>
      <c r="V141" s="4"/>
      <c r="W141" s="4"/>
      <c r="X141" s="3"/>
      <c r="Y141" s="4"/>
      <c r="Z141" s="4"/>
      <c r="AA141" s="4"/>
      <c r="AB141" s="4"/>
      <c r="AC141" s="4"/>
      <c r="AD141" s="3"/>
      <c r="AE141" s="4"/>
      <c r="AF141" s="4"/>
      <c r="AG141" s="4"/>
      <c r="AH141" s="4"/>
      <c r="AI141" s="4"/>
      <c r="AJ141" s="3"/>
      <c r="AK141" s="3"/>
      <c r="AL141" s="3"/>
      <c r="AM141" s="3"/>
      <c r="AN141" s="3"/>
      <c r="AO141" s="3"/>
      <c r="AP141" s="3"/>
      <c r="AQ141" s="5"/>
      <c r="AR141" s="3"/>
      <c r="AS141" s="3"/>
      <c r="AT141" s="3"/>
      <c r="AU141" s="3"/>
      <c r="AV141" s="3"/>
      <c r="AW141" s="3"/>
      <c r="AX141" s="5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CC141" s="3"/>
      <c r="CD141" s="3"/>
      <c r="CE141" s="3" t="s">
        <v>54</v>
      </c>
      <c r="CF141" s="3">
        <v>1.44E-4</v>
      </c>
      <c r="CG141" s="3">
        <v>1.34E-4</v>
      </c>
      <c r="CH141" s="3">
        <v>1.39E-4</v>
      </c>
      <c r="CI141" s="3">
        <v>1.43E-4</v>
      </c>
      <c r="CJ141" s="3">
        <v>1.44E-4</v>
      </c>
      <c r="CK141" s="3">
        <v>1.36E-4</v>
      </c>
      <c r="CL141" s="3">
        <v>1.46E-4</v>
      </c>
      <c r="CM141" s="3" t="s">
        <v>54</v>
      </c>
      <c r="CN141" s="3">
        <f t="shared" si="216"/>
        <v>0.0001408571429</v>
      </c>
      <c r="CO141" s="3">
        <f t="shared" si="217"/>
        <v>0.000143</v>
      </c>
      <c r="CP141" s="3">
        <f t="shared" ref="CP141:CQ141" si="246">CS141*16</f>
        <v>7444251521</v>
      </c>
      <c r="CQ141" s="3">
        <f t="shared" si="246"/>
        <v>7332699301</v>
      </c>
      <c r="CR141" s="3">
        <f t="shared" si="219"/>
        <v>71.5</v>
      </c>
      <c r="CS141" s="3">
        <f t="shared" si="220"/>
        <v>465265720.1</v>
      </c>
      <c r="CT141" s="3">
        <f t="shared" si="221"/>
        <v>458293706.3</v>
      </c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</row>
    <row r="142" ht="12.75" customHeight="1"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CC142" s="3"/>
      <c r="CD142" s="3"/>
      <c r="CE142" s="3" t="s">
        <v>55</v>
      </c>
      <c r="CF142" s="3">
        <v>2.3E-4</v>
      </c>
      <c r="CG142" s="3">
        <v>2.19E-4</v>
      </c>
      <c r="CH142" s="3">
        <v>2.24E-4</v>
      </c>
      <c r="CI142" s="3">
        <v>2.27E-4</v>
      </c>
      <c r="CJ142" s="3">
        <v>2.29E-4</v>
      </c>
      <c r="CK142" s="3">
        <v>2.23E-4</v>
      </c>
      <c r="CL142" s="3">
        <v>2.24E-4</v>
      </c>
      <c r="CM142" s="3" t="s">
        <v>55</v>
      </c>
      <c r="CN142" s="3">
        <f t="shared" si="216"/>
        <v>0.0002251428571</v>
      </c>
      <c r="CO142" s="3">
        <f t="shared" si="217"/>
        <v>0.000224</v>
      </c>
      <c r="CP142" s="3">
        <f t="shared" ref="CP142:CQ142" si="247">CS142*16</f>
        <v>9314761421</v>
      </c>
      <c r="CQ142" s="3">
        <f t="shared" si="247"/>
        <v>9362285714</v>
      </c>
      <c r="CR142" s="3">
        <f t="shared" si="219"/>
        <v>112</v>
      </c>
      <c r="CS142" s="3">
        <f t="shared" si="220"/>
        <v>582172588.8</v>
      </c>
      <c r="CT142" s="3">
        <f t="shared" si="221"/>
        <v>585142857.1</v>
      </c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</row>
    <row r="143" ht="12.75" customHeight="1">
      <c r="A143" s="3"/>
      <c r="B143" s="3"/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3"/>
      <c r="S143" s="4"/>
      <c r="T143" s="4"/>
      <c r="U143" s="4"/>
      <c r="V143" s="4"/>
      <c r="W143" s="4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5"/>
      <c r="AR143" s="3"/>
      <c r="AS143" s="3"/>
      <c r="AT143" s="3"/>
      <c r="AU143" s="3"/>
      <c r="AV143" s="3"/>
      <c r="AW143" s="3"/>
      <c r="AX143" s="5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CC143" s="3"/>
      <c r="CD143" s="3"/>
      <c r="CE143" s="3" t="s">
        <v>56</v>
      </c>
      <c r="CF143" s="3">
        <v>3.97E-4</v>
      </c>
      <c r="CG143" s="3">
        <v>3.87E-4</v>
      </c>
      <c r="CH143" s="3">
        <v>3.96E-4</v>
      </c>
      <c r="CI143" s="3">
        <v>3.97E-4</v>
      </c>
      <c r="CJ143" s="3">
        <v>3.98E-4</v>
      </c>
      <c r="CK143" s="3">
        <v>3.94E-4</v>
      </c>
      <c r="CL143" s="3">
        <v>3.94E-4</v>
      </c>
      <c r="CM143" s="3" t="s">
        <v>56</v>
      </c>
      <c r="CN143" s="3">
        <f t="shared" si="216"/>
        <v>0.0003947142857</v>
      </c>
      <c r="CO143" s="3">
        <f t="shared" si="217"/>
        <v>0.000396</v>
      </c>
      <c r="CP143" s="3">
        <f t="shared" ref="CP143:CQ143" si="248">CS143*16</f>
        <v>10626177343</v>
      </c>
      <c r="CQ143" s="3">
        <f t="shared" si="248"/>
        <v>10591676768</v>
      </c>
      <c r="CR143" s="3">
        <f t="shared" si="219"/>
        <v>198</v>
      </c>
      <c r="CS143" s="3">
        <f t="shared" si="220"/>
        <v>664136084</v>
      </c>
      <c r="CT143" s="3">
        <f t="shared" si="221"/>
        <v>661979798</v>
      </c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</row>
    <row r="144" ht="12.75" customHeight="1">
      <c r="A144" s="3"/>
      <c r="B144" s="3"/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5"/>
      <c r="AR144" s="3"/>
      <c r="AS144" s="3"/>
      <c r="AT144" s="3"/>
      <c r="AU144" s="3"/>
      <c r="AV144" s="3"/>
      <c r="AW144" s="3"/>
      <c r="AX144" s="5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CC144" s="3"/>
      <c r="CD144" s="3"/>
      <c r="CE144" s="3" t="s">
        <v>57</v>
      </c>
      <c r="CF144" s="3">
        <v>7.41E-4</v>
      </c>
      <c r="CG144" s="3">
        <v>7.32E-4</v>
      </c>
      <c r="CH144" s="3">
        <v>7.41E-4</v>
      </c>
      <c r="CI144" s="3">
        <v>7.42E-4</v>
      </c>
      <c r="CJ144" s="3">
        <v>7.47E-4</v>
      </c>
      <c r="CK144" s="3">
        <v>7.49E-4</v>
      </c>
      <c r="CL144" s="3">
        <v>7.37E-4</v>
      </c>
      <c r="CM144" s="3" t="s">
        <v>57</v>
      </c>
      <c r="CN144" s="3">
        <f t="shared" si="216"/>
        <v>0.0007412857143</v>
      </c>
      <c r="CO144" s="3">
        <f t="shared" si="217"/>
        <v>0.000741</v>
      </c>
      <c r="CP144" s="3">
        <f t="shared" ref="CP144:CQ144" si="249">CS144*16</f>
        <v>11316295240</v>
      </c>
      <c r="CQ144" s="3">
        <f t="shared" si="249"/>
        <v>11320658570</v>
      </c>
      <c r="CR144" s="3">
        <f t="shared" si="219"/>
        <v>370.5</v>
      </c>
      <c r="CS144" s="3">
        <f t="shared" si="220"/>
        <v>707268452.5</v>
      </c>
      <c r="CT144" s="3">
        <f t="shared" si="221"/>
        <v>707541160.6</v>
      </c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</row>
    <row r="145" ht="12.75" customHeight="1">
      <c r="A145" s="5" t="s">
        <v>85</v>
      </c>
      <c r="B145" s="5" t="s">
        <v>17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5"/>
      <c r="AW145" s="3"/>
      <c r="AX145" s="8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CC145" s="3"/>
      <c r="CD145" s="3"/>
      <c r="CE145" s="3" t="s">
        <v>58</v>
      </c>
      <c r="CF145" s="3">
        <v>0.001423</v>
      </c>
      <c r="CG145" s="3">
        <v>0.001424</v>
      </c>
      <c r="CH145" s="3">
        <v>0.001426</v>
      </c>
      <c r="CI145" s="3">
        <v>0.001428</v>
      </c>
      <c r="CJ145" s="3">
        <v>0.001431</v>
      </c>
      <c r="CK145" s="3">
        <v>0.001431</v>
      </c>
      <c r="CL145" s="3">
        <v>0.001416</v>
      </c>
      <c r="CM145" s="3" t="s">
        <v>58</v>
      </c>
      <c r="CN145" s="3">
        <f t="shared" si="216"/>
        <v>0.001425571429</v>
      </c>
      <c r="CO145" s="3">
        <f t="shared" si="217"/>
        <v>0.001426</v>
      </c>
      <c r="CP145" s="3">
        <f t="shared" ref="CP145:CQ145" si="250">CS145*16</f>
        <v>11768765608</v>
      </c>
      <c r="CQ145" s="3">
        <f t="shared" si="250"/>
        <v>11765228612</v>
      </c>
      <c r="CR145" s="3">
        <f t="shared" si="219"/>
        <v>713</v>
      </c>
      <c r="CS145" s="3">
        <f t="shared" si="220"/>
        <v>735547850.5</v>
      </c>
      <c r="CT145" s="3">
        <f t="shared" si="221"/>
        <v>735326788.2</v>
      </c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5"/>
      <c r="AR146" s="3"/>
      <c r="AS146" s="3"/>
      <c r="AT146" s="3"/>
      <c r="AU146" s="3"/>
      <c r="AV146" s="3"/>
      <c r="AW146" s="3"/>
      <c r="AX146" s="5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CC146" s="3"/>
      <c r="CD146" s="3"/>
      <c r="CE146" s="3" t="s">
        <v>59</v>
      </c>
      <c r="CF146" s="3">
        <v>0.00279</v>
      </c>
      <c r="CG146" s="3">
        <v>0.002746</v>
      </c>
      <c r="CH146" s="3">
        <v>0.002769</v>
      </c>
      <c r="CI146" s="3">
        <v>0.002777</v>
      </c>
      <c r="CJ146" s="3">
        <v>0.002789</v>
      </c>
      <c r="CK146" s="3">
        <v>0.002779</v>
      </c>
      <c r="CL146" s="3">
        <v>0.002761</v>
      </c>
      <c r="CM146" s="3" t="s">
        <v>59</v>
      </c>
      <c r="CN146" s="3">
        <f t="shared" si="216"/>
        <v>0.002773</v>
      </c>
      <c r="CO146" s="3">
        <f t="shared" si="217"/>
        <v>0.002777</v>
      </c>
      <c r="CP146" s="3">
        <f t="shared" ref="CP146:CQ146" si="251">CS146*16</f>
        <v>12100408222</v>
      </c>
      <c r="CQ146" s="3">
        <f t="shared" si="251"/>
        <v>12082978754</v>
      </c>
      <c r="CR146" s="3">
        <f t="shared" si="219"/>
        <v>1388.5</v>
      </c>
      <c r="CS146" s="3">
        <f t="shared" si="220"/>
        <v>756275513.9</v>
      </c>
      <c r="CT146" s="3">
        <f t="shared" si="221"/>
        <v>755186172.1</v>
      </c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</row>
    <row r="147" ht="12.75" customHeight="1">
      <c r="A147" s="4" t="s">
        <v>5</v>
      </c>
      <c r="B147" s="4" t="s">
        <v>6</v>
      </c>
      <c r="C147" s="4" t="s">
        <v>7</v>
      </c>
      <c r="D147" s="4" t="s">
        <v>8</v>
      </c>
      <c r="E147" s="7" t="s">
        <v>9</v>
      </c>
      <c r="F147" s="3"/>
      <c r="G147" s="4" t="s">
        <v>5</v>
      </c>
      <c r="H147" s="4" t="s">
        <v>6</v>
      </c>
      <c r="I147" s="4" t="s">
        <v>7</v>
      </c>
      <c r="J147" s="4" t="s">
        <v>8</v>
      </c>
      <c r="K147" s="7" t="s">
        <v>9</v>
      </c>
      <c r="L147" s="3"/>
      <c r="M147" s="4" t="s">
        <v>5</v>
      </c>
      <c r="N147" s="4" t="s">
        <v>6</v>
      </c>
      <c r="O147" s="4" t="s">
        <v>7</v>
      </c>
      <c r="P147" s="4" t="s">
        <v>8</v>
      </c>
      <c r="Q147" s="7" t="s">
        <v>9</v>
      </c>
      <c r="R147" s="3"/>
      <c r="S147" s="4" t="s">
        <v>5</v>
      </c>
      <c r="T147" s="4" t="s">
        <v>6</v>
      </c>
      <c r="U147" s="4" t="s">
        <v>7</v>
      </c>
      <c r="V147" s="4" t="s">
        <v>8</v>
      </c>
      <c r="W147" s="7" t="s">
        <v>9</v>
      </c>
      <c r="X147" s="3"/>
      <c r="Y147" s="4" t="s">
        <v>5</v>
      </c>
      <c r="Z147" s="4" t="s">
        <v>6</v>
      </c>
      <c r="AA147" s="4" t="s">
        <v>7</v>
      </c>
      <c r="AB147" s="4" t="s">
        <v>8</v>
      </c>
      <c r="AC147" s="7" t="s">
        <v>9</v>
      </c>
      <c r="AD147" s="3"/>
      <c r="AE147" s="4" t="s">
        <v>5</v>
      </c>
      <c r="AF147" s="4" t="s">
        <v>6</v>
      </c>
      <c r="AG147" s="4" t="s">
        <v>7</v>
      </c>
      <c r="AH147" s="4" t="s">
        <v>8</v>
      </c>
      <c r="AI147" s="7" t="s">
        <v>9</v>
      </c>
      <c r="AJ147" s="3"/>
      <c r="AK147" s="4" t="s">
        <v>5</v>
      </c>
      <c r="AL147" s="4" t="s">
        <v>6</v>
      </c>
      <c r="AM147" s="4" t="s">
        <v>7</v>
      </c>
      <c r="AN147" s="4" t="s">
        <v>8</v>
      </c>
      <c r="AO147" s="7" t="s">
        <v>9</v>
      </c>
      <c r="AP147" s="3"/>
      <c r="AQ147" s="5" t="s">
        <v>10</v>
      </c>
      <c r="AR147" s="12" t="s">
        <v>11</v>
      </c>
      <c r="AS147" s="12" t="s">
        <v>12</v>
      </c>
      <c r="AT147" s="14" t="s">
        <v>13</v>
      </c>
      <c r="AU147" s="12" t="s">
        <v>14</v>
      </c>
      <c r="AV147" s="12" t="s">
        <v>15</v>
      </c>
      <c r="AW147" s="3"/>
      <c r="AX147" s="5" t="s">
        <v>10</v>
      </c>
      <c r="AY147" s="5" t="s">
        <v>11</v>
      </c>
      <c r="AZ147" s="5" t="s">
        <v>12</v>
      </c>
      <c r="BA147" s="8" t="s">
        <v>13</v>
      </c>
      <c r="BB147" s="5" t="s">
        <v>14</v>
      </c>
      <c r="BC147" s="5" t="s">
        <v>15</v>
      </c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CC147" s="3"/>
      <c r="CD147" s="3"/>
      <c r="CE147" s="3" t="s">
        <v>60</v>
      </c>
      <c r="CF147" s="3">
        <v>0.005465</v>
      </c>
      <c r="CG147" s="3">
        <v>0.005384</v>
      </c>
      <c r="CH147" s="3">
        <v>0.005379</v>
      </c>
      <c r="CI147" s="3">
        <v>0.005386</v>
      </c>
      <c r="CJ147" s="3">
        <v>0.005403</v>
      </c>
      <c r="CK147" s="3">
        <v>0.005406</v>
      </c>
      <c r="CL147" s="3">
        <v>0.005401</v>
      </c>
      <c r="CM147" s="3" t="s">
        <v>60</v>
      </c>
      <c r="CN147" s="3">
        <f t="shared" si="216"/>
        <v>0.005403428571</v>
      </c>
      <c r="CO147" s="3">
        <f t="shared" si="217"/>
        <v>0.005401</v>
      </c>
      <c r="CP147" s="3">
        <f t="shared" ref="CP147:CQ147" si="252">CS147*16</f>
        <v>12419681895</v>
      </c>
      <c r="CQ147" s="3">
        <f t="shared" si="252"/>
        <v>12425266432</v>
      </c>
      <c r="CR147" s="3">
        <f t="shared" si="219"/>
        <v>2700.5</v>
      </c>
      <c r="CS147" s="3">
        <f t="shared" si="220"/>
        <v>776230118.4</v>
      </c>
      <c r="CT147" s="3">
        <f t="shared" si="221"/>
        <v>776579152</v>
      </c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</row>
    <row r="148" ht="12.75" customHeight="1">
      <c r="A148" s="4">
        <v>99.0</v>
      </c>
      <c r="B148" s="4">
        <v>1.0</v>
      </c>
      <c r="C148" s="4">
        <v>0.0</v>
      </c>
      <c r="D148" s="4">
        <v>0.0</v>
      </c>
      <c r="E148" s="4">
        <v>0.0</v>
      </c>
      <c r="F148" s="3"/>
      <c r="G148" s="4">
        <v>93.53</v>
      </c>
      <c r="H148" s="4">
        <v>5.97</v>
      </c>
      <c r="I148" s="4">
        <v>0.0</v>
      </c>
      <c r="J148" s="4">
        <v>0.5</v>
      </c>
      <c r="K148" s="4">
        <v>0.0</v>
      </c>
      <c r="L148" s="4"/>
      <c r="M148" s="4">
        <v>97.01</v>
      </c>
      <c r="N148" s="4">
        <v>2.99</v>
      </c>
      <c r="O148" s="4">
        <v>0.0</v>
      </c>
      <c r="P148" s="4">
        <v>0.0</v>
      </c>
      <c r="Q148" s="4">
        <v>0.0</v>
      </c>
      <c r="R148" s="3"/>
      <c r="S148" s="4">
        <v>98.51</v>
      </c>
      <c r="T148" s="4">
        <v>1.0</v>
      </c>
      <c r="U148" s="4">
        <v>0.0</v>
      </c>
      <c r="V148" s="4">
        <v>0.5</v>
      </c>
      <c r="W148" s="4">
        <v>0.0</v>
      </c>
      <c r="X148" s="3"/>
      <c r="Y148" s="4">
        <v>99.5</v>
      </c>
      <c r="Z148" s="4">
        <v>0.5</v>
      </c>
      <c r="AA148" s="4">
        <v>0.0</v>
      </c>
      <c r="AB148" s="4">
        <v>0.0</v>
      </c>
      <c r="AC148" s="4">
        <v>0.0</v>
      </c>
      <c r="AD148" s="3"/>
      <c r="AE148" s="4">
        <v>96.52</v>
      </c>
      <c r="AF148" s="4">
        <v>3.48</v>
      </c>
      <c r="AG148" s="4">
        <v>0.0</v>
      </c>
      <c r="AH148" s="4">
        <v>0.0</v>
      </c>
      <c r="AI148" s="4">
        <v>0.0</v>
      </c>
      <c r="AJ148" s="3"/>
      <c r="AK148" s="4">
        <v>99.0</v>
      </c>
      <c r="AL148" s="4">
        <v>1.0</v>
      </c>
      <c r="AM148" s="4">
        <v>0.0</v>
      </c>
      <c r="AN148" s="4">
        <v>0.0</v>
      </c>
      <c r="AO148" s="4">
        <v>0.0</v>
      </c>
      <c r="AP148" s="3"/>
      <c r="AQ148" s="5">
        <v>1.0</v>
      </c>
      <c r="AR148" s="4">
        <f t="shared" ref="AR148:AV148" si="253">AVERAGE(A148,G148,M148,S148,Y148,AE148,AK148)</f>
        <v>97.58142857</v>
      </c>
      <c r="AS148" s="4">
        <f t="shared" si="253"/>
        <v>2.277142857</v>
      </c>
      <c r="AT148" s="4">
        <f t="shared" si="253"/>
        <v>0</v>
      </c>
      <c r="AU148" s="4">
        <f t="shared" si="253"/>
        <v>0.1428571429</v>
      </c>
      <c r="AV148" s="4">
        <f t="shared" si="253"/>
        <v>0</v>
      </c>
      <c r="AW148" s="3"/>
      <c r="AX148" s="5">
        <v>1.0</v>
      </c>
      <c r="AY148" s="4">
        <f t="shared" ref="AY148:BC148" si="254">MEDIAN(A148,G148,M148,S148,Y148,AE148,AK148)</f>
        <v>98.51</v>
      </c>
      <c r="AZ148" s="4">
        <f t="shared" si="254"/>
        <v>1</v>
      </c>
      <c r="BA148" s="4">
        <f t="shared" si="254"/>
        <v>0</v>
      </c>
      <c r="BB148" s="4">
        <f t="shared" si="254"/>
        <v>0</v>
      </c>
      <c r="BC148" s="4">
        <f t="shared" si="254"/>
        <v>0</v>
      </c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CC148" s="3"/>
      <c r="CD148" s="3"/>
      <c r="CE148" s="3" t="s">
        <v>61</v>
      </c>
      <c r="CF148" s="3">
        <v>0.010794</v>
      </c>
      <c r="CG148" s="3">
        <v>0.010725</v>
      </c>
      <c r="CH148" s="3">
        <v>0.010704</v>
      </c>
      <c r="CI148" s="3">
        <v>0.010728</v>
      </c>
      <c r="CJ148" s="3">
        <v>0.010742</v>
      </c>
      <c r="CK148" s="3">
        <v>0.010723</v>
      </c>
      <c r="CL148" s="3">
        <v>0.010932</v>
      </c>
      <c r="CM148" s="3" t="s">
        <v>61</v>
      </c>
      <c r="CN148" s="3">
        <f t="shared" si="216"/>
        <v>0.010764</v>
      </c>
      <c r="CO148" s="3">
        <f t="shared" si="217"/>
        <v>0.010728</v>
      </c>
      <c r="CP148" s="3">
        <f t="shared" ref="CP148:CQ148" si="255">CS148*16</f>
        <v>12469131178</v>
      </c>
      <c r="CQ148" s="3">
        <f t="shared" si="255"/>
        <v>12510973900</v>
      </c>
      <c r="CR148" s="3">
        <f t="shared" si="219"/>
        <v>5364</v>
      </c>
      <c r="CS148" s="3">
        <f t="shared" si="220"/>
        <v>779320698.6</v>
      </c>
      <c r="CT148" s="3">
        <f t="shared" si="221"/>
        <v>781935868.8</v>
      </c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</row>
    <row r="149" ht="12.75" customHeight="1">
      <c r="A149" s="4">
        <v>74.5</v>
      </c>
      <c r="B149" s="4">
        <v>25.5</v>
      </c>
      <c r="C149" s="4">
        <v>0.0</v>
      </c>
      <c r="D149" s="4">
        <v>0.0</v>
      </c>
      <c r="E149" s="4">
        <v>0.0</v>
      </c>
      <c r="F149" s="3"/>
      <c r="G149" s="4">
        <v>75.5</v>
      </c>
      <c r="H149" s="4">
        <v>24.5</v>
      </c>
      <c r="I149" s="4">
        <v>0.0</v>
      </c>
      <c r="J149" s="4">
        <v>0.0</v>
      </c>
      <c r="K149" s="4">
        <v>0.0</v>
      </c>
      <c r="L149" s="4"/>
      <c r="M149" s="4">
        <v>77.89</v>
      </c>
      <c r="N149" s="4">
        <v>22.11</v>
      </c>
      <c r="O149" s="4">
        <v>0.0</v>
      </c>
      <c r="P149" s="4">
        <v>0.0</v>
      </c>
      <c r="Q149" s="4">
        <v>0.0</v>
      </c>
      <c r="R149" s="3"/>
      <c r="S149" s="4">
        <v>90.0</v>
      </c>
      <c r="T149" s="4">
        <v>10.0</v>
      </c>
      <c r="U149" s="4">
        <v>0.0</v>
      </c>
      <c r="V149" s="4">
        <v>0.0</v>
      </c>
      <c r="W149" s="4">
        <v>0.0</v>
      </c>
      <c r="X149" s="3"/>
      <c r="Y149" s="4">
        <v>78.5</v>
      </c>
      <c r="Z149" s="4">
        <v>21.5</v>
      </c>
      <c r="AA149" s="4">
        <v>0.0</v>
      </c>
      <c r="AB149" s="4">
        <v>0.0</v>
      </c>
      <c r="AC149" s="4">
        <v>0.0</v>
      </c>
      <c r="AD149" s="3"/>
      <c r="AE149" s="4">
        <v>76.5</v>
      </c>
      <c r="AF149" s="4">
        <v>23.5</v>
      </c>
      <c r="AG149" s="4">
        <v>0.0</v>
      </c>
      <c r="AH149" s="4">
        <v>0.0</v>
      </c>
      <c r="AI149" s="4">
        <v>0.0</v>
      </c>
      <c r="AJ149" s="3"/>
      <c r="AK149" s="4">
        <v>83.0</v>
      </c>
      <c r="AL149" s="4">
        <v>17.0</v>
      </c>
      <c r="AM149" s="4">
        <v>0.0</v>
      </c>
      <c r="AN149" s="4">
        <v>0.0</v>
      </c>
      <c r="AO149" s="4">
        <v>0.0</v>
      </c>
      <c r="AP149" s="3"/>
      <c r="AQ149" s="5">
        <v>2.0</v>
      </c>
      <c r="AR149" s="4">
        <f t="shared" ref="AR149:AV149" si="256">AVERAGE(A149,G149,M149,S149,Y149,AE149,AK149)</f>
        <v>79.41285714</v>
      </c>
      <c r="AS149" s="4">
        <f t="shared" si="256"/>
        <v>20.58714286</v>
      </c>
      <c r="AT149" s="4">
        <f t="shared" si="256"/>
        <v>0</v>
      </c>
      <c r="AU149" s="4">
        <f t="shared" si="256"/>
        <v>0</v>
      </c>
      <c r="AV149" s="4">
        <f t="shared" si="256"/>
        <v>0</v>
      </c>
      <c r="AW149" s="3"/>
      <c r="AX149" s="5">
        <v>2.0</v>
      </c>
      <c r="AY149" s="4">
        <f t="shared" ref="AY149:BC149" si="257">MEDIAN(A149,G149,M149,S149,Y149,AE149,AK149)</f>
        <v>77.89</v>
      </c>
      <c r="AZ149" s="4">
        <f t="shared" si="257"/>
        <v>22.11</v>
      </c>
      <c r="BA149" s="4">
        <f t="shared" si="257"/>
        <v>0</v>
      </c>
      <c r="BB149" s="4">
        <f t="shared" si="257"/>
        <v>0</v>
      </c>
      <c r="BC149" s="4">
        <f t="shared" si="257"/>
        <v>0</v>
      </c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CC149" s="3"/>
      <c r="CD149" s="3"/>
      <c r="CE149" s="3" t="s">
        <v>62</v>
      </c>
      <c r="CF149" s="3">
        <v>0.021663</v>
      </c>
      <c r="CG149" s="3">
        <v>0.021495</v>
      </c>
      <c r="CH149" s="3">
        <v>0.021607</v>
      </c>
      <c r="CI149" s="3">
        <v>0.021636</v>
      </c>
      <c r="CJ149" s="3">
        <v>0.02164</v>
      </c>
      <c r="CK149" s="3">
        <v>0.02158</v>
      </c>
      <c r="CL149" s="3">
        <v>0.021611</v>
      </c>
      <c r="CM149" s="3" t="s">
        <v>62</v>
      </c>
      <c r="CN149" s="3">
        <f t="shared" si="216"/>
        <v>0.02160457143</v>
      </c>
      <c r="CO149" s="3">
        <f t="shared" si="217"/>
        <v>0.021611</v>
      </c>
      <c r="CP149" s="3">
        <f t="shared" ref="CP149:CQ149" si="258">CS149*16</f>
        <v>12424937791</v>
      </c>
      <c r="CQ149" s="3">
        <f t="shared" si="258"/>
        <v>12421241775</v>
      </c>
      <c r="CR149" s="3">
        <f t="shared" si="219"/>
        <v>10805.5</v>
      </c>
      <c r="CS149" s="3">
        <f t="shared" si="220"/>
        <v>776558611.9</v>
      </c>
      <c r="CT149" s="3">
        <f t="shared" si="221"/>
        <v>776327610.9</v>
      </c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</row>
    <row r="150" ht="12.75" customHeight="1">
      <c r="A150" s="4">
        <v>86.93</v>
      </c>
      <c r="B150" s="4">
        <v>13.07</v>
      </c>
      <c r="C150" s="4">
        <v>0.0</v>
      </c>
      <c r="D150" s="4">
        <v>0.0</v>
      </c>
      <c r="E150" s="4">
        <v>0.0</v>
      </c>
      <c r="F150" s="3"/>
      <c r="G150" s="4">
        <v>92.0</v>
      </c>
      <c r="H150" s="4">
        <v>8.0</v>
      </c>
      <c r="I150" s="4">
        <v>0.0</v>
      </c>
      <c r="J150" s="4">
        <v>0.0</v>
      </c>
      <c r="K150" s="4">
        <v>0.0</v>
      </c>
      <c r="L150" s="4"/>
      <c r="M150" s="4">
        <v>83.5</v>
      </c>
      <c r="N150" s="4">
        <v>16.5</v>
      </c>
      <c r="O150" s="4">
        <v>0.0</v>
      </c>
      <c r="P150" s="4">
        <v>0.0</v>
      </c>
      <c r="Q150" s="4">
        <v>0.0</v>
      </c>
      <c r="R150" s="3"/>
      <c r="S150" s="4">
        <v>77.5</v>
      </c>
      <c r="T150" s="4">
        <v>22.5</v>
      </c>
      <c r="U150" s="4">
        <v>0.0</v>
      </c>
      <c r="V150" s="4">
        <v>0.0</v>
      </c>
      <c r="W150" s="4">
        <v>0.0</v>
      </c>
      <c r="X150" s="3"/>
      <c r="Y150" s="4">
        <v>87.0</v>
      </c>
      <c r="Z150" s="4">
        <v>13.0</v>
      </c>
      <c r="AA150" s="4">
        <v>0.0</v>
      </c>
      <c r="AB150" s="4">
        <v>0.0</v>
      </c>
      <c r="AC150" s="4">
        <v>0.0</v>
      </c>
      <c r="AD150" s="3"/>
      <c r="AE150" s="4">
        <v>88.0</v>
      </c>
      <c r="AF150" s="4">
        <v>12.0</v>
      </c>
      <c r="AG150" s="4">
        <v>0.0</v>
      </c>
      <c r="AH150" s="4">
        <v>0.0</v>
      </c>
      <c r="AI150" s="4">
        <v>0.0</v>
      </c>
      <c r="AJ150" s="3"/>
      <c r="AK150" s="4">
        <v>82.5</v>
      </c>
      <c r="AL150" s="4">
        <v>17.5</v>
      </c>
      <c r="AM150" s="4">
        <v>0.0</v>
      </c>
      <c r="AN150" s="4">
        <v>0.0</v>
      </c>
      <c r="AO150" s="4">
        <v>0.0</v>
      </c>
      <c r="AP150" s="3"/>
      <c r="AQ150" s="5">
        <v>3.0</v>
      </c>
      <c r="AR150" s="4">
        <f t="shared" ref="AR150:AV150" si="259">AVERAGE(A150,G150,M150,S150,Y150,AE150,AK150)</f>
        <v>85.34714286</v>
      </c>
      <c r="AS150" s="4">
        <f t="shared" si="259"/>
        <v>14.65285714</v>
      </c>
      <c r="AT150" s="4">
        <f t="shared" si="259"/>
        <v>0</v>
      </c>
      <c r="AU150" s="4">
        <f t="shared" si="259"/>
        <v>0</v>
      </c>
      <c r="AV150" s="4">
        <f t="shared" si="259"/>
        <v>0</v>
      </c>
      <c r="AW150" s="3"/>
      <c r="AX150" s="5">
        <v>3.0</v>
      </c>
      <c r="AY150" s="4">
        <f t="shared" ref="AY150:BC150" si="260">MEDIAN(A150,G150,M150,S150,Y150,AE150,AK150)</f>
        <v>86.93</v>
      </c>
      <c r="AZ150" s="4">
        <f t="shared" si="260"/>
        <v>13.07</v>
      </c>
      <c r="BA150" s="4">
        <f t="shared" si="260"/>
        <v>0</v>
      </c>
      <c r="BB150" s="4">
        <f t="shared" si="260"/>
        <v>0</v>
      </c>
      <c r="BC150" s="4">
        <f t="shared" si="260"/>
        <v>0</v>
      </c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CC150" s="3"/>
      <c r="CD150" s="3"/>
      <c r="CE150" s="3" t="s">
        <v>63</v>
      </c>
      <c r="CF150" s="3">
        <v>0.043166</v>
      </c>
      <c r="CG150" s="3">
        <v>0.043247</v>
      </c>
      <c r="CH150" s="3">
        <v>0.043218</v>
      </c>
      <c r="CI150" s="3">
        <v>0.043219</v>
      </c>
      <c r="CJ150" s="3">
        <v>0.043238</v>
      </c>
      <c r="CK150" s="3">
        <v>0.043352</v>
      </c>
      <c r="CL150" s="3">
        <v>0.043126</v>
      </c>
      <c r="CM150" s="3" t="s">
        <v>63</v>
      </c>
      <c r="CN150" s="3">
        <f t="shared" si="216"/>
        <v>0.04322371429</v>
      </c>
      <c r="CO150" s="3">
        <f t="shared" si="217"/>
        <v>0.043219</v>
      </c>
      <c r="CP150" s="3">
        <f t="shared" ref="CP150:CQ150" si="261">CS150*16</f>
        <v>12420749139</v>
      </c>
      <c r="CQ150" s="3">
        <f t="shared" si="261"/>
        <v>12422103982</v>
      </c>
      <c r="CR150" s="3">
        <f t="shared" si="219"/>
        <v>21609.5</v>
      </c>
      <c r="CS150" s="3">
        <f t="shared" si="220"/>
        <v>776296821.2</v>
      </c>
      <c r="CT150" s="3">
        <f t="shared" si="221"/>
        <v>776381498.9</v>
      </c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</row>
    <row r="151" ht="12.75" customHeight="1">
      <c r="A151" s="4">
        <v>97.24</v>
      </c>
      <c r="B151" s="4">
        <v>2.76</v>
      </c>
      <c r="C151" s="4">
        <v>0.0</v>
      </c>
      <c r="D151" s="4">
        <v>0.0</v>
      </c>
      <c r="E151" s="4">
        <v>0.0</v>
      </c>
      <c r="F151" s="3"/>
      <c r="G151" s="4">
        <v>98.89</v>
      </c>
      <c r="H151" s="4">
        <v>1.11</v>
      </c>
      <c r="I151" s="4">
        <v>0.0</v>
      </c>
      <c r="J151" s="4">
        <v>0.0</v>
      </c>
      <c r="K151" s="4">
        <v>0.0</v>
      </c>
      <c r="L151" s="4"/>
      <c r="M151" s="4">
        <v>100.0</v>
      </c>
      <c r="N151" s="4">
        <v>0.0</v>
      </c>
      <c r="O151" s="4">
        <v>0.0</v>
      </c>
      <c r="P151" s="4">
        <v>0.0</v>
      </c>
      <c r="Q151" s="4">
        <v>0.0</v>
      </c>
      <c r="R151" s="3"/>
      <c r="S151" s="4">
        <v>97.52</v>
      </c>
      <c r="T151" s="4">
        <v>2.48</v>
      </c>
      <c r="U151" s="4">
        <v>0.0</v>
      </c>
      <c r="V151" s="4">
        <v>0.0</v>
      </c>
      <c r="W151" s="4">
        <v>0.0</v>
      </c>
      <c r="X151" s="3"/>
      <c r="Y151" s="4">
        <v>100.0</v>
      </c>
      <c r="Z151" s="4">
        <v>0.0</v>
      </c>
      <c r="AA151" s="4">
        <v>0.0</v>
      </c>
      <c r="AB151" s="4">
        <v>0.0</v>
      </c>
      <c r="AC151" s="4">
        <v>0.0</v>
      </c>
      <c r="AD151" s="3"/>
      <c r="AE151" s="4">
        <v>95.58</v>
      </c>
      <c r="AF151" s="4">
        <v>4.42</v>
      </c>
      <c r="AG151" s="4">
        <v>0.0</v>
      </c>
      <c r="AH151" s="4">
        <v>0.0</v>
      </c>
      <c r="AI151" s="4">
        <v>0.0</v>
      </c>
      <c r="AJ151" s="3"/>
      <c r="AK151" s="4">
        <v>100.0</v>
      </c>
      <c r="AL151" s="4">
        <v>0.0</v>
      </c>
      <c r="AM151" s="4">
        <v>0.0</v>
      </c>
      <c r="AN151" s="4">
        <v>0.0</v>
      </c>
      <c r="AO151" s="4">
        <v>0.0</v>
      </c>
      <c r="AP151" s="3"/>
      <c r="AQ151" s="5">
        <v>4.0</v>
      </c>
      <c r="AR151" s="4">
        <f t="shared" ref="AR151:AV151" si="262">AVERAGE(A151,G151,M151,S151,Y151,AE151,AK151)</f>
        <v>98.46142857</v>
      </c>
      <c r="AS151" s="4">
        <f t="shared" si="262"/>
        <v>1.538571429</v>
      </c>
      <c r="AT151" s="4">
        <f t="shared" si="262"/>
        <v>0</v>
      </c>
      <c r="AU151" s="4">
        <f t="shared" si="262"/>
        <v>0</v>
      </c>
      <c r="AV151" s="4">
        <f t="shared" si="262"/>
        <v>0</v>
      </c>
      <c r="AW151" s="3"/>
      <c r="AX151" s="5">
        <v>4.0</v>
      </c>
      <c r="AY151" s="4">
        <f t="shared" ref="AY151:BC151" si="263">MEDIAN(A151,G151,M151,S151,Y151,AE151,AK151)</f>
        <v>98.89</v>
      </c>
      <c r="AZ151" s="4">
        <f t="shared" si="263"/>
        <v>1.11</v>
      </c>
      <c r="BA151" s="4">
        <f t="shared" si="263"/>
        <v>0</v>
      </c>
      <c r="BB151" s="4">
        <f t="shared" si="263"/>
        <v>0</v>
      </c>
      <c r="BC151" s="4">
        <f t="shared" si="263"/>
        <v>0</v>
      </c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CC151" s="3"/>
      <c r="CD151" s="3"/>
      <c r="CE151" s="3" t="s">
        <v>64</v>
      </c>
      <c r="CF151" s="3">
        <v>0.085923</v>
      </c>
      <c r="CG151" s="3">
        <v>0.085887</v>
      </c>
      <c r="CH151" s="3">
        <v>0.086043</v>
      </c>
      <c r="CI151" s="3">
        <v>0.085778</v>
      </c>
      <c r="CJ151" s="3">
        <v>0.086027</v>
      </c>
      <c r="CK151" s="3">
        <v>0.086183</v>
      </c>
      <c r="CL151" s="3">
        <v>0.086221</v>
      </c>
      <c r="CM151" s="3" t="s">
        <v>64</v>
      </c>
      <c r="CN151" s="3">
        <f t="shared" si="216"/>
        <v>0.08600885714</v>
      </c>
      <c r="CO151" s="3">
        <f t="shared" si="217"/>
        <v>0.086027</v>
      </c>
      <c r="CP151" s="3">
        <f t="shared" ref="CP151:CQ151" si="264">CS151*16</f>
        <v>12484084310</v>
      </c>
      <c r="CQ151" s="3">
        <f t="shared" si="264"/>
        <v>12481451451</v>
      </c>
      <c r="CR151" s="3">
        <f t="shared" si="219"/>
        <v>43013.5</v>
      </c>
      <c r="CS151" s="3">
        <f t="shared" si="220"/>
        <v>780255269.4</v>
      </c>
      <c r="CT151" s="3">
        <f t="shared" si="221"/>
        <v>780090715.7</v>
      </c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</row>
    <row r="152" ht="12.75" customHeight="1">
      <c r="A152" s="4">
        <v>97.99</v>
      </c>
      <c r="B152" s="4">
        <v>2.01</v>
      </c>
      <c r="C152" s="4">
        <v>0.0</v>
      </c>
      <c r="D152" s="4">
        <v>0.0</v>
      </c>
      <c r="E152" s="4">
        <v>0.0</v>
      </c>
      <c r="F152" s="3"/>
      <c r="G152" s="4">
        <v>96.0</v>
      </c>
      <c r="H152" s="4">
        <v>4.0</v>
      </c>
      <c r="I152" s="4">
        <v>0.0</v>
      </c>
      <c r="J152" s="4">
        <v>0.0</v>
      </c>
      <c r="K152" s="4">
        <v>0.0</v>
      </c>
      <c r="L152" s="4"/>
      <c r="M152" s="4">
        <v>98.39</v>
      </c>
      <c r="N152" s="4">
        <v>1.08</v>
      </c>
      <c r="O152" s="4">
        <v>0.0</v>
      </c>
      <c r="P152" s="4">
        <v>0.54</v>
      </c>
      <c r="Q152" s="4">
        <v>0.0</v>
      </c>
      <c r="R152" s="3"/>
      <c r="S152" s="4">
        <v>100.0</v>
      </c>
      <c r="T152" s="4">
        <v>0.0</v>
      </c>
      <c r="U152" s="4">
        <v>0.0</v>
      </c>
      <c r="V152" s="4">
        <v>0.0</v>
      </c>
      <c r="W152" s="4">
        <v>0.0</v>
      </c>
      <c r="X152" s="3"/>
      <c r="Y152" s="4">
        <v>100.0</v>
      </c>
      <c r="Z152" s="4">
        <v>0.0</v>
      </c>
      <c r="AA152" s="4">
        <v>0.0</v>
      </c>
      <c r="AB152" s="4">
        <v>0.0</v>
      </c>
      <c r="AC152" s="4">
        <v>0.0</v>
      </c>
      <c r="AD152" s="3"/>
      <c r="AE152" s="4">
        <v>98.0</v>
      </c>
      <c r="AF152" s="4">
        <v>2.0</v>
      </c>
      <c r="AG152" s="4">
        <v>0.0</v>
      </c>
      <c r="AH152" s="4">
        <v>0.0</v>
      </c>
      <c r="AI152" s="4">
        <v>0.0</v>
      </c>
      <c r="AJ152" s="3"/>
      <c r="AK152" s="4">
        <v>98.93</v>
      </c>
      <c r="AL152" s="4">
        <v>1.07</v>
      </c>
      <c r="AM152" s="4">
        <v>0.0</v>
      </c>
      <c r="AN152" s="4">
        <v>0.0</v>
      </c>
      <c r="AO152" s="4">
        <v>0.0</v>
      </c>
      <c r="AP152" s="3"/>
      <c r="AQ152" s="5">
        <v>5.0</v>
      </c>
      <c r="AR152" s="4">
        <f t="shared" ref="AR152:AV152" si="265">AVERAGE(A152,G152,M152,S152,Y152,AE152,AK152)</f>
        <v>98.47285714</v>
      </c>
      <c r="AS152" s="4">
        <f t="shared" si="265"/>
        <v>1.451428571</v>
      </c>
      <c r="AT152" s="4">
        <f t="shared" si="265"/>
        <v>0</v>
      </c>
      <c r="AU152" s="4">
        <f t="shared" si="265"/>
        <v>0.07714285714</v>
      </c>
      <c r="AV152" s="4">
        <f t="shared" si="265"/>
        <v>0</v>
      </c>
      <c r="AW152" s="3"/>
      <c r="AX152" s="5">
        <v>5.0</v>
      </c>
      <c r="AY152" s="4">
        <f t="shared" ref="AY152:BC152" si="266">MEDIAN(A152,G152,M152,S152,Y152,AE152,AK152)</f>
        <v>98.39</v>
      </c>
      <c r="AZ152" s="4">
        <f t="shared" si="266"/>
        <v>1.08</v>
      </c>
      <c r="BA152" s="4">
        <f t="shared" si="266"/>
        <v>0</v>
      </c>
      <c r="BB152" s="4">
        <f t="shared" si="266"/>
        <v>0</v>
      </c>
      <c r="BC152" s="4">
        <f t="shared" si="266"/>
        <v>0</v>
      </c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CC152" s="3"/>
      <c r="CD152" s="3"/>
      <c r="CE152" s="3" t="s">
        <v>65</v>
      </c>
      <c r="CF152" s="3">
        <v>0.171585</v>
      </c>
      <c r="CG152" s="3">
        <v>0.171444</v>
      </c>
      <c r="CH152" s="3">
        <v>0.171279</v>
      </c>
      <c r="CI152" s="3">
        <v>0.171743</v>
      </c>
      <c r="CJ152" s="3">
        <v>0.172031</v>
      </c>
      <c r="CK152" s="3">
        <v>0.172099</v>
      </c>
      <c r="CL152" s="3">
        <v>0.171512</v>
      </c>
      <c r="CM152" s="3" t="s">
        <v>65</v>
      </c>
      <c r="CN152" s="3">
        <f t="shared" si="216"/>
        <v>0.1716704286</v>
      </c>
      <c r="CO152" s="3">
        <f t="shared" si="217"/>
        <v>0.171585</v>
      </c>
      <c r="CP152" s="3">
        <f t="shared" ref="CP152:CQ152" si="267">CS152*16</f>
        <v>12509339354</v>
      </c>
      <c r="CQ152" s="3">
        <f t="shared" si="267"/>
        <v>12515567491</v>
      </c>
      <c r="CR152" s="3">
        <f t="shared" si="219"/>
        <v>85792.5</v>
      </c>
      <c r="CS152" s="3">
        <f t="shared" si="220"/>
        <v>781833709.6</v>
      </c>
      <c r="CT152" s="3">
        <f t="shared" si="221"/>
        <v>782222968.2</v>
      </c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</row>
    <row r="153" ht="12.75" customHeight="1">
      <c r="A153" s="4">
        <v>85.0</v>
      </c>
      <c r="B153" s="4">
        <v>15.0</v>
      </c>
      <c r="C153" s="4">
        <v>0.0</v>
      </c>
      <c r="D153" s="4">
        <v>0.0</v>
      </c>
      <c r="E153" s="4">
        <v>0.0</v>
      </c>
      <c r="F153" s="3"/>
      <c r="G153" s="4">
        <v>78.5</v>
      </c>
      <c r="H153" s="4">
        <v>21.5</v>
      </c>
      <c r="I153" s="4">
        <v>0.0</v>
      </c>
      <c r="J153" s="4">
        <v>0.0</v>
      </c>
      <c r="K153" s="4">
        <v>0.0</v>
      </c>
      <c r="L153" s="4"/>
      <c r="M153" s="4">
        <v>86.0</v>
      </c>
      <c r="N153" s="4">
        <v>14.0</v>
      </c>
      <c r="O153" s="4">
        <v>0.0</v>
      </c>
      <c r="P153" s="4">
        <v>0.0</v>
      </c>
      <c r="Q153" s="4">
        <v>0.0</v>
      </c>
      <c r="R153" s="3"/>
      <c r="S153" s="4">
        <v>85.5</v>
      </c>
      <c r="T153" s="4">
        <v>14.5</v>
      </c>
      <c r="U153" s="4">
        <v>0.0</v>
      </c>
      <c r="V153" s="4">
        <v>0.0</v>
      </c>
      <c r="W153" s="4">
        <v>0.0</v>
      </c>
      <c r="X153" s="3"/>
      <c r="Y153" s="4">
        <v>83.5</v>
      </c>
      <c r="Z153" s="4">
        <v>16.5</v>
      </c>
      <c r="AA153" s="4">
        <v>0.0</v>
      </c>
      <c r="AB153" s="4">
        <v>0.0</v>
      </c>
      <c r="AC153" s="4">
        <v>0.0</v>
      </c>
      <c r="AD153" s="3"/>
      <c r="AE153" s="4">
        <v>82.59</v>
      </c>
      <c r="AF153" s="4">
        <v>16.92</v>
      </c>
      <c r="AG153" s="4">
        <v>0.0</v>
      </c>
      <c r="AH153" s="4">
        <v>0.5</v>
      </c>
      <c r="AI153" s="4">
        <v>0.0</v>
      </c>
      <c r="AJ153" s="3"/>
      <c r="AK153" s="4">
        <v>87.0</v>
      </c>
      <c r="AL153" s="4">
        <v>13.0</v>
      </c>
      <c r="AM153" s="4">
        <v>0.0</v>
      </c>
      <c r="AN153" s="4">
        <v>0.0</v>
      </c>
      <c r="AO153" s="4">
        <v>0.0</v>
      </c>
      <c r="AP153" s="3"/>
      <c r="AQ153" s="5">
        <v>6.0</v>
      </c>
      <c r="AR153" s="4">
        <f t="shared" ref="AR153:AV153" si="268">AVERAGE(A153,G153,M153,S153,Y153,AE153,AK153)</f>
        <v>84.01285714</v>
      </c>
      <c r="AS153" s="4">
        <f t="shared" si="268"/>
        <v>15.91714286</v>
      </c>
      <c r="AT153" s="4">
        <f t="shared" si="268"/>
        <v>0</v>
      </c>
      <c r="AU153" s="4">
        <f t="shared" si="268"/>
        <v>0.07142857143</v>
      </c>
      <c r="AV153" s="4">
        <f t="shared" si="268"/>
        <v>0</v>
      </c>
      <c r="AW153" s="3"/>
      <c r="AX153" s="5">
        <v>6.0</v>
      </c>
      <c r="AY153" s="4">
        <f t="shared" ref="AY153:BC153" si="269">MEDIAN(A153,G153,M153,S153,Y153,AE153,AK153)</f>
        <v>85</v>
      </c>
      <c r="AZ153" s="4">
        <f t="shared" si="269"/>
        <v>15</v>
      </c>
      <c r="BA153" s="4">
        <f t="shared" si="269"/>
        <v>0</v>
      </c>
      <c r="BB153" s="4">
        <f t="shared" si="269"/>
        <v>0</v>
      </c>
      <c r="BC153" s="4">
        <f t="shared" si="269"/>
        <v>0</v>
      </c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CC153" s="3"/>
      <c r="CD153" s="3"/>
      <c r="CE153" s="3" t="s">
        <v>66</v>
      </c>
      <c r="CF153" s="3">
        <v>0.303785</v>
      </c>
      <c r="CG153" s="3">
        <v>0.302958</v>
      </c>
      <c r="CH153" s="3">
        <v>0.303198</v>
      </c>
      <c r="CI153" s="3">
        <v>0.302816</v>
      </c>
      <c r="CJ153" s="3">
        <v>0.303342</v>
      </c>
      <c r="CK153" s="3">
        <v>0.303966</v>
      </c>
      <c r="CL153" s="3">
        <v>0.302905</v>
      </c>
      <c r="CM153" s="3" t="s">
        <v>66</v>
      </c>
      <c r="CN153" s="3">
        <f t="shared" si="216"/>
        <v>0.3032814286</v>
      </c>
      <c r="CO153" s="3">
        <f t="shared" si="217"/>
        <v>0.303198</v>
      </c>
      <c r="CP153" s="3">
        <f t="shared" ref="CP153:CQ153" si="270">CS153*16</f>
        <v>14161656110</v>
      </c>
      <c r="CQ153" s="3">
        <f t="shared" si="270"/>
        <v>14165552860</v>
      </c>
      <c r="CR153" s="3">
        <f t="shared" si="219"/>
        <v>151599</v>
      </c>
      <c r="CS153" s="3">
        <f t="shared" si="220"/>
        <v>885103506.9</v>
      </c>
      <c r="CT153" s="3">
        <f t="shared" si="221"/>
        <v>885347053.7</v>
      </c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</row>
    <row r="154" ht="12.75" customHeight="1">
      <c r="A154" s="4">
        <v>86.5</v>
      </c>
      <c r="B154" s="4">
        <v>13.5</v>
      </c>
      <c r="C154" s="4">
        <v>0.0</v>
      </c>
      <c r="D154" s="4">
        <v>0.0</v>
      </c>
      <c r="E154" s="4">
        <v>0.0</v>
      </c>
      <c r="F154" s="3"/>
      <c r="G154" s="4">
        <v>98.0</v>
      </c>
      <c r="H154" s="4">
        <v>2.0</v>
      </c>
      <c r="I154" s="4">
        <v>0.0</v>
      </c>
      <c r="J154" s="4">
        <v>0.0</v>
      </c>
      <c r="K154" s="4">
        <v>0.0</v>
      </c>
      <c r="L154" s="4"/>
      <c r="M154" s="4">
        <v>91.0</v>
      </c>
      <c r="N154" s="4">
        <v>9.0</v>
      </c>
      <c r="O154" s="4">
        <v>0.0</v>
      </c>
      <c r="P154" s="4">
        <v>0.0</v>
      </c>
      <c r="Q154" s="4">
        <v>0.0</v>
      </c>
      <c r="R154" s="3"/>
      <c r="S154" s="4">
        <v>90.0</v>
      </c>
      <c r="T154" s="4">
        <v>10.0</v>
      </c>
      <c r="U154" s="4">
        <v>0.0</v>
      </c>
      <c r="V154" s="4">
        <v>0.0</v>
      </c>
      <c r="W154" s="4">
        <v>0.0</v>
      </c>
      <c r="X154" s="3"/>
      <c r="Y154" s="4">
        <v>86.5</v>
      </c>
      <c r="Z154" s="4">
        <v>13.5</v>
      </c>
      <c r="AA154" s="4">
        <v>0.0</v>
      </c>
      <c r="AB154" s="4">
        <v>0.0</v>
      </c>
      <c r="AC154" s="4">
        <v>0.0</v>
      </c>
      <c r="AD154" s="3"/>
      <c r="AE154" s="4">
        <v>91.0</v>
      </c>
      <c r="AF154" s="4">
        <v>9.0</v>
      </c>
      <c r="AG154" s="4">
        <v>0.0</v>
      </c>
      <c r="AH154" s="4">
        <v>0.0</v>
      </c>
      <c r="AI154" s="4">
        <v>0.0</v>
      </c>
      <c r="AJ154" s="3"/>
      <c r="AK154" s="4">
        <v>90.5</v>
      </c>
      <c r="AL154" s="4">
        <v>9.5</v>
      </c>
      <c r="AM154" s="4">
        <v>0.0</v>
      </c>
      <c r="AN154" s="4">
        <v>0.0</v>
      </c>
      <c r="AO154" s="4">
        <v>0.0</v>
      </c>
      <c r="AP154" s="3"/>
      <c r="AQ154" s="5">
        <v>7.0</v>
      </c>
      <c r="AR154" s="4">
        <f t="shared" ref="AR154:AV154" si="271">AVERAGE(A154,G154,M154,S154,Y154,AE154,AK154)</f>
        <v>90.5</v>
      </c>
      <c r="AS154" s="4">
        <f t="shared" si="271"/>
        <v>9.5</v>
      </c>
      <c r="AT154" s="4">
        <f t="shared" si="271"/>
        <v>0</v>
      </c>
      <c r="AU154" s="4">
        <f t="shared" si="271"/>
        <v>0</v>
      </c>
      <c r="AV154" s="4">
        <f t="shared" si="271"/>
        <v>0</v>
      </c>
      <c r="AW154" s="3"/>
      <c r="AX154" s="5">
        <v>7.0</v>
      </c>
      <c r="AY154" s="4">
        <f t="shared" ref="AY154:BC154" si="272">MEDIAN(A154,G154,M154,S154,Y154,AE154,AK154)</f>
        <v>90.5</v>
      </c>
      <c r="AZ154" s="4">
        <f t="shared" si="272"/>
        <v>9.5</v>
      </c>
      <c r="BA154" s="4">
        <f t="shared" si="272"/>
        <v>0</v>
      </c>
      <c r="BB154" s="4">
        <f t="shared" si="272"/>
        <v>0</v>
      </c>
      <c r="BC154" s="4">
        <f t="shared" si="272"/>
        <v>0</v>
      </c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CC154" s="3"/>
      <c r="CD154" s="3"/>
      <c r="CE154" s="3" t="s">
        <v>67</v>
      </c>
      <c r="CF154" s="3">
        <v>0.567177</v>
      </c>
      <c r="CG154" s="3">
        <v>0.56696</v>
      </c>
      <c r="CH154" s="3">
        <v>0.56768</v>
      </c>
      <c r="CI154" s="3">
        <v>0.566978</v>
      </c>
      <c r="CJ154" s="3">
        <v>0.567038</v>
      </c>
      <c r="CK154" s="3">
        <v>0.568704</v>
      </c>
      <c r="CL154" s="3">
        <v>0.567396</v>
      </c>
      <c r="CM154" s="3" t="s">
        <v>67</v>
      </c>
      <c r="CN154" s="3">
        <f t="shared" si="216"/>
        <v>0.567419</v>
      </c>
      <c r="CO154" s="3">
        <f t="shared" si="217"/>
        <v>0.567177</v>
      </c>
      <c r="CP154" s="3">
        <f t="shared" ref="CP154:CQ154" si="273">CS154*16</f>
        <v>15138609373</v>
      </c>
      <c r="CQ154" s="3">
        <f t="shared" si="273"/>
        <v>15145068633</v>
      </c>
      <c r="CR154" s="3">
        <f t="shared" si="219"/>
        <v>283588.5</v>
      </c>
      <c r="CS154" s="3">
        <f t="shared" si="220"/>
        <v>946163085.8</v>
      </c>
      <c r="CT154" s="3">
        <f t="shared" si="221"/>
        <v>946566789.6</v>
      </c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</row>
    <row r="155" ht="12.75" customHeight="1">
      <c r="A155" s="4">
        <v>98.5</v>
      </c>
      <c r="B155" s="4">
        <v>1.5</v>
      </c>
      <c r="C155" s="4">
        <v>0.0</v>
      </c>
      <c r="D155" s="4">
        <v>0.0</v>
      </c>
      <c r="E155" s="4">
        <v>0.0</v>
      </c>
      <c r="F155" s="3"/>
      <c r="G155" s="4">
        <v>97.99</v>
      </c>
      <c r="H155" s="4">
        <v>2.01</v>
      </c>
      <c r="I155" s="4">
        <v>0.0</v>
      </c>
      <c r="J155" s="4">
        <v>0.0</v>
      </c>
      <c r="K155" s="4">
        <v>0.0</v>
      </c>
      <c r="L155" s="4"/>
      <c r="M155" s="4">
        <v>97.0</v>
      </c>
      <c r="N155" s="4">
        <v>3.0</v>
      </c>
      <c r="O155" s="4">
        <v>0.0</v>
      </c>
      <c r="P155" s="4">
        <v>0.0</v>
      </c>
      <c r="Q155" s="4">
        <v>0.0</v>
      </c>
      <c r="R155" s="3"/>
      <c r="S155" s="4">
        <v>98.0</v>
      </c>
      <c r="T155" s="4">
        <v>2.0</v>
      </c>
      <c r="U155" s="4">
        <v>0.0</v>
      </c>
      <c r="V155" s="4">
        <v>0.0</v>
      </c>
      <c r="W155" s="4">
        <v>0.0</v>
      </c>
      <c r="X155" s="3"/>
      <c r="Y155" s="4">
        <v>95.02</v>
      </c>
      <c r="Z155" s="4">
        <v>4.98</v>
      </c>
      <c r="AA155" s="4">
        <v>0.0</v>
      </c>
      <c r="AB155" s="4">
        <v>0.0</v>
      </c>
      <c r="AC155" s="4">
        <v>0.0</v>
      </c>
      <c r="AD155" s="3"/>
      <c r="AE155" s="4">
        <v>95.5</v>
      </c>
      <c r="AF155" s="4">
        <v>4.5</v>
      </c>
      <c r="AG155" s="4">
        <v>0.0</v>
      </c>
      <c r="AH155" s="4">
        <v>0.0</v>
      </c>
      <c r="AI155" s="4">
        <v>0.0</v>
      </c>
      <c r="AJ155" s="3"/>
      <c r="AK155" s="4">
        <v>96.48</v>
      </c>
      <c r="AL155" s="4">
        <v>3.52</v>
      </c>
      <c r="AM155" s="4">
        <v>0.0</v>
      </c>
      <c r="AN155" s="4">
        <v>0.0</v>
      </c>
      <c r="AO155" s="4">
        <v>0.0</v>
      </c>
      <c r="AP155" s="3"/>
      <c r="AQ155" s="5">
        <v>8.0</v>
      </c>
      <c r="AR155" s="4">
        <f t="shared" ref="AR155:AV155" si="274">AVERAGE(A155,G155,M155,S155,Y155,AE155,AK155)</f>
        <v>96.92714286</v>
      </c>
      <c r="AS155" s="4">
        <f t="shared" si="274"/>
        <v>3.072857143</v>
      </c>
      <c r="AT155" s="4">
        <f t="shared" si="274"/>
        <v>0</v>
      </c>
      <c r="AU155" s="4">
        <f t="shared" si="274"/>
        <v>0</v>
      </c>
      <c r="AV155" s="4">
        <f t="shared" si="274"/>
        <v>0</v>
      </c>
      <c r="AW155" s="3"/>
      <c r="AX155" s="5">
        <v>8.0</v>
      </c>
      <c r="AY155" s="4">
        <f t="shared" ref="AY155:BC155" si="275">MEDIAN(A155,G155,M155,S155,Y155,AE155,AK155)</f>
        <v>97</v>
      </c>
      <c r="AZ155" s="4">
        <f t="shared" si="275"/>
        <v>3</v>
      </c>
      <c r="BA155" s="4">
        <f t="shared" si="275"/>
        <v>0</v>
      </c>
      <c r="BB155" s="4">
        <f t="shared" si="275"/>
        <v>0</v>
      </c>
      <c r="BC155" s="4">
        <f t="shared" si="275"/>
        <v>0</v>
      </c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</row>
    <row r="156" ht="12.75" customHeight="1">
      <c r="A156" s="3"/>
      <c r="B156" s="3"/>
      <c r="C156" s="3"/>
      <c r="D156" s="4"/>
      <c r="E156" s="3"/>
      <c r="F156" s="3"/>
      <c r="G156" s="4"/>
      <c r="H156" s="4"/>
      <c r="I156" s="4"/>
      <c r="J156" s="4"/>
      <c r="K156" s="4"/>
      <c r="L156" s="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  <c r="Z156" s="4"/>
      <c r="AA156" s="4"/>
      <c r="AB156" s="4"/>
      <c r="AC156" s="4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5"/>
      <c r="AR156" s="3"/>
      <c r="AS156" s="3"/>
      <c r="AT156" s="3"/>
      <c r="AU156" s="3"/>
      <c r="AV156" s="3"/>
      <c r="AW156" s="3"/>
      <c r="AX156" s="5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</row>
    <row r="157" ht="12.75" customHeight="1">
      <c r="A157" s="3"/>
      <c r="B157" s="3"/>
      <c r="C157" s="3"/>
      <c r="D157" s="4"/>
      <c r="E157" s="3"/>
      <c r="F157" s="3"/>
      <c r="G157" s="3"/>
      <c r="H157" s="3"/>
      <c r="I157" s="3"/>
      <c r="J157" s="4"/>
      <c r="K157" s="4"/>
      <c r="L157" s="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5"/>
      <c r="AR157" s="3"/>
      <c r="AS157" s="3"/>
      <c r="AT157" s="3"/>
      <c r="AU157" s="3"/>
      <c r="AV157" s="3"/>
      <c r="AW157" s="3"/>
      <c r="AX157" s="5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</row>
    <row r="158" ht="12.75" customHeight="1">
      <c r="A158" s="3"/>
      <c r="B158" s="3"/>
      <c r="C158" s="3"/>
      <c r="D158" s="4"/>
      <c r="E158" s="3"/>
      <c r="F158" s="3"/>
      <c r="G158" s="3"/>
      <c r="H158" s="3"/>
      <c r="I158" s="3"/>
      <c r="J158" s="4"/>
      <c r="K158" s="4"/>
      <c r="L158" s="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5"/>
      <c r="AR158" s="3"/>
      <c r="AS158" s="3"/>
      <c r="AT158" s="3"/>
      <c r="AU158" s="3"/>
      <c r="AV158" s="3"/>
      <c r="AW158" s="3"/>
      <c r="AX158" s="5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</row>
    <row r="159" ht="12.75" customHeight="1">
      <c r="A159" s="3"/>
      <c r="B159" s="3"/>
      <c r="C159" s="3"/>
      <c r="D159" s="4"/>
      <c r="E159" s="3"/>
      <c r="F159" s="3"/>
      <c r="G159" s="3"/>
      <c r="H159" s="3"/>
      <c r="I159" s="3"/>
      <c r="J159" s="4"/>
      <c r="K159" s="4"/>
      <c r="L159" s="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5"/>
      <c r="AR159" s="3"/>
      <c r="AS159" s="3"/>
      <c r="AT159" s="3"/>
      <c r="AU159" s="3"/>
      <c r="AV159" s="3"/>
      <c r="AW159" s="3"/>
      <c r="AX159" s="5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CC159" s="3"/>
      <c r="CD159" s="3" t="s">
        <v>77</v>
      </c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</row>
    <row r="160" ht="12.75" customHeight="1">
      <c r="A160" s="3"/>
      <c r="B160" s="3"/>
      <c r="C160" s="3"/>
      <c r="D160" s="4"/>
      <c r="E160" s="4"/>
      <c r="F160" s="4"/>
      <c r="G160" s="4"/>
      <c r="H160" s="4"/>
      <c r="I160" s="4"/>
      <c r="J160" s="4"/>
      <c r="K160" s="4"/>
      <c r="L160" s="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5"/>
      <c r="AR160" s="3"/>
      <c r="AS160" s="3"/>
      <c r="AT160" s="3"/>
      <c r="AU160" s="3"/>
      <c r="AV160" s="3"/>
      <c r="AW160" s="3"/>
      <c r="AX160" s="5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CC160" s="3"/>
      <c r="CD160" s="3" t="s">
        <v>86</v>
      </c>
      <c r="CE160" s="3"/>
      <c r="CF160" s="3" t="s">
        <v>87</v>
      </c>
      <c r="CG160" s="3" t="s">
        <v>88</v>
      </c>
      <c r="CH160" s="3" t="s">
        <v>89</v>
      </c>
      <c r="CI160" s="3" t="s">
        <v>90</v>
      </c>
      <c r="CJ160" s="3" t="s">
        <v>91</v>
      </c>
      <c r="CK160" s="3" t="s">
        <v>92</v>
      </c>
      <c r="CL160" s="3" t="s">
        <v>93</v>
      </c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</row>
    <row r="161" ht="12.75" customHeight="1">
      <c r="A161" s="15"/>
      <c r="B161" s="3"/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CC161" s="3"/>
      <c r="CD161" s="3"/>
      <c r="CE161" s="5" t="s">
        <v>22</v>
      </c>
      <c r="CF161" s="5">
        <v>1.0</v>
      </c>
      <c r="CG161" s="5">
        <v>2.0</v>
      </c>
      <c r="CH161" s="5">
        <v>3.0</v>
      </c>
      <c r="CI161" s="5">
        <v>4.0</v>
      </c>
      <c r="CJ161" s="5">
        <v>5.0</v>
      </c>
      <c r="CK161" s="5">
        <v>6.0</v>
      </c>
      <c r="CL161" s="5">
        <v>7.0</v>
      </c>
      <c r="CM161" s="5" t="s">
        <v>23</v>
      </c>
      <c r="CN161" s="5" t="s">
        <v>24</v>
      </c>
      <c r="CO161" s="5" t="s">
        <v>25</v>
      </c>
      <c r="CP161" s="5" t="s">
        <v>26</v>
      </c>
      <c r="CQ161" s="5" t="s">
        <v>27</v>
      </c>
      <c r="CR161" s="5" t="s">
        <v>28</v>
      </c>
      <c r="CS161" s="5" t="s">
        <v>29</v>
      </c>
      <c r="CT161" s="5" t="s">
        <v>30</v>
      </c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</row>
    <row r="162" ht="12.75" customHeight="1">
      <c r="A162" s="3"/>
      <c r="B162" s="3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5" t="s">
        <v>85</v>
      </c>
      <c r="CO162" s="5" t="s">
        <v>94</v>
      </c>
      <c r="CP162" s="5" t="s">
        <v>94</v>
      </c>
      <c r="CQ162" s="5" t="s">
        <v>94</v>
      </c>
      <c r="CR162" s="5" t="s">
        <v>94</v>
      </c>
      <c r="CS162" s="5" t="s">
        <v>94</v>
      </c>
      <c r="CT162" s="5" t="s">
        <v>94</v>
      </c>
      <c r="CU162" s="3"/>
      <c r="CV162" s="3"/>
      <c r="CW162" s="3"/>
      <c r="CX162" s="3"/>
      <c r="CY162" s="3"/>
      <c r="CZ162" s="3"/>
      <c r="DA162" s="3"/>
      <c r="DB162" s="3"/>
      <c r="DC162" s="3"/>
      <c r="DD162" s="3" t="str">
        <f>CO162</f>
        <v>LTCP MAPPING CPU 100%</v>
      </c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</row>
    <row r="163" ht="12.75" customHeight="1">
      <c r="A163" s="3"/>
      <c r="B163" s="3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CC163" s="3"/>
      <c r="CD163" s="3"/>
      <c r="CE163" s="3" t="s">
        <v>35</v>
      </c>
      <c r="CF163" s="3">
        <v>1.13E-4</v>
      </c>
      <c r="CG163" s="3">
        <v>1.15E-4</v>
      </c>
      <c r="CH163" s="3">
        <v>1.33E-4</v>
      </c>
      <c r="CI163" s="3">
        <v>1.26E-4</v>
      </c>
      <c r="CJ163" s="3">
        <v>1.13E-4</v>
      </c>
      <c r="CK163" s="3">
        <v>1.46E-4</v>
      </c>
      <c r="CL163" s="3">
        <v>1.3E-4</v>
      </c>
      <c r="CM163" s="3" t="s">
        <v>35</v>
      </c>
      <c r="CN163" s="3">
        <f t="shared" ref="CN163:CN192" si="277">AVERAGE(CF163:CL163)</f>
        <v>0.0001251428571</v>
      </c>
      <c r="CO163" s="3">
        <f t="shared" ref="CO163:CO192" si="278">MEDIAN(CF163:CL163)</f>
        <v>0.000126</v>
      </c>
      <c r="CP163" s="3">
        <f t="shared" ref="CP163:CQ163" si="276">CS163*16</f>
        <v>127853.8813</v>
      </c>
      <c r="CQ163" s="3">
        <f t="shared" si="276"/>
        <v>126984.127</v>
      </c>
      <c r="CR163" s="3">
        <f t="shared" ref="CR163:CR192" si="280">(CO163/2)*1000000</f>
        <v>63</v>
      </c>
      <c r="CS163" s="3">
        <f t="shared" ref="CS163:CS192" si="281">CE163/CN163</f>
        <v>7990.86758</v>
      </c>
      <c r="CT163" s="3">
        <f t="shared" ref="CT163:CT192" si="282">CE163/CO163</f>
        <v>7936.507937</v>
      </c>
      <c r="CU163" s="3"/>
      <c r="CV163" s="3"/>
      <c r="CW163" s="3"/>
      <c r="CX163" s="3"/>
      <c r="CY163" s="3"/>
      <c r="CZ163" s="3"/>
      <c r="DA163" s="3"/>
      <c r="DB163" s="3"/>
      <c r="DC163" s="3"/>
      <c r="DD163" s="3">
        <f>(MIN(CO163:CO192)/2)*1000000</f>
        <v>28.5</v>
      </c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</row>
    <row r="164" ht="12.75" customHeight="1">
      <c r="A164" s="3"/>
      <c r="B164" s="3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CC164" s="3"/>
      <c r="CD164" s="3"/>
      <c r="CE164" s="3" t="s">
        <v>36</v>
      </c>
      <c r="CF164" s="3">
        <v>7.8E-5</v>
      </c>
      <c r="CG164" s="3">
        <v>6.4E-5</v>
      </c>
      <c r="CH164" s="3">
        <v>9.4E-5</v>
      </c>
      <c r="CI164" s="3">
        <v>6.6E-5</v>
      </c>
      <c r="CJ164" s="3">
        <v>8.1E-5</v>
      </c>
      <c r="CK164" s="3">
        <v>1.53E-4</v>
      </c>
      <c r="CL164" s="3">
        <v>1.03E-4</v>
      </c>
      <c r="CM164" s="3" t="s">
        <v>36</v>
      </c>
      <c r="CN164" s="3">
        <f t="shared" si="277"/>
        <v>0.00009128571429</v>
      </c>
      <c r="CO164" s="3">
        <f t="shared" si="278"/>
        <v>0.000081</v>
      </c>
      <c r="CP164" s="3">
        <f t="shared" ref="CP164:CQ164" si="279">CS164*16</f>
        <v>350547.7308</v>
      </c>
      <c r="CQ164" s="3">
        <f t="shared" si="279"/>
        <v>395061.7284</v>
      </c>
      <c r="CR164" s="3">
        <f t="shared" si="280"/>
        <v>40.5</v>
      </c>
      <c r="CS164" s="3">
        <f t="shared" si="281"/>
        <v>21909.23318</v>
      </c>
      <c r="CT164" s="3">
        <f t="shared" si="282"/>
        <v>24691.35802</v>
      </c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</row>
    <row r="165" ht="12.75" customHeight="1">
      <c r="A165" s="3"/>
      <c r="B165" s="3"/>
      <c r="C165" s="3"/>
      <c r="D165" s="4"/>
      <c r="E165" s="3"/>
      <c r="F165" s="3"/>
      <c r="G165" s="3"/>
      <c r="H165" s="3"/>
      <c r="I165" s="3"/>
      <c r="J165" s="4"/>
      <c r="K165" s="4"/>
      <c r="L165" s="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CC165" s="3"/>
      <c r="CD165" s="3"/>
      <c r="CE165" s="3" t="s">
        <v>37</v>
      </c>
      <c r="CF165" s="3">
        <v>4.9E-5</v>
      </c>
      <c r="CG165" s="3">
        <v>5.3E-5</v>
      </c>
      <c r="CH165" s="3">
        <v>7.1E-5</v>
      </c>
      <c r="CI165" s="3">
        <v>5.7E-5</v>
      </c>
      <c r="CJ165" s="3">
        <v>5.4E-5</v>
      </c>
      <c r="CK165" s="3">
        <v>7.3E-5</v>
      </c>
      <c r="CL165" s="3">
        <v>8.2E-5</v>
      </c>
      <c r="CM165" s="3" t="s">
        <v>37</v>
      </c>
      <c r="CN165" s="3">
        <f t="shared" si="277"/>
        <v>0.00006271428571</v>
      </c>
      <c r="CO165" s="3">
        <f t="shared" si="278"/>
        <v>0.000057</v>
      </c>
      <c r="CP165" s="3">
        <f t="shared" ref="CP165:CQ165" si="283">CS165*16</f>
        <v>1020501.139</v>
      </c>
      <c r="CQ165" s="3">
        <f t="shared" si="283"/>
        <v>1122807.018</v>
      </c>
      <c r="CR165" s="3">
        <f t="shared" si="280"/>
        <v>28.5</v>
      </c>
      <c r="CS165" s="3">
        <f t="shared" si="281"/>
        <v>63781.32118</v>
      </c>
      <c r="CT165" s="3">
        <f t="shared" si="282"/>
        <v>70175.4386</v>
      </c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</row>
    <row r="166" ht="12.75" customHeight="1">
      <c r="A166" s="3"/>
      <c r="B166" s="3"/>
      <c r="C166" s="3"/>
      <c r="D166" s="4"/>
      <c r="E166" s="3"/>
      <c r="F166" s="3"/>
      <c r="G166" s="3"/>
      <c r="H166" s="3"/>
      <c r="I166" s="3"/>
      <c r="J166" s="4"/>
      <c r="K166" s="4"/>
      <c r="L166" s="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CC166" s="3"/>
      <c r="CD166" s="3"/>
      <c r="CE166" s="3" t="s">
        <v>38</v>
      </c>
      <c r="CF166" s="3">
        <v>5.1E-5</v>
      </c>
      <c r="CG166" s="3">
        <v>5.0E-5</v>
      </c>
      <c r="CH166" s="3">
        <v>7.2E-5</v>
      </c>
      <c r="CI166" s="3">
        <v>5.7E-5</v>
      </c>
      <c r="CJ166" s="3">
        <v>7.5E-5</v>
      </c>
      <c r="CK166" s="3">
        <v>8.1E-5</v>
      </c>
      <c r="CL166" s="3">
        <v>7.8E-5</v>
      </c>
      <c r="CM166" s="3" t="s">
        <v>38</v>
      </c>
      <c r="CN166" s="3">
        <f t="shared" si="277"/>
        <v>0.00006628571429</v>
      </c>
      <c r="CO166" s="3">
        <f t="shared" si="278"/>
        <v>0.000072</v>
      </c>
      <c r="CP166" s="3">
        <f t="shared" ref="CP166:CQ166" si="284">CS166*16</f>
        <v>1931034.483</v>
      </c>
      <c r="CQ166" s="3">
        <f t="shared" si="284"/>
        <v>1777777.778</v>
      </c>
      <c r="CR166" s="3">
        <f t="shared" si="280"/>
        <v>36</v>
      </c>
      <c r="CS166" s="3">
        <f t="shared" si="281"/>
        <v>120689.6552</v>
      </c>
      <c r="CT166" s="3">
        <f t="shared" si="282"/>
        <v>111111.1111</v>
      </c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</row>
    <row r="167" ht="12.75" customHeight="1">
      <c r="A167" s="3"/>
      <c r="B167" s="3"/>
      <c r="C167" s="3"/>
      <c r="D167" s="4"/>
      <c r="E167" s="3"/>
      <c r="F167" s="3"/>
      <c r="G167" s="3"/>
      <c r="H167" s="3"/>
      <c r="I167" s="3"/>
      <c r="J167" s="4"/>
      <c r="K167" s="4"/>
      <c r="L167" s="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CC167" s="3"/>
      <c r="CD167" s="3"/>
      <c r="CE167" s="3" t="s">
        <v>39</v>
      </c>
      <c r="CF167" s="3">
        <v>6.2E-5</v>
      </c>
      <c r="CG167" s="3">
        <v>5.3E-5</v>
      </c>
      <c r="CH167" s="3">
        <v>7.1E-5</v>
      </c>
      <c r="CI167" s="3">
        <v>6.3E-5</v>
      </c>
      <c r="CJ167" s="3">
        <v>7.5E-5</v>
      </c>
      <c r="CK167" s="3">
        <v>7.9E-5</v>
      </c>
      <c r="CL167" s="3">
        <v>7.9E-5</v>
      </c>
      <c r="CM167" s="3" t="s">
        <v>39</v>
      </c>
      <c r="CN167" s="3">
        <f t="shared" si="277"/>
        <v>0.00006885714286</v>
      </c>
      <c r="CO167" s="3">
        <f t="shared" si="278"/>
        <v>0.000071</v>
      </c>
      <c r="CP167" s="3">
        <f t="shared" ref="CP167:CQ167" si="285">CS167*16</f>
        <v>3717842.324</v>
      </c>
      <c r="CQ167" s="3">
        <f t="shared" si="285"/>
        <v>3605633.803</v>
      </c>
      <c r="CR167" s="3">
        <f t="shared" si="280"/>
        <v>35.5</v>
      </c>
      <c r="CS167" s="3">
        <f t="shared" si="281"/>
        <v>232365.1452</v>
      </c>
      <c r="CT167" s="3">
        <f t="shared" si="282"/>
        <v>225352.1127</v>
      </c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</row>
    <row r="168" ht="12.75" customHeight="1">
      <c r="A168" s="3"/>
      <c r="B168" s="3"/>
      <c r="C168" s="3"/>
      <c r="D168" s="4"/>
      <c r="E168" s="3"/>
      <c r="F168" s="3"/>
      <c r="G168" s="3"/>
      <c r="H168" s="3"/>
      <c r="I168" s="3"/>
      <c r="J168" s="4"/>
      <c r="K168" s="4"/>
      <c r="L168" s="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CC168" s="3"/>
      <c r="CD168" s="3"/>
      <c r="CE168" s="3" t="s">
        <v>40</v>
      </c>
      <c r="CF168" s="3">
        <v>7.2E-5</v>
      </c>
      <c r="CG168" s="3">
        <v>6.3E-5</v>
      </c>
      <c r="CH168" s="3">
        <v>7.0E-5</v>
      </c>
      <c r="CI168" s="3">
        <v>5.8E-5</v>
      </c>
      <c r="CJ168" s="3">
        <v>7.5E-5</v>
      </c>
      <c r="CK168" s="3">
        <v>7.3E-5</v>
      </c>
      <c r="CL168" s="3">
        <v>7.8E-5</v>
      </c>
      <c r="CM168" s="3" t="s">
        <v>40</v>
      </c>
      <c r="CN168" s="3">
        <f t="shared" si="277"/>
        <v>0.00006985714286</v>
      </c>
      <c r="CO168" s="3">
        <f t="shared" si="278"/>
        <v>0.000072</v>
      </c>
      <c r="CP168" s="3">
        <f t="shared" ref="CP168:CQ168" si="286">CS168*16</f>
        <v>7329243.354</v>
      </c>
      <c r="CQ168" s="3">
        <f t="shared" si="286"/>
        <v>7111111.111</v>
      </c>
      <c r="CR168" s="3">
        <f t="shared" si="280"/>
        <v>36</v>
      </c>
      <c r="CS168" s="3">
        <f t="shared" si="281"/>
        <v>458077.7096</v>
      </c>
      <c r="CT168" s="3">
        <f t="shared" si="282"/>
        <v>444444.4444</v>
      </c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11" t="s">
        <v>31</v>
      </c>
      <c r="DI168" s="11" t="s">
        <v>32</v>
      </c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</row>
    <row r="169" ht="12.75" customHeight="1">
      <c r="A169" s="3"/>
      <c r="B169" s="3"/>
      <c r="C169" s="3"/>
      <c r="D169" s="4"/>
      <c r="E169" s="3"/>
      <c r="F169" s="3"/>
      <c r="G169" s="3"/>
      <c r="H169" s="3"/>
      <c r="I169" s="3"/>
      <c r="J169" s="4"/>
      <c r="K169" s="4"/>
      <c r="L169" s="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CC169" s="3"/>
      <c r="CD169" s="3"/>
      <c r="CE169" s="3" t="s">
        <v>41</v>
      </c>
      <c r="CF169" s="3">
        <v>7.0E-5</v>
      </c>
      <c r="CG169" s="3">
        <v>5.7E-5</v>
      </c>
      <c r="CH169" s="3">
        <v>7.0E-5</v>
      </c>
      <c r="CI169" s="3">
        <v>5.6E-5</v>
      </c>
      <c r="CJ169" s="3">
        <v>7.0E-5</v>
      </c>
      <c r="CK169" s="3">
        <v>7.4E-5</v>
      </c>
      <c r="CL169" s="3">
        <v>7.4E-5</v>
      </c>
      <c r="CM169" s="3" t="s">
        <v>41</v>
      </c>
      <c r="CN169" s="3">
        <f t="shared" si="277"/>
        <v>0.00006728571429</v>
      </c>
      <c r="CO169" s="3">
        <f t="shared" si="278"/>
        <v>0.00007</v>
      </c>
      <c r="CP169" s="3">
        <f t="shared" ref="CP169:CQ169" si="287">CS169*16</f>
        <v>15218683.65</v>
      </c>
      <c r="CQ169" s="3">
        <f t="shared" si="287"/>
        <v>14628571.43</v>
      </c>
      <c r="CR169" s="3">
        <f t="shared" si="280"/>
        <v>35</v>
      </c>
      <c r="CS169" s="3">
        <f t="shared" si="281"/>
        <v>951167.7282</v>
      </c>
      <c r="CT169" s="3">
        <f t="shared" si="282"/>
        <v>914285.7143</v>
      </c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 t="s">
        <v>48</v>
      </c>
      <c r="DH169" s="3">
        <v>5.649655172413793E8</v>
      </c>
      <c r="DI169" s="3">
        <v>9.362285714285715E8</v>
      </c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</row>
    <row r="170" ht="12.75" customHeight="1">
      <c r="A170" s="3"/>
      <c r="B170" s="3"/>
      <c r="C170" s="3"/>
      <c r="D170" s="4"/>
      <c r="E170" s="3"/>
      <c r="F170" s="3"/>
      <c r="G170" s="3"/>
      <c r="H170" s="3"/>
      <c r="I170" s="3"/>
      <c r="J170" s="4"/>
      <c r="K170" s="4"/>
      <c r="L170" s="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CC170" s="3"/>
      <c r="CD170" s="3"/>
      <c r="CE170" s="3" t="s">
        <v>44</v>
      </c>
      <c r="CF170" s="3">
        <v>7.0E-5</v>
      </c>
      <c r="CG170" s="3">
        <v>5.5E-5</v>
      </c>
      <c r="CH170" s="3">
        <v>6.9E-5</v>
      </c>
      <c r="CI170" s="3">
        <v>5.8E-5</v>
      </c>
      <c r="CJ170" s="3">
        <v>7.7E-5</v>
      </c>
      <c r="CK170" s="3">
        <v>7.8E-5</v>
      </c>
      <c r="CL170" s="3">
        <v>7.9E-5</v>
      </c>
      <c r="CM170" s="3" t="s">
        <v>44</v>
      </c>
      <c r="CN170" s="3">
        <f t="shared" si="277"/>
        <v>0.00006942857143</v>
      </c>
      <c r="CO170" s="3">
        <f t="shared" si="278"/>
        <v>0.00007</v>
      </c>
      <c r="CP170" s="3">
        <f t="shared" ref="CP170:CQ170" si="288">CS170*16</f>
        <v>29497942.39</v>
      </c>
      <c r="CQ170" s="3">
        <f t="shared" si="288"/>
        <v>29257142.86</v>
      </c>
      <c r="CR170" s="3">
        <f t="shared" si="280"/>
        <v>35</v>
      </c>
      <c r="CS170" s="3">
        <f t="shared" si="281"/>
        <v>1843621.399</v>
      </c>
      <c r="CT170" s="3">
        <f t="shared" si="282"/>
        <v>1828571.429</v>
      </c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 t="s">
        <v>49</v>
      </c>
      <c r="DH170" s="3">
        <v>1.1299310344827585E9</v>
      </c>
      <c r="DI170" s="3">
        <v>1.6804102564102564E9</v>
      </c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</row>
    <row r="171" ht="12.75" customHeight="1">
      <c r="A171" s="3"/>
      <c r="B171" s="3"/>
      <c r="C171" s="3"/>
      <c r="D171" s="4"/>
      <c r="E171" s="3"/>
      <c r="F171" s="3"/>
      <c r="G171" s="3"/>
      <c r="H171" s="3"/>
      <c r="I171" s="3"/>
      <c r="J171" s="4"/>
      <c r="K171" s="4"/>
      <c r="L171" s="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CC171" s="3"/>
      <c r="CD171" s="3"/>
      <c r="CE171" s="3" t="s">
        <v>45</v>
      </c>
      <c r="CF171" s="3">
        <v>7.5E-5</v>
      </c>
      <c r="CG171" s="3">
        <v>5.6E-5</v>
      </c>
      <c r="CH171" s="3">
        <v>7.3E-5</v>
      </c>
      <c r="CI171" s="3">
        <v>5.8E-5</v>
      </c>
      <c r="CJ171" s="3">
        <v>7.8E-5</v>
      </c>
      <c r="CK171" s="3">
        <v>8.0E-5</v>
      </c>
      <c r="CL171" s="3">
        <v>8.0E-5</v>
      </c>
      <c r="CM171" s="3" t="s">
        <v>45</v>
      </c>
      <c r="CN171" s="3">
        <f t="shared" si="277"/>
        <v>0.00007142857143</v>
      </c>
      <c r="CO171" s="3">
        <f t="shared" si="278"/>
        <v>0.000075</v>
      </c>
      <c r="CP171" s="3">
        <f t="shared" ref="CP171:CQ171" si="289">CS171*16</f>
        <v>57344000</v>
      </c>
      <c r="CQ171" s="3">
        <f t="shared" si="289"/>
        <v>54613333.33</v>
      </c>
      <c r="CR171" s="3">
        <f t="shared" si="280"/>
        <v>37.5</v>
      </c>
      <c r="CS171" s="3">
        <f t="shared" si="281"/>
        <v>3584000</v>
      </c>
      <c r="CT171" s="3">
        <f t="shared" si="282"/>
        <v>3413333.333</v>
      </c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 t="s">
        <v>50</v>
      </c>
      <c r="DH171" s="3">
        <v>1.9562985074626865E9</v>
      </c>
      <c r="DI171" s="3">
        <v>3.1207619047619047E9</v>
      </c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</row>
    <row r="172" ht="12.75" customHeight="1">
      <c r="A172" s="5" t="s">
        <v>32</v>
      </c>
      <c r="B172" s="5" t="s">
        <v>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5"/>
      <c r="AW172" s="3"/>
      <c r="AX172" s="8" t="s">
        <v>95</v>
      </c>
      <c r="AY172" s="5"/>
      <c r="AZ172" s="5"/>
      <c r="BA172" s="5"/>
      <c r="BB172" s="5"/>
      <c r="BC172" s="5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CC172" s="3"/>
      <c r="CD172" s="3"/>
      <c r="CE172" s="3" t="s">
        <v>46</v>
      </c>
      <c r="CF172" s="3">
        <v>7.0E-5</v>
      </c>
      <c r="CG172" s="3">
        <v>5.5E-5</v>
      </c>
      <c r="CH172" s="3">
        <v>7.2E-5</v>
      </c>
      <c r="CI172" s="3">
        <v>5.8E-5</v>
      </c>
      <c r="CJ172" s="3">
        <v>1.04E-4</v>
      </c>
      <c r="CK172" s="3">
        <v>7.3E-5</v>
      </c>
      <c r="CL172" s="3">
        <v>7.5E-5</v>
      </c>
      <c r="CM172" s="3" t="s">
        <v>46</v>
      </c>
      <c r="CN172" s="3">
        <f t="shared" si="277"/>
        <v>0.00007242857143</v>
      </c>
      <c r="CO172" s="3">
        <f t="shared" si="278"/>
        <v>0.000072</v>
      </c>
      <c r="CP172" s="3">
        <f t="shared" ref="CP172:CQ172" si="290">CS172*16</f>
        <v>113104536.5</v>
      </c>
      <c r="CQ172" s="3">
        <f t="shared" si="290"/>
        <v>113777777.8</v>
      </c>
      <c r="CR172" s="3">
        <f t="shared" si="280"/>
        <v>36</v>
      </c>
      <c r="CS172" s="3">
        <f t="shared" si="281"/>
        <v>7069033.531</v>
      </c>
      <c r="CT172" s="3">
        <f t="shared" si="282"/>
        <v>7111111.111</v>
      </c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 t="s">
        <v>51</v>
      </c>
      <c r="DH172" s="3">
        <v>3.360820512820513E9</v>
      </c>
      <c r="DI172" s="3">
        <v>4.766254545454545E9</v>
      </c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CC173" s="3"/>
      <c r="CD173" s="3"/>
      <c r="CE173" s="3" t="s">
        <v>47</v>
      </c>
      <c r="CF173" s="3">
        <v>7.0E-5</v>
      </c>
      <c r="CG173" s="3">
        <v>5.6E-5</v>
      </c>
      <c r="CH173" s="3">
        <v>6.7E-5</v>
      </c>
      <c r="CI173" s="3">
        <v>5.5E-5</v>
      </c>
      <c r="CJ173" s="3">
        <v>7.2E-5</v>
      </c>
      <c r="CK173" s="3">
        <v>8.0E-5</v>
      </c>
      <c r="CL173" s="3">
        <v>7.9E-5</v>
      </c>
      <c r="CM173" s="3" t="s">
        <v>47</v>
      </c>
      <c r="CN173" s="3">
        <f t="shared" si="277"/>
        <v>0.00006842857143</v>
      </c>
      <c r="CO173" s="3">
        <f t="shared" si="278"/>
        <v>0.00007</v>
      </c>
      <c r="CP173" s="3">
        <f t="shared" ref="CP173:CQ173" si="291">CS173*16</f>
        <v>239432150.3</v>
      </c>
      <c r="CQ173" s="3">
        <f t="shared" si="291"/>
        <v>234057142.9</v>
      </c>
      <c r="CR173" s="3">
        <f t="shared" si="280"/>
        <v>35</v>
      </c>
      <c r="CS173" s="3">
        <f t="shared" si="281"/>
        <v>14964509.39</v>
      </c>
      <c r="CT173" s="3">
        <f t="shared" si="282"/>
        <v>14628571.43</v>
      </c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 t="s">
        <v>53</v>
      </c>
      <c r="DH173" s="3">
        <v>5.405030927835052E9</v>
      </c>
      <c r="DI173" s="3">
        <v>6.553599999999999E9</v>
      </c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</row>
    <row r="174" ht="12.75" customHeight="1">
      <c r="A174" s="4" t="s">
        <v>5</v>
      </c>
      <c r="B174" s="4" t="s">
        <v>6</v>
      </c>
      <c r="C174" s="4" t="s">
        <v>7</v>
      </c>
      <c r="D174" s="4" t="s">
        <v>8</v>
      </c>
      <c r="E174" s="7" t="s">
        <v>9</v>
      </c>
      <c r="F174" s="3"/>
      <c r="G174" s="4" t="s">
        <v>5</v>
      </c>
      <c r="H174" s="4" t="s">
        <v>6</v>
      </c>
      <c r="I174" s="4" t="s">
        <v>7</v>
      </c>
      <c r="J174" s="4" t="s">
        <v>8</v>
      </c>
      <c r="K174" s="7" t="s">
        <v>9</v>
      </c>
      <c r="L174" s="3"/>
      <c r="M174" s="4" t="s">
        <v>5</v>
      </c>
      <c r="N174" s="4" t="s">
        <v>6</v>
      </c>
      <c r="O174" s="4" t="s">
        <v>7</v>
      </c>
      <c r="P174" s="4" t="s">
        <v>8</v>
      </c>
      <c r="Q174" s="7" t="s">
        <v>9</v>
      </c>
      <c r="R174" s="3"/>
      <c r="S174" s="4" t="s">
        <v>5</v>
      </c>
      <c r="T174" s="4" t="s">
        <v>6</v>
      </c>
      <c r="U174" s="4" t="s">
        <v>7</v>
      </c>
      <c r="V174" s="4" t="s">
        <v>8</v>
      </c>
      <c r="W174" s="7" t="s">
        <v>9</v>
      </c>
      <c r="X174" s="3"/>
      <c r="Y174" s="4" t="s">
        <v>5</v>
      </c>
      <c r="Z174" s="4" t="s">
        <v>6</v>
      </c>
      <c r="AA174" s="4" t="s">
        <v>7</v>
      </c>
      <c r="AB174" s="4" t="s">
        <v>8</v>
      </c>
      <c r="AC174" s="7" t="s">
        <v>9</v>
      </c>
      <c r="AD174" s="3"/>
      <c r="AE174" s="4" t="s">
        <v>5</v>
      </c>
      <c r="AF174" s="4" t="s">
        <v>6</v>
      </c>
      <c r="AG174" s="4" t="s">
        <v>7</v>
      </c>
      <c r="AH174" s="4" t="s">
        <v>8</v>
      </c>
      <c r="AI174" s="7" t="s">
        <v>9</v>
      </c>
      <c r="AJ174" s="3"/>
      <c r="AK174" s="4" t="s">
        <v>5</v>
      </c>
      <c r="AL174" s="4" t="s">
        <v>6</v>
      </c>
      <c r="AM174" s="4" t="s">
        <v>7</v>
      </c>
      <c r="AN174" s="4" t="s">
        <v>8</v>
      </c>
      <c r="AO174" s="7" t="s">
        <v>9</v>
      </c>
      <c r="AP174" s="3"/>
      <c r="AQ174" s="5" t="s">
        <v>10</v>
      </c>
      <c r="AR174" s="12" t="s">
        <v>11</v>
      </c>
      <c r="AS174" s="12" t="s">
        <v>12</v>
      </c>
      <c r="AT174" s="14" t="s">
        <v>13</v>
      </c>
      <c r="AU174" s="12" t="s">
        <v>14</v>
      </c>
      <c r="AV174" s="12" t="s">
        <v>15</v>
      </c>
      <c r="AW174" s="3"/>
      <c r="AX174" s="5" t="s">
        <v>10</v>
      </c>
      <c r="AY174" s="5" t="s">
        <v>11</v>
      </c>
      <c r="AZ174" s="5" t="s">
        <v>12</v>
      </c>
      <c r="BA174" s="8" t="s">
        <v>13</v>
      </c>
      <c r="BB174" s="5" t="s">
        <v>14</v>
      </c>
      <c r="BC174" s="5" t="s">
        <v>15</v>
      </c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CC174" s="3"/>
      <c r="CD174" s="3"/>
      <c r="CE174" s="3" t="s">
        <v>48</v>
      </c>
      <c r="CF174" s="3">
        <v>6.5E-5</v>
      </c>
      <c r="CG174" s="3">
        <v>5.8E-5</v>
      </c>
      <c r="CH174" s="3">
        <v>6.4E-5</v>
      </c>
      <c r="CI174" s="3">
        <v>6.3E-5</v>
      </c>
      <c r="CJ174" s="3">
        <v>8.0E-5</v>
      </c>
      <c r="CK174" s="3">
        <v>7.0E-5</v>
      </c>
      <c r="CL174" s="3">
        <v>7.0E-5</v>
      </c>
      <c r="CM174" s="3" t="s">
        <v>48</v>
      </c>
      <c r="CN174" s="3">
        <f t="shared" si="277"/>
        <v>0.00006714285714</v>
      </c>
      <c r="CO174" s="3">
        <f t="shared" si="278"/>
        <v>0.000065</v>
      </c>
      <c r="CP174" s="3">
        <f t="shared" ref="CP174:CQ174" si="292">CS174*16</f>
        <v>488034042.6</v>
      </c>
      <c r="CQ174" s="3">
        <f t="shared" si="292"/>
        <v>504123076.9</v>
      </c>
      <c r="CR174" s="3">
        <f t="shared" si="280"/>
        <v>32.5</v>
      </c>
      <c r="CS174" s="3">
        <f t="shared" si="281"/>
        <v>30502127.66</v>
      </c>
      <c r="CT174" s="3">
        <f t="shared" si="282"/>
        <v>31507692.31</v>
      </c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 t="s">
        <v>54</v>
      </c>
      <c r="DH174" s="3">
        <v>7.332699300699301E9</v>
      </c>
      <c r="DI174" s="3">
        <v>7.825194029850746E9</v>
      </c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</row>
    <row r="175" ht="12.75" customHeight="1">
      <c r="A175" s="4">
        <v>3.08</v>
      </c>
      <c r="B175" s="4">
        <v>0.51</v>
      </c>
      <c r="C175" s="4">
        <v>14.36</v>
      </c>
      <c r="D175" s="4">
        <v>0.0</v>
      </c>
      <c r="E175" s="4">
        <v>82.05</v>
      </c>
      <c r="F175" s="3"/>
      <c r="G175" s="4">
        <v>0.0</v>
      </c>
      <c r="H175" s="4">
        <v>0.0</v>
      </c>
      <c r="I175" s="4">
        <v>0.0</v>
      </c>
      <c r="J175" s="4">
        <v>0.0</v>
      </c>
      <c r="K175" s="4">
        <v>100.0</v>
      </c>
      <c r="L175" s="4"/>
      <c r="M175" s="4">
        <v>0.0</v>
      </c>
      <c r="N175" s="4">
        <v>0.5</v>
      </c>
      <c r="O175" s="4">
        <v>0.0</v>
      </c>
      <c r="P175" s="4">
        <v>0.0</v>
      </c>
      <c r="Q175" s="4">
        <v>99.5</v>
      </c>
      <c r="R175" s="3"/>
      <c r="S175" s="4">
        <v>0.0</v>
      </c>
      <c r="T175" s="4">
        <v>0.0</v>
      </c>
      <c r="U175" s="4">
        <v>0.0</v>
      </c>
      <c r="V175" s="4">
        <v>0.0</v>
      </c>
      <c r="W175" s="4">
        <v>100.0</v>
      </c>
      <c r="X175" s="3"/>
      <c r="Y175" s="4">
        <v>0.0</v>
      </c>
      <c r="Z175" s="4">
        <v>0.0</v>
      </c>
      <c r="AA175" s="4">
        <v>0.0</v>
      </c>
      <c r="AB175" s="4">
        <v>0.0</v>
      </c>
      <c r="AC175" s="4">
        <v>100.0</v>
      </c>
      <c r="AD175" s="3"/>
      <c r="AE175" s="4">
        <v>0.0</v>
      </c>
      <c r="AF175" s="4">
        <v>0.0</v>
      </c>
      <c r="AG175" s="4">
        <v>0.5</v>
      </c>
      <c r="AH175" s="4">
        <v>0.0</v>
      </c>
      <c r="AI175" s="4">
        <v>99.5</v>
      </c>
      <c r="AJ175" s="3"/>
      <c r="AK175" s="4">
        <v>0.0</v>
      </c>
      <c r="AL175" s="4">
        <v>0.0</v>
      </c>
      <c r="AM175" s="4">
        <v>0.5</v>
      </c>
      <c r="AN175" s="4">
        <v>0.0</v>
      </c>
      <c r="AO175" s="4">
        <v>99.5</v>
      </c>
      <c r="AP175" s="3"/>
      <c r="AQ175" s="5">
        <v>1.0</v>
      </c>
      <c r="AR175" s="4">
        <f t="shared" ref="AR175:AV175" si="293">AVERAGE(A175,G175,M175,S175,Y175,AE175,AK175)</f>
        <v>0.44</v>
      </c>
      <c r="AS175" s="4">
        <f t="shared" si="293"/>
        <v>0.1442857143</v>
      </c>
      <c r="AT175" s="4">
        <f t="shared" si="293"/>
        <v>2.194285714</v>
      </c>
      <c r="AU175" s="4">
        <f t="shared" si="293"/>
        <v>0</v>
      </c>
      <c r="AV175" s="4">
        <f t="shared" si="293"/>
        <v>97.22142857</v>
      </c>
      <c r="AW175" s="3"/>
      <c r="AX175" s="5">
        <v>1.0</v>
      </c>
      <c r="AY175" s="4">
        <f t="shared" ref="AY175:BC175" si="294">MEDIAN(A175,G175,M175,S175,Y175,AE175,AK175)</f>
        <v>0</v>
      </c>
      <c r="AZ175" s="4">
        <f t="shared" si="294"/>
        <v>0</v>
      </c>
      <c r="BA175" s="4">
        <f t="shared" si="294"/>
        <v>0</v>
      </c>
      <c r="BB175" s="4">
        <f t="shared" si="294"/>
        <v>0</v>
      </c>
      <c r="BC175" s="4">
        <f t="shared" si="294"/>
        <v>99.5</v>
      </c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CC175" s="3"/>
      <c r="CD175" s="3"/>
      <c r="CE175" s="3" t="s">
        <v>49</v>
      </c>
      <c r="CF175" s="3">
        <v>6.7E-5</v>
      </c>
      <c r="CG175" s="3">
        <v>5.6E-5</v>
      </c>
      <c r="CH175" s="3">
        <v>6.7E-5</v>
      </c>
      <c r="CI175" s="3">
        <v>6.6E-5</v>
      </c>
      <c r="CJ175" s="3">
        <v>7.1E-5</v>
      </c>
      <c r="CK175" s="3">
        <v>6.7E-5</v>
      </c>
      <c r="CL175" s="3">
        <v>6.7E-5</v>
      </c>
      <c r="CM175" s="3" t="s">
        <v>49</v>
      </c>
      <c r="CN175" s="3">
        <f t="shared" si="277"/>
        <v>0.00006585714286</v>
      </c>
      <c r="CO175" s="3">
        <f t="shared" si="278"/>
        <v>0.000067</v>
      </c>
      <c r="CP175" s="3">
        <f t="shared" ref="CP175:CQ175" si="295">CS175*16</f>
        <v>995123644.3</v>
      </c>
      <c r="CQ175" s="3">
        <f t="shared" si="295"/>
        <v>978149253.7</v>
      </c>
      <c r="CR175" s="3">
        <f t="shared" si="280"/>
        <v>33.5</v>
      </c>
      <c r="CS175" s="3">
        <f t="shared" si="281"/>
        <v>62195227.77</v>
      </c>
      <c r="CT175" s="3">
        <f t="shared" si="282"/>
        <v>61134328.36</v>
      </c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 t="s">
        <v>55</v>
      </c>
      <c r="DH175" s="3">
        <v>9.362285714285715E9</v>
      </c>
      <c r="DI175" s="3">
        <v>8.811563025210083E9</v>
      </c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</row>
    <row r="176" ht="12.75" customHeight="1">
      <c r="A176" s="4">
        <v>9.18</v>
      </c>
      <c r="B176" s="4">
        <v>32.65</v>
      </c>
      <c r="C176" s="4">
        <v>9.69</v>
      </c>
      <c r="D176" s="4">
        <v>0.0</v>
      </c>
      <c r="E176" s="4">
        <v>48.47</v>
      </c>
      <c r="F176" s="3"/>
      <c r="G176" s="4">
        <v>2.01</v>
      </c>
      <c r="H176" s="4">
        <v>22.61</v>
      </c>
      <c r="I176" s="4">
        <v>0.0</v>
      </c>
      <c r="J176" s="4">
        <v>0.0</v>
      </c>
      <c r="K176" s="4">
        <v>75.38</v>
      </c>
      <c r="L176" s="4"/>
      <c r="M176" s="4">
        <v>5.03</v>
      </c>
      <c r="N176" s="4">
        <v>31.66</v>
      </c>
      <c r="O176" s="4">
        <v>0.0</v>
      </c>
      <c r="P176" s="4">
        <v>0.0</v>
      </c>
      <c r="Q176" s="4">
        <v>63.32</v>
      </c>
      <c r="R176" s="3"/>
      <c r="S176" s="4">
        <v>5.03</v>
      </c>
      <c r="T176" s="4">
        <v>32.16</v>
      </c>
      <c r="U176" s="4">
        <v>0.0</v>
      </c>
      <c r="V176" s="4">
        <v>0.0</v>
      </c>
      <c r="W176" s="4">
        <v>62.81</v>
      </c>
      <c r="X176" s="3"/>
      <c r="Y176" s="4">
        <v>3.0</v>
      </c>
      <c r="Z176" s="4">
        <v>30.5</v>
      </c>
      <c r="AA176" s="4">
        <v>0.0</v>
      </c>
      <c r="AB176" s="4">
        <v>0.0</v>
      </c>
      <c r="AC176" s="4">
        <v>66.5</v>
      </c>
      <c r="AD176" s="3"/>
      <c r="AE176" s="4">
        <v>4.04</v>
      </c>
      <c r="AF176" s="4">
        <v>32.83</v>
      </c>
      <c r="AG176" s="4">
        <v>0.0</v>
      </c>
      <c r="AH176" s="4">
        <v>0.0</v>
      </c>
      <c r="AI176" s="4">
        <v>63.13</v>
      </c>
      <c r="AJ176" s="3"/>
      <c r="AK176" s="4">
        <v>2.01</v>
      </c>
      <c r="AL176" s="4">
        <v>14.07</v>
      </c>
      <c r="AM176" s="4">
        <v>0.0</v>
      </c>
      <c r="AN176" s="4">
        <v>0.0</v>
      </c>
      <c r="AO176" s="4">
        <v>83.92</v>
      </c>
      <c r="AP176" s="3"/>
      <c r="AQ176" s="5">
        <v>2.0</v>
      </c>
      <c r="AR176" s="4">
        <f t="shared" ref="AR176:AV176" si="296">AVERAGE(A176,G176,M176,S176,Y176,AE176,AK176)</f>
        <v>4.328571429</v>
      </c>
      <c r="AS176" s="4">
        <f t="shared" si="296"/>
        <v>28.06857143</v>
      </c>
      <c r="AT176" s="4">
        <f t="shared" si="296"/>
        <v>1.384285714</v>
      </c>
      <c r="AU176" s="4">
        <f t="shared" si="296"/>
        <v>0</v>
      </c>
      <c r="AV176" s="4">
        <f t="shared" si="296"/>
        <v>66.21857143</v>
      </c>
      <c r="AW176" s="3"/>
      <c r="AX176" s="5">
        <v>2.0</v>
      </c>
      <c r="AY176" s="4">
        <f t="shared" ref="AY176:BC176" si="297">MEDIAN(A176,G176,M176,S176,Y176,AE176,AK176)</f>
        <v>4.04</v>
      </c>
      <c r="AZ176" s="4">
        <f t="shared" si="297"/>
        <v>31.66</v>
      </c>
      <c r="BA176" s="4">
        <f t="shared" si="297"/>
        <v>0</v>
      </c>
      <c r="BB176" s="4">
        <f t="shared" si="297"/>
        <v>0</v>
      </c>
      <c r="BC176" s="4">
        <f t="shared" si="297"/>
        <v>63.32</v>
      </c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CC176" s="3"/>
      <c r="CD176" s="3"/>
      <c r="CE176" s="3" t="s">
        <v>50</v>
      </c>
      <c r="CF176" s="3">
        <v>7.0E-5</v>
      </c>
      <c r="CG176" s="3">
        <v>6.3E-5</v>
      </c>
      <c r="CH176" s="3">
        <v>7.1E-5</v>
      </c>
      <c r="CI176" s="3">
        <v>6.9E-5</v>
      </c>
      <c r="CJ176" s="3">
        <v>7.1E-5</v>
      </c>
      <c r="CK176" s="3">
        <v>7.0E-5</v>
      </c>
      <c r="CL176" s="3">
        <v>7.1E-5</v>
      </c>
      <c r="CM176" s="3" t="s">
        <v>50</v>
      </c>
      <c r="CN176" s="3">
        <f t="shared" si="277"/>
        <v>0.00006928571429</v>
      </c>
      <c r="CO176" s="3">
        <f t="shared" si="278"/>
        <v>0.00007</v>
      </c>
      <c r="CP176" s="3">
        <f t="shared" ref="CP176:CQ176" si="298">CS176*16</f>
        <v>1891760825</v>
      </c>
      <c r="CQ176" s="3">
        <f t="shared" si="298"/>
        <v>1872457143</v>
      </c>
      <c r="CR176" s="3">
        <f t="shared" si="280"/>
        <v>35</v>
      </c>
      <c r="CS176" s="3">
        <f t="shared" si="281"/>
        <v>118235051.5</v>
      </c>
      <c r="CT176" s="3">
        <f t="shared" si="282"/>
        <v>117028571.4</v>
      </c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 t="s">
        <v>56</v>
      </c>
      <c r="DH176" s="3">
        <v>1.059167676767677E10</v>
      </c>
      <c r="DI176" s="3">
        <v>9.53250909090909E9</v>
      </c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</row>
    <row r="177" ht="12.75" customHeight="1">
      <c r="A177" s="4">
        <v>0.51</v>
      </c>
      <c r="B177" s="4">
        <v>2.56</v>
      </c>
      <c r="C177" s="4">
        <v>0.0</v>
      </c>
      <c r="D177" s="4">
        <v>0.0</v>
      </c>
      <c r="E177" s="4">
        <v>96.92</v>
      </c>
      <c r="F177" s="3"/>
      <c r="G177" s="4">
        <v>1.49</v>
      </c>
      <c r="H177" s="4">
        <v>11.44</v>
      </c>
      <c r="I177" s="4">
        <v>0.5</v>
      </c>
      <c r="J177" s="4">
        <v>0.0</v>
      </c>
      <c r="K177" s="4">
        <v>86.57</v>
      </c>
      <c r="L177" s="4"/>
      <c r="M177" s="4">
        <v>0.0</v>
      </c>
      <c r="N177" s="4">
        <v>7.96</v>
      </c>
      <c r="O177" s="4">
        <v>0.0</v>
      </c>
      <c r="P177" s="4">
        <v>0.0</v>
      </c>
      <c r="Q177" s="4">
        <v>92.04</v>
      </c>
      <c r="R177" s="3"/>
      <c r="S177" s="4">
        <v>0.0</v>
      </c>
      <c r="T177" s="4">
        <v>6.5</v>
      </c>
      <c r="U177" s="4">
        <v>0.0</v>
      </c>
      <c r="V177" s="4">
        <v>0.0</v>
      </c>
      <c r="W177" s="4">
        <v>93.5</v>
      </c>
      <c r="X177" s="3"/>
      <c r="Y177" s="4">
        <v>1.01</v>
      </c>
      <c r="Z177" s="4">
        <v>2.51</v>
      </c>
      <c r="AA177" s="4">
        <v>0.0</v>
      </c>
      <c r="AB177" s="4">
        <v>0.0</v>
      </c>
      <c r="AC177" s="4">
        <v>96.48</v>
      </c>
      <c r="AD177" s="3"/>
      <c r="AE177" s="4">
        <v>0.0</v>
      </c>
      <c r="AF177" s="4">
        <v>5.53</v>
      </c>
      <c r="AG177" s="4">
        <v>0.0</v>
      </c>
      <c r="AH177" s="4">
        <v>0.0</v>
      </c>
      <c r="AI177" s="4">
        <v>94.47</v>
      </c>
      <c r="AJ177" s="3"/>
      <c r="AK177" s="4">
        <v>2.0</v>
      </c>
      <c r="AL177" s="4">
        <v>19.0</v>
      </c>
      <c r="AM177" s="4">
        <v>0.0</v>
      </c>
      <c r="AN177" s="4">
        <v>0.0</v>
      </c>
      <c r="AO177" s="4">
        <v>79.0</v>
      </c>
      <c r="AP177" s="3"/>
      <c r="AQ177" s="5">
        <v>3.0</v>
      </c>
      <c r="AR177" s="4">
        <f t="shared" ref="AR177:AV177" si="299">AVERAGE(A177,G177,M177,S177,Y177,AE177,AK177)</f>
        <v>0.7157142857</v>
      </c>
      <c r="AS177" s="4">
        <f t="shared" si="299"/>
        <v>7.928571429</v>
      </c>
      <c r="AT177" s="4">
        <f t="shared" si="299"/>
        <v>0.07142857143</v>
      </c>
      <c r="AU177" s="4">
        <f t="shared" si="299"/>
        <v>0</v>
      </c>
      <c r="AV177" s="4">
        <f t="shared" si="299"/>
        <v>91.28285714</v>
      </c>
      <c r="AW177" s="3"/>
      <c r="AX177" s="5">
        <v>3.0</v>
      </c>
      <c r="AY177" s="4">
        <f t="shared" ref="AY177:BC177" si="300">MEDIAN(A177,G177,M177,S177,Y177,AE177,AK177)</f>
        <v>0.51</v>
      </c>
      <c r="AZ177" s="4">
        <f t="shared" si="300"/>
        <v>6.5</v>
      </c>
      <c r="BA177" s="4">
        <f t="shared" si="300"/>
        <v>0</v>
      </c>
      <c r="BB177" s="4">
        <f t="shared" si="300"/>
        <v>0</v>
      </c>
      <c r="BC177" s="4">
        <f t="shared" si="300"/>
        <v>93.5</v>
      </c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CC177" s="3"/>
      <c r="CD177" s="3"/>
      <c r="CE177" s="3" t="s">
        <v>51</v>
      </c>
      <c r="CF177" s="3">
        <v>7.5E-5</v>
      </c>
      <c r="CG177" s="3">
        <v>7.2E-5</v>
      </c>
      <c r="CH177" s="3">
        <v>7.5E-5</v>
      </c>
      <c r="CI177" s="3">
        <v>7.6E-5</v>
      </c>
      <c r="CJ177" s="3">
        <v>7.4E-5</v>
      </c>
      <c r="CK177" s="3">
        <v>7.5E-5</v>
      </c>
      <c r="CL177" s="3">
        <v>7.5E-5</v>
      </c>
      <c r="CM177" s="3" t="s">
        <v>51</v>
      </c>
      <c r="CN177" s="3">
        <f t="shared" si="277"/>
        <v>0.00007457142857</v>
      </c>
      <c r="CO177" s="3">
        <f t="shared" si="278"/>
        <v>0.000075</v>
      </c>
      <c r="CP177" s="3">
        <f t="shared" ref="CP177:CQ177" si="301">CS177*16</f>
        <v>3515340996</v>
      </c>
      <c r="CQ177" s="3">
        <f t="shared" si="301"/>
        <v>3495253333</v>
      </c>
      <c r="CR177" s="3">
        <f t="shared" si="280"/>
        <v>37.5</v>
      </c>
      <c r="CS177" s="3">
        <f t="shared" si="281"/>
        <v>219708812.3</v>
      </c>
      <c r="CT177" s="3">
        <f t="shared" si="282"/>
        <v>218453333.3</v>
      </c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 t="s">
        <v>57</v>
      </c>
      <c r="DH177" s="3">
        <v>1.1320658569500675E10</v>
      </c>
      <c r="DI177" s="3">
        <v>9.92734674556213E9</v>
      </c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</row>
    <row r="178" ht="12.75" customHeight="1">
      <c r="A178" s="4">
        <v>0.0</v>
      </c>
      <c r="B178" s="4">
        <v>5.67</v>
      </c>
      <c r="C178" s="4">
        <v>5.15</v>
      </c>
      <c r="D178" s="4">
        <v>0.0</v>
      </c>
      <c r="E178" s="4">
        <v>89.18</v>
      </c>
      <c r="F178" s="3"/>
      <c r="G178" s="4">
        <v>0.0</v>
      </c>
      <c r="H178" s="4">
        <v>20.1</v>
      </c>
      <c r="I178" s="4">
        <v>0.0</v>
      </c>
      <c r="J178" s="4">
        <v>0.0</v>
      </c>
      <c r="K178" s="4">
        <v>79.9</v>
      </c>
      <c r="L178" s="4"/>
      <c r="M178" s="4">
        <v>0.0</v>
      </c>
      <c r="N178" s="4">
        <v>26.77</v>
      </c>
      <c r="O178" s="4">
        <v>0.0</v>
      </c>
      <c r="P178" s="4">
        <v>0.0</v>
      </c>
      <c r="Q178" s="4">
        <v>73.23</v>
      </c>
      <c r="R178" s="3"/>
      <c r="S178" s="4">
        <v>1.0</v>
      </c>
      <c r="T178" s="4">
        <v>24.88</v>
      </c>
      <c r="U178" s="4">
        <v>0.5</v>
      </c>
      <c r="V178" s="4">
        <v>0.5</v>
      </c>
      <c r="W178" s="4">
        <v>73.13</v>
      </c>
      <c r="X178" s="3"/>
      <c r="Y178" s="4">
        <v>0.0</v>
      </c>
      <c r="Z178" s="4">
        <v>27.0</v>
      </c>
      <c r="AA178" s="4">
        <v>0.0</v>
      </c>
      <c r="AB178" s="4">
        <v>0.0</v>
      </c>
      <c r="AC178" s="4">
        <v>73.0</v>
      </c>
      <c r="AD178" s="3"/>
      <c r="AE178" s="4">
        <v>1.01</v>
      </c>
      <c r="AF178" s="4">
        <v>25.13</v>
      </c>
      <c r="AG178" s="4">
        <v>0.0</v>
      </c>
      <c r="AH178" s="4">
        <v>0.0</v>
      </c>
      <c r="AI178" s="4">
        <v>73.87</v>
      </c>
      <c r="AJ178" s="3"/>
      <c r="AK178" s="4">
        <v>0.0</v>
      </c>
      <c r="AL178" s="4">
        <v>17.41</v>
      </c>
      <c r="AM178" s="4">
        <v>0.0</v>
      </c>
      <c r="AN178" s="4">
        <v>0.0</v>
      </c>
      <c r="AO178" s="4">
        <v>82.59</v>
      </c>
      <c r="AP178" s="3"/>
      <c r="AQ178" s="5">
        <v>4.0</v>
      </c>
      <c r="AR178" s="4">
        <f t="shared" ref="AR178:AV178" si="302">AVERAGE(A178,G178,M178,S178,Y178,AE178,AK178)</f>
        <v>0.2871428571</v>
      </c>
      <c r="AS178" s="4">
        <f t="shared" si="302"/>
        <v>20.99428571</v>
      </c>
      <c r="AT178" s="4">
        <f t="shared" si="302"/>
        <v>0.8071428571</v>
      </c>
      <c r="AU178" s="4">
        <f t="shared" si="302"/>
        <v>0.07142857143</v>
      </c>
      <c r="AV178" s="4">
        <f t="shared" si="302"/>
        <v>77.84285714</v>
      </c>
      <c r="AW178" s="3"/>
      <c r="AX178" s="5">
        <v>4.0</v>
      </c>
      <c r="AY178" s="4">
        <f t="shared" ref="AY178:BC178" si="303">MEDIAN(A178,G178,M178,S178,Y178,AE178,AK178)</f>
        <v>0</v>
      </c>
      <c r="AZ178" s="4">
        <f t="shared" si="303"/>
        <v>24.88</v>
      </c>
      <c r="BA178" s="4">
        <f t="shared" si="303"/>
        <v>0</v>
      </c>
      <c r="BB178" s="4">
        <f t="shared" si="303"/>
        <v>0</v>
      </c>
      <c r="BC178" s="4">
        <f t="shared" si="303"/>
        <v>73.87</v>
      </c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CC178" s="3"/>
      <c r="CD178" s="3"/>
      <c r="CE178" s="3" t="s">
        <v>53</v>
      </c>
      <c r="CF178" s="3">
        <v>9.2E-5</v>
      </c>
      <c r="CG178" s="3">
        <v>9.2E-5</v>
      </c>
      <c r="CH178" s="3">
        <v>9.2E-5</v>
      </c>
      <c r="CI178" s="3">
        <v>9.5E-5</v>
      </c>
      <c r="CJ178" s="3">
        <v>9.2E-5</v>
      </c>
      <c r="CK178" s="3">
        <v>9.3E-5</v>
      </c>
      <c r="CL178" s="3">
        <v>9.1E-5</v>
      </c>
      <c r="CM178" s="3" t="s">
        <v>53</v>
      </c>
      <c r="CN178" s="3">
        <f t="shared" si="277"/>
        <v>0.00009242857143</v>
      </c>
      <c r="CO178" s="3">
        <f t="shared" si="278"/>
        <v>0.000092</v>
      </c>
      <c r="CP178" s="3">
        <f t="shared" ref="CP178:CQ178" si="304">CS178*16</f>
        <v>5672358578</v>
      </c>
      <c r="CQ178" s="3">
        <f t="shared" si="304"/>
        <v>5698782609</v>
      </c>
      <c r="CR178" s="3">
        <f t="shared" si="280"/>
        <v>46</v>
      </c>
      <c r="CS178" s="3">
        <f t="shared" si="281"/>
        <v>354522411.1</v>
      </c>
      <c r="CT178" s="3">
        <f t="shared" si="282"/>
        <v>356173913</v>
      </c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 t="s">
        <v>58</v>
      </c>
      <c r="DH178" s="3">
        <v>1.1765228611500702E10</v>
      </c>
      <c r="DI178" s="3">
        <v>9.658731145653425E9</v>
      </c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</row>
    <row r="179" ht="12.75" customHeight="1">
      <c r="A179" s="4">
        <v>1.52</v>
      </c>
      <c r="B179" s="4">
        <v>24.24</v>
      </c>
      <c r="C179" s="4">
        <v>0.0</v>
      </c>
      <c r="D179" s="4">
        <v>0.0</v>
      </c>
      <c r="E179" s="4">
        <v>74.24</v>
      </c>
      <c r="F179" s="3"/>
      <c r="G179" s="4">
        <v>1.0</v>
      </c>
      <c r="H179" s="4">
        <v>28.5</v>
      </c>
      <c r="I179" s="4">
        <v>0.0</v>
      </c>
      <c r="J179" s="4">
        <v>0.0</v>
      </c>
      <c r="K179" s="4">
        <v>70.5</v>
      </c>
      <c r="L179" s="4"/>
      <c r="M179" s="4">
        <v>0.0</v>
      </c>
      <c r="N179" s="4">
        <v>24.38</v>
      </c>
      <c r="O179" s="4">
        <v>11.44</v>
      </c>
      <c r="P179" s="4">
        <v>0.5</v>
      </c>
      <c r="Q179" s="4">
        <v>63.68</v>
      </c>
      <c r="R179" s="3"/>
      <c r="S179" s="4">
        <v>0.0</v>
      </c>
      <c r="T179" s="4">
        <v>24.75</v>
      </c>
      <c r="U179" s="4">
        <v>1.52</v>
      </c>
      <c r="V179" s="4">
        <v>0.0</v>
      </c>
      <c r="W179" s="4">
        <v>73.74</v>
      </c>
      <c r="X179" s="3"/>
      <c r="Y179" s="4">
        <v>0.0</v>
      </c>
      <c r="Z179" s="4">
        <v>29.65</v>
      </c>
      <c r="AA179" s="4">
        <v>2.01</v>
      </c>
      <c r="AB179" s="4">
        <v>0.0</v>
      </c>
      <c r="AC179" s="4">
        <v>68.34</v>
      </c>
      <c r="AD179" s="3"/>
      <c r="AE179" s="4">
        <v>0.0</v>
      </c>
      <c r="AF179" s="4">
        <v>26.5</v>
      </c>
      <c r="AG179" s="4">
        <v>2.0</v>
      </c>
      <c r="AH179" s="4">
        <v>0.5</v>
      </c>
      <c r="AI179" s="4">
        <v>71.0</v>
      </c>
      <c r="AJ179" s="3"/>
      <c r="AK179" s="4">
        <v>0.0</v>
      </c>
      <c r="AL179" s="4">
        <v>29.15</v>
      </c>
      <c r="AM179" s="4">
        <v>0.0</v>
      </c>
      <c r="AN179" s="4">
        <v>0.0</v>
      </c>
      <c r="AO179" s="4">
        <v>70.85</v>
      </c>
      <c r="AP179" s="3"/>
      <c r="AQ179" s="5">
        <v>5.0</v>
      </c>
      <c r="AR179" s="4">
        <f t="shared" ref="AR179:AV179" si="305">AVERAGE(A179,G179,M179,S179,Y179,AE179,AK179)</f>
        <v>0.36</v>
      </c>
      <c r="AS179" s="4">
        <f t="shared" si="305"/>
        <v>26.73857143</v>
      </c>
      <c r="AT179" s="4">
        <f t="shared" si="305"/>
        <v>2.424285714</v>
      </c>
      <c r="AU179" s="4">
        <f t="shared" si="305"/>
        <v>0.1428571429</v>
      </c>
      <c r="AV179" s="4">
        <f t="shared" si="305"/>
        <v>70.33571429</v>
      </c>
      <c r="AW179" s="3"/>
      <c r="AX179" s="5">
        <v>5.0</v>
      </c>
      <c r="AY179" s="4">
        <f t="shared" ref="AY179:BC179" si="306">MEDIAN(A179,G179,M179,S179,Y179,AE179,AK179)</f>
        <v>0</v>
      </c>
      <c r="AZ179" s="4">
        <f t="shared" si="306"/>
        <v>26.5</v>
      </c>
      <c r="BA179" s="4">
        <f t="shared" si="306"/>
        <v>1.52</v>
      </c>
      <c r="BB179" s="4">
        <f t="shared" si="306"/>
        <v>0</v>
      </c>
      <c r="BC179" s="4">
        <f t="shared" si="306"/>
        <v>70.85</v>
      </c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CC179" s="3"/>
      <c r="CD179" s="3"/>
      <c r="CE179" s="3" t="s">
        <v>54</v>
      </c>
      <c r="CF179" s="3">
        <v>1.38E-4</v>
      </c>
      <c r="CG179" s="3">
        <v>1.36E-4</v>
      </c>
      <c r="CH179" s="3">
        <v>1.35E-4</v>
      </c>
      <c r="CI179" s="3">
        <v>1.38E-4</v>
      </c>
      <c r="CJ179" s="3">
        <v>1.36E-4</v>
      </c>
      <c r="CK179" s="3">
        <v>1.35E-4</v>
      </c>
      <c r="CL179" s="3">
        <v>1.36E-4</v>
      </c>
      <c r="CM179" s="3" t="s">
        <v>54</v>
      </c>
      <c r="CN179" s="3">
        <f t="shared" si="277"/>
        <v>0.0001362857143</v>
      </c>
      <c r="CO179" s="3">
        <f t="shared" si="278"/>
        <v>0.000136</v>
      </c>
      <c r="CP179" s="3">
        <f t="shared" ref="CP179:CQ179" si="307">CS179*16</f>
        <v>7693953878</v>
      </c>
      <c r="CQ179" s="3">
        <f t="shared" si="307"/>
        <v>7710117647</v>
      </c>
      <c r="CR179" s="3">
        <f t="shared" si="280"/>
        <v>68</v>
      </c>
      <c r="CS179" s="3">
        <f t="shared" si="281"/>
        <v>480872117.4</v>
      </c>
      <c r="CT179" s="3">
        <f t="shared" si="282"/>
        <v>481882352.9</v>
      </c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 t="s">
        <v>59</v>
      </c>
      <c r="DH179" s="3">
        <v>1.2082978754051134E10</v>
      </c>
      <c r="DI179" s="3">
        <v>8.586088024564995E9</v>
      </c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</row>
    <row r="180" ht="12.75" customHeight="1">
      <c r="A180" s="4">
        <v>0.51</v>
      </c>
      <c r="B180" s="4">
        <v>24.37</v>
      </c>
      <c r="C180" s="4">
        <v>0.0</v>
      </c>
      <c r="D180" s="4">
        <v>0.0</v>
      </c>
      <c r="E180" s="4">
        <v>75.13</v>
      </c>
      <c r="F180" s="3"/>
      <c r="G180" s="4">
        <v>0.0</v>
      </c>
      <c r="H180" s="4">
        <v>7.54</v>
      </c>
      <c r="I180" s="4">
        <v>2.51</v>
      </c>
      <c r="J180" s="4">
        <v>0.0</v>
      </c>
      <c r="K180" s="4">
        <v>89.95</v>
      </c>
      <c r="L180" s="4"/>
      <c r="M180" s="4">
        <v>0.0</v>
      </c>
      <c r="N180" s="4">
        <v>0.0</v>
      </c>
      <c r="O180" s="4">
        <v>0.0</v>
      </c>
      <c r="P180" s="4">
        <v>0.0</v>
      </c>
      <c r="Q180" s="4">
        <v>100.0</v>
      </c>
      <c r="R180" s="3"/>
      <c r="S180" s="4">
        <v>0.0</v>
      </c>
      <c r="T180" s="4">
        <v>0.0</v>
      </c>
      <c r="U180" s="4">
        <v>0.5</v>
      </c>
      <c r="V180" s="4">
        <v>0.0</v>
      </c>
      <c r="W180" s="4">
        <v>99.5</v>
      </c>
      <c r="X180" s="3"/>
      <c r="Y180" s="4">
        <v>0.0</v>
      </c>
      <c r="Z180" s="4">
        <v>0.0</v>
      </c>
      <c r="AA180" s="4">
        <v>0.0</v>
      </c>
      <c r="AB180" s="4">
        <v>0.0</v>
      </c>
      <c r="AC180" s="4">
        <v>100.0</v>
      </c>
      <c r="AD180" s="3"/>
      <c r="AE180" s="4">
        <v>0.0</v>
      </c>
      <c r="AF180" s="4">
        <v>0.0</v>
      </c>
      <c r="AG180" s="4">
        <v>0.0</v>
      </c>
      <c r="AH180" s="4">
        <v>0.0</v>
      </c>
      <c r="AI180" s="4">
        <v>100.0</v>
      </c>
      <c r="AJ180" s="3"/>
      <c r="AK180" s="4">
        <v>0.5</v>
      </c>
      <c r="AL180" s="4">
        <v>9.5</v>
      </c>
      <c r="AM180" s="4">
        <v>3.5</v>
      </c>
      <c r="AN180" s="4">
        <v>0.0</v>
      </c>
      <c r="AO180" s="4">
        <v>86.5</v>
      </c>
      <c r="AP180" s="3"/>
      <c r="AQ180" s="5">
        <v>6.0</v>
      </c>
      <c r="AR180" s="4">
        <f t="shared" ref="AR180:AV180" si="308">AVERAGE(A180,G180,M180,S180,Y180,AE180,AK180)</f>
        <v>0.1442857143</v>
      </c>
      <c r="AS180" s="4">
        <f t="shared" si="308"/>
        <v>5.915714286</v>
      </c>
      <c r="AT180" s="4">
        <f t="shared" si="308"/>
        <v>0.93</v>
      </c>
      <c r="AU180" s="4">
        <f t="shared" si="308"/>
        <v>0</v>
      </c>
      <c r="AV180" s="4">
        <f t="shared" si="308"/>
        <v>93.01142857</v>
      </c>
      <c r="AW180" s="3"/>
      <c r="AX180" s="5">
        <v>6.0</v>
      </c>
      <c r="AY180" s="4">
        <f t="shared" ref="AY180:BC180" si="309">MEDIAN(A180,G180,M180,S180,Y180,AE180,AK180)</f>
        <v>0</v>
      </c>
      <c r="AZ180" s="4">
        <f t="shared" si="309"/>
        <v>0</v>
      </c>
      <c r="BA180" s="4">
        <f t="shared" si="309"/>
        <v>0</v>
      </c>
      <c r="BB180" s="4">
        <f t="shared" si="309"/>
        <v>0</v>
      </c>
      <c r="BC180" s="4">
        <f t="shared" si="309"/>
        <v>99.5</v>
      </c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CC180" s="3"/>
      <c r="CD180" s="3"/>
      <c r="CE180" s="3" t="s">
        <v>55</v>
      </c>
      <c r="CF180" s="3">
        <v>2.22E-4</v>
      </c>
      <c r="CG180" s="3">
        <v>2.25E-4</v>
      </c>
      <c r="CH180" s="3">
        <v>2.22E-4</v>
      </c>
      <c r="CI180" s="3">
        <v>2.22E-4</v>
      </c>
      <c r="CJ180" s="3">
        <v>2.2E-4</v>
      </c>
      <c r="CK180" s="3">
        <v>2.22E-4</v>
      </c>
      <c r="CL180" s="3">
        <v>2.21E-4</v>
      </c>
      <c r="CM180" s="3" t="s">
        <v>55</v>
      </c>
      <c r="CN180" s="3">
        <f t="shared" si="277"/>
        <v>0.000222</v>
      </c>
      <c r="CO180" s="3">
        <f t="shared" si="278"/>
        <v>0.000222</v>
      </c>
      <c r="CP180" s="3">
        <f t="shared" ref="CP180:CQ180" si="310">CS180*16</f>
        <v>9446630631</v>
      </c>
      <c r="CQ180" s="3">
        <f t="shared" si="310"/>
        <v>9446630631</v>
      </c>
      <c r="CR180" s="3">
        <f t="shared" si="280"/>
        <v>111</v>
      </c>
      <c r="CS180" s="3">
        <f t="shared" si="281"/>
        <v>590414414.4</v>
      </c>
      <c r="CT180" s="3">
        <f t="shared" si="282"/>
        <v>590414414.4</v>
      </c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 t="s">
        <v>60</v>
      </c>
      <c r="DH180" s="3">
        <v>1.2425266432142195E10</v>
      </c>
      <c r="DI180" s="3">
        <v>8.548899872611465E9</v>
      </c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</row>
    <row r="181" ht="12.75" customHeight="1">
      <c r="A181" s="3"/>
      <c r="B181" s="3"/>
      <c r="C181" s="3"/>
      <c r="D181" s="3"/>
      <c r="E181" s="3"/>
      <c r="F181" s="3"/>
      <c r="G181" s="4"/>
      <c r="H181" s="4"/>
      <c r="I181" s="4"/>
      <c r="J181" s="4"/>
      <c r="K181" s="4"/>
      <c r="L181" s="4"/>
      <c r="M181" s="3"/>
      <c r="N181" s="3"/>
      <c r="O181" s="3"/>
      <c r="P181" s="3"/>
      <c r="Q181" s="3"/>
      <c r="R181" s="3"/>
      <c r="S181" s="4"/>
      <c r="T181" s="4"/>
      <c r="U181" s="4"/>
      <c r="V181" s="4"/>
      <c r="W181" s="4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5"/>
      <c r="AR181" s="3"/>
      <c r="AS181" s="3"/>
      <c r="AT181" s="3"/>
      <c r="AU181" s="3"/>
      <c r="AV181" s="3"/>
      <c r="AW181" s="3"/>
      <c r="AX181" s="5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CC181" s="3"/>
      <c r="CD181" s="3"/>
      <c r="CE181" s="3" t="s">
        <v>56</v>
      </c>
      <c r="CF181" s="3">
        <v>3.89E-4</v>
      </c>
      <c r="CG181" s="3">
        <v>3.91E-4</v>
      </c>
      <c r="CH181" s="3">
        <v>3.92E-4</v>
      </c>
      <c r="CI181" s="3">
        <v>3.93E-4</v>
      </c>
      <c r="CJ181" s="3">
        <v>3.86E-4</v>
      </c>
      <c r="CK181" s="3">
        <v>3.89E-4</v>
      </c>
      <c r="CL181" s="3">
        <v>3.96E-4</v>
      </c>
      <c r="CM181" s="3" t="s">
        <v>56</v>
      </c>
      <c r="CN181" s="3">
        <f t="shared" si="277"/>
        <v>0.0003908571429</v>
      </c>
      <c r="CO181" s="3">
        <f t="shared" si="278"/>
        <v>0.000391</v>
      </c>
      <c r="CP181" s="3">
        <f t="shared" ref="CP181:CQ181" si="311">CS181*16</f>
        <v>10731040936</v>
      </c>
      <c r="CQ181" s="3">
        <f t="shared" si="311"/>
        <v>10727120205</v>
      </c>
      <c r="CR181" s="3">
        <f t="shared" si="280"/>
        <v>195.5</v>
      </c>
      <c r="CS181" s="3">
        <f t="shared" si="281"/>
        <v>670690058.5</v>
      </c>
      <c r="CT181" s="3">
        <f t="shared" si="282"/>
        <v>670445012.8</v>
      </c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</row>
    <row r="182" ht="12.75" customHeight="1">
      <c r="A182" s="3"/>
      <c r="B182" s="3"/>
      <c r="C182" s="3"/>
      <c r="D182" s="4"/>
      <c r="E182" s="3"/>
      <c r="F182" s="3"/>
      <c r="G182" s="3"/>
      <c r="H182" s="3"/>
      <c r="I182" s="3"/>
      <c r="J182" s="4"/>
      <c r="K182" s="4"/>
      <c r="L182" s="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4"/>
      <c r="AF182" s="4"/>
      <c r="AG182" s="4"/>
      <c r="AH182" s="4"/>
      <c r="AI182" s="4"/>
      <c r="AJ182" s="3"/>
      <c r="AK182" s="3"/>
      <c r="AL182" s="3"/>
      <c r="AM182" s="3"/>
      <c r="AN182" s="3"/>
      <c r="AO182" s="3"/>
      <c r="AP182" s="3"/>
      <c r="AQ182" s="5"/>
      <c r="AR182" s="3"/>
      <c r="AS182" s="3"/>
      <c r="AT182" s="3"/>
      <c r="AU182" s="3"/>
      <c r="AV182" s="3"/>
      <c r="AW182" s="3"/>
      <c r="AX182" s="5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CC182" s="3"/>
      <c r="CD182" s="3"/>
      <c r="CE182" s="3" t="s">
        <v>57</v>
      </c>
      <c r="CF182" s="3">
        <v>7.38E-4</v>
      </c>
      <c r="CG182" s="3">
        <v>7.39E-4</v>
      </c>
      <c r="CH182" s="3">
        <v>7.47E-4</v>
      </c>
      <c r="CI182" s="3">
        <v>0.001184</v>
      </c>
      <c r="CJ182" s="3">
        <v>7.38E-4</v>
      </c>
      <c r="CK182" s="3">
        <v>7.43E-4</v>
      </c>
      <c r="CL182" s="3">
        <v>7.44E-4</v>
      </c>
      <c r="CM182" s="3" t="s">
        <v>57</v>
      </c>
      <c r="CN182" s="3">
        <f t="shared" si="277"/>
        <v>0.0008047142857</v>
      </c>
      <c r="CO182" s="3">
        <f t="shared" si="278"/>
        <v>0.000743</v>
      </c>
      <c r="CP182" s="3">
        <f t="shared" ref="CP182:CQ182" si="312">CS182*16</f>
        <v>10424330907</v>
      </c>
      <c r="CQ182" s="3">
        <f t="shared" si="312"/>
        <v>11290185734</v>
      </c>
      <c r="CR182" s="3">
        <f t="shared" si="280"/>
        <v>371.5</v>
      </c>
      <c r="CS182" s="3">
        <f t="shared" si="281"/>
        <v>651520681.7</v>
      </c>
      <c r="CT182" s="3">
        <f t="shared" si="282"/>
        <v>705636608.3</v>
      </c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</row>
    <row r="183" ht="12.75" customHeight="1">
      <c r="A183" s="3"/>
      <c r="B183" s="3"/>
      <c r="C183" s="3"/>
      <c r="D183" s="4"/>
      <c r="E183" s="3"/>
      <c r="F183" s="3"/>
      <c r="G183" s="3"/>
      <c r="H183" s="3"/>
      <c r="I183" s="3"/>
      <c r="J183" s="4"/>
      <c r="K183" s="4"/>
      <c r="L183" s="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4"/>
      <c r="AF183" s="4"/>
      <c r="AG183" s="4"/>
      <c r="AH183" s="4"/>
      <c r="AI183" s="4"/>
      <c r="AJ183" s="3"/>
      <c r="AK183" s="3"/>
      <c r="AL183" s="3"/>
      <c r="AM183" s="3"/>
      <c r="AN183" s="3"/>
      <c r="AO183" s="3"/>
      <c r="AP183" s="3"/>
      <c r="AQ183" s="5"/>
      <c r="AR183" s="3"/>
      <c r="AS183" s="3"/>
      <c r="AT183" s="3"/>
      <c r="AU183" s="3"/>
      <c r="AV183" s="3"/>
      <c r="AW183" s="3"/>
      <c r="AX183" s="5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CC183" s="3"/>
      <c r="CD183" s="3"/>
      <c r="CE183" s="3" t="s">
        <v>58</v>
      </c>
      <c r="CF183" s="3">
        <v>0.001426</v>
      </c>
      <c r="CG183" s="3">
        <v>0.001422</v>
      </c>
      <c r="CH183" s="3">
        <v>0.001432</v>
      </c>
      <c r="CI183" s="3">
        <v>0.001414</v>
      </c>
      <c r="CJ183" s="3">
        <v>0.001432</v>
      </c>
      <c r="CK183" s="3">
        <v>0.001428</v>
      </c>
      <c r="CL183" s="3">
        <v>0.001428</v>
      </c>
      <c r="CM183" s="3" t="s">
        <v>58</v>
      </c>
      <c r="CN183" s="3">
        <f t="shared" si="277"/>
        <v>0.001426</v>
      </c>
      <c r="CO183" s="3">
        <f t="shared" si="278"/>
        <v>0.001428</v>
      </c>
      <c r="CP183" s="3">
        <f t="shared" ref="CP183:CQ183" si="313">CS183*16</f>
        <v>11765228612</v>
      </c>
      <c r="CQ183" s="3">
        <f t="shared" si="313"/>
        <v>11748750700</v>
      </c>
      <c r="CR183" s="3">
        <f t="shared" si="280"/>
        <v>714</v>
      </c>
      <c r="CS183" s="3">
        <f t="shared" si="281"/>
        <v>735326788.2</v>
      </c>
      <c r="CT183" s="3">
        <f t="shared" si="282"/>
        <v>734296918.8</v>
      </c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</row>
    <row r="184" ht="12.75" customHeight="1">
      <c r="A184" s="5" t="s">
        <v>32</v>
      </c>
      <c r="B184" s="5" t="s">
        <v>17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5"/>
      <c r="AW184" s="3"/>
      <c r="AX184" s="8" t="s">
        <v>30</v>
      </c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CC184" s="3"/>
      <c r="CD184" s="3"/>
      <c r="CE184" s="3" t="s">
        <v>59</v>
      </c>
      <c r="CF184" s="3">
        <v>0.002742</v>
      </c>
      <c r="CG184" s="3">
        <v>0.002763</v>
      </c>
      <c r="CH184" s="3">
        <v>0.002755</v>
      </c>
      <c r="CI184" s="3">
        <v>0.002741</v>
      </c>
      <c r="CJ184" s="3">
        <v>0.002796</v>
      </c>
      <c r="CK184" s="3">
        <v>0.002775</v>
      </c>
      <c r="CL184" s="3">
        <v>0.002774</v>
      </c>
      <c r="CM184" s="3" t="s">
        <v>59</v>
      </c>
      <c r="CN184" s="3">
        <f t="shared" si="277"/>
        <v>0.002763714286</v>
      </c>
      <c r="CO184" s="3">
        <f t="shared" si="278"/>
        <v>0.002763</v>
      </c>
      <c r="CP184" s="3">
        <f t="shared" ref="CP184:CQ184" si="314">CS184*16</f>
        <v>12141063993</v>
      </c>
      <c r="CQ184" s="3">
        <f t="shared" si="314"/>
        <v>12144202678</v>
      </c>
      <c r="CR184" s="3">
        <f t="shared" si="280"/>
        <v>1381.5</v>
      </c>
      <c r="CS184" s="3">
        <f t="shared" si="281"/>
        <v>758816499.5</v>
      </c>
      <c r="CT184" s="3">
        <f t="shared" si="282"/>
        <v>759012667.4</v>
      </c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5"/>
      <c r="AR185" s="3"/>
      <c r="AS185" s="3"/>
      <c r="AT185" s="3"/>
      <c r="AU185" s="3"/>
      <c r="AV185" s="3"/>
      <c r="AW185" s="3"/>
      <c r="AX185" s="5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CC185" s="3"/>
      <c r="CD185" s="3"/>
      <c r="CE185" s="3" t="s">
        <v>60</v>
      </c>
      <c r="CF185" s="3">
        <v>0.010925</v>
      </c>
      <c r="CG185" s="3">
        <v>0.007025</v>
      </c>
      <c r="CH185" s="3">
        <v>0.010817</v>
      </c>
      <c r="CI185" s="3">
        <v>0.01455</v>
      </c>
      <c r="CJ185" s="3">
        <v>0.01074</v>
      </c>
      <c r="CK185" s="3">
        <v>0.01063</v>
      </c>
      <c r="CL185" s="3">
        <v>0.010654</v>
      </c>
      <c r="CM185" s="3" t="s">
        <v>60</v>
      </c>
      <c r="CN185" s="3">
        <f t="shared" si="277"/>
        <v>0.010763</v>
      </c>
      <c r="CO185" s="3">
        <f t="shared" si="278"/>
        <v>0.01074</v>
      </c>
      <c r="CP185" s="3">
        <f t="shared" ref="CP185:CQ185" si="315">CS185*16</f>
        <v>6235144848</v>
      </c>
      <c r="CQ185" s="3">
        <f t="shared" si="315"/>
        <v>6248497579</v>
      </c>
      <c r="CR185" s="3">
        <f t="shared" si="280"/>
        <v>5370</v>
      </c>
      <c r="CS185" s="3">
        <f t="shared" si="281"/>
        <v>389696553</v>
      </c>
      <c r="CT185" s="3">
        <f t="shared" si="282"/>
        <v>390531098.7</v>
      </c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</row>
    <row r="186" ht="12.75" customHeight="1">
      <c r="A186" s="4" t="s">
        <v>5</v>
      </c>
      <c r="B186" s="4" t="s">
        <v>6</v>
      </c>
      <c r="C186" s="4" t="s">
        <v>7</v>
      </c>
      <c r="D186" s="4" t="s">
        <v>8</v>
      </c>
      <c r="E186" s="7" t="s">
        <v>9</v>
      </c>
      <c r="F186" s="3"/>
      <c r="G186" s="4" t="s">
        <v>5</v>
      </c>
      <c r="H186" s="4" t="s">
        <v>6</v>
      </c>
      <c r="I186" s="4" t="s">
        <v>7</v>
      </c>
      <c r="J186" s="4" t="s">
        <v>8</v>
      </c>
      <c r="K186" s="7" t="s">
        <v>9</v>
      </c>
      <c r="L186" s="3"/>
      <c r="M186" s="4" t="s">
        <v>5</v>
      </c>
      <c r="N186" s="4" t="s">
        <v>6</v>
      </c>
      <c r="O186" s="4" t="s">
        <v>7</v>
      </c>
      <c r="P186" s="4" t="s">
        <v>8</v>
      </c>
      <c r="Q186" s="7" t="s">
        <v>9</v>
      </c>
      <c r="R186" s="3"/>
      <c r="S186" s="4" t="s">
        <v>5</v>
      </c>
      <c r="T186" s="4" t="s">
        <v>6</v>
      </c>
      <c r="U186" s="4" t="s">
        <v>7</v>
      </c>
      <c r="V186" s="4" t="s">
        <v>8</v>
      </c>
      <c r="W186" s="7" t="s">
        <v>9</v>
      </c>
      <c r="X186" s="3"/>
      <c r="Y186" s="4" t="s">
        <v>5</v>
      </c>
      <c r="Z186" s="4" t="s">
        <v>6</v>
      </c>
      <c r="AA186" s="4" t="s">
        <v>7</v>
      </c>
      <c r="AB186" s="4" t="s">
        <v>8</v>
      </c>
      <c r="AC186" s="7" t="s">
        <v>9</v>
      </c>
      <c r="AD186" s="3"/>
      <c r="AE186" s="4" t="s">
        <v>5</v>
      </c>
      <c r="AF186" s="4" t="s">
        <v>6</v>
      </c>
      <c r="AG186" s="4" t="s">
        <v>7</v>
      </c>
      <c r="AH186" s="4" t="s">
        <v>8</v>
      </c>
      <c r="AI186" s="7" t="s">
        <v>9</v>
      </c>
      <c r="AJ186" s="3"/>
      <c r="AK186" s="4" t="s">
        <v>5</v>
      </c>
      <c r="AL186" s="4" t="s">
        <v>6</v>
      </c>
      <c r="AM186" s="4" t="s">
        <v>7</v>
      </c>
      <c r="AN186" s="4" t="s">
        <v>8</v>
      </c>
      <c r="AO186" s="7" t="s">
        <v>9</v>
      </c>
      <c r="AP186" s="3"/>
      <c r="AQ186" s="5" t="s">
        <v>10</v>
      </c>
      <c r="AR186" s="12" t="s">
        <v>11</v>
      </c>
      <c r="AS186" s="12" t="s">
        <v>12</v>
      </c>
      <c r="AT186" s="14" t="s">
        <v>13</v>
      </c>
      <c r="AU186" s="12" t="s">
        <v>14</v>
      </c>
      <c r="AV186" s="12" t="s">
        <v>15</v>
      </c>
      <c r="AW186" s="3"/>
      <c r="AX186" s="5" t="s">
        <v>10</v>
      </c>
      <c r="AY186" s="5" t="s">
        <v>11</v>
      </c>
      <c r="AZ186" s="5" t="s">
        <v>12</v>
      </c>
      <c r="BA186" s="8" t="s">
        <v>13</v>
      </c>
      <c r="BB186" s="5" t="s">
        <v>14</v>
      </c>
      <c r="BC186" s="5" t="s">
        <v>15</v>
      </c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CC186" s="3"/>
      <c r="CD186" s="3"/>
      <c r="CE186" s="3" t="s">
        <v>61</v>
      </c>
      <c r="CF186" s="3">
        <v>0.018049</v>
      </c>
      <c r="CG186" s="3">
        <v>0.018048</v>
      </c>
      <c r="CH186" s="3">
        <v>0.018063</v>
      </c>
      <c r="CI186" s="3">
        <v>0.011926</v>
      </c>
      <c r="CJ186" s="3">
        <v>0.018046</v>
      </c>
      <c r="CK186" s="3">
        <v>0.014051</v>
      </c>
      <c r="CL186" s="3">
        <v>0.018055</v>
      </c>
      <c r="CM186" s="3" t="s">
        <v>61</v>
      </c>
      <c r="CN186" s="3">
        <f t="shared" si="277"/>
        <v>0.01660542857</v>
      </c>
      <c r="CO186" s="3">
        <f t="shared" si="278"/>
        <v>0.018048</v>
      </c>
      <c r="CP186" s="3">
        <f t="shared" ref="CP186:CQ186" si="316">CS186*16</f>
        <v>8082762057</v>
      </c>
      <c r="CQ186" s="3">
        <f t="shared" si="316"/>
        <v>7436709220</v>
      </c>
      <c r="CR186" s="3">
        <f t="shared" si="280"/>
        <v>9024</v>
      </c>
      <c r="CS186" s="3">
        <f t="shared" si="281"/>
        <v>505172628.6</v>
      </c>
      <c r="CT186" s="3">
        <f t="shared" si="282"/>
        <v>464794326.2</v>
      </c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</row>
    <row r="187" ht="12.75" customHeight="1">
      <c r="A187" s="4">
        <v>0.0</v>
      </c>
      <c r="B187" s="4">
        <v>0.0</v>
      </c>
      <c r="C187" s="4">
        <v>0.0</v>
      </c>
      <c r="D187" s="4">
        <v>0.0</v>
      </c>
      <c r="E187" s="4">
        <v>100.0</v>
      </c>
      <c r="F187" s="3"/>
      <c r="G187" s="4">
        <v>1.55</v>
      </c>
      <c r="H187" s="4">
        <v>1.03</v>
      </c>
      <c r="I187" s="4">
        <v>20.1</v>
      </c>
      <c r="J187" s="4">
        <v>0.0</v>
      </c>
      <c r="K187" s="4">
        <v>77.32</v>
      </c>
      <c r="L187" s="4"/>
      <c r="M187" s="4">
        <v>6.63</v>
      </c>
      <c r="N187" s="4">
        <v>1.53</v>
      </c>
      <c r="O187" s="4">
        <v>33.67</v>
      </c>
      <c r="P187" s="4">
        <v>0.0</v>
      </c>
      <c r="Q187" s="4">
        <v>58.16</v>
      </c>
      <c r="R187" s="3"/>
      <c r="S187" s="4">
        <v>2.02</v>
      </c>
      <c r="T187" s="4">
        <v>1.52</v>
      </c>
      <c r="U187" s="4">
        <v>10.61</v>
      </c>
      <c r="V187" s="4">
        <v>0.0</v>
      </c>
      <c r="W187" s="4">
        <v>85.86</v>
      </c>
      <c r="X187" s="3"/>
      <c r="Y187" s="4">
        <v>9.0</v>
      </c>
      <c r="Z187" s="4">
        <v>8.5</v>
      </c>
      <c r="AA187" s="4">
        <v>26.0</v>
      </c>
      <c r="AB187" s="4">
        <v>0.0</v>
      </c>
      <c r="AC187" s="4">
        <v>56.5</v>
      </c>
      <c r="AD187" s="3"/>
      <c r="AE187" s="4">
        <v>3.41</v>
      </c>
      <c r="AF187" s="4">
        <v>1.46</v>
      </c>
      <c r="AG187" s="4">
        <v>0.49</v>
      </c>
      <c r="AH187" s="4">
        <v>0.0</v>
      </c>
      <c r="AI187" s="4">
        <v>94.63</v>
      </c>
      <c r="AJ187" s="3"/>
      <c r="AK187" s="4">
        <v>4.48</v>
      </c>
      <c r="AL187" s="4">
        <v>3.48</v>
      </c>
      <c r="AM187" s="4">
        <v>25.87</v>
      </c>
      <c r="AN187" s="4">
        <v>0.5</v>
      </c>
      <c r="AO187" s="4">
        <v>65.67</v>
      </c>
      <c r="AP187" s="3"/>
      <c r="AQ187" s="5">
        <v>1.0</v>
      </c>
      <c r="AR187" s="4">
        <f t="shared" ref="AR187:AV187" si="317">AVERAGE(A187,G187,M187,S187,Y187,AE187,AK187)</f>
        <v>3.87</v>
      </c>
      <c r="AS187" s="4">
        <f t="shared" si="317"/>
        <v>2.502857143</v>
      </c>
      <c r="AT187" s="4">
        <f t="shared" si="317"/>
        <v>16.67714286</v>
      </c>
      <c r="AU187" s="4">
        <f t="shared" si="317"/>
        <v>0.07142857143</v>
      </c>
      <c r="AV187" s="4">
        <f t="shared" si="317"/>
        <v>76.87714286</v>
      </c>
      <c r="AW187" s="3"/>
      <c r="AX187" s="5">
        <v>1.0</v>
      </c>
      <c r="AY187" s="4">
        <f t="shared" ref="AY187:BC187" si="318">MEDIAN(A187,G187,M187,S187,Y187,AE187,AK187)</f>
        <v>3.41</v>
      </c>
      <c r="AZ187" s="4">
        <f t="shared" si="318"/>
        <v>1.52</v>
      </c>
      <c r="BA187" s="4">
        <f t="shared" si="318"/>
        <v>20.1</v>
      </c>
      <c r="BB187" s="4">
        <f t="shared" si="318"/>
        <v>0</v>
      </c>
      <c r="BC187" s="4">
        <f t="shared" si="318"/>
        <v>77.32</v>
      </c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CC187" s="3"/>
      <c r="CD187" s="3"/>
      <c r="CE187" s="3" t="s">
        <v>62</v>
      </c>
      <c r="CF187" s="3">
        <v>0.022738</v>
      </c>
      <c r="CG187" s="3">
        <v>0.022724</v>
      </c>
      <c r="CH187" s="3">
        <v>0.021442</v>
      </c>
      <c r="CI187" s="3">
        <v>0.021552</v>
      </c>
      <c r="CJ187" s="3">
        <v>0.021378</v>
      </c>
      <c r="CK187" s="3">
        <v>0.021444</v>
      </c>
      <c r="CL187" s="3">
        <v>0.021427</v>
      </c>
      <c r="CM187" s="3" t="s">
        <v>62</v>
      </c>
      <c r="CN187" s="3">
        <f t="shared" si="277"/>
        <v>0.021815</v>
      </c>
      <c r="CO187" s="3">
        <f t="shared" si="278"/>
        <v>0.021444</v>
      </c>
      <c r="CP187" s="3">
        <f t="shared" ref="CP187:CQ187" si="319">CS187*16</f>
        <v>12305086225</v>
      </c>
      <c r="CQ187" s="3">
        <f t="shared" si="319"/>
        <v>12517975005</v>
      </c>
      <c r="CR187" s="3">
        <f t="shared" si="280"/>
        <v>10722</v>
      </c>
      <c r="CS187" s="3">
        <f t="shared" si="281"/>
        <v>769067889.1</v>
      </c>
      <c r="CT187" s="3">
        <f t="shared" si="282"/>
        <v>782373437.8</v>
      </c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</row>
    <row r="188" ht="12.75" customHeight="1">
      <c r="A188" s="4">
        <v>4.48</v>
      </c>
      <c r="B188" s="4">
        <v>32.84</v>
      </c>
      <c r="C188" s="4">
        <v>0.5</v>
      </c>
      <c r="D188" s="4">
        <v>0.0</v>
      </c>
      <c r="E188" s="4">
        <v>62.19</v>
      </c>
      <c r="F188" s="3"/>
      <c r="G188" s="4">
        <v>9.05</v>
      </c>
      <c r="H188" s="4">
        <v>33.17</v>
      </c>
      <c r="I188" s="4">
        <v>9.55</v>
      </c>
      <c r="J188" s="4">
        <v>0.5</v>
      </c>
      <c r="K188" s="4">
        <v>47.74</v>
      </c>
      <c r="L188" s="4"/>
      <c r="M188" s="4">
        <v>6.6</v>
      </c>
      <c r="N188" s="4">
        <v>33.5</v>
      </c>
      <c r="O188" s="4">
        <v>0.0</v>
      </c>
      <c r="P188" s="4">
        <v>0.0</v>
      </c>
      <c r="Q188" s="4">
        <v>59.9</v>
      </c>
      <c r="R188" s="3"/>
      <c r="S188" s="4">
        <v>9.6</v>
      </c>
      <c r="T188" s="4">
        <v>27.78</v>
      </c>
      <c r="U188" s="4">
        <v>10.61</v>
      </c>
      <c r="V188" s="4">
        <v>0.51</v>
      </c>
      <c r="W188" s="4">
        <v>51.52</v>
      </c>
      <c r="X188" s="3"/>
      <c r="Y188" s="4">
        <v>3.57</v>
      </c>
      <c r="Z188" s="4">
        <v>29.08</v>
      </c>
      <c r="AA188" s="4">
        <v>0.0</v>
      </c>
      <c r="AB188" s="4">
        <v>0.0</v>
      </c>
      <c r="AC188" s="4">
        <v>67.35</v>
      </c>
      <c r="AD188" s="3"/>
      <c r="AE188" s="4">
        <v>10.1</v>
      </c>
      <c r="AF188" s="4">
        <v>15.15</v>
      </c>
      <c r="AG188" s="4">
        <v>20.2</v>
      </c>
      <c r="AH188" s="4">
        <v>0.0</v>
      </c>
      <c r="AI188" s="4">
        <v>54.55</v>
      </c>
      <c r="AJ188" s="3"/>
      <c r="AK188" s="4">
        <v>9.62</v>
      </c>
      <c r="AL188" s="4">
        <v>36.06</v>
      </c>
      <c r="AM188" s="4">
        <v>2.88</v>
      </c>
      <c r="AN188" s="4">
        <v>0.0</v>
      </c>
      <c r="AO188" s="4">
        <v>51.44</v>
      </c>
      <c r="AP188" s="3"/>
      <c r="AQ188" s="5">
        <v>2.0</v>
      </c>
      <c r="AR188" s="4">
        <f t="shared" ref="AR188:AV188" si="320">AVERAGE(A188,G188,M188,S188,Y188,AE188,AK188)</f>
        <v>7.574285714</v>
      </c>
      <c r="AS188" s="4">
        <f t="shared" si="320"/>
        <v>29.65428571</v>
      </c>
      <c r="AT188" s="4">
        <f t="shared" si="320"/>
        <v>6.248571429</v>
      </c>
      <c r="AU188" s="4">
        <f t="shared" si="320"/>
        <v>0.1442857143</v>
      </c>
      <c r="AV188" s="4">
        <f t="shared" si="320"/>
        <v>56.38428571</v>
      </c>
      <c r="AW188" s="3"/>
      <c r="AX188" s="5">
        <v>2.0</v>
      </c>
      <c r="AY188" s="4">
        <f t="shared" ref="AY188:BC188" si="321">MEDIAN(A188,G188,M188,S188,Y188,AE188,AK188)</f>
        <v>9.05</v>
      </c>
      <c r="AZ188" s="4">
        <f t="shared" si="321"/>
        <v>32.84</v>
      </c>
      <c r="BA188" s="4">
        <f t="shared" si="321"/>
        <v>2.88</v>
      </c>
      <c r="BB188" s="4">
        <f t="shared" si="321"/>
        <v>0</v>
      </c>
      <c r="BC188" s="4">
        <f t="shared" si="321"/>
        <v>54.55</v>
      </c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CC188" s="3"/>
      <c r="CD188" s="3"/>
      <c r="CE188" s="3" t="s">
        <v>63</v>
      </c>
      <c r="CF188" s="3">
        <v>0.042709</v>
      </c>
      <c r="CG188" s="3">
        <v>0.042719</v>
      </c>
      <c r="CH188" s="3">
        <v>0.04285</v>
      </c>
      <c r="CI188" s="3">
        <v>0.043147</v>
      </c>
      <c r="CJ188" s="3">
        <v>0.042722</v>
      </c>
      <c r="CK188" s="3">
        <v>0.042907</v>
      </c>
      <c r="CL188" s="3">
        <v>0.042908</v>
      </c>
      <c r="CM188" s="3" t="s">
        <v>63</v>
      </c>
      <c r="CN188" s="3">
        <f t="shared" si="277"/>
        <v>0.04285171429</v>
      </c>
      <c r="CO188" s="3">
        <f t="shared" si="278"/>
        <v>0.04285</v>
      </c>
      <c r="CP188" s="3">
        <f t="shared" ref="CP188:CQ188" si="322">CS188*16</f>
        <v>12528574899</v>
      </c>
      <c r="CQ188" s="3">
        <f t="shared" si="322"/>
        <v>12529076126</v>
      </c>
      <c r="CR188" s="3">
        <f t="shared" si="280"/>
        <v>21425</v>
      </c>
      <c r="CS188" s="3">
        <f t="shared" si="281"/>
        <v>783035931.2</v>
      </c>
      <c r="CT188" s="3">
        <f t="shared" si="282"/>
        <v>783067257.9</v>
      </c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</row>
    <row r="189" ht="12.75" customHeight="1">
      <c r="A189" s="4">
        <v>0.0</v>
      </c>
      <c r="B189" s="4">
        <v>3.52</v>
      </c>
      <c r="C189" s="4">
        <v>0.0</v>
      </c>
      <c r="D189" s="4">
        <v>0.0</v>
      </c>
      <c r="E189" s="4">
        <v>96.48</v>
      </c>
      <c r="F189" s="3"/>
      <c r="G189" s="4">
        <v>1.52</v>
      </c>
      <c r="H189" s="4">
        <v>2.53</v>
      </c>
      <c r="I189" s="4">
        <v>0.0</v>
      </c>
      <c r="J189" s="4">
        <v>0.0</v>
      </c>
      <c r="K189" s="4">
        <v>95.96</v>
      </c>
      <c r="L189" s="4"/>
      <c r="M189" s="4">
        <v>4.35</v>
      </c>
      <c r="N189" s="4">
        <v>1.45</v>
      </c>
      <c r="O189" s="4">
        <v>0.0</v>
      </c>
      <c r="P189" s="4">
        <v>0.0</v>
      </c>
      <c r="Q189" s="4">
        <v>94.2</v>
      </c>
      <c r="R189" s="3"/>
      <c r="S189" s="4">
        <v>5.29</v>
      </c>
      <c r="T189" s="4">
        <v>9.13</v>
      </c>
      <c r="U189" s="4">
        <v>0.0</v>
      </c>
      <c r="V189" s="4">
        <v>0.0</v>
      </c>
      <c r="W189" s="4">
        <v>85.58</v>
      </c>
      <c r="X189" s="3"/>
      <c r="Y189" s="4">
        <v>1.02</v>
      </c>
      <c r="Z189" s="4">
        <v>0.0</v>
      </c>
      <c r="AA189" s="4">
        <v>0.0</v>
      </c>
      <c r="AB189" s="4">
        <v>0.0</v>
      </c>
      <c r="AC189" s="4">
        <v>98.98</v>
      </c>
      <c r="AD189" s="3"/>
      <c r="AE189" s="4">
        <v>3.06</v>
      </c>
      <c r="AF189" s="4">
        <v>21.43</v>
      </c>
      <c r="AG189" s="4">
        <v>0.51</v>
      </c>
      <c r="AH189" s="4">
        <v>0.0</v>
      </c>
      <c r="AI189" s="4">
        <v>75.0</v>
      </c>
      <c r="AJ189" s="3"/>
      <c r="AK189" s="4">
        <v>3.41</v>
      </c>
      <c r="AL189" s="4">
        <v>1.46</v>
      </c>
      <c r="AM189" s="4">
        <v>0.0</v>
      </c>
      <c r="AN189" s="4">
        <v>0.0</v>
      </c>
      <c r="AO189" s="4">
        <v>95.12</v>
      </c>
      <c r="AP189" s="3"/>
      <c r="AQ189" s="5">
        <v>3.0</v>
      </c>
      <c r="AR189" s="4">
        <f t="shared" ref="AR189:AV189" si="323">AVERAGE(A189,G189,M189,S189,Y189,AE189,AK189)</f>
        <v>2.664285714</v>
      </c>
      <c r="AS189" s="4">
        <f t="shared" si="323"/>
        <v>5.645714286</v>
      </c>
      <c r="AT189" s="4">
        <f t="shared" si="323"/>
        <v>0.07285714286</v>
      </c>
      <c r="AU189" s="4">
        <f t="shared" si="323"/>
        <v>0</v>
      </c>
      <c r="AV189" s="4">
        <f t="shared" si="323"/>
        <v>91.61714286</v>
      </c>
      <c r="AW189" s="3"/>
      <c r="AX189" s="5">
        <v>3.0</v>
      </c>
      <c r="AY189" s="4">
        <f t="shared" ref="AY189:BC189" si="324">MEDIAN(A189,G189,M189,S189,Y189,AE189,AK189)</f>
        <v>3.06</v>
      </c>
      <c r="AZ189" s="4">
        <f t="shared" si="324"/>
        <v>2.53</v>
      </c>
      <c r="BA189" s="4">
        <f t="shared" si="324"/>
        <v>0</v>
      </c>
      <c r="BB189" s="4">
        <f t="shared" si="324"/>
        <v>0</v>
      </c>
      <c r="BC189" s="4">
        <f t="shared" si="324"/>
        <v>95.12</v>
      </c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CC189" s="3"/>
      <c r="CD189" s="3"/>
      <c r="CE189" s="3" t="s">
        <v>64</v>
      </c>
      <c r="CF189" s="3">
        <v>0.085384</v>
      </c>
      <c r="CG189" s="3">
        <v>0.085383</v>
      </c>
      <c r="CH189" s="3">
        <v>0.085605</v>
      </c>
      <c r="CI189" s="3">
        <v>0.085835</v>
      </c>
      <c r="CJ189" s="3">
        <v>0.085353</v>
      </c>
      <c r="CK189" s="3">
        <v>0.085796</v>
      </c>
      <c r="CL189" s="3">
        <v>0.085736</v>
      </c>
      <c r="CM189" s="3" t="s">
        <v>64</v>
      </c>
      <c r="CN189" s="3">
        <f t="shared" si="277"/>
        <v>0.08558457143</v>
      </c>
      <c r="CO189" s="3">
        <f t="shared" si="278"/>
        <v>0.085605</v>
      </c>
      <c r="CP189" s="3">
        <f t="shared" ref="CP189:CQ189" si="325">CS189*16</f>
        <v>12545974188</v>
      </c>
      <c r="CQ189" s="3">
        <f t="shared" si="325"/>
        <v>12542980246</v>
      </c>
      <c r="CR189" s="3">
        <f t="shared" si="280"/>
        <v>42802.5</v>
      </c>
      <c r="CS189" s="3">
        <f t="shared" si="281"/>
        <v>784123386.7</v>
      </c>
      <c r="CT189" s="3">
        <f t="shared" si="282"/>
        <v>783936265.4</v>
      </c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</row>
    <row r="190" ht="12.75" customHeight="1">
      <c r="A190" s="4">
        <v>0.0</v>
      </c>
      <c r="B190" s="4">
        <v>29.0</v>
      </c>
      <c r="C190" s="4">
        <v>0.0</v>
      </c>
      <c r="D190" s="4">
        <v>0.0</v>
      </c>
      <c r="E190" s="4">
        <v>71.0</v>
      </c>
      <c r="F190" s="3"/>
      <c r="G190" s="4">
        <v>1.0</v>
      </c>
      <c r="H190" s="4">
        <v>7.5</v>
      </c>
      <c r="I190" s="4">
        <v>0.0</v>
      </c>
      <c r="J190" s="4">
        <v>0.0</v>
      </c>
      <c r="K190" s="4">
        <v>91.5</v>
      </c>
      <c r="L190" s="4"/>
      <c r="M190" s="4">
        <v>3.83</v>
      </c>
      <c r="N190" s="4">
        <v>16.75</v>
      </c>
      <c r="O190" s="4">
        <v>0.0</v>
      </c>
      <c r="P190" s="4">
        <v>0.0</v>
      </c>
      <c r="Q190" s="4">
        <v>79.43</v>
      </c>
      <c r="R190" s="3"/>
      <c r="S190" s="4">
        <v>4.33</v>
      </c>
      <c r="T190" s="4">
        <v>5.29</v>
      </c>
      <c r="U190" s="4">
        <v>0.0</v>
      </c>
      <c r="V190" s="4">
        <v>0.0</v>
      </c>
      <c r="W190" s="4">
        <v>90.38</v>
      </c>
      <c r="X190" s="3"/>
      <c r="Y190" s="4">
        <v>0.51</v>
      </c>
      <c r="Z190" s="4">
        <v>18.69</v>
      </c>
      <c r="AA190" s="4">
        <v>0.0</v>
      </c>
      <c r="AB190" s="4">
        <v>0.0</v>
      </c>
      <c r="AC190" s="4">
        <v>80.81</v>
      </c>
      <c r="AD190" s="3"/>
      <c r="AE190" s="4">
        <v>0.0</v>
      </c>
      <c r="AF190" s="4">
        <v>0.0</v>
      </c>
      <c r="AG190" s="4">
        <v>0.0</v>
      </c>
      <c r="AH190" s="4">
        <v>0.0</v>
      </c>
      <c r="AI190" s="4">
        <v>100.0</v>
      </c>
      <c r="AJ190" s="3"/>
      <c r="AK190" s="4">
        <v>3.92</v>
      </c>
      <c r="AL190" s="4">
        <v>12.25</v>
      </c>
      <c r="AM190" s="4">
        <v>0.0</v>
      </c>
      <c r="AN190" s="4">
        <v>0.0</v>
      </c>
      <c r="AO190" s="4">
        <v>83.82</v>
      </c>
      <c r="AP190" s="3"/>
      <c r="AQ190" s="5">
        <v>4.0</v>
      </c>
      <c r="AR190" s="4">
        <f t="shared" ref="AR190:AV190" si="326">AVERAGE(A190,G190,M190,S190,Y190,AE190,AK190)</f>
        <v>1.941428571</v>
      </c>
      <c r="AS190" s="4">
        <f t="shared" si="326"/>
        <v>12.78285714</v>
      </c>
      <c r="AT190" s="4">
        <f t="shared" si="326"/>
        <v>0</v>
      </c>
      <c r="AU190" s="4">
        <f t="shared" si="326"/>
        <v>0</v>
      </c>
      <c r="AV190" s="4">
        <f t="shared" si="326"/>
        <v>85.27714286</v>
      </c>
      <c r="AW190" s="3"/>
      <c r="AX190" s="5">
        <v>4.0</v>
      </c>
      <c r="AY190" s="4">
        <f t="shared" ref="AY190:BC190" si="327">MEDIAN(A190,G190,M190,S190,Y190,AE190,AK190)</f>
        <v>1</v>
      </c>
      <c r="AZ190" s="4">
        <f t="shared" si="327"/>
        <v>12.25</v>
      </c>
      <c r="BA190" s="4">
        <f t="shared" si="327"/>
        <v>0</v>
      </c>
      <c r="BB190" s="4">
        <f t="shared" si="327"/>
        <v>0</v>
      </c>
      <c r="BC190" s="4">
        <f t="shared" si="327"/>
        <v>83.82</v>
      </c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CC190" s="3"/>
      <c r="CD190" s="3"/>
      <c r="CE190" s="3" t="s">
        <v>65</v>
      </c>
      <c r="CF190" s="3">
        <v>0.17097</v>
      </c>
      <c r="CG190" s="3">
        <v>0.171292</v>
      </c>
      <c r="CH190" s="3">
        <v>0.171498</v>
      </c>
      <c r="CI190" s="3">
        <v>0.172239</v>
      </c>
      <c r="CJ190" s="3">
        <v>0.171349</v>
      </c>
      <c r="CK190" s="3">
        <v>0.17158</v>
      </c>
      <c r="CL190" s="3">
        <v>0.171592</v>
      </c>
      <c r="CM190" s="3" t="s">
        <v>65</v>
      </c>
      <c r="CN190" s="3">
        <f t="shared" si="277"/>
        <v>0.1715028571</v>
      </c>
      <c r="CO190" s="3">
        <f t="shared" si="278"/>
        <v>0.171498</v>
      </c>
      <c r="CP190" s="3">
        <f t="shared" ref="CP190:CQ190" si="328">CS190*16</f>
        <v>12521561936</v>
      </c>
      <c r="CQ190" s="3">
        <f t="shared" si="328"/>
        <v>12521916570</v>
      </c>
      <c r="CR190" s="3">
        <f t="shared" si="280"/>
        <v>85749</v>
      </c>
      <c r="CS190" s="3">
        <f t="shared" si="281"/>
        <v>782597621</v>
      </c>
      <c r="CT190" s="3">
        <f t="shared" si="282"/>
        <v>782619785.7</v>
      </c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</row>
    <row r="191" ht="12.75" customHeight="1">
      <c r="A191" s="4">
        <v>0.0</v>
      </c>
      <c r="B191" s="4">
        <v>31.82</v>
      </c>
      <c r="C191" s="4">
        <v>0.51</v>
      </c>
      <c r="D191" s="4">
        <v>0.0</v>
      </c>
      <c r="E191" s="4">
        <v>67.68</v>
      </c>
      <c r="F191" s="3"/>
      <c r="G191" s="4">
        <v>0.51</v>
      </c>
      <c r="H191" s="4">
        <v>27.04</v>
      </c>
      <c r="I191" s="4">
        <v>0.0</v>
      </c>
      <c r="J191" s="4">
        <v>0.0</v>
      </c>
      <c r="K191" s="4">
        <v>72.45</v>
      </c>
      <c r="L191" s="4"/>
      <c r="M191" s="4">
        <v>1.03</v>
      </c>
      <c r="N191" s="4">
        <v>21.54</v>
      </c>
      <c r="O191" s="4">
        <v>0.0</v>
      </c>
      <c r="P191" s="4">
        <v>0.0</v>
      </c>
      <c r="Q191" s="4">
        <v>77.44</v>
      </c>
      <c r="R191" s="3"/>
      <c r="S191" s="4">
        <v>3.5</v>
      </c>
      <c r="T191" s="4">
        <v>26.5</v>
      </c>
      <c r="U191" s="4">
        <v>0.0</v>
      </c>
      <c r="V191" s="4">
        <v>0.0</v>
      </c>
      <c r="W191" s="4">
        <v>70.0</v>
      </c>
      <c r="X191" s="3"/>
      <c r="Y191" s="4">
        <v>1.02</v>
      </c>
      <c r="Z191" s="4">
        <v>23.47</v>
      </c>
      <c r="AA191" s="4">
        <v>0.0</v>
      </c>
      <c r="AB191" s="4">
        <v>0.0</v>
      </c>
      <c r="AC191" s="4">
        <v>75.51</v>
      </c>
      <c r="AD191" s="3"/>
      <c r="AE191" s="4">
        <v>5.31</v>
      </c>
      <c r="AF191" s="4">
        <v>20.29</v>
      </c>
      <c r="AG191" s="4">
        <v>0.48</v>
      </c>
      <c r="AH191" s="4">
        <v>0.0</v>
      </c>
      <c r="AI191" s="4">
        <v>73.91</v>
      </c>
      <c r="AJ191" s="3"/>
      <c r="AK191" s="4">
        <v>2.03</v>
      </c>
      <c r="AL191" s="4">
        <v>24.87</v>
      </c>
      <c r="AM191" s="4">
        <v>0.0</v>
      </c>
      <c r="AN191" s="4">
        <v>0.0</v>
      </c>
      <c r="AO191" s="4">
        <v>73.1</v>
      </c>
      <c r="AP191" s="3"/>
      <c r="AQ191" s="5">
        <v>5.0</v>
      </c>
      <c r="AR191" s="4">
        <f t="shared" ref="AR191:AV191" si="329">AVERAGE(A191,G191,M191,S191,Y191,AE191,AK191)</f>
        <v>1.914285714</v>
      </c>
      <c r="AS191" s="4">
        <f t="shared" si="329"/>
        <v>25.07571429</v>
      </c>
      <c r="AT191" s="4">
        <f t="shared" si="329"/>
        <v>0.1414285714</v>
      </c>
      <c r="AU191" s="4">
        <f t="shared" si="329"/>
        <v>0</v>
      </c>
      <c r="AV191" s="4">
        <f t="shared" si="329"/>
        <v>72.87</v>
      </c>
      <c r="AW191" s="3"/>
      <c r="AX191" s="5">
        <v>5.0</v>
      </c>
      <c r="AY191" s="4">
        <f t="shared" ref="AY191:BC191" si="330">MEDIAN(A191,G191,M191,S191,Y191,AE191,AK191)</f>
        <v>1.03</v>
      </c>
      <c r="AZ191" s="4">
        <f t="shared" si="330"/>
        <v>24.87</v>
      </c>
      <c r="BA191" s="4">
        <f t="shared" si="330"/>
        <v>0</v>
      </c>
      <c r="BB191" s="4">
        <f t="shared" si="330"/>
        <v>0</v>
      </c>
      <c r="BC191" s="4">
        <f t="shared" si="330"/>
        <v>73.1</v>
      </c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CC191" s="3"/>
      <c r="CD191" s="3"/>
      <c r="CE191" s="3" t="s">
        <v>66</v>
      </c>
      <c r="CF191" s="3">
        <v>0.302561</v>
      </c>
      <c r="CG191" s="3">
        <v>0.307668</v>
      </c>
      <c r="CH191" s="3">
        <v>0.302776</v>
      </c>
      <c r="CI191" s="3">
        <v>0.308756</v>
      </c>
      <c r="CJ191" s="3">
        <v>0.316168</v>
      </c>
      <c r="CK191" s="3">
        <v>0.302695</v>
      </c>
      <c r="CL191" s="3">
        <v>0.308385</v>
      </c>
      <c r="CM191" s="3" t="s">
        <v>66</v>
      </c>
      <c r="CN191" s="3">
        <f t="shared" si="277"/>
        <v>0.3070012857</v>
      </c>
      <c r="CO191" s="3">
        <f t="shared" si="278"/>
        <v>0.307668</v>
      </c>
      <c r="CP191" s="3">
        <f t="shared" ref="CP191:CQ191" si="331">CS191*16</f>
        <v>13990062895</v>
      </c>
      <c r="CQ191" s="3">
        <f t="shared" si="331"/>
        <v>13959746532</v>
      </c>
      <c r="CR191" s="3">
        <f t="shared" si="280"/>
        <v>153834</v>
      </c>
      <c r="CS191" s="3">
        <f t="shared" si="281"/>
        <v>874378930.9</v>
      </c>
      <c r="CT191" s="3">
        <f t="shared" si="282"/>
        <v>872484158.2</v>
      </c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</row>
    <row r="192" ht="12.75" customHeight="1">
      <c r="A192" s="4">
        <v>0.0</v>
      </c>
      <c r="B192" s="4">
        <v>2.0</v>
      </c>
      <c r="C192" s="4">
        <v>1.5</v>
      </c>
      <c r="D192" s="4">
        <v>0.0</v>
      </c>
      <c r="E192" s="4">
        <v>96.5</v>
      </c>
      <c r="F192" s="3"/>
      <c r="G192" s="4">
        <v>1.03</v>
      </c>
      <c r="H192" s="4">
        <v>23.59</v>
      </c>
      <c r="I192" s="4">
        <v>0.0</v>
      </c>
      <c r="J192" s="4">
        <v>0.0</v>
      </c>
      <c r="K192" s="4">
        <v>75.38</v>
      </c>
      <c r="L192" s="4"/>
      <c r="M192" s="4">
        <v>1.51</v>
      </c>
      <c r="N192" s="4">
        <v>17.09</v>
      </c>
      <c r="O192" s="4">
        <v>0.0</v>
      </c>
      <c r="P192" s="4">
        <v>0.0</v>
      </c>
      <c r="Q192" s="4">
        <v>81.41</v>
      </c>
      <c r="R192" s="3"/>
      <c r="S192" s="4">
        <v>1.01</v>
      </c>
      <c r="T192" s="4">
        <v>25.13</v>
      </c>
      <c r="U192" s="4">
        <v>0.0</v>
      </c>
      <c r="V192" s="4">
        <v>0.0</v>
      </c>
      <c r="W192" s="4">
        <v>73.87</v>
      </c>
      <c r="X192" s="3"/>
      <c r="Y192" s="4">
        <v>0.0</v>
      </c>
      <c r="Z192" s="4">
        <v>13.33</v>
      </c>
      <c r="AA192" s="4">
        <v>1.03</v>
      </c>
      <c r="AB192" s="4">
        <v>0.0</v>
      </c>
      <c r="AC192" s="4">
        <v>85.64</v>
      </c>
      <c r="AD192" s="3"/>
      <c r="AE192" s="4">
        <v>1.52</v>
      </c>
      <c r="AF192" s="4">
        <v>26.26</v>
      </c>
      <c r="AG192" s="4">
        <v>0.0</v>
      </c>
      <c r="AH192" s="4">
        <v>0.51</v>
      </c>
      <c r="AI192" s="4">
        <v>71.72</v>
      </c>
      <c r="AJ192" s="3"/>
      <c r="AK192" s="4">
        <v>3.9</v>
      </c>
      <c r="AL192" s="4">
        <v>17.56</v>
      </c>
      <c r="AM192" s="4">
        <v>0.0</v>
      </c>
      <c r="AN192" s="4">
        <v>0.0</v>
      </c>
      <c r="AO192" s="4">
        <v>78.54</v>
      </c>
      <c r="AP192" s="3"/>
      <c r="AQ192" s="5">
        <v>6.0</v>
      </c>
      <c r="AR192" s="4">
        <f t="shared" ref="AR192:AV192" si="332">AVERAGE(A192,G192,M192,S192,Y192,AE192,AK192)</f>
        <v>1.281428571</v>
      </c>
      <c r="AS192" s="4">
        <f t="shared" si="332"/>
        <v>17.85142857</v>
      </c>
      <c r="AT192" s="4">
        <f t="shared" si="332"/>
        <v>0.3614285714</v>
      </c>
      <c r="AU192" s="4">
        <f t="shared" si="332"/>
        <v>0.07285714286</v>
      </c>
      <c r="AV192" s="4">
        <f t="shared" si="332"/>
        <v>80.43714286</v>
      </c>
      <c r="AW192" s="3"/>
      <c r="AX192" s="5">
        <v>6.0</v>
      </c>
      <c r="AY192" s="4">
        <f t="shared" ref="AY192:BC192" si="333">MEDIAN(A192,G192,M192,S192,Y192,AE192,AK192)</f>
        <v>1.03</v>
      </c>
      <c r="AZ192" s="4">
        <f t="shared" si="333"/>
        <v>17.56</v>
      </c>
      <c r="BA192" s="4">
        <f t="shared" si="333"/>
        <v>0</v>
      </c>
      <c r="BB192" s="4">
        <f t="shared" si="333"/>
        <v>0</v>
      </c>
      <c r="BC192" s="4">
        <f t="shared" si="333"/>
        <v>78.54</v>
      </c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CC192" s="3"/>
      <c r="CD192" s="3"/>
      <c r="CE192" s="3" t="s">
        <v>67</v>
      </c>
      <c r="CF192" s="3">
        <v>0.579432</v>
      </c>
      <c r="CG192" s="3">
        <v>0.580254</v>
      </c>
      <c r="CH192" s="3">
        <v>0.573897</v>
      </c>
      <c r="CI192" s="3">
        <v>0.580618</v>
      </c>
      <c r="CJ192" s="3">
        <v>0.570403</v>
      </c>
      <c r="CK192" s="3">
        <v>0.567452</v>
      </c>
      <c r="CL192" s="3">
        <v>0.576036</v>
      </c>
      <c r="CM192" s="3" t="s">
        <v>67</v>
      </c>
      <c r="CN192" s="3">
        <f t="shared" si="277"/>
        <v>0.5754417143</v>
      </c>
      <c r="CO192" s="3">
        <f t="shared" si="278"/>
        <v>0.576036</v>
      </c>
      <c r="CP192" s="3">
        <f t="shared" ref="CP192:CQ192" si="334">CS192*16</f>
        <v>14927549357</v>
      </c>
      <c r="CQ192" s="3">
        <f t="shared" si="334"/>
        <v>14912148880</v>
      </c>
      <c r="CR192" s="3">
        <f t="shared" si="280"/>
        <v>288018</v>
      </c>
      <c r="CS192" s="3">
        <f t="shared" si="281"/>
        <v>932971834.8</v>
      </c>
      <c r="CT192" s="3">
        <f t="shared" si="282"/>
        <v>932009305</v>
      </c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</row>
    <row r="193" ht="12.75" customHeight="1">
      <c r="A193" s="4">
        <v>0.0</v>
      </c>
      <c r="B193" s="4">
        <v>0.0</v>
      </c>
      <c r="C193" s="4">
        <v>0.0</v>
      </c>
      <c r="D193" s="4">
        <v>0.0</v>
      </c>
      <c r="E193" s="4">
        <v>100.0</v>
      </c>
      <c r="F193" s="3"/>
      <c r="G193" s="4">
        <v>0.51</v>
      </c>
      <c r="H193" s="4">
        <v>2.56</v>
      </c>
      <c r="I193" s="4">
        <v>13.85</v>
      </c>
      <c r="J193" s="4">
        <v>0.0</v>
      </c>
      <c r="K193" s="4">
        <v>83.08</v>
      </c>
      <c r="L193" s="4"/>
      <c r="M193" s="4">
        <v>1.52</v>
      </c>
      <c r="N193" s="4">
        <v>3.05</v>
      </c>
      <c r="O193" s="4">
        <v>22.84</v>
      </c>
      <c r="P193" s="4">
        <v>0.0</v>
      </c>
      <c r="Q193" s="4">
        <v>72.59</v>
      </c>
      <c r="R193" s="3"/>
      <c r="S193" s="4">
        <v>1.5</v>
      </c>
      <c r="T193" s="4">
        <v>3.5</v>
      </c>
      <c r="U193" s="4">
        <v>5.5</v>
      </c>
      <c r="V193" s="4">
        <v>0.0</v>
      </c>
      <c r="W193" s="4">
        <v>89.5</v>
      </c>
      <c r="X193" s="3"/>
      <c r="Y193" s="4">
        <v>0.0</v>
      </c>
      <c r="Z193" s="4">
        <v>3.08</v>
      </c>
      <c r="AA193" s="4">
        <v>21.03</v>
      </c>
      <c r="AB193" s="4">
        <v>0.0</v>
      </c>
      <c r="AC193" s="4">
        <v>75.9</v>
      </c>
      <c r="AD193" s="3"/>
      <c r="AE193" s="4">
        <v>0.51</v>
      </c>
      <c r="AF193" s="4">
        <v>9.14</v>
      </c>
      <c r="AG193" s="4">
        <v>0.51</v>
      </c>
      <c r="AH193" s="4">
        <v>0.0</v>
      </c>
      <c r="AI193" s="4">
        <v>89.85</v>
      </c>
      <c r="AJ193" s="3"/>
      <c r="AK193" s="4">
        <v>5.61</v>
      </c>
      <c r="AL193" s="4">
        <v>6.54</v>
      </c>
      <c r="AM193" s="4">
        <v>22.43</v>
      </c>
      <c r="AN193" s="4">
        <v>0.0</v>
      </c>
      <c r="AO193" s="4">
        <v>65.42</v>
      </c>
      <c r="AP193" s="3"/>
      <c r="AQ193" s="5">
        <v>7.0</v>
      </c>
      <c r="AR193" s="4">
        <f t="shared" ref="AR193:AV193" si="335">AVERAGE(A193,G193,M193,S193,Y193,AE193,AK193)</f>
        <v>1.378571429</v>
      </c>
      <c r="AS193" s="4">
        <f t="shared" si="335"/>
        <v>3.981428571</v>
      </c>
      <c r="AT193" s="4">
        <f t="shared" si="335"/>
        <v>12.30857143</v>
      </c>
      <c r="AU193" s="4">
        <f t="shared" si="335"/>
        <v>0</v>
      </c>
      <c r="AV193" s="4">
        <f t="shared" si="335"/>
        <v>82.33428571</v>
      </c>
      <c r="AW193" s="3"/>
      <c r="AX193" s="5">
        <v>7.0</v>
      </c>
      <c r="AY193" s="4">
        <f t="shared" ref="AY193:BC193" si="336">MEDIAN(A193,G193,M193,S193,Y193,AE193,AK193)</f>
        <v>0.51</v>
      </c>
      <c r="AZ193" s="4">
        <f t="shared" si="336"/>
        <v>3.08</v>
      </c>
      <c r="BA193" s="4">
        <f t="shared" si="336"/>
        <v>13.85</v>
      </c>
      <c r="BB193" s="4">
        <f t="shared" si="336"/>
        <v>0</v>
      </c>
      <c r="BC193" s="4">
        <f t="shared" si="336"/>
        <v>83.08</v>
      </c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</row>
    <row r="194" ht="12.75" customHeight="1">
      <c r="A194" s="4">
        <v>0.0</v>
      </c>
      <c r="B194" s="4">
        <v>0.0</v>
      </c>
      <c r="C194" s="4">
        <v>0.0</v>
      </c>
      <c r="D194" s="4">
        <v>0.0</v>
      </c>
      <c r="E194" s="4">
        <v>100.0</v>
      </c>
      <c r="F194" s="3"/>
      <c r="G194" s="4">
        <v>0.0</v>
      </c>
      <c r="H194" s="4">
        <v>0.0</v>
      </c>
      <c r="I194" s="4">
        <v>0.0</v>
      </c>
      <c r="J194" s="4">
        <v>0.0</v>
      </c>
      <c r="K194" s="4">
        <v>100.0</v>
      </c>
      <c r="L194" s="4"/>
      <c r="M194" s="4">
        <v>0.0</v>
      </c>
      <c r="N194" s="4">
        <v>0.0</v>
      </c>
      <c r="O194" s="4">
        <v>0.0</v>
      </c>
      <c r="P194" s="4">
        <v>0.0</v>
      </c>
      <c r="Q194" s="4">
        <v>100.0</v>
      </c>
      <c r="R194" s="3"/>
      <c r="S194" s="4">
        <v>1.52</v>
      </c>
      <c r="T194" s="4">
        <v>0.0</v>
      </c>
      <c r="U194" s="4">
        <v>8.08</v>
      </c>
      <c r="V194" s="4">
        <v>0.0</v>
      </c>
      <c r="W194" s="4">
        <v>90.4</v>
      </c>
      <c r="X194" s="3"/>
      <c r="Y194" s="4">
        <v>0.0</v>
      </c>
      <c r="Z194" s="4">
        <v>0.0</v>
      </c>
      <c r="AA194" s="4">
        <v>0.0</v>
      </c>
      <c r="AB194" s="4">
        <v>0.0</v>
      </c>
      <c r="AC194" s="4">
        <v>100.0</v>
      </c>
      <c r="AD194" s="3"/>
      <c r="AE194" s="4">
        <v>1.01</v>
      </c>
      <c r="AF194" s="4">
        <v>3.02</v>
      </c>
      <c r="AG194" s="4">
        <v>22.61</v>
      </c>
      <c r="AH194" s="4">
        <v>0.5</v>
      </c>
      <c r="AI194" s="4">
        <v>72.86</v>
      </c>
      <c r="AJ194" s="3"/>
      <c r="AK194" s="4">
        <v>0.0</v>
      </c>
      <c r="AL194" s="4">
        <v>0.0</v>
      </c>
      <c r="AM194" s="4">
        <v>0.0</v>
      </c>
      <c r="AN194" s="4">
        <v>0.0</v>
      </c>
      <c r="AO194" s="4">
        <v>100.0</v>
      </c>
      <c r="AP194" s="3"/>
      <c r="AQ194" s="5">
        <v>8.0</v>
      </c>
      <c r="AR194" s="4">
        <f t="shared" ref="AR194:AV194" si="337">AVERAGE(A194,G194,M194,S194,Y194,AE194,AK194)</f>
        <v>0.3614285714</v>
      </c>
      <c r="AS194" s="4">
        <f t="shared" si="337"/>
        <v>0.4314285714</v>
      </c>
      <c r="AT194" s="4">
        <f t="shared" si="337"/>
        <v>4.384285714</v>
      </c>
      <c r="AU194" s="4">
        <f t="shared" si="337"/>
        <v>0.07142857143</v>
      </c>
      <c r="AV194" s="4">
        <f t="shared" si="337"/>
        <v>94.75142857</v>
      </c>
      <c r="AW194" s="3"/>
      <c r="AX194" s="5">
        <v>8.0</v>
      </c>
      <c r="AY194" s="4">
        <f t="shared" ref="AY194:BC194" si="338">MEDIAN(A194,G194,M194,S194,Y194,AE194,AK194)</f>
        <v>0</v>
      </c>
      <c r="AZ194" s="4">
        <f t="shared" si="338"/>
        <v>0</v>
      </c>
      <c r="BA194" s="4">
        <f t="shared" si="338"/>
        <v>0</v>
      </c>
      <c r="BB194" s="4">
        <f t="shared" si="338"/>
        <v>0</v>
      </c>
      <c r="BC194" s="4">
        <f t="shared" si="338"/>
        <v>100</v>
      </c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</row>
    <row r="195" ht="12.75" customHeight="1">
      <c r="A195" s="3"/>
      <c r="B195" s="3"/>
      <c r="C195" s="3"/>
      <c r="D195" s="4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3"/>
      <c r="S195" s="4"/>
      <c r="T195" s="4"/>
      <c r="U195" s="4"/>
      <c r="V195" s="4"/>
      <c r="W195" s="4"/>
      <c r="X195" s="3"/>
      <c r="Y195" s="3"/>
      <c r="Z195" s="3"/>
      <c r="AA195" s="3"/>
      <c r="AB195" s="3"/>
      <c r="AC195" s="3"/>
      <c r="AD195" s="3"/>
      <c r="AE195" s="4"/>
      <c r="AF195" s="4"/>
      <c r="AG195" s="4"/>
      <c r="AH195" s="4"/>
      <c r="AI195" s="4"/>
      <c r="AJ195" s="3"/>
      <c r="AK195" s="3"/>
      <c r="AL195" s="3"/>
      <c r="AM195" s="3"/>
      <c r="AN195" s="3"/>
      <c r="AO195" s="3"/>
      <c r="AP195" s="3"/>
      <c r="AQ195" s="5"/>
      <c r="AR195" s="3"/>
      <c r="AS195" s="3"/>
      <c r="AT195" s="3"/>
      <c r="AU195" s="3"/>
      <c r="AV195" s="3"/>
      <c r="AW195" s="3"/>
      <c r="AX195" s="5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</row>
    <row r="196" ht="12.75" customHeight="1">
      <c r="A196" s="3"/>
      <c r="B196" s="3"/>
      <c r="C196" s="3"/>
      <c r="D196" s="4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3"/>
      <c r="S196" s="4"/>
      <c r="T196" s="4"/>
      <c r="U196" s="4"/>
      <c r="V196" s="4"/>
      <c r="W196" s="4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5"/>
      <c r="AR196" s="3"/>
      <c r="AS196" s="3"/>
      <c r="AT196" s="3"/>
      <c r="AU196" s="3"/>
      <c r="AV196" s="3"/>
      <c r="AW196" s="3"/>
      <c r="AX196" s="5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</row>
    <row r="197" ht="12.75" customHeight="1">
      <c r="A197" s="3"/>
      <c r="B197" s="3"/>
      <c r="C197" s="3"/>
      <c r="D197" s="4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5"/>
      <c r="AR197" s="3"/>
      <c r="AS197" s="3"/>
      <c r="AT197" s="3"/>
      <c r="AU197" s="3"/>
      <c r="AV197" s="3"/>
      <c r="AW197" s="3"/>
      <c r="AX197" s="5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</row>
    <row r="198" ht="12.75" customHeight="1">
      <c r="A198" s="3"/>
      <c r="B198" s="3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5"/>
      <c r="AR198" s="3"/>
      <c r="AS198" s="3"/>
      <c r="AT198" s="3"/>
      <c r="AU198" s="3"/>
      <c r="AV198" s="3"/>
      <c r="AW198" s="3"/>
      <c r="AX198" s="5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</row>
    <row r="199" ht="12.75" customHeight="1">
      <c r="A199" s="3"/>
      <c r="B199" s="3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5"/>
      <c r="AR199" s="3"/>
      <c r="AS199" s="3"/>
      <c r="AT199" s="3"/>
      <c r="AU199" s="3"/>
      <c r="AV199" s="3"/>
      <c r="AW199" s="3"/>
      <c r="AX199" s="5"/>
      <c r="AY199" s="3"/>
      <c r="AZ199" s="3"/>
      <c r="BA199" s="3"/>
      <c r="BB199" s="3"/>
      <c r="BC199" s="3"/>
      <c r="BD199" s="3"/>
      <c r="BE199" s="3"/>
      <c r="BF199" s="3"/>
      <c r="BG199" s="5"/>
      <c r="BH199" s="3"/>
      <c r="BI199" s="3"/>
      <c r="BJ199" s="3"/>
      <c r="BK199" s="3"/>
      <c r="BL199" s="3"/>
      <c r="BM199" s="3"/>
      <c r="BN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</row>
    <row r="200" ht="12.75" customHeight="1">
      <c r="A200" s="3"/>
      <c r="B200" s="3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</row>
    <row r="201" ht="12.75" customHeight="1">
      <c r="A201" s="3"/>
      <c r="B201" s="3"/>
      <c r="C201" s="3"/>
      <c r="D201" s="4"/>
      <c r="E201" s="3"/>
      <c r="F201" s="3"/>
      <c r="G201" s="3"/>
      <c r="H201" s="3"/>
      <c r="I201" s="3"/>
      <c r="J201" s="4"/>
      <c r="K201" s="4"/>
      <c r="L201" s="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5"/>
      <c r="AZ201" s="5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</row>
    <row r="202" ht="12.75" customHeight="1">
      <c r="A202" s="3"/>
      <c r="B202" s="3"/>
      <c r="C202" s="3"/>
      <c r="D202" s="4"/>
      <c r="E202" s="3"/>
      <c r="F202" s="3"/>
      <c r="G202" s="3"/>
      <c r="H202" s="3"/>
      <c r="I202" s="3"/>
      <c r="J202" s="4"/>
      <c r="K202" s="4"/>
      <c r="L202" s="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</row>
    <row r="203" ht="12.75" customHeight="1">
      <c r="A203" s="3"/>
      <c r="B203" s="3"/>
      <c r="C203" s="3"/>
      <c r="D203" s="4"/>
      <c r="E203" s="3"/>
      <c r="F203" s="3"/>
      <c r="G203" s="3"/>
      <c r="H203" s="3"/>
      <c r="I203" s="3"/>
      <c r="J203" s="4"/>
      <c r="K203" s="4"/>
      <c r="L203" s="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</row>
    <row r="204" ht="12.75" customHeight="1">
      <c r="A204" s="3"/>
      <c r="B204" s="3"/>
      <c r="C204" s="3"/>
      <c r="D204" s="4"/>
      <c r="E204" s="3"/>
      <c r="F204" s="3"/>
      <c r="G204" s="3"/>
      <c r="H204" s="3"/>
      <c r="I204" s="3"/>
      <c r="J204" s="4"/>
      <c r="K204" s="4"/>
      <c r="L204" s="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CC204" s="3"/>
      <c r="CD204" s="3" t="s">
        <v>96</v>
      </c>
      <c r="CE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</row>
    <row r="205" ht="12.75" customHeight="1">
      <c r="A205" s="3"/>
      <c r="B205" s="3"/>
      <c r="C205" s="3"/>
      <c r="D205" s="4"/>
      <c r="E205" s="3"/>
      <c r="F205" s="3"/>
      <c r="G205" s="3"/>
      <c r="H205" s="3"/>
      <c r="I205" s="3"/>
      <c r="J205" s="4"/>
      <c r="K205" s="4"/>
      <c r="L205" s="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CC205" s="3"/>
      <c r="CD205" s="3"/>
      <c r="CE205" s="3"/>
      <c r="CF205" s="3" t="s">
        <v>97</v>
      </c>
      <c r="CG205" s="3" t="s">
        <v>98</v>
      </c>
      <c r="CH205" s="3" t="s">
        <v>99</v>
      </c>
      <c r="CI205" s="3" t="s">
        <v>100</v>
      </c>
      <c r="CJ205" s="3" t="s">
        <v>101</v>
      </c>
      <c r="CK205" s="3" t="s">
        <v>102</v>
      </c>
      <c r="CL205" s="3" t="s">
        <v>103</v>
      </c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</row>
    <row r="206" ht="12.75" customHeight="1">
      <c r="A206" s="3"/>
      <c r="B206" s="3"/>
      <c r="C206" s="3"/>
      <c r="D206" s="4"/>
      <c r="E206" s="3"/>
      <c r="F206" s="3"/>
      <c r="G206" s="3"/>
      <c r="H206" s="3"/>
      <c r="I206" s="3"/>
      <c r="J206" s="4"/>
      <c r="K206" s="4"/>
      <c r="L206" s="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CC206" s="3"/>
      <c r="CD206" s="3"/>
      <c r="CE206" s="5" t="s">
        <v>22</v>
      </c>
      <c r="CF206" s="5">
        <v>1.0</v>
      </c>
      <c r="CG206" s="5">
        <v>2.0</v>
      </c>
      <c r="CH206" s="5">
        <v>3.0</v>
      </c>
      <c r="CI206" s="5">
        <v>4.0</v>
      </c>
      <c r="CJ206" s="5">
        <v>5.0</v>
      </c>
      <c r="CK206" s="5">
        <v>6.0</v>
      </c>
      <c r="CL206" s="5">
        <v>7.0</v>
      </c>
      <c r="CM206" s="5" t="s">
        <v>23</v>
      </c>
      <c r="CN206" s="5" t="s">
        <v>24</v>
      </c>
      <c r="CO206" s="5" t="s">
        <v>25</v>
      </c>
      <c r="CP206" s="5" t="s">
        <v>26</v>
      </c>
      <c r="CQ206" s="5" t="s">
        <v>27</v>
      </c>
      <c r="CR206" s="5" t="s">
        <v>28</v>
      </c>
      <c r="CS206" s="5" t="s">
        <v>29</v>
      </c>
      <c r="CT206" s="5" t="s">
        <v>30</v>
      </c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</row>
    <row r="207" ht="12.75" customHeight="1">
      <c r="A207" s="5" t="s">
        <v>104</v>
      </c>
      <c r="B207" s="5" t="s">
        <v>3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5"/>
      <c r="AW207" s="3"/>
      <c r="AX207" s="6" t="s">
        <v>43</v>
      </c>
      <c r="AY207" s="5"/>
      <c r="AZ207" s="5"/>
      <c r="BA207" s="5"/>
      <c r="BB207" s="5"/>
      <c r="BC207" s="5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CC207" s="3"/>
      <c r="CD207" s="3"/>
      <c r="CE207" s="3"/>
      <c r="CF207" s="3"/>
      <c r="CG207" s="3" t="s">
        <v>75</v>
      </c>
      <c r="CH207" s="3" t="s">
        <v>75</v>
      </c>
      <c r="CI207" s="3" t="s">
        <v>75</v>
      </c>
      <c r="CJ207" s="3" t="s">
        <v>75</v>
      </c>
      <c r="CK207" s="3" t="s">
        <v>75</v>
      </c>
      <c r="CL207" s="3" t="s">
        <v>75</v>
      </c>
      <c r="CM207" s="3"/>
      <c r="CN207" s="5" t="s">
        <v>32</v>
      </c>
      <c r="CO207" s="5" t="s">
        <v>32</v>
      </c>
      <c r="CP207" s="5" t="s">
        <v>32</v>
      </c>
      <c r="CQ207" s="5" t="s">
        <v>32</v>
      </c>
      <c r="CR207" s="5" t="s">
        <v>32</v>
      </c>
      <c r="CS207" s="5" t="s">
        <v>32</v>
      </c>
      <c r="CT207" s="5" t="s">
        <v>32</v>
      </c>
      <c r="CU207" s="3"/>
      <c r="CV207" s="3"/>
      <c r="CW207" s="3"/>
      <c r="CX207" s="3"/>
      <c r="CY207" s="3"/>
      <c r="CZ207" s="3"/>
      <c r="DA207" s="3"/>
      <c r="DB207" s="3"/>
      <c r="DC207" s="3"/>
      <c r="DD207" s="3" t="str">
        <f>CO207</f>
        <v>LTCP PIO</v>
      </c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CC208" s="3"/>
      <c r="CD208" s="3"/>
      <c r="CE208" s="3" t="s">
        <v>35</v>
      </c>
      <c r="CF208" s="3">
        <v>7.3E-5</v>
      </c>
      <c r="CG208" s="3">
        <v>6.6E-5</v>
      </c>
      <c r="CH208" s="3">
        <v>8.1E-5</v>
      </c>
      <c r="CI208" s="3">
        <v>7.6E-5</v>
      </c>
      <c r="CJ208" s="3">
        <v>7.7E-5</v>
      </c>
      <c r="CK208" s="3">
        <v>8.0E-5</v>
      </c>
      <c r="CL208" s="3">
        <v>6.9E-5</v>
      </c>
      <c r="CM208" s="3" t="s">
        <v>35</v>
      </c>
      <c r="CN208" s="3">
        <f t="shared" ref="CN208:CN237" si="340">AVERAGE(CF208:CL208)</f>
        <v>0.00007457142857</v>
      </c>
      <c r="CO208" s="3">
        <f t="shared" ref="CO208:CO237" si="341">MEDIAN(CF208:CL208)</f>
        <v>0.000076</v>
      </c>
      <c r="CP208" s="3">
        <f t="shared" ref="CP208:CQ208" si="339">CS208*16</f>
        <v>214559.387</v>
      </c>
      <c r="CQ208" s="3">
        <f t="shared" si="339"/>
        <v>210526.3158</v>
      </c>
      <c r="CR208" s="3">
        <f t="shared" ref="CR208:CR237" si="343">(CO208/2)*1000000</f>
        <v>38</v>
      </c>
      <c r="CS208" s="3">
        <f t="shared" ref="CS208:CS237" si="344">CE208/CN208</f>
        <v>13409.96169</v>
      </c>
      <c r="CT208" s="3">
        <f t="shared" ref="CT208:CT237" si="345">CE208/CO208</f>
        <v>13157.89474</v>
      </c>
      <c r="CU208" s="3"/>
      <c r="CV208" s="3"/>
      <c r="CW208" s="3"/>
      <c r="CX208" s="3"/>
      <c r="CY208" s="3"/>
      <c r="CZ208" s="3"/>
      <c r="DA208" s="3"/>
      <c r="DB208" s="3"/>
      <c r="DC208" s="3"/>
      <c r="DD208" s="3">
        <f>(MIN(CO208:CO237)/2)*1000000</f>
        <v>13.5</v>
      </c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</row>
    <row r="209" ht="12.75" customHeight="1">
      <c r="A209" s="4" t="s">
        <v>5</v>
      </c>
      <c r="B209" s="4" t="s">
        <v>6</v>
      </c>
      <c r="C209" s="4" t="s">
        <v>7</v>
      </c>
      <c r="D209" s="4" t="s">
        <v>8</v>
      </c>
      <c r="E209" s="7" t="s">
        <v>9</v>
      </c>
      <c r="F209" s="3"/>
      <c r="G209" s="4" t="s">
        <v>5</v>
      </c>
      <c r="H209" s="4" t="s">
        <v>6</v>
      </c>
      <c r="I209" s="4" t="s">
        <v>7</v>
      </c>
      <c r="J209" s="4" t="s">
        <v>8</v>
      </c>
      <c r="K209" s="7" t="s">
        <v>9</v>
      </c>
      <c r="L209" s="3"/>
      <c r="M209" s="4" t="s">
        <v>5</v>
      </c>
      <c r="N209" s="4" t="s">
        <v>6</v>
      </c>
      <c r="O209" s="4" t="s">
        <v>7</v>
      </c>
      <c r="P209" s="4" t="s">
        <v>8</v>
      </c>
      <c r="Q209" s="7" t="s">
        <v>9</v>
      </c>
      <c r="R209" s="3"/>
      <c r="S209" s="4" t="s">
        <v>5</v>
      </c>
      <c r="T209" s="4" t="s">
        <v>6</v>
      </c>
      <c r="U209" s="4" t="s">
        <v>7</v>
      </c>
      <c r="V209" s="4" t="s">
        <v>8</v>
      </c>
      <c r="W209" s="7" t="s">
        <v>9</v>
      </c>
      <c r="X209" s="3"/>
      <c r="Y209" s="4" t="s">
        <v>5</v>
      </c>
      <c r="Z209" s="4" t="s">
        <v>6</v>
      </c>
      <c r="AA209" s="4" t="s">
        <v>7</v>
      </c>
      <c r="AB209" s="4" t="s">
        <v>8</v>
      </c>
      <c r="AC209" s="7" t="s">
        <v>9</v>
      </c>
      <c r="AD209" s="3"/>
      <c r="AE209" s="4" t="s">
        <v>5</v>
      </c>
      <c r="AF209" s="4" t="s">
        <v>6</v>
      </c>
      <c r="AG209" s="4" t="s">
        <v>7</v>
      </c>
      <c r="AH209" s="4" t="s">
        <v>8</v>
      </c>
      <c r="AI209" s="7" t="s">
        <v>9</v>
      </c>
      <c r="AJ209" s="3"/>
      <c r="AK209" s="4" t="s">
        <v>5</v>
      </c>
      <c r="AL209" s="4" t="s">
        <v>6</v>
      </c>
      <c r="AM209" s="4" t="s">
        <v>7</v>
      </c>
      <c r="AN209" s="4" t="s">
        <v>8</v>
      </c>
      <c r="AO209" s="7" t="s">
        <v>9</v>
      </c>
      <c r="AP209" s="3"/>
      <c r="AQ209" s="5" t="s">
        <v>10</v>
      </c>
      <c r="AR209" s="12" t="s">
        <v>11</v>
      </c>
      <c r="AS209" s="12" t="s">
        <v>12</v>
      </c>
      <c r="AT209" s="14" t="s">
        <v>13</v>
      </c>
      <c r="AU209" s="12" t="s">
        <v>14</v>
      </c>
      <c r="AV209" s="12" t="s">
        <v>15</v>
      </c>
      <c r="AW209" s="3"/>
      <c r="AX209" s="5" t="s">
        <v>10</v>
      </c>
      <c r="AY209" s="5" t="s">
        <v>11</v>
      </c>
      <c r="AZ209" s="5" t="s">
        <v>12</v>
      </c>
      <c r="BA209" s="8" t="s">
        <v>13</v>
      </c>
      <c r="BB209" s="5" t="s">
        <v>14</v>
      </c>
      <c r="BC209" s="5" t="s">
        <v>15</v>
      </c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CC209" s="3"/>
      <c r="CD209" s="3"/>
      <c r="CE209" s="3" t="s">
        <v>36</v>
      </c>
      <c r="CF209" s="3">
        <v>4.2E-5</v>
      </c>
      <c r="CG209" s="3">
        <v>4.8E-5</v>
      </c>
      <c r="CH209" s="3">
        <v>5.8E-5</v>
      </c>
      <c r="CI209" s="3">
        <v>5.0E-5</v>
      </c>
      <c r="CJ209" s="3">
        <v>5.4E-5</v>
      </c>
      <c r="CK209" s="3">
        <v>5.0E-5</v>
      </c>
      <c r="CL209" s="3">
        <v>4.9E-5</v>
      </c>
      <c r="CM209" s="3" t="s">
        <v>36</v>
      </c>
      <c r="CN209" s="3">
        <f t="shared" si="340"/>
        <v>0.00005014285714</v>
      </c>
      <c r="CO209" s="3">
        <f t="shared" si="341"/>
        <v>0.00005</v>
      </c>
      <c r="CP209" s="3">
        <f t="shared" ref="CP209:CQ209" si="342">CS209*16</f>
        <v>638176.6382</v>
      </c>
      <c r="CQ209" s="3">
        <f t="shared" si="342"/>
        <v>640000</v>
      </c>
      <c r="CR209" s="3">
        <f t="shared" si="343"/>
        <v>25</v>
      </c>
      <c r="CS209" s="3">
        <f t="shared" si="344"/>
        <v>39886.03989</v>
      </c>
      <c r="CT209" s="3">
        <f t="shared" si="345"/>
        <v>40000</v>
      </c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</row>
    <row r="210" ht="12.75" customHeight="1">
      <c r="A210" s="4">
        <v>100.0</v>
      </c>
      <c r="B210" s="4">
        <v>0.0</v>
      </c>
      <c r="C210" s="4">
        <v>0.0</v>
      </c>
      <c r="D210" s="4">
        <v>0.0</v>
      </c>
      <c r="E210" s="4">
        <v>0.0</v>
      </c>
      <c r="F210" s="4"/>
      <c r="G210" s="4">
        <v>100.0</v>
      </c>
      <c r="H210" s="4">
        <v>0.0</v>
      </c>
      <c r="I210" s="4">
        <v>0.0</v>
      </c>
      <c r="J210" s="4">
        <v>0.0</v>
      </c>
      <c r="K210" s="4">
        <v>0.0</v>
      </c>
      <c r="L210" s="4"/>
      <c r="M210" s="4">
        <v>100.0</v>
      </c>
      <c r="N210" s="4">
        <v>0.0</v>
      </c>
      <c r="O210" s="4">
        <v>0.0</v>
      </c>
      <c r="P210" s="4">
        <v>0.0</v>
      </c>
      <c r="Q210" s="4">
        <v>0.0</v>
      </c>
      <c r="R210" s="3"/>
      <c r="S210" s="4">
        <v>100.0</v>
      </c>
      <c r="T210" s="4">
        <v>0.0</v>
      </c>
      <c r="U210" s="4">
        <v>0.0</v>
      </c>
      <c r="V210" s="4">
        <v>0.0</v>
      </c>
      <c r="W210" s="4">
        <v>0.0</v>
      </c>
      <c r="X210" s="3"/>
      <c r="Y210" s="4">
        <v>100.0</v>
      </c>
      <c r="Z210" s="4">
        <v>0.0</v>
      </c>
      <c r="AA210" s="4">
        <v>0.0</v>
      </c>
      <c r="AB210" s="4">
        <v>0.0</v>
      </c>
      <c r="AC210" s="4">
        <v>0.0</v>
      </c>
      <c r="AD210" s="3"/>
      <c r="AE210" s="4">
        <v>98.5</v>
      </c>
      <c r="AF210" s="4">
        <v>1.5</v>
      </c>
      <c r="AG210" s="4">
        <v>0.0</v>
      </c>
      <c r="AH210" s="4">
        <v>0.0</v>
      </c>
      <c r="AI210" s="4">
        <v>0.0</v>
      </c>
      <c r="AJ210" s="3"/>
      <c r="AK210" s="4">
        <v>100.0</v>
      </c>
      <c r="AL210" s="4">
        <v>0.0</v>
      </c>
      <c r="AM210" s="4">
        <v>0.0</v>
      </c>
      <c r="AN210" s="4">
        <v>0.0</v>
      </c>
      <c r="AO210" s="4">
        <v>0.0</v>
      </c>
      <c r="AP210" s="3"/>
      <c r="AQ210" s="5">
        <v>1.0</v>
      </c>
      <c r="AR210" s="4">
        <f t="shared" ref="AR210:AV210" si="346">AVERAGE(A210,G210,M210,S210,Y210,AE210,AK210)</f>
        <v>99.78571429</v>
      </c>
      <c r="AS210" s="4">
        <f t="shared" si="346"/>
        <v>0.2142857143</v>
      </c>
      <c r="AT210" s="4">
        <f t="shared" si="346"/>
        <v>0</v>
      </c>
      <c r="AU210" s="4">
        <f t="shared" si="346"/>
        <v>0</v>
      </c>
      <c r="AV210" s="4">
        <f t="shared" si="346"/>
        <v>0</v>
      </c>
      <c r="AW210" s="3"/>
      <c r="AX210" s="5">
        <v>1.0</v>
      </c>
      <c r="AY210" s="4">
        <f t="shared" ref="AY210:BC210" si="347">MEDIAN(A210,G210,M210,S210,Y210,AE210,AK210)</f>
        <v>100</v>
      </c>
      <c r="AZ210" s="4">
        <f t="shared" si="347"/>
        <v>0</v>
      </c>
      <c r="BA210" s="4">
        <f t="shared" si="347"/>
        <v>0</v>
      </c>
      <c r="BB210" s="4">
        <f t="shared" si="347"/>
        <v>0</v>
      </c>
      <c r="BC210" s="4">
        <f t="shared" si="347"/>
        <v>0</v>
      </c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CC210" s="3"/>
      <c r="CD210" s="3"/>
      <c r="CE210" s="3" t="s">
        <v>37</v>
      </c>
      <c r="CF210" s="3">
        <v>3.8E-5</v>
      </c>
      <c r="CG210" s="3">
        <v>6.5E-5</v>
      </c>
      <c r="CH210" s="3">
        <v>6.9E-5</v>
      </c>
      <c r="CI210" s="3">
        <v>6.9E-5</v>
      </c>
      <c r="CJ210" s="3">
        <v>3.9E-5</v>
      </c>
      <c r="CK210" s="3">
        <v>4.1E-5</v>
      </c>
      <c r="CL210" s="3">
        <v>4.5E-5</v>
      </c>
      <c r="CM210" s="3" t="s">
        <v>37</v>
      </c>
      <c r="CN210" s="3">
        <f t="shared" si="340"/>
        <v>0.00005228571429</v>
      </c>
      <c r="CO210" s="3">
        <f t="shared" si="341"/>
        <v>0.000045</v>
      </c>
      <c r="CP210" s="3">
        <f t="shared" ref="CP210:CQ210" si="348">CS210*16</f>
        <v>1224043.716</v>
      </c>
      <c r="CQ210" s="3">
        <f t="shared" si="348"/>
        <v>1422222.222</v>
      </c>
      <c r="CR210" s="3">
        <f t="shared" si="343"/>
        <v>22.5</v>
      </c>
      <c r="CS210" s="3">
        <f t="shared" si="344"/>
        <v>76502.73224</v>
      </c>
      <c r="CT210" s="3">
        <f t="shared" si="345"/>
        <v>88888.88889</v>
      </c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</row>
    <row r="211" ht="12.75" customHeight="1">
      <c r="A211" s="4">
        <v>79.0</v>
      </c>
      <c r="B211" s="4">
        <v>21.0</v>
      </c>
      <c r="C211" s="4">
        <v>0.0</v>
      </c>
      <c r="D211" s="4">
        <v>0.0</v>
      </c>
      <c r="E211" s="4">
        <v>0.0</v>
      </c>
      <c r="F211" s="4"/>
      <c r="G211" s="4">
        <v>88.44</v>
      </c>
      <c r="H211" s="4">
        <v>11.56</v>
      </c>
      <c r="I211" s="4">
        <v>0.0</v>
      </c>
      <c r="J211" s="4">
        <v>0.0</v>
      </c>
      <c r="K211" s="4">
        <v>0.0</v>
      </c>
      <c r="L211" s="4"/>
      <c r="M211" s="4">
        <v>90.5</v>
      </c>
      <c r="N211" s="4">
        <v>9.5</v>
      </c>
      <c r="O211" s="4">
        <v>0.0</v>
      </c>
      <c r="P211" s="4">
        <v>0.0</v>
      </c>
      <c r="Q211" s="4">
        <v>0.0</v>
      </c>
      <c r="R211" s="3"/>
      <c r="S211" s="4">
        <v>69.31</v>
      </c>
      <c r="T211" s="4">
        <v>30.2</v>
      </c>
      <c r="U211" s="4">
        <v>0.0</v>
      </c>
      <c r="V211" s="4">
        <v>0.5</v>
      </c>
      <c r="W211" s="4">
        <v>0.0</v>
      </c>
      <c r="X211" s="3"/>
      <c r="Y211" s="4">
        <v>83.0</v>
      </c>
      <c r="Z211" s="4">
        <v>17.0</v>
      </c>
      <c r="AA211" s="4">
        <v>0.0</v>
      </c>
      <c r="AB211" s="4">
        <v>0.0</v>
      </c>
      <c r="AC211" s="4">
        <v>0.0</v>
      </c>
      <c r="AD211" s="3"/>
      <c r="AE211" s="4">
        <v>73.0</v>
      </c>
      <c r="AF211" s="4">
        <v>27.0</v>
      </c>
      <c r="AG211" s="4">
        <v>0.0</v>
      </c>
      <c r="AH211" s="4">
        <v>0.0</v>
      </c>
      <c r="AI211" s="4">
        <v>0.0</v>
      </c>
      <c r="AJ211" s="3"/>
      <c r="AK211" s="4">
        <v>70.5</v>
      </c>
      <c r="AL211" s="4">
        <v>29.5</v>
      </c>
      <c r="AM211" s="4">
        <v>0.0</v>
      </c>
      <c r="AN211" s="4">
        <v>0.0</v>
      </c>
      <c r="AO211" s="4">
        <v>0.0</v>
      </c>
      <c r="AP211" s="3"/>
      <c r="AQ211" s="5">
        <v>2.0</v>
      </c>
      <c r="AR211" s="4">
        <f t="shared" ref="AR211:AV211" si="349">AVERAGE(A211,G211,M211,S211,Y211,AE211,AK211)</f>
        <v>79.10714286</v>
      </c>
      <c r="AS211" s="4">
        <f t="shared" si="349"/>
        <v>20.82285714</v>
      </c>
      <c r="AT211" s="4">
        <f t="shared" si="349"/>
        <v>0</v>
      </c>
      <c r="AU211" s="4">
        <f t="shared" si="349"/>
        <v>0.07142857143</v>
      </c>
      <c r="AV211" s="4">
        <f t="shared" si="349"/>
        <v>0</v>
      </c>
      <c r="AW211" s="3"/>
      <c r="AX211" s="5">
        <v>2.0</v>
      </c>
      <c r="AY211" s="4">
        <f t="shared" ref="AY211:BC211" si="350">MEDIAN(A211,G211,M211,S211,Y211,AE211,AK211)</f>
        <v>79</v>
      </c>
      <c r="AZ211" s="4">
        <f t="shared" si="350"/>
        <v>21</v>
      </c>
      <c r="BA211" s="4">
        <f t="shared" si="350"/>
        <v>0</v>
      </c>
      <c r="BB211" s="4">
        <f t="shared" si="350"/>
        <v>0</v>
      </c>
      <c r="BC211" s="4">
        <f t="shared" si="350"/>
        <v>0</v>
      </c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CC211" s="3"/>
      <c r="CD211" s="3"/>
      <c r="CE211" s="3" t="s">
        <v>38</v>
      </c>
      <c r="CF211" s="3">
        <v>3.3E-5</v>
      </c>
      <c r="CG211" s="3">
        <v>4.4E-5</v>
      </c>
      <c r="CH211" s="3">
        <v>3.1E-5</v>
      </c>
      <c r="CI211" s="3">
        <v>4.1E-5</v>
      </c>
      <c r="CJ211" s="3">
        <v>3.8E-5</v>
      </c>
      <c r="CK211" s="3">
        <v>3.2E-5</v>
      </c>
      <c r="CL211" s="3">
        <v>3.6E-5</v>
      </c>
      <c r="CM211" s="3" t="s">
        <v>38</v>
      </c>
      <c r="CN211" s="3">
        <f t="shared" si="340"/>
        <v>0.00003642857143</v>
      </c>
      <c r="CO211" s="3">
        <f t="shared" si="341"/>
        <v>0.000036</v>
      </c>
      <c r="CP211" s="3">
        <f t="shared" ref="CP211:CQ211" si="351">CS211*16</f>
        <v>3513725.49</v>
      </c>
      <c r="CQ211" s="3">
        <f t="shared" si="351"/>
        <v>3555555.556</v>
      </c>
      <c r="CR211" s="3">
        <f t="shared" si="343"/>
        <v>18</v>
      </c>
      <c r="CS211" s="3">
        <f t="shared" si="344"/>
        <v>219607.8431</v>
      </c>
      <c r="CT211" s="3">
        <f t="shared" si="345"/>
        <v>222222.2222</v>
      </c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</row>
    <row r="212" ht="12.75" customHeight="1">
      <c r="A212" s="4">
        <v>88.94</v>
      </c>
      <c r="B212" s="4">
        <v>11.06</v>
      </c>
      <c r="C212" s="4">
        <v>0.0</v>
      </c>
      <c r="D212" s="4">
        <v>0.0</v>
      </c>
      <c r="E212" s="4">
        <v>0.0</v>
      </c>
      <c r="F212" s="3"/>
      <c r="G212" s="4">
        <v>79.0</v>
      </c>
      <c r="H212" s="4">
        <v>21.0</v>
      </c>
      <c r="I212" s="4">
        <v>0.0</v>
      </c>
      <c r="J212" s="4">
        <v>0.0</v>
      </c>
      <c r="K212" s="4">
        <v>0.0</v>
      </c>
      <c r="L212" s="4"/>
      <c r="M212" s="4">
        <v>78.0</v>
      </c>
      <c r="N212" s="4">
        <v>22.0</v>
      </c>
      <c r="O212" s="4">
        <v>0.0</v>
      </c>
      <c r="P212" s="4">
        <v>0.0</v>
      </c>
      <c r="Q212" s="4">
        <v>0.0</v>
      </c>
      <c r="R212" s="3"/>
      <c r="S212" s="4">
        <v>97.0</v>
      </c>
      <c r="T212" s="4">
        <v>3.0</v>
      </c>
      <c r="U212" s="4">
        <v>0.0</v>
      </c>
      <c r="V212" s="4">
        <v>0.0</v>
      </c>
      <c r="W212" s="4">
        <v>0.0</v>
      </c>
      <c r="X212" s="3"/>
      <c r="Y212" s="4">
        <v>84.5</v>
      </c>
      <c r="Z212" s="4">
        <v>15.5</v>
      </c>
      <c r="AA212" s="4">
        <v>0.0</v>
      </c>
      <c r="AB212" s="4">
        <v>0.0</v>
      </c>
      <c r="AC212" s="4">
        <v>0.0</v>
      </c>
      <c r="AD212" s="3"/>
      <c r="AE212" s="4">
        <v>95.52</v>
      </c>
      <c r="AF212" s="4">
        <v>4.48</v>
      </c>
      <c r="AG212" s="4">
        <v>0.0</v>
      </c>
      <c r="AH212" s="4">
        <v>0.0</v>
      </c>
      <c r="AI212" s="4">
        <v>0.0</v>
      </c>
      <c r="AJ212" s="3"/>
      <c r="AK212" s="4">
        <v>97.5</v>
      </c>
      <c r="AL212" s="4">
        <v>2.5</v>
      </c>
      <c r="AM212" s="4">
        <v>0.0</v>
      </c>
      <c r="AN212" s="4">
        <v>0.0</v>
      </c>
      <c r="AO212" s="4">
        <v>0.0</v>
      </c>
      <c r="AP212" s="3"/>
      <c r="AQ212" s="5">
        <v>3.0</v>
      </c>
      <c r="AR212" s="4">
        <f t="shared" ref="AR212:AV212" si="352">AVERAGE(A212,G212,M212,S212,Y212,AE212,AK212)</f>
        <v>88.63714286</v>
      </c>
      <c r="AS212" s="4">
        <f t="shared" si="352"/>
        <v>11.36285714</v>
      </c>
      <c r="AT212" s="4">
        <f t="shared" si="352"/>
        <v>0</v>
      </c>
      <c r="AU212" s="4">
        <f t="shared" si="352"/>
        <v>0</v>
      </c>
      <c r="AV212" s="4">
        <f t="shared" si="352"/>
        <v>0</v>
      </c>
      <c r="AW212" s="3"/>
      <c r="AX212" s="5">
        <v>3.0</v>
      </c>
      <c r="AY212" s="4">
        <f t="shared" ref="AY212:BC212" si="353">MEDIAN(A212,G212,M212,S212,Y212,AE212,AK212)</f>
        <v>88.94</v>
      </c>
      <c r="AZ212" s="4">
        <f t="shared" si="353"/>
        <v>11.06</v>
      </c>
      <c r="BA212" s="4">
        <f t="shared" si="353"/>
        <v>0</v>
      </c>
      <c r="BB212" s="4">
        <f t="shared" si="353"/>
        <v>0</v>
      </c>
      <c r="BC212" s="4">
        <f t="shared" si="353"/>
        <v>0</v>
      </c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CC212" s="3"/>
      <c r="CD212" s="3"/>
      <c r="CE212" s="3" t="s">
        <v>39</v>
      </c>
      <c r="CF212" s="3">
        <v>2.4E-5</v>
      </c>
      <c r="CG212" s="3">
        <v>3.0E-5</v>
      </c>
      <c r="CH212" s="3">
        <v>3.6E-5</v>
      </c>
      <c r="CI212" s="3">
        <v>3.2E-5</v>
      </c>
      <c r="CJ212" s="3">
        <v>2.7E-5</v>
      </c>
      <c r="CK212" s="3">
        <v>2.5E-5</v>
      </c>
      <c r="CL212" s="3">
        <v>2.7E-5</v>
      </c>
      <c r="CM212" s="3" t="s">
        <v>39</v>
      </c>
      <c r="CN212" s="3">
        <f t="shared" si="340"/>
        <v>0.00002871428571</v>
      </c>
      <c r="CO212" s="3">
        <f t="shared" si="341"/>
        <v>0.000027</v>
      </c>
      <c r="CP212" s="3">
        <f t="shared" ref="CP212:CQ212" si="354">CS212*16</f>
        <v>8915422.886</v>
      </c>
      <c r="CQ212" s="3">
        <f t="shared" si="354"/>
        <v>9481481.481</v>
      </c>
      <c r="CR212" s="3">
        <f t="shared" si="343"/>
        <v>13.5</v>
      </c>
      <c r="CS212" s="3">
        <f t="shared" si="344"/>
        <v>557213.9303</v>
      </c>
      <c r="CT212" s="3">
        <f t="shared" si="345"/>
        <v>592592.5926</v>
      </c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</row>
    <row r="213" ht="12.75" customHeight="1">
      <c r="A213" s="4">
        <v>85.57</v>
      </c>
      <c r="B213" s="4">
        <v>14.43</v>
      </c>
      <c r="C213" s="4">
        <v>0.0</v>
      </c>
      <c r="D213" s="4">
        <v>0.0</v>
      </c>
      <c r="E213" s="4">
        <v>0.0</v>
      </c>
      <c r="F213" s="3"/>
      <c r="G213" s="4">
        <v>94.53</v>
      </c>
      <c r="H213" s="4">
        <v>5.47</v>
      </c>
      <c r="I213" s="4">
        <v>0.0</v>
      </c>
      <c r="J213" s="4">
        <v>0.0</v>
      </c>
      <c r="K213" s="4">
        <v>0.0</v>
      </c>
      <c r="L213" s="4"/>
      <c r="M213" s="4">
        <v>96.0</v>
      </c>
      <c r="N213" s="4">
        <v>4.0</v>
      </c>
      <c r="O213" s="4">
        <v>0.0</v>
      </c>
      <c r="P213" s="4">
        <v>0.0</v>
      </c>
      <c r="Q213" s="4">
        <v>0.0</v>
      </c>
      <c r="R213" s="3"/>
      <c r="S213" s="4">
        <v>76.0</v>
      </c>
      <c r="T213" s="4">
        <v>23.5</v>
      </c>
      <c r="U213" s="4">
        <v>0.0</v>
      </c>
      <c r="V213" s="4">
        <v>0.0</v>
      </c>
      <c r="W213" s="4">
        <v>0.5</v>
      </c>
      <c r="X213" s="3"/>
      <c r="Y213" s="4">
        <v>89.11</v>
      </c>
      <c r="Z213" s="4">
        <v>10.89</v>
      </c>
      <c r="AA213" s="4">
        <v>0.0</v>
      </c>
      <c r="AB213" s="4">
        <v>0.0</v>
      </c>
      <c r="AC213" s="4">
        <v>0.0</v>
      </c>
      <c r="AD213" s="3"/>
      <c r="AE213" s="4">
        <v>79.07</v>
      </c>
      <c r="AF213" s="4">
        <v>20.47</v>
      </c>
      <c r="AG213" s="4">
        <v>0.0</v>
      </c>
      <c r="AH213" s="4">
        <v>0.0</v>
      </c>
      <c r="AI213" s="4">
        <v>0.47</v>
      </c>
      <c r="AJ213" s="3"/>
      <c r="AK213" s="4">
        <v>78.0</v>
      </c>
      <c r="AL213" s="4">
        <v>22.0</v>
      </c>
      <c r="AM213" s="4">
        <v>0.0</v>
      </c>
      <c r="AN213" s="4">
        <v>0.0</v>
      </c>
      <c r="AO213" s="4">
        <v>0.0</v>
      </c>
      <c r="AP213" s="3"/>
      <c r="AQ213" s="5">
        <v>4.0</v>
      </c>
      <c r="AR213" s="4">
        <f t="shared" ref="AR213:AV213" si="355">AVERAGE(A213,G213,M213,S213,Y213,AE213,AK213)</f>
        <v>85.46857143</v>
      </c>
      <c r="AS213" s="4">
        <f t="shared" si="355"/>
        <v>14.39428571</v>
      </c>
      <c r="AT213" s="4">
        <f t="shared" si="355"/>
        <v>0</v>
      </c>
      <c r="AU213" s="4">
        <f t="shared" si="355"/>
        <v>0</v>
      </c>
      <c r="AV213" s="4">
        <f t="shared" si="355"/>
        <v>0.1385714286</v>
      </c>
      <c r="AW213" s="3"/>
      <c r="AX213" s="5">
        <v>4.0</v>
      </c>
      <c r="AY213" s="4">
        <f t="shared" ref="AY213:BC213" si="356">MEDIAN(A213,G213,M213,S213,Y213,AE213,AK213)</f>
        <v>85.57</v>
      </c>
      <c r="AZ213" s="4">
        <f t="shared" si="356"/>
        <v>14.43</v>
      </c>
      <c r="BA213" s="4">
        <f t="shared" si="356"/>
        <v>0</v>
      </c>
      <c r="BB213" s="4">
        <f t="shared" si="356"/>
        <v>0</v>
      </c>
      <c r="BC213" s="4">
        <f t="shared" si="356"/>
        <v>0</v>
      </c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CC213" s="3"/>
      <c r="CD213" s="3"/>
      <c r="CE213" s="3" t="s">
        <v>40</v>
      </c>
      <c r="CF213" s="3">
        <v>2.4E-5</v>
      </c>
      <c r="CG213" s="3">
        <v>3.8E-5</v>
      </c>
      <c r="CH213" s="3">
        <v>3.4E-5</v>
      </c>
      <c r="CI213" s="3">
        <v>3.2E-5</v>
      </c>
      <c r="CJ213" s="3">
        <v>3.7E-5</v>
      </c>
      <c r="CK213" s="3">
        <v>3.3E-5</v>
      </c>
      <c r="CL213" s="3">
        <v>3.2E-5</v>
      </c>
      <c r="CM213" s="3" t="s">
        <v>40</v>
      </c>
      <c r="CN213" s="3">
        <f t="shared" si="340"/>
        <v>0.00003285714286</v>
      </c>
      <c r="CO213" s="3">
        <f t="shared" si="341"/>
        <v>0.000033</v>
      </c>
      <c r="CP213" s="3">
        <f t="shared" ref="CP213:CQ213" si="357">CS213*16</f>
        <v>15582608.7</v>
      </c>
      <c r="CQ213" s="3">
        <f t="shared" si="357"/>
        <v>15515151.52</v>
      </c>
      <c r="CR213" s="3">
        <f t="shared" si="343"/>
        <v>16.5</v>
      </c>
      <c r="CS213" s="3">
        <f t="shared" si="344"/>
        <v>973913.0435</v>
      </c>
      <c r="CT213" s="3">
        <f t="shared" si="345"/>
        <v>969696.9697</v>
      </c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</row>
    <row r="214" ht="12.75" customHeight="1">
      <c r="A214" s="4">
        <v>78.5</v>
      </c>
      <c r="B214" s="4">
        <v>21.5</v>
      </c>
      <c r="C214" s="4">
        <v>0.0</v>
      </c>
      <c r="D214" s="4">
        <v>0.0</v>
      </c>
      <c r="E214" s="4">
        <v>0.0</v>
      </c>
      <c r="F214" s="3"/>
      <c r="G214" s="4">
        <v>76.0</v>
      </c>
      <c r="H214" s="4">
        <v>24.0</v>
      </c>
      <c r="I214" s="4">
        <v>0.0</v>
      </c>
      <c r="J214" s="4">
        <v>0.0</v>
      </c>
      <c r="K214" s="4">
        <v>0.0</v>
      </c>
      <c r="L214" s="4"/>
      <c r="M214" s="4">
        <v>76.0</v>
      </c>
      <c r="N214" s="4">
        <v>24.0</v>
      </c>
      <c r="O214" s="4">
        <v>0.0</v>
      </c>
      <c r="P214" s="4">
        <v>0.0</v>
      </c>
      <c r="Q214" s="4">
        <v>0.0</v>
      </c>
      <c r="R214" s="3"/>
      <c r="S214" s="4">
        <v>72.0</v>
      </c>
      <c r="T214" s="4">
        <v>28.0</v>
      </c>
      <c r="U214" s="4">
        <v>0.0</v>
      </c>
      <c r="V214" s="4">
        <v>0.0</v>
      </c>
      <c r="W214" s="4">
        <v>0.0</v>
      </c>
      <c r="X214" s="3"/>
      <c r="Y214" s="4">
        <v>74.16</v>
      </c>
      <c r="Z214" s="4">
        <v>25.84</v>
      </c>
      <c r="AA214" s="4">
        <v>0.0</v>
      </c>
      <c r="AB214" s="4">
        <v>0.0</v>
      </c>
      <c r="AC214" s="4">
        <v>0.0</v>
      </c>
      <c r="AD214" s="3"/>
      <c r="AE214" s="4">
        <v>72.36</v>
      </c>
      <c r="AF214" s="4">
        <v>27.64</v>
      </c>
      <c r="AG214" s="4">
        <v>0.0</v>
      </c>
      <c r="AH214" s="4">
        <v>0.0</v>
      </c>
      <c r="AI214" s="4">
        <v>0.0</v>
      </c>
      <c r="AJ214" s="3"/>
      <c r="AK214" s="4">
        <v>75.38</v>
      </c>
      <c r="AL214" s="4">
        <v>24.62</v>
      </c>
      <c r="AM214" s="4">
        <v>0.0</v>
      </c>
      <c r="AN214" s="4">
        <v>0.0</v>
      </c>
      <c r="AO214" s="4">
        <v>0.0</v>
      </c>
      <c r="AP214" s="3"/>
      <c r="AQ214" s="5">
        <v>5.0</v>
      </c>
      <c r="AR214" s="4">
        <f t="shared" ref="AR214:AV214" si="358">AVERAGE(A214,G214,M214,S214,Y214,AE214,AK214)</f>
        <v>74.91428571</v>
      </c>
      <c r="AS214" s="4">
        <f t="shared" si="358"/>
        <v>25.08571429</v>
      </c>
      <c r="AT214" s="4">
        <f t="shared" si="358"/>
        <v>0</v>
      </c>
      <c r="AU214" s="4">
        <f t="shared" si="358"/>
        <v>0</v>
      </c>
      <c r="AV214" s="4">
        <f t="shared" si="358"/>
        <v>0</v>
      </c>
      <c r="AW214" s="3"/>
      <c r="AX214" s="5">
        <v>5.0</v>
      </c>
      <c r="AY214" s="4">
        <f t="shared" ref="AY214:BC214" si="359">MEDIAN(A214,G214,M214,S214,Y214,AE214,AK214)</f>
        <v>75.38</v>
      </c>
      <c r="AZ214" s="4">
        <f t="shared" si="359"/>
        <v>24.62</v>
      </c>
      <c r="BA214" s="4">
        <f t="shared" si="359"/>
        <v>0</v>
      </c>
      <c r="BB214" s="4">
        <f t="shared" si="359"/>
        <v>0</v>
      </c>
      <c r="BC214" s="4">
        <f t="shared" si="359"/>
        <v>0</v>
      </c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CC214" s="3"/>
      <c r="CD214" s="3"/>
      <c r="CE214" s="3" t="s">
        <v>41</v>
      </c>
      <c r="CF214" s="3">
        <v>2.4E-5</v>
      </c>
      <c r="CG214" s="3">
        <v>4.5E-5</v>
      </c>
      <c r="CH214" s="3">
        <v>3.4E-5</v>
      </c>
      <c r="CI214" s="3">
        <v>4.1E-5</v>
      </c>
      <c r="CJ214" s="3">
        <v>3.1E-5</v>
      </c>
      <c r="CK214" s="3">
        <v>3.3E-5</v>
      </c>
      <c r="CL214" s="3">
        <v>3.5E-5</v>
      </c>
      <c r="CM214" s="3" t="s">
        <v>41</v>
      </c>
      <c r="CN214" s="3">
        <f t="shared" si="340"/>
        <v>0.00003471428571</v>
      </c>
      <c r="CO214" s="3">
        <f t="shared" si="341"/>
        <v>0.000034</v>
      </c>
      <c r="CP214" s="3">
        <f t="shared" ref="CP214:CQ214" si="360">CS214*16</f>
        <v>29497942.39</v>
      </c>
      <c r="CQ214" s="3">
        <f t="shared" si="360"/>
        <v>30117647.06</v>
      </c>
      <c r="CR214" s="3">
        <f t="shared" si="343"/>
        <v>17</v>
      </c>
      <c r="CS214" s="3">
        <f t="shared" si="344"/>
        <v>1843621.399</v>
      </c>
      <c r="CT214" s="3">
        <f t="shared" si="345"/>
        <v>1882352.941</v>
      </c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</row>
    <row r="215" ht="12.75" customHeight="1">
      <c r="A215" s="4">
        <v>79.0</v>
      </c>
      <c r="B215" s="4">
        <v>21.0</v>
      </c>
      <c r="C215" s="4">
        <v>0.0</v>
      </c>
      <c r="D215" s="4">
        <v>0.0</v>
      </c>
      <c r="E215" s="4">
        <v>0.0</v>
      </c>
      <c r="F215" s="3"/>
      <c r="G215" s="4">
        <v>74.13</v>
      </c>
      <c r="H215" s="4">
        <v>25.37</v>
      </c>
      <c r="I215" s="4">
        <v>0.0</v>
      </c>
      <c r="J215" s="4">
        <v>0.0</v>
      </c>
      <c r="K215" s="4">
        <v>0.5</v>
      </c>
      <c r="L215" s="4"/>
      <c r="M215" s="4">
        <v>69.5</v>
      </c>
      <c r="N215" s="4">
        <v>30.5</v>
      </c>
      <c r="O215" s="4">
        <v>0.0</v>
      </c>
      <c r="P215" s="4">
        <v>0.0</v>
      </c>
      <c r="Q215" s="4">
        <v>0.0</v>
      </c>
      <c r="R215" s="3"/>
      <c r="S215" s="4">
        <v>96.0</v>
      </c>
      <c r="T215" s="4">
        <v>4.0</v>
      </c>
      <c r="U215" s="4">
        <v>0.0</v>
      </c>
      <c r="V215" s="4">
        <v>0.0</v>
      </c>
      <c r="W215" s="4">
        <v>0.0</v>
      </c>
      <c r="X215" s="3"/>
      <c r="Y215" s="4">
        <v>84.5</v>
      </c>
      <c r="Z215" s="4">
        <v>15.5</v>
      </c>
      <c r="AA215" s="4">
        <v>0.0</v>
      </c>
      <c r="AB215" s="4">
        <v>0.0</v>
      </c>
      <c r="AC215" s="4">
        <v>0.0</v>
      </c>
      <c r="AD215" s="3"/>
      <c r="AE215" s="4">
        <v>92.5</v>
      </c>
      <c r="AF215" s="4">
        <v>7.5</v>
      </c>
      <c r="AG215" s="4">
        <v>0.0</v>
      </c>
      <c r="AH215" s="4">
        <v>0.0</v>
      </c>
      <c r="AI215" s="4">
        <v>0.0</v>
      </c>
      <c r="AJ215" s="3"/>
      <c r="AK215" s="4">
        <v>90.05</v>
      </c>
      <c r="AL215" s="4">
        <v>9.95</v>
      </c>
      <c r="AM215" s="4">
        <v>0.0</v>
      </c>
      <c r="AN215" s="4">
        <v>0.0</v>
      </c>
      <c r="AO215" s="4">
        <v>0.0</v>
      </c>
      <c r="AP215" s="3"/>
      <c r="AQ215" s="5">
        <v>6.0</v>
      </c>
      <c r="AR215" s="4">
        <f t="shared" ref="AR215:AV215" si="361">AVERAGE(A215,G215,M215,S215,Y215,AE215,AK215)</f>
        <v>83.66857143</v>
      </c>
      <c r="AS215" s="4">
        <f t="shared" si="361"/>
        <v>16.26</v>
      </c>
      <c r="AT215" s="4">
        <f t="shared" si="361"/>
        <v>0</v>
      </c>
      <c r="AU215" s="4">
        <f t="shared" si="361"/>
        <v>0</v>
      </c>
      <c r="AV215" s="4">
        <f t="shared" si="361"/>
        <v>0.07142857143</v>
      </c>
      <c r="AW215" s="3"/>
      <c r="AX215" s="5">
        <v>6.0</v>
      </c>
      <c r="AY215" s="4">
        <f t="shared" ref="AY215:BC215" si="362">MEDIAN(A215,G215,M215,S215,Y215,AE215,AK215)</f>
        <v>84.5</v>
      </c>
      <c r="AZ215" s="4">
        <f t="shared" si="362"/>
        <v>15.5</v>
      </c>
      <c r="BA215" s="4">
        <f t="shared" si="362"/>
        <v>0</v>
      </c>
      <c r="BB215" s="4">
        <f t="shared" si="362"/>
        <v>0</v>
      </c>
      <c r="BC215" s="4">
        <f t="shared" si="362"/>
        <v>0</v>
      </c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CC215" s="3"/>
      <c r="CD215" s="3"/>
      <c r="CE215" s="3" t="s">
        <v>44</v>
      </c>
      <c r="CF215" s="3">
        <v>2.4E-5</v>
      </c>
      <c r="CG215" s="3">
        <v>4.5E-5</v>
      </c>
      <c r="CH215" s="3">
        <v>3.9E-5</v>
      </c>
      <c r="CI215" s="3">
        <v>4.0E-5</v>
      </c>
      <c r="CJ215" s="3">
        <v>3.7E-5</v>
      </c>
      <c r="CK215" s="3">
        <v>3.4E-5</v>
      </c>
      <c r="CL215" s="3">
        <v>3.7E-5</v>
      </c>
      <c r="CM215" s="3" t="s">
        <v>44</v>
      </c>
      <c r="CN215" s="3">
        <f t="shared" si="340"/>
        <v>0.00003657142857</v>
      </c>
      <c r="CO215" s="3">
        <f t="shared" si="341"/>
        <v>0.000037</v>
      </c>
      <c r="CP215" s="3">
        <f t="shared" ref="CP215:CQ215" si="363">CS215*16</f>
        <v>56000000</v>
      </c>
      <c r="CQ215" s="3">
        <f t="shared" si="363"/>
        <v>55351351.35</v>
      </c>
      <c r="CR215" s="3">
        <f t="shared" si="343"/>
        <v>18.5</v>
      </c>
      <c r="CS215" s="3">
        <f t="shared" si="344"/>
        <v>3500000</v>
      </c>
      <c r="CT215" s="3">
        <f t="shared" si="345"/>
        <v>3459459.459</v>
      </c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</row>
    <row r="216" ht="12.75" customHeight="1">
      <c r="A216" s="4">
        <v>100.0</v>
      </c>
      <c r="B216" s="4">
        <v>0.0</v>
      </c>
      <c r="C216" s="4">
        <v>0.0</v>
      </c>
      <c r="D216" s="4">
        <v>0.0</v>
      </c>
      <c r="E216" s="4">
        <v>0.0</v>
      </c>
      <c r="F216" s="3"/>
      <c r="G216" s="4">
        <v>100.0</v>
      </c>
      <c r="H216" s="4">
        <v>0.0</v>
      </c>
      <c r="I216" s="4">
        <v>0.0</v>
      </c>
      <c r="J216" s="4">
        <v>0.0</v>
      </c>
      <c r="K216" s="4">
        <v>0.0</v>
      </c>
      <c r="L216" s="4"/>
      <c r="M216" s="4">
        <v>100.0</v>
      </c>
      <c r="N216" s="4">
        <v>0.0</v>
      </c>
      <c r="O216" s="4">
        <v>0.0</v>
      </c>
      <c r="P216" s="4">
        <v>0.0</v>
      </c>
      <c r="Q216" s="4">
        <v>0.0</v>
      </c>
      <c r="R216" s="3"/>
      <c r="S216" s="4">
        <v>100.0</v>
      </c>
      <c r="T216" s="4">
        <v>0.0</v>
      </c>
      <c r="U216" s="4">
        <v>0.0</v>
      </c>
      <c r="V216" s="4">
        <v>0.0</v>
      </c>
      <c r="W216" s="4">
        <v>0.0</v>
      </c>
      <c r="X216" s="3"/>
      <c r="Y216" s="4">
        <v>100.0</v>
      </c>
      <c r="Z216" s="4">
        <v>0.0</v>
      </c>
      <c r="AA216" s="4">
        <v>0.0</v>
      </c>
      <c r="AB216" s="4">
        <v>0.0</v>
      </c>
      <c r="AC216" s="4">
        <v>0.0</v>
      </c>
      <c r="AD216" s="3"/>
      <c r="AE216" s="4">
        <v>100.0</v>
      </c>
      <c r="AF216" s="4">
        <v>0.0</v>
      </c>
      <c r="AG216" s="4">
        <v>0.0</v>
      </c>
      <c r="AH216" s="4">
        <v>0.0</v>
      </c>
      <c r="AI216" s="4">
        <v>0.0</v>
      </c>
      <c r="AJ216" s="3"/>
      <c r="AK216" s="4">
        <v>100.0</v>
      </c>
      <c r="AL216" s="4">
        <v>0.0</v>
      </c>
      <c r="AM216" s="4">
        <v>0.0</v>
      </c>
      <c r="AN216" s="4">
        <v>0.0</v>
      </c>
      <c r="AO216" s="4">
        <v>0.0</v>
      </c>
      <c r="AP216" s="3"/>
      <c r="AQ216" s="5">
        <v>7.0</v>
      </c>
      <c r="AR216" s="4">
        <f t="shared" ref="AR216:AV216" si="364">AVERAGE(A216,G216,M216,S216,Y216,AE216,AK216)</f>
        <v>100</v>
      </c>
      <c r="AS216" s="4">
        <f t="shared" si="364"/>
        <v>0</v>
      </c>
      <c r="AT216" s="4">
        <f t="shared" si="364"/>
        <v>0</v>
      </c>
      <c r="AU216" s="4">
        <f t="shared" si="364"/>
        <v>0</v>
      </c>
      <c r="AV216" s="4">
        <f t="shared" si="364"/>
        <v>0</v>
      </c>
      <c r="AW216" s="3"/>
      <c r="AX216" s="5">
        <v>7.0</v>
      </c>
      <c r="AY216" s="4">
        <f t="shared" ref="AY216:BC216" si="365">MEDIAN(A216,G216,M216,S216,Y216,AE216,AK216)</f>
        <v>100</v>
      </c>
      <c r="AZ216" s="4">
        <f t="shared" si="365"/>
        <v>0</v>
      </c>
      <c r="BA216" s="4">
        <f t="shared" si="365"/>
        <v>0</v>
      </c>
      <c r="BB216" s="4">
        <f t="shared" si="365"/>
        <v>0</v>
      </c>
      <c r="BC216" s="4">
        <f t="shared" si="365"/>
        <v>0</v>
      </c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CC216" s="3"/>
      <c r="CD216" s="3"/>
      <c r="CE216" s="3" t="s">
        <v>45</v>
      </c>
      <c r="CF216" s="3">
        <v>2.4E-5</v>
      </c>
      <c r="CG216" s="3">
        <v>4.5E-5</v>
      </c>
      <c r="CH216" s="3">
        <v>3.4E-5</v>
      </c>
      <c r="CI216" s="3">
        <v>4.0E-5</v>
      </c>
      <c r="CJ216" s="3">
        <v>4.3E-5</v>
      </c>
      <c r="CK216" s="3">
        <v>3.3E-5</v>
      </c>
      <c r="CL216" s="3">
        <v>3.5E-5</v>
      </c>
      <c r="CM216" s="3" t="s">
        <v>45</v>
      </c>
      <c r="CN216" s="3">
        <f t="shared" si="340"/>
        <v>0.00003628571429</v>
      </c>
      <c r="CO216" s="3">
        <f t="shared" si="341"/>
        <v>0.000035</v>
      </c>
      <c r="CP216" s="3">
        <f t="shared" ref="CP216:CQ216" si="366">CS216*16</f>
        <v>112881889.8</v>
      </c>
      <c r="CQ216" s="3">
        <f t="shared" si="366"/>
        <v>117028571.4</v>
      </c>
      <c r="CR216" s="3">
        <f t="shared" si="343"/>
        <v>17.5</v>
      </c>
      <c r="CS216" s="3">
        <f t="shared" si="344"/>
        <v>7055118.11</v>
      </c>
      <c r="CT216" s="3">
        <f t="shared" si="345"/>
        <v>7314285.714</v>
      </c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</row>
    <row r="217" ht="12.75" customHeight="1">
      <c r="A217" s="3"/>
      <c r="B217" s="3"/>
      <c r="C217" s="3"/>
      <c r="D217" s="4"/>
      <c r="E217" s="3"/>
      <c r="F217" s="3"/>
      <c r="G217" s="3"/>
      <c r="H217" s="3"/>
      <c r="I217" s="3"/>
      <c r="J217" s="4"/>
      <c r="K217" s="4"/>
      <c r="L217" s="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5"/>
      <c r="AR217" s="3"/>
      <c r="AS217" s="3"/>
      <c r="AT217" s="3"/>
      <c r="AU217" s="3"/>
      <c r="AV217" s="3"/>
      <c r="AW217" s="3"/>
      <c r="AX217" s="5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CC217" s="3"/>
      <c r="CD217" s="3"/>
      <c r="CE217" s="3" t="s">
        <v>46</v>
      </c>
      <c r="CF217" s="3">
        <v>2.5E-5</v>
      </c>
      <c r="CG217" s="3">
        <v>4.5E-5</v>
      </c>
      <c r="CH217" s="3">
        <v>3.4E-5</v>
      </c>
      <c r="CI217" s="3">
        <v>3.2E-5</v>
      </c>
      <c r="CJ217" s="3">
        <v>3.4E-5</v>
      </c>
      <c r="CK217" s="3">
        <v>3.5E-5</v>
      </c>
      <c r="CL217" s="3">
        <v>3.3E-5</v>
      </c>
      <c r="CM217" s="3" t="s">
        <v>46</v>
      </c>
      <c r="CN217" s="3">
        <f t="shared" si="340"/>
        <v>0.000034</v>
      </c>
      <c r="CO217" s="3">
        <f t="shared" si="341"/>
        <v>0.000034</v>
      </c>
      <c r="CP217" s="3">
        <f t="shared" ref="CP217:CQ217" si="367">CS217*16</f>
        <v>240941176.5</v>
      </c>
      <c r="CQ217" s="3">
        <f t="shared" si="367"/>
        <v>240941176.5</v>
      </c>
      <c r="CR217" s="3">
        <f t="shared" si="343"/>
        <v>17</v>
      </c>
      <c r="CS217" s="3">
        <f t="shared" si="344"/>
        <v>15058823.53</v>
      </c>
      <c r="CT217" s="3">
        <f t="shared" si="345"/>
        <v>15058823.53</v>
      </c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</row>
    <row r="218" ht="12.75" customHeight="1">
      <c r="A218" s="3"/>
      <c r="B218" s="3"/>
      <c r="C218" s="3"/>
      <c r="D218" s="4"/>
      <c r="E218" s="3"/>
      <c r="F218" s="3"/>
      <c r="G218" s="3"/>
      <c r="H218" s="3"/>
      <c r="I218" s="3"/>
      <c r="J218" s="4"/>
      <c r="K218" s="4"/>
      <c r="L218" s="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5"/>
      <c r="AR218" s="3"/>
      <c r="AS218" s="3"/>
      <c r="AT218" s="3"/>
      <c r="AU218" s="3"/>
      <c r="AV218" s="3"/>
      <c r="AW218" s="3"/>
      <c r="AX218" s="5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CC218" s="3"/>
      <c r="CD218" s="3"/>
      <c r="CE218" s="3" t="s">
        <v>47</v>
      </c>
      <c r="CF218" s="3">
        <v>2.6E-5</v>
      </c>
      <c r="CG218" s="3">
        <v>4.5E-5</v>
      </c>
      <c r="CH218" s="3">
        <v>3.5E-5</v>
      </c>
      <c r="CI218" s="3">
        <v>3.1E-5</v>
      </c>
      <c r="CJ218" s="3">
        <v>3.4E-5</v>
      </c>
      <c r="CK218" s="3">
        <v>3.4E-5</v>
      </c>
      <c r="CL218" s="3">
        <v>3.4E-5</v>
      </c>
      <c r="CM218" s="3" t="s">
        <v>47</v>
      </c>
      <c r="CN218" s="3">
        <f t="shared" si="340"/>
        <v>0.00003414285714</v>
      </c>
      <c r="CO218" s="3">
        <f t="shared" si="341"/>
        <v>0.000034</v>
      </c>
      <c r="CP218" s="3">
        <f t="shared" ref="CP218:CQ218" si="368">CS218*16</f>
        <v>479866108.8</v>
      </c>
      <c r="CQ218" s="3">
        <f t="shared" si="368"/>
        <v>481882352.9</v>
      </c>
      <c r="CR218" s="3">
        <f t="shared" si="343"/>
        <v>17</v>
      </c>
      <c r="CS218" s="3">
        <f t="shared" si="344"/>
        <v>29991631.8</v>
      </c>
      <c r="CT218" s="3">
        <f t="shared" si="345"/>
        <v>30117647.06</v>
      </c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</row>
    <row r="219" ht="12.75" customHeight="1">
      <c r="A219" s="5" t="s">
        <v>104</v>
      </c>
      <c r="B219" s="5" t="s">
        <v>17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5"/>
      <c r="AW219" s="3"/>
      <c r="AX219" s="8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CC219" s="3"/>
      <c r="CD219" s="3"/>
      <c r="CE219" s="3" t="s">
        <v>48</v>
      </c>
      <c r="CF219" s="3">
        <v>2.8E-5</v>
      </c>
      <c r="CG219" s="3">
        <v>4.5E-5</v>
      </c>
      <c r="CH219" s="3">
        <v>3.5E-5</v>
      </c>
      <c r="CI219" s="3">
        <v>4.1E-5</v>
      </c>
      <c r="CJ219" s="3">
        <v>3.4E-5</v>
      </c>
      <c r="CK219" s="3">
        <v>3.5E-5</v>
      </c>
      <c r="CL219" s="3">
        <v>3.5E-5</v>
      </c>
      <c r="CM219" s="3" t="s">
        <v>48</v>
      </c>
      <c r="CN219" s="3">
        <f t="shared" si="340"/>
        <v>0.00003614285714</v>
      </c>
      <c r="CO219" s="3">
        <f t="shared" si="341"/>
        <v>0.000035</v>
      </c>
      <c r="CP219" s="3">
        <f t="shared" ref="CP219:CQ219" si="369">CS219*16</f>
        <v>906624505.9</v>
      </c>
      <c r="CQ219" s="3">
        <f t="shared" si="369"/>
        <v>936228571.4</v>
      </c>
      <c r="CR219" s="3">
        <f t="shared" si="343"/>
        <v>17.5</v>
      </c>
      <c r="CS219" s="3">
        <f t="shared" si="344"/>
        <v>56664031.62</v>
      </c>
      <c r="CT219" s="3">
        <f t="shared" si="345"/>
        <v>58514285.71</v>
      </c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5"/>
      <c r="AR220" s="3"/>
      <c r="AS220" s="3"/>
      <c r="AT220" s="3"/>
      <c r="AU220" s="3"/>
      <c r="AV220" s="3"/>
      <c r="AW220" s="3"/>
      <c r="AX220" s="5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CC220" s="3"/>
      <c r="CD220" s="3"/>
      <c r="CE220" s="3" t="s">
        <v>49</v>
      </c>
      <c r="CF220" s="3">
        <v>3.2E-5</v>
      </c>
      <c r="CG220" s="3">
        <v>4.6E-5</v>
      </c>
      <c r="CH220" s="3">
        <v>3.9E-5</v>
      </c>
      <c r="CI220" s="3">
        <v>3.5E-5</v>
      </c>
      <c r="CJ220" s="3">
        <v>3.7E-5</v>
      </c>
      <c r="CK220" s="3">
        <v>3.9E-5</v>
      </c>
      <c r="CL220" s="3">
        <v>4.6E-5</v>
      </c>
      <c r="CM220" s="3" t="s">
        <v>49</v>
      </c>
      <c r="CN220" s="3">
        <f t="shared" si="340"/>
        <v>0.00003914285714</v>
      </c>
      <c r="CO220" s="3">
        <f t="shared" si="341"/>
        <v>0.000039</v>
      </c>
      <c r="CP220" s="3">
        <f t="shared" ref="CP220:CQ220" si="370">CS220*16</f>
        <v>1674277372</v>
      </c>
      <c r="CQ220" s="3">
        <f t="shared" si="370"/>
        <v>1680410256</v>
      </c>
      <c r="CR220" s="3">
        <f t="shared" si="343"/>
        <v>19.5</v>
      </c>
      <c r="CS220" s="3">
        <f t="shared" si="344"/>
        <v>104642335.8</v>
      </c>
      <c r="CT220" s="3">
        <f t="shared" si="345"/>
        <v>105025641</v>
      </c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</row>
    <row r="221" ht="12.75" customHeight="1">
      <c r="A221" s="4" t="s">
        <v>5</v>
      </c>
      <c r="B221" s="4" t="s">
        <v>6</v>
      </c>
      <c r="C221" s="4" t="s">
        <v>7</v>
      </c>
      <c r="D221" s="4" t="s">
        <v>8</v>
      </c>
      <c r="E221" s="7" t="s">
        <v>9</v>
      </c>
      <c r="F221" s="3"/>
      <c r="G221" s="4" t="s">
        <v>5</v>
      </c>
      <c r="H221" s="4" t="s">
        <v>6</v>
      </c>
      <c r="I221" s="4" t="s">
        <v>7</v>
      </c>
      <c r="J221" s="4" t="s">
        <v>8</v>
      </c>
      <c r="K221" s="7" t="s">
        <v>9</v>
      </c>
      <c r="L221" s="3"/>
      <c r="M221" s="4" t="s">
        <v>5</v>
      </c>
      <c r="N221" s="4" t="s">
        <v>6</v>
      </c>
      <c r="O221" s="4" t="s">
        <v>7</v>
      </c>
      <c r="P221" s="4" t="s">
        <v>8</v>
      </c>
      <c r="Q221" s="7" t="s">
        <v>9</v>
      </c>
      <c r="R221" s="3"/>
      <c r="S221" s="4" t="s">
        <v>5</v>
      </c>
      <c r="T221" s="4" t="s">
        <v>6</v>
      </c>
      <c r="U221" s="4" t="s">
        <v>7</v>
      </c>
      <c r="V221" s="4" t="s">
        <v>8</v>
      </c>
      <c r="W221" s="7" t="s">
        <v>9</v>
      </c>
      <c r="X221" s="3"/>
      <c r="Y221" s="4" t="s">
        <v>5</v>
      </c>
      <c r="Z221" s="4" t="s">
        <v>6</v>
      </c>
      <c r="AA221" s="4" t="s">
        <v>7</v>
      </c>
      <c r="AB221" s="4" t="s">
        <v>8</v>
      </c>
      <c r="AC221" s="7" t="s">
        <v>9</v>
      </c>
      <c r="AD221" s="3"/>
      <c r="AE221" s="4" t="s">
        <v>5</v>
      </c>
      <c r="AF221" s="4" t="s">
        <v>6</v>
      </c>
      <c r="AG221" s="4" t="s">
        <v>7</v>
      </c>
      <c r="AH221" s="4" t="s">
        <v>8</v>
      </c>
      <c r="AI221" s="7" t="s">
        <v>9</v>
      </c>
      <c r="AJ221" s="3"/>
      <c r="AK221" s="4" t="s">
        <v>5</v>
      </c>
      <c r="AL221" s="4" t="s">
        <v>6</v>
      </c>
      <c r="AM221" s="4" t="s">
        <v>7</v>
      </c>
      <c r="AN221" s="4" t="s">
        <v>8</v>
      </c>
      <c r="AO221" s="7" t="s">
        <v>9</v>
      </c>
      <c r="AP221" s="3"/>
      <c r="AQ221" s="5" t="s">
        <v>10</v>
      </c>
      <c r="AR221" s="12" t="s">
        <v>11</v>
      </c>
      <c r="AS221" s="12" t="s">
        <v>12</v>
      </c>
      <c r="AT221" s="14" t="s">
        <v>13</v>
      </c>
      <c r="AU221" s="12" t="s">
        <v>14</v>
      </c>
      <c r="AV221" s="12" t="s">
        <v>15</v>
      </c>
      <c r="AW221" s="3"/>
      <c r="AX221" s="5" t="s">
        <v>10</v>
      </c>
      <c r="AY221" s="5" t="s">
        <v>11</v>
      </c>
      <c r="AZ221" s="5" t="s">
        <v>12</v>
      </c>
      <c r="BA221" s="8" t="s">
        <v>13</v>
      </c>
      <c r="BB221" s="5" t="s">
        <v>14</v>
      </c>
      <c r="BC221" s="5" t="s">
        <v>15</v>
      </c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CC221" s="3"/>
      <c r="CD221" s="3"/>
      <c r="CE221" s="3" t="s">
        <v>50</v>
      </c>
      <c r="CF221" s="3">
        <v>4.0E-5</v>
      </c>
      <c r="CG221" s="3">
        <v>4.2E-5</v>
      </c>
      <c r="CH221" s="3">
        <v>4.6E-5</v>
      </c>
      <c r="CI221" s="3">
        <v>4.6E-5</v>
      </c>
      <c r="CJ221" s="3">
        <v>4.2E-5</v>
      </c>
      <c r="CK221" s="3">
        <v>4.1E-5</v>
      </c>
      <c r="CL221" s="3">
        <v>5.1E-5</v>
      </c>
      <c r="CM221" s="3" t="s">
        <v>50</v>
      </c>
      <c r="CN221" s="3">
        <f t="shared" si="340"/>
        <v>0.000044</v>
      </c>
      <c r="CO221" s="3">
        <f t="shared" si="341"/>
        <v>0.000042</v>
      </c>
      <c r="CP221" s="3">
        <f t="shared" ref="CP221:CQ221" si="371">CS221*16</f>
        <v>2978909091</v>
      </c>
      <c r="CQ221" s="3">
        <f t="shared" si="371"/>
        <v>3120761905</v>
      </c>
      <c r="CR221" s="3">
        <f t="shared" si="343"/>
        <v>21</v>
      </c>
      <c r="CS221" s="3">
        <f t="shared" si="344"/>
        <v>186181818.2</v>
      </c>
      <c r="CT221" s="3">
        <f t="shared" si="345"/>
        <v>195047619</v>
      </c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</row>
    <row r="222" ht="12.75" customHeight="1">
      <c r="A222" s="4">
        <v>99.5</v>
      </c>
      <c r="B222" s="4">
        <v>0.5</v>
      </c>
      <c r="C222" s="4">
        <v>0.0</v>
      </c>
      <c r="D222" s="4">
        <v>0.0</v>
      </c>
      <c r="E222" s="4">
        <v>0.0</v>
      </c>
      <c r="F222" s="4"/>
      <c r="G222" s="4">
        <v>99.0</v>
      </c>
      <c r="H222" s="4">
        <v>1.0</v>
      </c>
      <c r="I222" s="4">
        <v>0.0</v>
      </c>
      <c r="J222" s="4">
        <v>0.0</v>
      </c>
      <c r="K222" s="4">
        <v>0.0</v>
      </c>
      <c r="L222" s="4"/>
      <c r="M222" s="4">
        <v>95.48</v>
      </c>
      <c r="N222" s="4">
        <v>4.52</v>
      </c>
      <c r="O222" s="4">
        <v>0.0</v>
      </c>
      <c r="P222" s="4">
        <v>0.0</v>
      </c>
      <c r="Q222" s="4">
        <v>0.0</v>
      </c>
      <c r="R222" s="3"/>
      <c r="S222" s="4">
        <v>98.51</v>
      </c>
      <c r="T222" s="4">
        <v>1.49</v>
      </c>
      <c r="U222" s="4">
        <v>0.0</v>
      </c>
      <c r="V222" s="4">
        <v>0.0</v>
      </c>
      <c r="W222" s="4">
        <v>0.0</v>
      </c>
      <c r="X222" s="3"/>
      <c r="Y222" s="4">
        <v>99.0</v>
      </c>
      <c r="Z222" s="4">
        <v>1.0</v>
      </c>
      <c r="AA222" s="4">
        <v>0.0</v>
      </c>
      <c r="AB222" s="4">
        <v>0.0</v>
      </c>
      <c r="AC222" s="4">
        <v>0.0</v>
      </c>
      <c r="AD222" s="3"/>
      <c r="AE222" s="4">
        <v>98.0</v>
      </c>
      <c r="AF222" s="4">
        <v>2.0</v>
      </c>
      <c r="AG222" s="4">
        <v>0.0</v>
      </c>
      <c r="AH222" s="4">
        <v>0.0</v>
      </c>
      <c r="AI222" s="4">
        <v>0.0</v>
      </c>
      <c r="AJ222" s="3"/>
      <c r="AK222" s="4">
        <v>95.5</v>
      </c>
      <c r="AL222" s="4">
        <v>4.5</v>
      </c>
      <c r="AM222" s="4">
        <v>0.0</v>
      </c>
      <c r="AN222" s="4">
        <v>0.0</v>
      </c>
      <c r="AO222" s="4">
        <v>0.0</v>
      </c>
      <c r="AP222" s="3"/>
      <c r="AQ222" s="5">
        <v>1.0</v>
      </c>
      <c r="AR222" s="4">
        <f t="shared" ref="AR222:AV222" si="372">AVERAGE(A222,G222,M222,S222,Y222,AE222,AK222)</f>
        <v>97.85571429</v>
      </c>
      <c r="AS222" s="4">
        <f t="shared" si="372"/>
        <v>2.144285714</v>
      </c>
      <c r="AT222" s="4">
        <f t="shared" si="372"/>
        <v>0</v>
      </c>
      <c r="AU222" s="4">
        <f t="shared" si="372"/>
        <v>0</v>
      </c>
      <c r="AV222" s="4">
        <f t="shared" si="372"/>
        <v>0</v>
      </c>
      <c r="AW222" s="3"/>
      <c r="AX222" s="5">
        <v>1.0</v>
      </c>
      <c r="AY222" s="4">
        <f t="shared" ref="AY222:BC222" si="373">MEDIAN(A222,G222,M222,S222,Y222,AE222,AK222)</f>
        <v>98.51</v>
      </c>
      <c r="AZ222" s="4">
        <f t="shared" si="373"/>
        <v>1.49</v>
      </c>
      <c r="BA222" s="4">
        <f t="shared" si="373"/>
        <v>0</v>
      </c>
      <c r="BB222" s="4">
        <f t="shared" si="373"/>
        <v>0</v>
      </c>
      <c r="BC222" s="4">
        <f t="shared" si="373"/>
        <v>0</v>
      </c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CC222" s="3"/>
      <c r="CD222" s="3"/>
      <c r="CE222" s="3" t="s">
        <v>51</v>
      </c>
      <c r="CF222" s="3">
        <v>5.4E-5</v>
      </c>
      <c r="CG222" s="3">
        <v>5.5E-5</v>
      </c>
      <c r="CH222" s="3">
        <v>5.4E-5</v>
      </c>
      <c r="CI222" s="3">
        <v>5.6E-5</v>
      </c>
      <c r="CJ222" s="3">
        <v>5.5E-5</v>
      </c>
      <c r="CK222" s="3">
        <v>5.1E-5</v>
      </c>
      <c r="CL222" s="3">
        <v>5.7E-5</v>
      </c>
      <c r="CM222" s="3" t="s">
        <v>51</v>
      </c>
      <c r="CN222" s="3">
        <f t="shared" si="340"/>
        <v>0.00005457142857</v>
      </c>
      <c r="CO222" s="3">
        <f t="shared" si="341"/>
        <v>0.000055</v>
      </c>
      <c r="CP222" s="3">
        <f t="shared" ref="CP222:CQ222" si="374">CS222*16</f>
        <v>4803685864</v>
      </c>
      <c r="CQ222" s="3">
        <f t="shared" si="374"/>
        <v>4766254545</v>
      </c>
      <c r="CR222" s="3">
        <f t="shared" si="343"/>
        <v>27.5</v>
      </c>
      <c r="CS222" s="3">
        <f t="shared" si="344"/>
        <v>300230366.5</v>
      </c>
      <c r="CT222" s="3">
        <f t="shared" si="345"/>
        <v>297890909.1</v>
      </c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</row>
    <row r="223" ht="12.75" customHeight="1">
      <c r="A223" s="4">
        <v>90.5</v>
      </c>
      <c r="B223" s="4">
        <v>9.5</v>
      </c>
      <c r="C223" s="4">
        <v>0.0</v>
      </c>
      <c r="D223" s="4">
        <v>0.0</v>
      </c>
      <c r="E223" s="4">
        <v>0.0</v>
      </c>
      <c r="F223" s="3"/>
      <c r="G223" s="4">
        <v>79.4</v>
      </c>
      <c r="H223" s="4">
        <v>20.1</v>
      </c>
      <c r="I223" s="4">
        <v>0.0</v>
      </c>
      <c r="J223" s="4">
        <v>0.5</v>
      </c>
      <c r="K223" s="4">
        <v>0.0</v>
      </c>
      <c r="L223" s="4"/>
      <c r="M223" s="4">
        <v>73.0</v>
      </c>
      <c r="N223" s="4">
        <v>27.0</v>
      </c>
      <c r="O223" s="4">
        <v>0.0</v>
      </c>
      <c r="P223" s="4">
        <v>0.0</v>
      </c>
      <c r="Q223" s="4">
        <v>0.0</v>
      </c>
      <c r="R223" s="3"/>
      <c r="S223" s="4">
        <v>78.5</v>
      </c>
      <c r="T223" s="4">
        <v>21.5</v>
      </c>
      <c r="U223" s="4">
        <v>0.0</v>
      </c>
      <c r="V223" s="4">
        <v>0.0</v>
      </c>
      <c r="W223" s="4">
        <v>0.0</v>
      </c>
      <c r="X223" s="3"/>
      <c r="Y223" s="4">
        <v>83.92</v>
      </c>
      <c r="Z223" s="4">
        <v>16.08</v>
      </c>
      <c r="AA223" s="4">
        <v>0.0</v>
      </c>
      <c r="AB223" s="4">
        <v>0.0</v>
      </c>
      <c r="AC223" s="4">
        <v>0.0</v>
      </c>
      <c r="AD223" s="3"/>
      <c r="AE223" s="4">
        <v>75.0</v>
      </c>
      <c r="AF223" s="4">
        <v>25.0</v>
      </c>
      <c r="AG223" s="4">
        <v>0.0</v>
      </c>
      <c r="AH223" s="4">
        <v>0.0</v>
      </c>
      <c r="AI223" s="4">
        <v>0.0</v>
      </c>
      <c r="AJ223" s="3"/>
      <c r="AK223" s="4">
        <v>75.0</v>
      </c>
      <c r="AL223" s="4">
        <v>25.0</v>
      </c>
      <c r="AM223" s="4">
        <v>0.0</v>
      </c>
      <c r="AN223" s="4">
        <v>0.0</v>
      </c>
      <c r="AO223" s="4">
        <v>0.0</v>
      </c>
      <c r="AP223" s="3"/>
      <c r="AQ223" s="5">
        <v>2.0</v>
      </c>
      <c r="AR223" s="4">
        <f t="shared" ref="AR223:AV223" si="375">AVERAGE(A223,G223,M223,S223,Y223,AE223,AK223)</f>
        <v>79.33142857</v>
      </c>
      <c r="AS223" s="4">
        <f t="shared" si="375"/>
        <v>20.59714286</v>
      </c>
      <c r="AT223" s="4">
        <f t="shared" si="375"/>
        <v>0</v>
      </c>
      <c r="AU223" s="4">
        <f t="shared" si="375"/>
        <v>0.07142857143</v>
      </c>
      <c r="AV223" s="4">
        <f t="shared" si="375"/>
        <v>0</v>
      </c>
      <c r="AW223" s="3"/>
      <c r="AX223" s="5">
        <v>2.0</v>
      </c>
      <c r="AY223" s="4">
        <f t="shared" ref="AY223:BC223" si="376">MEDIAN(A223,G223,M223,S223,Y223,AE223,AK223)</f>
        <v>78.5</v>
      </c>
      <c r="AZ223" s="4">
        <f t="shared" si="376"/>
        <v>21.5</v>
      </c>
      <c r="BA223" s="4">
        <f t="shared" si="376"/>
        <v>0</v>
      </c>
      <c r="BB223" s="4">
        <f t="shared" si="376"/>
        <v>0</v>
      </c>
      <c r="BC223" s="4">
        <f t="shared" si="376"/>
        <v>0</v>
      </c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CC223" s="3"/>
      <c r="CD223" s="3"/>
      <c r="CE223" s="3" t="s">
        <v>53</v>
      </c>
      <c r="CF223" s="3">
        <v>8.3E-5</v>
      </c>
      <c r="CG223" s="3">
        <v>8.0E-5</v>
      </c>
      <c r="CH223" s="3">
        <v>8.1E-5</v>
      </c>
      <c r="CI223" s="3">
        <v>8.0E-5</v>
      </c>
      <c r="CJ223" s="3">
        <v>8.0E-5</v>
      </c>
      <c r="CK223" s="3">
        <v>7.5E-5</v>
      </c>
      <c r="CL223" s="3">
        <v>8.1E-5</v>
      </c>
      <c r="CM223" s="3" t="s">
        <v>53</v>
      </c>
      <c r="CN223" s="3">
        <f t="shared" si="340"/>
        <v>0.00008</v>
      </c>
      <c r="CO223" s="3">
        <f t="shared" si="341"/>
        <v>0.00008</v>
      </c>
      <c r="CP223" s="3">
        <f t="shared" ref="CP223:CQ223" si="377">CS223*16</f>
        <v>6553600000</v>
      </c>
      <c r="CQ223" s="3">
        <f t="shared" si="377"/>
        <v>6553600000</v>
      </c>
      <c r="CR223" s="3">
        <f t="shared" si="343"/>
        <v>40</v>
      </c>
      <c r="CS223" s="3">
        <f t="shared" si="344"/>
        <v>409600000</v>
      </c>
      <c r="CT223" s="3">
        <f t="shared" si="345"/>
        <v>409600000</v>
      </c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</row>
    <row r="224" ht="12.75" customHeight="1">
      <c r="A224" s="4">
        <v>75.0</v>
      </c>
      <c r="B224" s="4">
        <v>25.0</v>
      </c>
      <c r="C224" s="4">
        <v>0.0</v>
      </c>
      <c r="D224" s="4">
        <v>0.0</v>
      </c>
      <c r="E224" s="4">
        <v>0.0</v>
      </c>
      <c r="F224" s="3"/>
      <c r="G224" s="4">
        <v>83.08</v>
      </c>
      <c r="H224" s="4">
        <v>16.92</v>
      </c>
      <c r="I224" s="4">
        <v>0.0</v>
      </c>
      <c r="J224" s="4">
        <v>0.0</v>
      </c>
      <c r="K224" s="4">
        <v>0.0</v>
      </c>
      <c r="L224" s="4"/>
      <c r="M224" s="4">
        <v>94.53</v>
      </c>
      <c r="N224" s="4">
        <v>5.47</v>
      </c>
      <c r="O224" s="4">
        <v>0.0</v>
      </c>
      <c r="P224" s="4">
        <v>0.0</v>
      </c>
      <c r="Q224" s="4">
        <v>0.0</v>
      </c>
      <c r="R224" s="3"/>
      <c r="S224" s="4">
        <v>84.92</v>
      </c>
      <c r="T224" s="4">
        <v>15.08</v>
      </c>
      <c r="U224" s="4">
        <v>0.0</v>
      </c>
      <c r="V224" s="4">
        <v>0.0</v>
      </c>
      <c r="W224" s="4">
        <v>0.0</v>
      </c>
      <c r="X224" s="3"/>
      <c r="Y224" s="4">
        <v>79.1</v>
      </c>
      <c r="Z224" s="4">
        <v>20.9</v>
      </c>
      <c r="AA224" s="4">
        <v>0.0</v>
      </c>
      <c r="AB224" s="4">
        <v>0.0</v>
      </c>
      <c r="AC224" s="4">
        <v>0.0</v>
      </c>
      <c r="AD224" s="3"/>
      <c r="AE224" s="4">
        <v>88.0</v>
      </c>
      <c r="AF224" s="4">
        <v>12.0</v>
      </c>
      <c r="AG224" s="4">
        <v>0.0</v>
      </c>
      <c r="AH224" s="4">
        <v>0.0</v>
      </c>
      <c r="AI224" s="4">
        <v>0.0</v>
      </c>
      <c r="AJ224" s="3"/>
      <c r="AK224" s="4">
        <v>89.0</v>
      </c>
      <c r="AL224" s="4">
        <v>11.0</v>
      </c>
      <c r="AM224" s="4">
        <v>0.0</v>
      </c>
      <c r="AN224" s="4">
        <v>0.0</v>
      </c>
      <c r="AO224" s="4">
        <v>0.0</v>
      </c>
      <c r="AP224" s="3"/>
      <c r="AQ224" s="5">
        <v>3.0</v>
      </c>
      <c r="AR224" s="4">
        <f t="shared" ref="AR224:AV224" si="378">AVERAGE(A224,G224,M224,S224,Y224,AE224,AK224)</f>
        <v>84.80428571</v>
      </c>
      <c r="AS224" s="4">
        <f t="shared" si="378"/>
        <v>15.19571429</v>
      </c>
      <c r="AT224" s="4">
        <f t="shared" si="378"/>
        <v>0</v>
      </c>
      <c r="AU224" s="4">
        <f t="shared" si="378"/>
        <v>0</v>
      </c>
      <c r="AV224" s="4">
        <f t="shared" si="378"/>
        <v>0</v>
      </c>
      <c r="AW224" s="3"/>
      <c r="AX224" s="5">
        <v>3.0</v>
      </c>
      <c r="AY224" s="4">
        <f t="shared" ref="AY224:BC224" si="379">MEDIAN(A224,G224,M224,S224,Y224,AE224,AK224)</f>
        <v>84.92</v>
      </c>
      <c r="AZ224" s="4">
        <f t="shared" si="379"/>
        <v>15.08</v>
      </c>
      <c r="BA224" s="4">
        <f t="shared" si="379"/>
        <v>0</v>
      </c>
      <c r="BB224" s="4">
        <f t="shared" si="379"/>
        <v>0</v>
      </c>
      <c r="BC224" s="4">
        <f t="shared" si="379"/>
        <v>0</v>
      </c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CC224" s="3"/>
      <c r="CD224" s="3"/>
      <c r="CE224" s="3" t="s">
        <v>54</v>
      </c>
      <c r="CF224" s="3">
        <v>1.44E-4</v>
      </c>
      <c r="CG224" s="3">
        <v>1.32E-4</v>
      </c>
      <c r="CH224" s="3">
        <v>1.35E-4</v>
      </c>
      <c r="CI224" s="3">
        <v>1.34E-4</v>
      </c>
      <c r="CJ224" s="3">
        <v>1.33E-4</v>
      </c>
      <c r="CK224" s="3">
        <v>1.24E-4</v>
      </c>
      <c r="CL224" s="3">
        <v>1.35E-4</v>
      </c>
      <c r="CM224" s="3" t="s">
        <v>54</v>
      </c>
      <c r="CN224" s="3">
        <f t="shared" si="340"/>
        <v>0.0001338571429</v>
      </c>
      <c r="CO224" s="3">
        <f t="shared" si="341"/>
        <v>0.000134</v>
      </c>
      <c r="CP224" s="3">
        <f t="shared" ref="CP224:CQ224" si="380">CS224*16</f>
        <v>7833545358</v>
      </c>
      <c r="CQ224" s="3">
        <f t="shared" si="380"/>
        <v>7825194030</v>
      </c>
      <c r="CR224" s="3">
        <f t="shared" si="343"/>
        <v>67</v>
      </c>
      <c r="CS224" s="3">
        <f t="shared" si="344"/>
        <v>489596584.8</v>
      </c>
      <c r="CT224" s="3">
        <f t="shared" si="345"/>
        <v>489074626.9</v>
      </c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</row>
    <row r="225" ht="12.75" customHeight="1">
      <c r="A225" s="4">
        <v>98.51</v>
      </c>
      <c r="B225" s="4">
        <v>1.49</v>
      </c>
      <c r="C225" s="4">
        <v>0.0</v>
      </c>
      <c r="D225" s="4">
        <v>0.0</v>
      </c>
      <c r="E225" s="4">
        <v>0.0</v>
      </c>
      <c r="F225" s="3"/>
      <c r="G225" s="4">
        <v>98.0</v>
      </c>
      <c r="H225" s="4">
        <v>2.0</v>
      </c>
      <c r="I225" s="4">
        <v>0.0</v>
      </c>
      <c r="J225" s="4">
        <v>0.0</v>
      </c>
      <c r="K225" s="4">
        <v>0.0</v>
      </c>
      <c r="L225" s="4"/>
      <c r="M225" s="4">
        <v>97.5</v>
      </c>
      <c r="N225" s="4">
        <v>2.5</v>
      </c>
      <c r="O225" s="4">
        <v>0.0</v>
      </c>
      <c r="P225" s="4">
        <v>0.0</v>
      </c>
      <c r="Q225" s="4">
        <v>0.0</v>
      </c>
      <c r="R225" s="3"/>
      <c r="S225" s="4">
        <v>97.0</v>
      </c>
      <c r="T225" s="4">
        <v>3.0</v>
      </c>
      <c r="U225" s="4">
        <v>0.0</v>
      </c>
      <c r="V225" s="4">
        <v>0.0</v>
      </c>
      <c r="W225" s="4">
        <v>0.0</v>
      </c>
      <c r="X225" s="3"/>
      <c r="Y225" s="4">
        <v>97.5</v>
      </c>
      <c r="Z225" s="4">
        <v>2.5</v>
      </c>
      <c r="AA225" s="4">
        <v>0.0</v>
      </c>
      <c r="AB225" s="4">
        <v>0.0</v>
      </c>
      <c r="AC225" s="4">
        <v>0.0</v>
      </c>
      <c r="AD225" s="3"/>
      <c r="AE225" s="4">
        <v>97.0</v>
      </c>
      <c r="AF225" s="4">
        <v>3.0</v>
      </c>
      <c r="AG225" s="4">
        <v>0.0</v>
      </c>
      <c r="AH225" s="4">
        <v>0.0</v>
      </c>
      <c r="AI225" s="4">
        <v>0.0</v>
      </c>
      <c r="AJ225" s="3"/>
      <c r="AK225" s="4">
        <v>96.5</v>
      </c>
      <c r="AL225" s="4">
        <v>3.5</v>
      </c>
      <c r="AM225" s="4">
        <v>0.0</v>
      </c>
      <c r="AN225" s="4">
        <v>0.0</v>
      </c>
      <c r="AO225" s="4">
        <v>0.0</v>
      </c>
      <c r="AP225" s="3"/>
      <c r="AQ225" s="5">
        <v>4.0</v>
      </c>
      <c r="AR225" s="4">
        <f t="shared" ref="AR225:AV225" si="381">AVERAGE(A225,G225,M225,S225,Y225,AE225,AK225)</f>
        <v>97.43</v>
      </c>
      <c r="AS225" s="4">
        <f t="shared" si="381"/>
        <v>2.57</v>
      </c>
      <c r="AT225" s="4">
        <f t="shared" si="381"/>
        <v>0</v>
      </c>
      <c r="AU225" s="4">
        <f t="shared" si="381"/>
        <v>0</v>
      </c>
      <c r="AV225" s="4">
        <f t="shared" si="381"/>
        <v>0</v>
      </c>
      <c r="AW225" s="3"/>
      <c r="AX225" s="5">
        <v>4.0</v>
      </c>
      <c r="AY225" s="4">
        <f t="shared" ref="AY225:BC225" si="382">MEDIAN(A225,G225,M225,S225,Y225,AE225,AK225)</f>
        <v>97.5</v>
      </c>
      <c r="AZ225" s="4">
        <f t="shared" si="382"/>
        <v>2.5</v>
      </c>
      <c r="BA225" s="4">
        <f t="shared" si="382"/>
        <v>0</v>
      </c>
      <c r="BB225" s="4">
        <f t="shared" si="382"/>
        <v>0</v>
      </c>
      <c r="BC225" s="4">
        <f t="shared" si="382"/>
        <v>0</v>
      </c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CC225" s="3"/>
      <c r="CD225" s="3"/>
      <c r="CE225" s="3" t="s">
        <v>55</v>
      </c>
      <c r="CF225" s="3">
        <v>2.69E-4</v>
      </c>
      <c r="CG225" s="3">
        <v>2.35E-4</v>
      </c>
      <c r="CH225" s="3">
        <v>2.42E-4</v>
      </c>
      <c r="CI225" s="3">
        <v>2.39E-4</v>
      </c>
      <c r="CJ225" s="3">
        <v>2.34E-4</v>
      </c>
      <c r="CK225" s="3">
        <v>2.22E-4</v>
      </c>
      <c r="CL225" s="3">
        <v>2.38E-4</v>
      </c>
      <c r="CM225" s="3" t="s">
        <v>55</v>
      </c>
      <c r="CN225" s="3">
        <f t="shared" si="340"/>
        <v>0.0002398571429</v>
      </c>
      <c r="CO225" s="3">
        <f t="shared" si="341"/>
        <v>0.000238</v>
      </c>
      <c r="CP225" s="3">
        <f t="shared" ref="CP225:CQ225" si="383">CS225*16</f>
        <v>8743337701</v>
      </c>
      <c r="CQ225" s="3">
        <f t="shared" si="383"/>
        <v>8811563025</v>
      </c>
      <c r="CR225" s="3">
        <f t="shared" si="343"/>
        <v>119</v>
      </c>
      <c r="CS225" s="3">
        <f t="shared" si="344"/>
        <v>546458606.3</v>
      </c>
      <c r="CT225" s="3">
        <f t="shared" si="345"/>
        <v>550722689.1</v>
      </c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</row>
    <row r="226" ht="12.75" customHeight="1">
      <c r="A226" s="4">
        <v>100.0</v>
      </c>
      <c r="B226" s="4">
        <v>0.0</v>
      </c>
      <c r="C226" s="4">
        <v>0.0</v>
      </c>
      <c r="D226" s="4">
        <v>0.0</v>
      </c>
      <c r="E226" s="4">
        <v>0.0</v>
      </c>
      <c r="F226" s="3"/>
      <c r="G226" s="4">
        <v>90.0</v>
      </c>
      <c r="H226" s="4">
        <v>10.0</v>
      </c>
      <c r="I226" s="4">
        <v>0.0</v>
      </c>
      <c r="J226" s="4">
        <v>0.0</v>
      </c>
      <c r="K226" s="4">
        <v>0.0</v>
      </c>
      <c r="L226" s="4"/>
      <c r="M226" s="4">
        <v>84.5</v>
      </c>
      <c r="N226" s="4">
        <v>15.5</v>
      </c>
      <c r="O226" s="4">
        <v>0.0</v>
      </c>
      <c r="P226" s="4">
        <v>0.0</v>
      </c>
      <c r="Q226" s="4">
        <v>0.0</v>
      </c>
      <c r="R226" s="3"/>
      <c r="S226" s="4">
        <v>85.57</v>
      </c>
      <c r="T226" s="4">
        <v>14.43</v>
      </c>
      <c r="U226" s="4">
        <v>0.0</v>
      </c>
      <c r="V226" s="4">
        <v>0.0</v>
      </c>
      <c r="W226" s="4">
        <v>0.0</v>
      </c>
      <c r="X226" s="3"/>
      <c r="Y226" s="4">
        <v>93.5</v>
      </c>
      <c r="Z226" s="4">
        <v>6.5</v>
      </c>
      <c r="AA226" s="4">
        <v>0.0</v>
      </c>
      <c r="AB226" s="4">
        <v>0.0</v>
      </c>
      <c r="AC226" s="4">
        <v>0.0</v>
      </c>
      <c r="AD226" s="3"/>
      <c r="AE226" s="4">
        <v>88.5</v>
      </c>
      <c r="AF226" s="4">
        <v>11.5</v>
      </c>
      <c r="AG226" s="4">
        <v>0.0</v>
      </c>
      <c r="AH226" s="4">
        <v>0.0</v>
      </c>
      <c r="AI226" s="4">
        <v>0.0</v>
      </c>
      <c r="AJ226" s="3"/>
      <c r="AK226" s="4">
        <v>84.29</v>
      </c>
      <c r="AL226" s="4">
        <v>15.71</v>
      </c>
      <c r="AM226" s="4">
        <v>0.0</v>
      </c>
      <c r="AN226" s="4">
        <v>0.0</v>
      </c>
      <c r="AO226" s="4">
        <v>0.0</v>
      </c>
      <c r="AP226" s="3"/>
      <c r="AQ226" s="5">
        <v>5.0</v>
      </c>
      <c r="AR226" s="4">
        <f t="shared" ref="AR226:AV226" si="384">AVERAGE(A226,G226,M226,S226,Y226,AE226,AK226)</f>
        <v>89.48</v>
      </c>
      <c r="AS226" s="4">
        <f t="shared" si="384"/>
        <v>10.52</v>
      </c>
      <c r="AT226" s="4">
        <f t="shared" si="384"/>
        <v>0</v>
      </c>
      <c r="AU226" s="4">
        <f t="shared" si="384"/>
        <v>0</v>
      </c>
      <c r="AV226" s="4">
        <f t="shared" si="384"/>
        <v>0</v>
      </c>
      <c r="AW226" s="3"/>
      <c r="AX226" s="5">
        <v>5.0</v>
      </c>
      <c r="AY226" s="4">
        <f t="shared" ref="AY226:BC226" si="385">MEDIAN(A226,G226,M226,S226,Y226,AE226,AK226)</f>
        <v>88.5</v>
      </c>
      <c r="AZ226" s="4">
        <f t="shared" si="385"/>
        <v>11.5</v>
      </c>
      <c r="BA226" s="4">
        <f t="shared" si="385"/>
        <v>0</v>
      </c>
      <c r="BB226" s="4">
        <f t="shared" si="385"/>
        <v>0</v>
      </c>
      <c r="BC226" s="4">
        <f t="shared" si="385"/>
        <v>0</v>
      </c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CC226" s="3"/>
      <c r="CD226" s="3"/>
      <c r="CE226" s="3" t="s">
        <v>56</v>
      </c>
      <c r="CF226" s="3">
        <v>4.92E-4</v>
      </c>
      <c r="CG226" s="3">
        <v>4.41E-4</v>
      </c>
      <c r="CH226" s="3">
        <v>4.41E-4</v>
      </c>
      <c r="CI226" s="3">
        <v>4.4E-4</v>
      </c>
      <c r="CJ226" s="3">
        <v>4.36E-4</v>
      </c>
      <c r="CK226" s="3">
        <v>4.16E-4</v>
      </c>
      <c r="CL226" s="3">
        <v>4.39E-4</v>
      </c>
      <c r="CM226" s="3" t="s">
        <v>56</v>
      </c>
      <c r="CN226" s="3">
        <f t="shared" si="340"/>
        <v>0.0004435714286</v>
      </c>
      <c r="CO226" s="3">
        <f t="shared" si="341"/>
        <v>0.00044</v>
      </c>
      <c r="CP226" s="3">
        <f t="shared" ref="CP226:CQ226" si="386">CS226*16</f>
        <v>9455757810</v>
      </c>
      <c r="CQ226" s="3">
        <f t="shared" si="386"/>
        <v>9532509091</v>
      </c>
      <c r="CR226" s="3">
        <f t="shared" si="343"/>
        <v>220</v>
      </c>
      <c r="CS226" s="3">
        <f t="shared" si="344"/>
        <v>590984863.1</v>
      </c>
      <c r="CT226" s="3">
        <f t="shared" si="345"/>
        <v>595781818.2</v>
      </c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</row>
    <row r="227" ht="12.75" customHeight="1">
      <c r="A227" s="4">
        <v>82.5</v>
      </c>
      <c r="B227" s="4">
        <v>17.5</v>
      </c>
      <c r="C227" s="4">
        <v>0.0</v>
      </c>
      <c r="D227" s="4">
        <v>0.0</v>
      </c>
      <c r="E227" s="4">
        <v>0.0</v>
      </c>
      <c r="F227" s="3"/>
      <c r="G227" s="4">
        <v>76.88</v>
      </c>
      <c r="H227" s="4">
        <v>23.12</v>
      </c>
      <c r="I227" s="4">
        <v>0.0</v>
      </c>
      <c r="J227" s="4">
        <v>0.0</v>
      </c>
      <c r="K227" s="4">
        <v>0.0</v>
      </c>
      <c r="L227" s="4"/>
      <c r="M227" s="4">
        <v>79.5</v>
      </c>
      <c r="N227" s="4">
        <v>20.5</v>
      </c>
      <c r="O227" s="4">
        <v>0.0</v>
      </c>
      <c r="P227" s="4">
        <v>0.0</v>
      </c>
      <c r="Q227" s="4">
        <v>0.0</v>
      </c>
      <c r="R227" s="3"/>
      <c r="S227" s="4">
        <v>74.0</v>
      </c>
      <c r="T227" s="4">
        <v>26.0</v>
      </c>
      <c r="U227" s="4">
        <v>0.0</v>
      </c>
      <c r="V227" s="4">
        <v>0.0</v>
      </c>
      <c r="W227" s="4">
        <v>0.0</v>
      </c>
      <c r="X227" s="3"/>
      <c r="Y227" s="4">
        <v>75.5</v>
      </c>
      <c r="Z227" s="4">
        <v>24.5</v>
      </c>
      <c r="AA227" s="4">
        <v>0.0</v>
      </c>
      <c r="AB227" s="4">
        <v>0.0</v>
      </c>
      <c r="AC227" s="4">
        <v>0.0</v>
      </c>
      <c r="AD227" s="3"/>
      <c r="AE227" s="4">
        <v>75.0</v>
      </c>
      <c r="AF227" s="4">
        <v>25.0</v>
      </c>
      <c r="AG227" s="4">
        <v>0.0</v>
      </c>
      <c r="AH227" s="4">
        <v>0.0</v>
      </c>
      <c r="AI227" s="4">
        <v>0.0</v>
      </c>
      <c r="AJ227" s="3"/>
      <c r="AK227" s="4">
        <v>74.88</v>
      </c>
      <c r="AL227" s="4">
        <v>25.12</v>
      </c>
      <c r="AM227" s="4">
        <v>0.0</v>
      </c>
      <c r="AN227" s="4">
        <v>0.0</v>
      </c>
      <c r="AO227" s="4">
        <v>0.0</v>
      </c>
      <c r="AP227" s="3"/>
      <c r="AQ227" s="5">
        <v>6.0</v>
      </c>
      <c r="AR227" s="4">
        <f t="shared" ref="AR227:AV227" si="387">AVERAGE(A227,G227,M227,S227,Y227,AE227,AK227)</f>
        <v>76.89428571</v>
      </c>
      <c r="AS227" s="4">
        <f t="shared" si="387"/>
        <v>23.10571429</v>
      </c>
      <c r="AT227" s="4">
        <f t="shared" si="387"/>
        <v>0</v>
      </c>
      <c r="AU227" s="4">
        <f t="shared" si="387"/>
        <v>0</v>
      </c>
      <c r="AV227" s="4">
        <f t="shared" si="387"/>
        <v>0</v>
      </c>
      <c r="AW227" s="3"/>
      <c r="AX227" s="5">
        <v>6.0</v>
      </c>
      <c r="AY227" s="4">
        <f t="shared" ref="AY227:BC227" si="388">MEDIAN(A227,G227,M227,S227,Y227,AE227,AK227)</f>
        <v>75.5</v>
      </c>
      <c r="AZ227" s="4">
        <f t="shared" si="388"/>
        <v>24.5</v>
      </c>
      <c r="BA227" s="4">
        <f t="shared" si="388"/>
        <v>0</v>
      </c>
      <c r="BB227" s="4">
        <f t="shared" si="388"/>
        <v>0</v>
      </c>
      <c r="BC227" s="4">
        <f t="shared" si="388"/>
        <v>0</v>
      </c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CC227" s="3"/>
      <c r="CD227" s="3"/>
      <c r="CE227" s="3" t="s">
        <v>57</v>
      </c>
      <c r="CF227" s="3">
        <v>9.66E-4</v>
      </c>
      <c r="CG227" s="3">
        <v>8.43E-4</v>
      </c>
      <c r="CH227" s="3">
        <v>8.6E-4</v>
      </c>
      <c r="CI227" s="3">
        <v>0.001078</v>
      </c>
      <c r="CJ227" s="3">
        <v>8.38E-4</v>
      </c>
      <c r="CK227" s="3">
        <v>8.15E-4</v>
      </c>
      <c r="CL227" s="3">
        <v>8.45E-4</v>
      </c>
      <c r="CM227" s="3" t="s">
        <v>57</v>
      </c>
      <c r="CN227" s="3">
        <f t="shared" si="340"/>
        <v>0.0008921428571</v>
      </c>
      <c r="CO227" s="3">
        <f t="shared" si="341"/>
        <v>0.000845</v>
      </c>
      <c r="CP227" s="3">
        <f t="shared" ref="CP227:CQ227" si="389">CS227*16</f>
        <v>9402763171</v>
      </c>
      <c r="CQ227" s="3">
        <f t="shared" si="389"/>
        <v>9927346746</v>
      </c>
      <c r="CR227" s="3">
        <f t="shared" si="343"/>
        <v>422.5</v>
      </c>
      <c r="CS227" s="3">
        <f t="shared" si="344"/>
        <v>587672698.2</v>
      </c>
      <c r="CT227" s="3">
        <f t="shared" si="345"/>
        <v>620459171.6</v>
      </c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</row>
    <row r="228" ht="12.75" customHeight="1">
      <c r="A228" s="4">
        <v>80.5</v>
      </c>
      <c r="B228" s="4">
        <v>19.5</v>
      </c>
      <c r="C228" s="4">
        <v>0.0</v>
      </c>
      <c r="D228" s="4">
        <v>0.0</v>
      </c>
      <c r="E228" s="4">
        <v>0.0</v>
      </c>
      <c r="F228" s="3"/>
      <c r="G228" s="4">
        <v>75.62</v>
      </c>
      <c r="H228" s="4">
        <v>24.38</v>
      </c>
      <c r="I228" s="4">
        <v>0.0</v>
      </c>
      <c r="J228" s="4">
        <v>0.0</v>
      </c>
      <c r="K228" s="4">
        <v>0.0</v>
      </c>
      <c r="L228" s="4"/>
      <c r="M228" s="4">
        <v>83.0</v>
      </c>
      <c r="N228" s="4">
        <v>17.0</v>
      </c>
      <c r="O228" s="4">
        <v>0.0</v>
      </c>
      <c r="P228" s="4">
        <v>0.0</v>
      </c>
      <c r="Q228" s="4">
        <v>0.0</v>
      </c>
      <c r="R228" s="3"/>
      <c r="S228" s="4">
        <v>81.41</v>
      </c>
      <c r="T228" s="4">
        <v>18.59</v>
      </c>
      <c r="U228" s="4">
        <v>0.0</v>
      </c>
      <c r="V228" s="4">
        <v>0.0</v>
      </c>
      <c r="W228" s="4">
        <v>0.0</v>
      </c>
      <c r="X228" s="3"/>
      <c r="Y228" s="4">
        <v>76.0</v>
      </c>
      <c r="Z228" s="4">
        <v>24.0</v>
      </c>
      <c r="AA228" s="4">
        <v>0.0</v>
      </c>
      <c r="AB228" s="4">
        <v>0.0</v>
      </c>
      <c r="AC228" s="4">
        <v>0.0</v>
      </c>
      <c r="AD228" s="3"/>
      <c r="AE228" s="4">
        <v>82.5</v>
      </c>
      <c r="AF228" s="4">
        <v>17.5</v>
      </c>
      <c r="AG228" s="4">
        <v>0.0</v>
      </c>
      <c r="AH228" s="4">
        <v>0.0</v>
      </c>
      <c r="AI228" s="4">
        <v>0.0</v>
      </c>
      <c r="AJ228" s="3"/>
      <c r="AK228" s="4">
        <v>82.41</v>
      </c>
      <c r="AL228" s="4">
        <v>17.59</v>
      </c>
      <c r="AM228" s="4">
        <v>0.0</v>
      </c>
      <c r="AN228" s="4">
        <v>0.0</v>
      </c>
      <c r="AO228" s="4">
        <v>0.0</v>
      </c>
      <c r="AP228" s="3"/>
      <c r="AQ228" s="5">
        <v>7.0</v>
      </c>
      <c r="AR228" s="4">
        <f t="shared" ref="AR228:AV228" si="390">AVERAGE(A228,G228,M228,S228,Y228,AE228,AK228)</f>
        <v>80.20571429</v>
      </c>
      <c r="AS228" s="4">
        <f t="shared" si="390"/>
        <v>19.79428571</v>
      </c>
      <c r="AT228" s="4">
        <f t="shared" si="390"/>
        <v>0</v>
      </c>
      <c r="AU228" s="4">
        <f t="shared" si="390"/>
        <v>0</v>
      </c>
      <c r="AV228" s="4">
        <f t="shared" si="390"/>
        <v>0</v>
      </c>
      <c r="AW228" s="3"/>
      <c r="AX228" s="5">
        <v>7.0</v>
      </c>
      <c r="AY228" s="4">
        <f t="shared" ref="AY228:BC228" si="391">MEDIAN(A228,G228,M228,S228,Y228,AE228,AK228)</f>
        <v>81.41</v>
      </c>
      <c r="AZ228" s="4">
        <f t="shared" si="391"/>
        <v>18.59</v>
      </c>
      <c r="BA228" s="4">
        <f t="shared" si="391"/>
        <v>0</v>
      </c>
      <c r="BB228" s="4">
        <f t="shared" si="391"/>
        <v>0</v>
      </c>
      <c r="BC228" s="4">
        <f t="shared" si="391"/>
        <v>0</v>
      </c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CC228" s="3"/>
      <c r="CD228" s="3"/>
      <c r="CE228" s="3" t="s">
        <v>58</v>
      </c>
      <c r="CF228" s="3">
        <v>0.001944</v>
      </c>
      <c r="CG228" s="3">
        <v>0.001742</v>
      </c>
      <c r="CH228" s="3">
        <v>0.001744</v>
      </c>
      <c r="CI228" s="3">
        <v>0.001729</v>
      </c>
      <c r="CJ228" s="3">
        <v>0.001737</v>
      </c>
      <c r="CK228" s="3">
        <v>0.001709</v>
      </c>
      <c r="CL228" s="3">
        <v>0.001737</v>
      </c>
      <c r="CM228" s="3" t="s">
        <v>58</v>
      </c>
      <c r="CN228" s="3">
        <f t="shared" si="340"/>
        <v>0.001763142857</v>
      </c>
      <c r="CO228" s="3">
        <f t="shared" si="341"/>
        <v>0.001737</v>
      </c>
      <c r="CP228" s="3">
        <f t="shared" ref="CP228:CQ228" si="392">CS228*16</f>
        <v>9515517096</v>
      </c>
      <c r="CQ228" s="3">
        <f t="shared" si="392"/>
        <v>9658731146</v>
      </c>
      <c r="CR228" s="3">
        <f t="shared" si="343"/>
        <v>868.5</v>
      </c>
      <c r="CS228" s="3">
        <f t="shared" si="344"/>
        <v>594719818.5</v>
      </c>
      <c r="CT228" s="3">
        <f t="shared" si="345"/>
        <v>603670696.6</v>
      </c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</row>
    <row r="229" ht="12.75" customHeight="1">
      <c r="A229" s="4">
        <v>79.4</v>
      </c>
      <c r="B229" s="4">
        <v>20.6</v>
      </c>
      <c r="C229" s="4">
        <v>0.0</v>
      </c>
      <c r="D229" s="4">
        <v>0.0</v>
      </c>
      <c r="E229" s="4">
        <v>0.0</v>
      </c>
      <c r="F229" s="3"/>
      <c r="G229" s="4">
        <v>95.5</v>
      </c>
      <c r="H229" s="4">
        <v>4.5</v>
      </c>
      <c r="I229" s="4">
        <v>0.0</v>
      </c>
      <c r="J229" s="4">
        <v>0.0</v>
      </c>
      <c r="K229" s="4">
        <v>0.0</v>
      </c>
      <c r="L229" s="4"/>
      <c r="M229" s="4">
        <v>97.5</v>
      </c>
      <c r="N229" s="4">
        <v>2.5</v>
      </c>
      <c r="O229" s="4">
        <v>0.0</v>
      </c>
      <c r="P229" s="4">
        <v>0.0</v>
      </c>
      <c r="Q229" s="4">
        <v>0.0</v>
      </c>
      <c r="R229" s="3"/>
      <c r="S229" s="4">
        <v>94.03</v>
      </c>
      <c r="T229" s="4">
        <v>5.97</v>
      </c>
      <c r="U229" s="4">
        <v>0.0</v>
      </c>
      <c r="V229" s="4">
        <v>0.0</v>
      </c>
      <c r="W229" s="4">
        <v>0.0</v>
      </c>
      <c r="X229" s="3"/>
      <c r="Y229" s="4">
        <v>97.0</v>
      </c>
      <c r="Z229" s="4">
        <v>3.0</v>
      </c>
      <c r="AA229" s="4">
        <v>0.0</v>
      </c>
      <c r="AB229" s="4">
        <v>0.0</v>
      </c>
      <c r="AC229" s="4">
        <v>0.0</v>
      </c>
      <c r="AD229" s="3"/>
      <c r="AE229" s="4">
        <v>97.0</v>
      </c>
      <c r="AF229" s="4">
        <v>3.0</v>
      </c>
      <c r="AG229" s="4">
        <v>0.0</v>
      </c>
      <c r="AH229" s="4">
        <v>0.0</v>
      </c>
      <c r="AI229" s="4">
        <v>0.0</v>
      </c>
      <c r="AJ229" s="3"/>
      <c r="AK229" s="4">
        <v>97.01</v>
      </c>
      <c r="AL229" s="4">
        <v>2.99</v>
      </c>
      <c r="AM229" s="4">
        <v>0.0</v>
      </c>
      <c r="AN229" s="4">
        <v>0.0</v>
      </c>
      <c r="AO229" s="4">
        <v>0.0</v>
      </c>
      <c r="AP229" s="3"/>
      <c r="AQ229" s="5">
        <v>8.0</v>
      </c>
      <c r="AR229" s="4">
        <f t="shared" ref="AR229:AV229" si="393">AVERAGE(A229,G229,M229,S229,Y229,AE229,AK229)</f>
        <v>93.92</v>
      </c>
      <c r="AS229" s="4">
        <f t="shared" si="393"/>
        <v>6.08</v>
      </c>
      <c r="AT229" s="4">
        <f t="shared" si="393"/>
        <v>0</v>
      </c>
      <c r="AU229" s="4">
        <f t="shared" si="393"/>
        <v>0</v>
      </c>
      <c r="AV229" s="4">
        <f t="shared" si="393"/>
        <v>0</v>
      </c>
      <c r="AW229" s="3"/>
      <c r="AX229" s="5">
        <v>8.0</v>
      </c>
      <c r="AY229" s="4">
        <f t="shared" ref="AY229:BC229" si="394">MEDIAN(A229,G229,M229,S229,Y229,AE229,AK229)</f>
        <v>97</v>
      </c>
      <c r="AZ229" s="4">
        <f t="shared" si="394"/>
        <v>3</v>
      </c>
      <c r="BA229" s="4">
        <f t="shared" si="394"/>
        <v>0</v>
      </c>
      <c r="BB229" s="4">
        <f t="shared" si="394"/>
        <v>0</v>
      </c>
      <c r="BC229" s="4">
        <f t="shared" si="394"/>
        <v>0</v>
      </c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CC229" s="3"/>
      <c r="CD229" s="3"/>
      <c r="CE229" s="3" t="s">
        <v>59</v>
      </c>
      <c r="CF229" s="3">
        <v>0.004179</v>
      </c>
      <c r="CG229" s="3">
        <v>0.003914</v>
      </c>
      <c r="CH229" s="3">
        <v>0.003908</v>
      </c>
      <c r="CI229" s="3">
        <v>0.003858</v>
      </c>
      <c r="CJ229" s="3">
        <v>0.003865</v>
      </c>
      <c r="CK229" s="3">
        <v>0.003935</v>
      </c>
      <c r="CL229" s="3">
        <v>0.003851</v>
      </c>
      <c r="CM229" s="3" t="s">
        <v>59</v>
      </c>
      <c r="CN229" s="3">
        <f t="shared" si="340"/>
        <v>0.00393</v>
      </c>
      <c r="CO229" s="3">
        <f t="shared" si="341"/>
        <v>0.003908</v>
      </c>
      <c r="CP229" s="3">
        <f t="shared" ref="CP229:CQ229" si="395">CS229*16</f>
        <v>8538023410</v>
      </c>
      <c r="CQ229" s="3">
        <f t="shared" si="395"/>
        <v>8586088025</v>
      </c>
      <c r="CR229" s="3">
        <f t="shared" si="343"/>
        <v>1954</v>
      </c>
      <c r="CS229" s="3">
        <f t="shared" si="344"/>
        <v>533626463.1</v>
      </c>
      <c r="CT229" s="3">
        <f t="shared" si="345"/>
        <v>536630501.5</v>
      </c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</row>
    <row r="230" ht="12.75" customHeight="1">
      <c r="A230" s="4">
        <v>95.05</v>
      </c>
      <c r="B230" s="4">
        <v>4.46</v>
      </c>
      <c r="C230" s="4">
        <v>0.0</v>
      </c>
      <c r="D230" s="4">
        <v>0.5</v>
      </c>
      <c r="E230" s="4">
        <v>0.0</v>
      </c>
      <c r="F230" s="4"/>
      <c r="G230" s="4">
        <v>97.99</v>
      </c>
      <c r="H230" s="4">
        <v>2.01</v>
      </c>
      <c r="I230" s="4">
        <v>0.0</v>
      </c>
      <c r="J230" s="4">
        <v>0.0</v>
      </c>
      <c r="K230" s="4">
        <v>0.0</v>
      </c>
      <c r="L230" s="4"/>
      <c r="M230" s="4">
        <v>100.0</v>
      </c>
      <c r="N230" s="4">
        <v>0.0</v>
      </c>
      <c r="O230" s="4">
        <v>0.0</v>
      </c>
      <c r="P230" s="4">
        <v>0.0</v>
      </c>
      <c r="Q230" s="4">
        <v>0.0</v>
      </c>
      <c r="R230" s="3"/>
      <c r="S230" s="4">
        <v>96.5</v>
      </c>
      <c r="T230" s="4">
        <v>3.5</v>
      </c>
      <c r="U230" s="4">
        <v>0.0</v>
      </c>
      <c r="V230" s="4">
        <v>0.0</v>
      </c>
      <c r="W230" s="4">
        <v>0.0</v>
      </c>
      <c r="X230" s="3"/>
      <c r="Y230" s="4">
        <v>98.5</v>
      </c>
      <c r="Z230" s="4">
        <v>1.5</v>
      </c>
      <c r="AA230" s="4">
        <v>0.0</v>
      </c>
      <c r="AB230" s="4">
        <v>0.0</v>
      </c>
      <c r="AC230" s="4">
        <v>0.0</v>
      </c>
      <c r="AD230" s="3"/>
      <c r="AE230" s="4">
        <v>99.0</v>
      </c>
      <c r="AF230" s="4">
        <v>1.0</v>
      </c>
      <c r="AG230" s="4">
        <v>0.0</v>
      </c>
      <c r="AH230" s="4">
        <v>0.0</v>
      </c>
      <c r="AI230" s="4">
        <v>0.0</v>
      </c>
      <c r="AJ230" s="3"/>
      <c r="AK230" s="4">
        <v>100.0</v>
      </c>
      <c r="AL230" s="4">
        <v>0.0</v>
      </c>
      <c r="AM230" s="4">
        <v>0.0</v>
      </c>
      <c r="AN230" s="4">
        <v>0.0</v>
      </c>
      <c r="AO230" s="4">
        <v>0.0</v>
      </c>
      <c r="AP230" s="3"/>
      <c r="AQ230" s="5">
        <v>9.0</v>
      </c>
      <c r="AR230" s="4">
        <f t="shared" ref="AR230:AV230" si="396">AVERAGE(A230,G230,M230,S230,Y230,AE230,AK230)</f>
        <v>98.14857143</v>
      </c>
      <c r="AS230" s="4">
        <f t="shared" si="396"/>
        <v>1.781428571</v>
      </c>
      <c r="AT230" s="4">
        <f t="shared" si="396"/>
        <v>0</v>
      </c>
      <c r="AU230" s="4">
        <f t="shared" si="396"/>
        <v>0.07142857143</v>
      </c>
      <c r="AV230" s="4">
        <f t="shared" si="396"/>
        <v>0</v>
      </c>
      <c r="AW230" s="3"/>
      <c r="AX230" s="5">
        <v>9.0</v>
      </c>
      <c r="AY230" s="4">
        <f t="shared" ref="AY230:BC230" si="397">MEDIAN(A230,G230,M230,S230,Y230,AE230,AK230)</f>
        <v>98.5</v>
      </c>
      <c r="AZ230" s="4">
        <f t="shared" si="397"/>
        <v>1.5</v>
      </c>
      <c r="BA230" s="4">
        <f t="shared" si="397"/>
        <v>0</v>
      </c>
      <c r="BB230" s="4">
        <f t="shared" si="397"/>
        <v>0</v>
      </c>
      <c r="BC230" s="4">
        <f t="shared" si="397"/>
        <v>0</v>
      </c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CC230" s="3"/>
      <c r="CD230" s="3"/>
      <c r="CE230" s="3" t="s">
        <v>60</v>
      </c>
      <c r="CF230" s="3">
        <v>0.008499</v>
      </c>
      <c r="CG230" s="3">
        <v>0.007971</v>
      </c>
      <c r="CH230" s="3">
        <v>0.00799</v>
      </c>
      <c r="CI230" s="3">
        <v>0.007848</v>
      </c>
      <c r="CJ230" s="3">
        <v>0.007803</v>
      </c>
      <c r="CK230" s="3">
        <v>0.00785</v>
      </c>
      <c r="CL230" s="3">
        <v>0.007752</v>
      </c>
      <c r="CM230" s="3" t="s">
        <v>60</v>
      </c>
      <c r="CN230" s="3">
        <f t="shared" si="340"/>
        <v>0.007959</v>
      </c>
      <c r="CO230" s="3">
        <f t="shared" si="341"/>
        <v>0.00785</v>
      </c>
      <c r="CP230" s="3">
        <f t="shared" ref="CP230:CQ230" si="398">CS230*16</f>
        <v>8431821083</v>
      </c>
      <c r="CQ230" s="3">
        <f t="shared" si="398"/>
        <v>8548899873</v>
      </c>
      <c r="CR230" s="3">
        <f t="shared" si="343"/>
        <v>3925</v>
      </c>
      <c r="CS230" s="3">
        <f t="shared" si="344"/>
        <v>526988817.7</v>
      </c>
      <c r="CT230" s="3">
        <f t="shared" si="345"/>
        <v>534306242</v>
      </c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</row>
    <row r="231" ht="12.75" customHeight="1">
      <c r="A231" s="4">
        <v>100.0</v>
      </c>
      <c r="B231" s="4">
        <v>0.0</v>
      </c>
      <c r="C231" s="4">
        <v>0.0</v>
      </c>
      <c r="D231" s="4">
        <v>0.0</v>
      </c>
      <c r="E231" s="4">
        <v>0.0</v>
      </c>
      <c r="F231" s="4"/>
      <c r="G231" s="4">
        <v>98.5</v>
      </c>
      <c r="H231" s="4">
        <v>1.5</v>
      </c>
      <c r="I231" s="4">
        <v>0.0</v>
      </c>
      <c r="J231" s="4">
        <v>0.0</v>
      </c>
      <c r="K231" s="4">
        <v>0.0</v>
      </c>
      <c r="L231" s="4"/>
      <c r="M231" s="4">
        <v>100.0</v>
      </c>
      <c r="N231" s="4">
        <v>0.0</v>
      </c>
      <c r="O231" s="4">
        <v>0.0</v>
      </c>
      <c r="P231" s="4">
        <v>0.0</v>
      </c>
      <c r="Q231" s="4">
        <v>0.0</v>
      </c>
      <c r="R231" s="3"/>
      <c r="S231" s="4">
        <v>98.49</v>
      </c>
      <c r="T231" s="4">
        <v>1.51</v>
      </c>
      <c r="U231" s="4">
        <v>0.0</v>
      </c>
      <c r="V231" s="4">
        <v>0.0</v>
      </c>
      <c r="W231" s="4">
        <v>0.0</v>
      </c>
      <c r="X231" s="3"/>
      <c r="Y231" s="4">
        <v>100.0</v>
      </c>
      <c r="Z231" s="4">
        <v>0.0</v>
      </c>
      <c r="AA231" s="4">
        <v>0.0</v>
      </c>
      <c r="AB231" s="4">
        <v>0.0</v>
      </c>
      <c r="AC231" s="4">
        <v>0.0</v>
      </c>
      <c r="AD231" s="3"/>
      <c r="AE231" s="4">
        <v>100.0</v>
      </c>
      <c r="AF231" s="4">
        <v>0.0</v>
      </c>
      <c r="AG231" s="4">
        <v>0.0</v>
      </c>
      <c r="AH231" s="4">
        <v>0.0</v>
      </c>
      <c r="AI231" s="4">
        <v>0.0</v>
      </c>
      <c r="AJ231" s="3"/>
      <c r="AK231" s="4">
        <v>100.0</v>
      </c>
      <c r="AL231" s="4">
        <v>0.0</v>
      </c>
      <c r="AM231" s="4">
        <v>0.0</v>
      </c>
      <c r="AN231" s="4">
        <v>0.0</v>
      </c>
      <c r="AO231" s="4">
        <v>0.0</v>
      </c>
      <c r="AP231" s="3"/>
      <c r="AQ231" s="5">
        <v>10.0</v>
      </c>
      <c r="AR231" s="4">
        <f t="shared" ref="AR231:AV231" si="399">AVERAGE(A231,G231,M231,S231,Y231,AE231,AK231)</f>
        <v>99.57</v>
      </c>
      <c r="AS231" s="4">
        <f t="shared" si="399"/>
        <v>0.43</v>
      </c>
      <c r="AT231" s="4">
        <f t="shared" si="399"/>
        <v>0</v>
      </c>
      <c r="AU231" s="4">
        <f t="shared" si="399"/>
        <v>0</v>
      </c>
      <c r="AV231" s="4">
        <f t="shared" si="399"/>
        <v>0</v>
      </c>
      <c r="AW231" s="3"/>
      <c r="AX231" s="5">
        <v>10.0</v>
      </c>
      <c r="AY231" s="4">
        <f t="shared" ref="AY231:BC231" si="400">MEDIAN(A231,G231,M231,S231,Y231,AE231,AK231)</f>
        <v>100</v>
      </c>
      <c r="AZ231" s="4">
        <f t="shared" si="400"/>
        <v>0</v>
      </c>
      <c r="BA231" s="4">
        <f t="shared" si="400"/>
        <v>0</v>
      </c>
      <c r="BB231" s="4">
        <f t="shared" si="400"/>
        <v>0</v>
      </c>
      <c r="BC231" s="4">
        <f t="shared" si="400"/>
        <v>0</v>
      </c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CC231" s="3"/>
      <c r="CD231" s="3"/>
      <c r="CE231" s="3" t="s">
        <v>61</v>
      </c>
      <c r="CF231" s="3">
        <v>0.016875</v>
      </c>
      <c r="CG231" s="3">
        <v>0.015703</v>
      </c>
      <c r="CH231" s="3">
        <v>0.015801</v>
      </c>
      <c r="CI231" s="3">
        <v>0.015338</v>
      </c>
      <c r="CJ231" s="3">
        <v>0.01545</v>
      </c>
      <c r="CK231" s="3">
        <v>0.015494</v>
      </c>
      <c r="CL231" s="3">
        <v>0.015207</v>
      </c>
      <c r="CM231" s="3" t="s">
        <v>61</v>
      </c>
      <c r="CN231" s="3">
        <f t="shared" si="340"/>
        <v>0.01569542857</v>
      </c>
      <c r="CO231" s="3">
        <f t="shared" si="341"/>
        <v>0.015494</v>
      </c>
      <c r="CP231" s="3">
        <f t="shared" ref="CP231:CQ231" si="401">CS231*16</f>
        <v>8551389813</v>
      </c>
      <c r="CQ231" s="3">
        <f t="shared" si="401"/>
        <v>8662561508</v>
      </c>
      <c r="CR231" s="3">
        <f t="shared" si="343"/>
        <v>7747</v>
      </c>
      <c r="CS231" s="3">
        <f t="shared" si="344"/>
        <v>534461863.3</v>
      </c>
      <c r="CT231" s="3">
        <f t="shared" si="345"/>
        <v>541410094.2</v>
      </c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</row>
    <row r="232" ht="12.75" customHeight="1">
      <c r="A232" s="3"/>
      <c r="B232" s="3"/>
      <c r="C232" s="3"/>
      <c r="D232" s="4"/>
      <c r="E232" s="4"/>
      <c r="F232" s="4"/>
      <c r="G232" s="3"/>
      <c r="H232" s="3"/>
      <c r="I232" s="3"/>
      <c r="J232" s="3"/>
      <c r="K232" s="3"/>
      <c r="L232" s="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  <c r="Z232" s="4"/>
      <c r="AA232" s="4"/>
      <c r="AB232" s="4"/>
      <c r="AC232" s="4"/>
      <c r="AD232" s="3"/>
      <c r="AE232" s="4"/>
      <c r="AF232" s="4"/>
      <c r="AG232" s="4"/>
      <c r="AH232" s="4"/>
      <c r="AI232" s="4"/>
      <c r="AJ232" s="3"/>
      <c r="AK232" s="3"/>
      <c r="AL232" s="3"/>
      <c r="AM232" s="3"/>
      <c r="AN232" s="3"/>
      <c r="AO232" s="3"/>
      <c r="AP232" s="3"/>
      <c r="AQ232" s="5"/>
      <c r="AR232" s="3"/>
      <c r="AS232" s="3"/>
      <c r="AT232" s="3"/>
      <c r="AU232" s="3"/>
      <c r="AV232" s="3"/>
      <c r="AW232" s="3"/>
      <c r="AX232" s="5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CC232" s="3"/>
      <c r="CD232" s="3"/>
      <c r="CE232" s="3" t="s">
        <v>62</v>
      </c>
      <c r="CF232" s="3">
        <v>0.034027</v>
      </c>
      <c r="CG232" s="3">
        <v>0.031551</v>
      </c>
      <c r="CH232" s="3">
        <v>0.031784</v>
      </c>
      <c r="CI232" s="3">
        <v>0.030996</v>
      </c>
      <c r="CJ232" s="3">
        <v>0.031118</v>
      </c>
      <c r="CK232" s="3">
        <v>0.031081</v>
      </c>
      <c r="CL232" s="3">
        <v>0.030633</v>
      </c>
      <c r="CM232" s="3" t="s">
        <v>62</v>
      </c>
      <c r="CN232" s="3">
        <f t="shared" si="340"/>
        <v>0.03159857143</v>
      </c>
      <c r="CO232" s="3">
        <f t="shared" si="341"/>
        <v>0.031118</v>
      </c>
      <c r="CP232" s="3">
        <f t="shared" ref="CP232:CQ232" si="402">CS232*16</f>
        <v>8495176961</v>
      </c>
      <c r="CQ232" s="3">
        <f t="shared" si="402"/>
        <v>8626372389</v>
      </c>
      <c r="CR232" s="3">
        <f t="shared" si="343"/>
        <v>15559</v>
      </c>
      <c r="CS232" s="3">
        <f t="shared" si="344"/>
        <v>530948560.1</v>
      </c>
      <c r="CT232" s="3">
        <f t="shared" si="345"/>
        <v>539148274.3</v>
      </c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</row>
    <row r="233" ht="12.75" customHeight="1">
      <c r="A233" s="3"/>
      <c r="B233" s="3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5"/>
      <c r="AR233" s="3"/>
      <c r="AS233" s="3"/>
      <c r="AT233" s="3"/>
      <c r="AU233" s="3"/>
      <c r="AV233" s="3"/>
      <c r="AW233" s="3"/>
      <c r="AX233" s="5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CC233" s="3"/>
      <c r="CD233" s="3"/>
      <c r="CE233" s="3" t="s">
        <v>63</v>
      </c>
      <c r="CF233" s="3">
        <v>0.068553</v>
      </c>
      <c r="CG233" s="3">
        <v>0.063137</v>
      </c>
      <c r="CH233" s="3">
        <v>0.063287</v>
      </c>
      <c r="CI233" s="3">
        <v>0.06195</v>
      </c>
      <c r="CJ233" s="3">
        <v>0.063071</v>
      </c>
      <c r="CK233" s="3">
        <v>0.062197</v>
      </c>
      <c r="CL233" s="3">
        <v>0.062215</v>
      </c>
      <c r="CM233" s="3" t="s">
        <v>63</v>
      </c>
      <c r="CN233" s="3">
        <f t="shared" si="340"/>
        <v>0.06348714286</v>
      </c>
      <c r="CO233" s="3">
        <f t="shared" si="341"/>
        <v>0.063071</v>
      </c>
      <c r="CP233" s="3">
        <f t="shared" ref="CP233:CQ233" si="403">CS233*16</f>
        <v>8456372233</v>
      </c>
      <c r="CQ233" s="3">
        <f t="shared" si="403"/>
        <v>8512167430</v>
      </c>
      <c r="CR233" s="3">
        <f t="shared" si="343"/>
        <v>31535.5</v>
      </c>
      <c r="CS233" s="3">
        <f t="shared" si="344"/>
        <v>528523264.6</v>
      </c>
      <c r="CT233" s="3">
        <f t="shared" si="345"/>
        <v>532010464.4</v>
      </c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</row>
    <row r="234" ht="12.75" customHeight="1">
      <c r="A234" s="3"/>
      <c r="B234" s="3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5"/>
      <c r="AR234" s="3"/>
      <c r="AS234" s="3"/>
      <c r="AT234" s="3"/>
      <c r="AU234" s="3"/>
      <c r="AV234" s="3"/>
      <c r="AW234" s="3"/>
      <c r="AX234" s="5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CC234" s="3"/>
      <c r="CD234" s="3"/>
      <c r="CE234" s="3" t="s">
        <v>64</v>
      </c>
      <c r="CF234" s="3">
        <v>0.137219</v>
      </c>
      <c r="CG234" s="3">
        <v>0.136857</v>
      </c>
      <c r="CH234" s="3">
        <v>0.128891</v>
      </c>
      <c r="CI234" s="3">
        <v>0.123806</v>
      </c>
      <c r="CJ234" s="3">
        <v>0.124488</v>
      </c>
      <c r="CK234" s="3">
        <v>0.126437</v>
      </c>
      <c r="CL234" s="3">
        <v>0.122466</v>
      </c>
      <c r="CM234" s="3" t="s">
        <v>64</v>
      </c>
      <c r="CN234" s="3">
        <f t="shared" si="340"/>
        <v>0.1285948571</v>
      </c>
      <c r="CO234" s="3">
        <f t="shared" si="341"/>
        <v>0.126437</v>
      </c>
      <c r="CP234" s="3">
        <f t="shared" ref="CP234:CQ234" si="404">CS234*16</f>
        <v>8349803778</v>
      </c>
      <c r="CQ234" s="3">
        <f t="shared" si="404"/>
        <v>8492307030</v>
      </c>
      <c r="CR234" s="3">
        <f t="shared" si="343"/>
        <v>63218.5</v>
      </c>
      <c r="CS234" s="3">
        <f t="shared" si="344"/>
        <v>521862736.1</v>
      </c>
      <c r="CT234" s="3">
        <f t="shared" si="345"/>
        <v>530769189.4</v>
      </c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</row>
    <row r="235" ht="12.75" customHeight="1">
      <c r="A235" s="3"/>
      <c r="B235" s="3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CC235" s="3"/>
      <c r="CD235" s="3"/>
      <c r="CE235" s="3" t="s">
        <v>65</v>
      </c>
      <c r="CF235" s="3">
        <v>0.2786</v>
      </c>
      <c r="CG235" s="3">
        <v>0.258374</v>
      </c>
      <c r="CH235" s="3">
        <v>0.254772</v>
      </c>
      <c r="CI235" s="3">
        <v>0.247666</v>
      </c>
      <c r="CJ235" s="3">
        <v>0.249893</v>
      </c>
      <c r="CK235" s="3">
        <v>0.250419</v>
      </c>
      <c r="CL235" s="3">
        <v>0.244751</v>
      </c>
      <c r="CM235" s="3" t="s">
        <v>65</v>
      </c>
      <c r="CN235" s="3">
        <f t="shared" si="340"/>
        <v>0.254925</v>
      </c>
      <c r="CO235" s="3">
        <f t="shared" si="341"/>
        <v>0.250419</v>
      </c>
      <c r="CP235" s="3">
        <f t="shared" ref="CP235:CQ235" si="405">CS235*16</f>
        <v>8423982144</v>
      </c>
      <c r="CQ235" s="3">
        <f t="shared" si="405"/>
        <v>8575561950</v>
      </c>
      <c r="CR235" s="3">
        <f t="shared" si="343"/>
        <v>125209.5</v>
      </c>
      <c r="CS235" s="3">
        <f t="shared" si="344"/>
        <v>526498884</v>
      </c>
      <c r="CT235" s="3">
        <f t="shared" si="345"/>
        <v>535972621.9</v>
      </c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</row>
    <row r="236" ht="12.75" customHeight="1">
      <c r="A236" s="3"/>
      <c r="B236" s="3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CC236" s="3"/>
      <c r="CD236" s="3"/>
      <c r="CE236" s="3" t="s">
        <v>66</v>
      </c>
      <c r="CF236" s="3">
        <v>0.573875</v>
      </c>
      <c r="CG236" s="3">
        <v>0.534657</v>
      </c>
      <c r="CH236" s="3">
        <v>0.548869</v>
      </c>
      <c r="CI236" s="3">
        <v>0.530339</v>
      </c>
      <c r="CJ236" s="3">
        <v>0.529457</v>
      </c>
      <c r="CK236" s="3">
        <v>0.533032</v>
      </c>
      <c r="CL236" s="3">
        <v>0.51861</v>
      </c>
      <c r="CM236" s="3" t="s">
        <v>66</v>
      </c>
      <c r="CN236" s="3">
        <f t="shared" si="340"/>
        <v>0.5384055714</v>
      </c>
      <c r="CO236" s="3">
        <f t="shared" si="341"/>
        <v>0.533032</v>
      </c>
      <c r="CP236" s="3">
        <f t="shared" ref="CP236:CQ236" si="406">CS236*16</f>
        <v>7977196976</v>
      </c>
      <c r="CQ236" s="3">
        <f t="shared" si="406"/>
        <v>8057616233</v>
      </c>
      <c r="CR236" s="3">
        <f t="shared" si="343"/>
        <v>266516</v>
      </c>
      <c r="CS236" s="3">
        <f t="shared" si="344"/>
        <v>498574811</v>
      </c>
      <c r="CT236" s="3">
        <f t="shared" si="345"/>
        <v>503601014.6</v>
      </c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</row>
    <row r="237" ht="12.75" customHeight="1">
      <c r="A237" s="3"/>
      <c r="B237" s="3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CC237" s="3"/>
      <c r="CD237" s="3"/>
      <c r="CE237" s="3" t="s">
        <v>67</v>
      </c>
      <c r="CF237" s="3">
        <v>1.033046</v>
      </c>
      <c r="CG237" s="3">
        <v>0.976078</v>
      </c>
      <c r="CH237" s="3">
        <v>0.97626</v>
      </c>
      <c r="CI237" s="3">
        <v>0.959834</v>
      </c>
      <c r="CJ237" s="3">
        <v>0.97222</v>
      </c>
      <c r="CK237" s="3">
        <v>0.963137</v>
      </c>
      <c r="CL237" s="3">
        <v>0.931612</v>
      </c>
      <c r="CM237" s="3" t="s">
        <v>67</v>
      </c>
      <c r="CN237" s="3">
        <f t="shared" si="340"/>
        <v>0.9731695714</v>
      </c>
      <c r="CO237" s="3">
        <f t="shared" si="341"/>
        <v>0.97222</v>
      </c>
      <c r="CP237" s="3">
        <f t="shared" ref="CP237:CQ237" si="407">CS237*16</f>
        <v>8826760355</v>
      </c>
      <c r="CQ237" s="3">
        <f t="shared" si="407"/>
        <v>8835381490</v>
      </c>
      <c r="CR237" s="3">
        <f t="shared" si="343"/>
        <v>486110</v>
      </c>
      <c r="CS237" s="3">
        <f t="shared" si="344"/>
        <v>551672522.2</v>
      </c>
      <c r="CT237" s="3">
        <f t="shared" si="345"/>
        <v>552211343.1</v>
      </c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</row>
    <row r="238" ht="12.75" customHeight="1">
      <c r="A238" s="3"/>
      <c r="B238" s="3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</row>
    <row r="239" ht="12.75" customHeight="1">
      <c r="A239" s="3"/>
      <c r="B239" s="3"/>
      <c r="C239" s="3"/>
      <c r="D239" s="4"/>
      <c r="E239" s="3"/>
      <c r="F239" s="3"/>
      <c r="G239" s="3"/>
      <c r="H239" s="3"/>
      <c r="I239" s="3"/>
      <c r="J239" s="4"/>
      <c r="K239" s="4"/>
      <c r="L239" s="4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</row>
    <row r="240" ht="12.75" customHeight="1">
      <c r="A240" s="3"/>
      <c r="B240" s="3"/>
      <c r="C240" s="3"/>
      <c r="D240" s="4"/>
      <c r="E240" s="3"/>
      <c r="F240" s="3"/>
      <c r="G240" s="3"/>
      <c r="H240" s="3"/>
      <c r="I240" s="3"/>
      <c r="J240" s="4"/>
      <c r="K240" s="4"/>
      <c r="L240" s="4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</row>
    <row r="241" ht="12.75" customHeight="1">
      <c r="A241" s="3"/>
      <c r="B241" s="3"/>
      <c r="C241" s="3"/>
      <c r="D241" s="4"/>
      <c r="E241" s="3"/>
      <c r="F241" s="3"/>
      <c r="G241" s="3"/>
      <c r="H241" s="3"/>
      <c r="I241" s="3"/>
      <c r="J241" s="4"/>
      <c r="K241" s="4"/>
      <c r="L241" s="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</row>
    <row r="242" ht="12.75" customHeight="1">
      <c r="A242" s="5" t="s">
        <v>33</v>
      </c>
      <c r="B242" s="5" t="s">
        <v>3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5"/>
      <c r="AW242" s="3"/>
      <c r="AX242" s="6" t="s">
        <v>4</v>
      </c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</row>
    <row r="244" ht="12.75" customHeight="1">
      <c r="A244" s="4" t="s">
        <v>5</v>
      </c>
      <c r="B244" s="4" t="s">
        <v>6</v>
      </c>
      <c r="C244" s="4" t="s">
        <v>7</v>
      </c>
      <c r="D244" s="4" t="s">
        <v>8</v>
      </c>
      <c r="E244" s="7" t="s">
        <v>9</v>
      </c>
      <c r="F244" s="3"/>
      <c r="G244" s="4" t="s">
        <v>5</v>
      </c>
      <c r="H244" s="4" t="s">
        <v>6</v>
      </c>
      <c r="I244" s="4" t="s">
        <v>7</v>
      </c>
      <c r="J244" s="4" t="s">
        <v>8</v>
      </c>
      <c r="K244" s="7" t="s">
        <v>9</v>
      </c>
      <c r="L244" s="3"/>
      <c r="M244" s="4" t="s">
        <v>5</v>
      </c>
      <c r="N244" s="4" t="s">
        <v>6</v>
      </c>
      <c r="O244" s="4" t="s">
        <v>7</v>
      </c>
      <c r="P244" s="4" t="s">
        <v>8</v>
      </c>
      <c r="Q244" s="7" t="s">
        <v>9</v>
      </c>
      <c r="R244" s="3"/>
      <c r="S244" s="4" t="s">
        <v>5</v>
      </c>
      <c r="T244" s="4" t="s">
        <v>6</v>
      </c>
      <c r="U244" s="4" t="s">
        <v>7</v>
      </c>
      <c r="V244" s="4" t="s">
        <v>8</v>
      </c>
      <c r="W244" s="7" t="s">
        <v>9</v>
      </c>
      <c r="X244" s="3"/>
      <c r="Y244" s="4" t="s">
        <v>5</v>
      </c>
      <c r="Z244" s="4" t="s">
        <v>6</v>
      </c>
      <c r="AA244" s="4" t="s">
        <v>7</v>
      </c>
      <c r="AB244" s="4" t="s">
        <v>8</v>
      </c>
      <c r="AC244" s="7" t="s">
        <v>9</v>
      </c>
      <c r="AD244" s="3"/>
      <c r="AE244" s="4" t="s">
        <v>5</v>
      </c>
      <c r="AF244" s="4" t="s">
        <v>6</v>
      </c>
      <c r="AG244" s="4" t="s">
        <v>7</v>
      </c>
      <c r="AH244" s="4" t="s">
        <v>8</v>
      </c>
      <c r="AI244" s="7" t="s">
        <v>9</v>
      </c>
      <c r="AJ244" s="3"/>
      <c r="AK244" s="4" t="s">
        <v>5</v>
      </c>
      <c r="AL244" s="4" t="s">
        <v>6</v>
      </c>
      <c r="AM244" s="4" t="s">
        <v>7</v>
      </c>
      <c r="AN244" s="4" t="s">
        <v>8</v>
      </c>
      <c r="AO244" s="7" t="s">
        <v>9</v>
      </c>
      <c r="AP244" s="3"/>
      <c r="AQ244" s="5" t="s">
        <v>10</v>
      </c>
      <c r="AR244" s="12" t="s">
        <v>11</v>
      </c>
      <c r="AS244" s="12" t="s">
        <v>12</v>
      </c>
      <c r="AT244" s="14" t="s">
        <v>13</v>
      </c>
      <c r="AU244" s="12" t="s">
        <v>14</v>
      </c>
      <c r="AV244" s="12" t="s">
        <v>15</v>
      </c>
      <c r="AW244" s="3"/>
      <c r="AX244" s="5" t="s">
        <v>10</v>
      </c>
      <c r="AY244" s="5" t="s">
        <v>11</v>
      </c>
      <c r="AZ244" s="5" t="s">
        <v>12</v>
      </c>
      <c r="BA244" s="8" t="s">
        <v>13</v>
      </c>
      <c r="BB244" s="5" t="s">
        <v>14</v>
      </c>
      <c r="BC244" s="5" t="s">
        <v>15</v>
      </c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CC244" s="3"/>
      <c r="CD244" s="3" t="s">
        <v>32</v>
      </c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</row>
    <row r="245" ht="12.75" customHeight="1">
      <c r="A245" s="4">
        <v>0.0</v>
      </c>
      <c r="B245" s="4">
        <v>0.0</v>
      </c>
      <c r="C245" s="4">
        <v>0.0</v>
      </c>
      <c r="D245" s="4">
        <v>0.0</v>
      </c>
      <c r="E245" s="4">
        <v>100.0</v>
      </c>
      <c r="F245" s="4"/>
      <c r="G245" s="4">
        <v>0.0</v>
      </c>
      <c r="H245" s="4">
        <v>0.0</v>
      </c>
      <c r="I245" s="4">
        <v>0.0</v>
      </c>
      <c r="J245" s="4">
        <v>0.0</v>
      </c>
      <c r="K245" s="4">
        <v>100.0</v>
      </c>
      <c r="L245" s="4"/>
      <c r="M245" s="4">
        <v>0.0</v>
      </c>
      <c r="N245" s="4">
        <v>0.0</v>
      </c>
      <c r="O245" s="4">
        <v>0.0</v>
      </c>
      <c r="P245" s="4">
        <v>0.0</v>
      </c>
      <c r="Q245" s="4">
        <v>100.0</v>
      </c>
      <c r="R245" s="3"/>
      <c r="S245" s="4">
        <v>0.0</v>
      </c>
      <c r="T245" s="4">
        <v>0.0</v>
      </c>
      <c r="U245" s="4">
        <v>0.0</v>
      </c>
      <c r="V245" s="4">
        <v>0.0</v>
      </c>
      <c r="W245" s="4">
        <v>100.0</v>
      </c>
      <c r="X245" s="3"/>
      <c r="Y245" s="4">
        <v>0.0</v>
      </c>
      <c r="Z245" s="4">
        <v>0.0</v>
      </c>
      <c r="AA245" s="4">
        <v>0.0</v>
      </c>
      <c r="AB245" s="4">
        <v>0.0</v>
      </c>
      <c r="AC245" s="4">
        <v>100.0</v>
      </c>
      <c r="AD245" s="3"/>
      <c r="AE245" s="4">
        <v>0.5</v>
      </c>
      <c r="AF245" s="4">
        <v>0.0</v>
      </c>
      <c r="AG245" s="4">
        <v>0.0</v>
      </c>
      <c r="AH245" s="4">
        <v>0.0</v>
      </c>
      <c r="AI245" s="4">
        <v>99.5</v>
      </c>
      <c r="AJ245" s="3"/>
      <c r="AK245" s="4">
        <v>0.0</v>
      </c>
      <c r="AL245" s="4">
        <v>0.0</v>
      </c>
      <c r="AM245" s="4">
        <v>0.0</v>
      </c>
      <c r="AN245" s="4">
        <v>0.0</v>
      </c>
      <c r="AO245" s="4">
        <v>100.0</v>
      </c>
      <c r="AP245" s="3"/>
      <c r="AQ245" s="5">
        <v>1.0</v>
      </c>
      <c r="AR245" s="4">
        <f t="shared" ref="AR245:AV245" si="408">AVERAGE(A245,G245,M245,S245,Y245,AE245,AK245)</f>
        <v>0.07142857143</v>
      </c>
      <c r="AS245" s="4">
        <f t="shared" si="408"/>
        <v>0</v>
      </c>
      <c r="AT245" s="4">
        <f t="shared" si="408"/>
        <v>0</v>
      </c>
      <c r="AU245" s="4">
        <f t="shared" si="408"/>
        <v>0</v>
      </c>
      <c r="AV245" s="4">
        <f t="shared" si="408"/>
        <v>99.92857143</v>
      </c>
      <c r="AW245" s="3"/>
      <c r="AX245" s="5">
        <v>1.0</v>
      </c>
      <c r="AY245" s="4">
        <f t="shared" ref="AY245:BC245" si="409">MEDIAN(A245,G245,M245,S245,Y245,AE245,AK245)</f>
        <v>0</v>
      </c>
      <c r="AZ245" s="4">
        <f t="shared" si="409"/>
        <v>0</v>
      </c>
      <c r="BA245" s="4">
        <f t="shared" si="409"/>
        <v>0</v>
      </c>
      <c r="BB245" s="4">
        <f t="shared" si="409"/>
        <v>0</v>
      </c>
      <c r="BC245" s="4">
        <f t="shared" si="409"/>
        <v>100</v>
      </c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CC245" s="3"/>
      <c r="CD245" s="3" t="s">
        <v>105</v>
      </c>
      <c r="CE245" s="3"/>
      <c r="CF245" s="3" t="s">
        <v>106</v>
      </c>
      <c r="CG245" s="3" t="s">
        <v>107</v>
      </c>
      <c r="CH245" s="3" t="s">
        <v>108</v>
      </c>
      <c r="CI245" s="3" t="s">
        <v>109</v>
      </c>
      <c r="CJ245" s="3" t="s">
        <v>110</v>
      </c>
      <c r="CK245" s="3" t="s">
        <v>111</v>
      </c>
      <c r="CL245" s="3" t="s">
        <v>112</v>
      </c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</row>
    <row r="246" ht="12.75" customHeight="1">
      <c r="A246" s="4">
        <v>2.01</v>
      </c>
      <c r="B246" s="4">
        <v>18.09</v>
      </c>
      <c r="C246" s="4">
        <v>0.0</v>
      </c>
      <c r="D246" s="4">
        <v>0.0</v>
      </c>
      <c r="E246" s="4">
        <v>79.9</v>
      </c>
      <c r="F246" s="4"/>
      <c r="G246" s="4">
        <v>1.49</v>
      </c>
      <c r="H246" s="4">
        <v>13.93</v>
      </c>
      <c r="I246" s="4">
        <v>0.5</v>
      </c>
      <c r="J246" s="4">
        <v>0.0</v>
      </c>
      <c r="K246" s="4">
        <v>84.08</v>
      </c>
      <c r="L246" s="4"/>
      <c r="M246" s="4">
        <v>1.5</v>
      </c>
      <c r="N246" s="4">
        <v>20.5</v>
      </c>
      <c r="O246" s="4">
        <v>0.5</v>
      </c>
      <c r="P246" s="4">
        <v>0.0</v>
      </c>
      <c r="Q246" s="4">
        <v>77.5</v>
      </c>
      <c r="R246" s="3"/>
      <c r="S246" s="4">
        <v>3.96</v>
      </c>
      <c r="T246" s="4">
        <v>35.64</v>
      </c>
      <c r="U246" s="4">
        <v>0.0</v>
      </c>
      <c r="V246" s="4">
        <v>0.0</v>
      </c>
      <c r="W246" s="4">
        <v>60.4</v>
      </c>
      <c r="X246" s="3"/>
      <c r="Y246" s="4">
        <v>4.0</v>
      </c>
      <c r="Z246" s="4">
        <v>35.0</v>
      </c>
      <c r="AA246" s="4">
        <v>0.0</v>
      </c>
      <c r="AB246" s="4">
        <v>0.0</v>
      </c>
      <c r="AC246" s="4">
        <v>61.0</v>
      </c>
      <c r="AD246" s="3"/>
      <c r="AE246" s="4">
        <v>1.0</v>
      </c>
      <c r="AF246" s="4">
        <v>14.5</v>
      </c>
      <c r="AG246" s="4">
        <v>0.5</v>
      </c>
      <c r="AH246" s="4">
        <v>0.0</v>
      </c>
      <c r="AI246" s="4">
        <v>84.0</v>
      </c>
      <c r="AJ246" s="3"/>
      <c r="AK246" s="4">
        <v>1.51</v>
      </c>
      <c r="AL246" s="4">
        <v>18.09</v>
      </c>
      <c r="AM246" s="4">
        <v>0.0</v>
      </c>
      <c r="AN246" s="4">
        <v>0.0</v>
      </c>
      <c r="AO246" s="4">
        <v>80.4</v>
      </c>
      <c r="AP246" s="3"/>
      <c r="AQ246" s="5">
        <v>2.0</v>
      </c>
      <c r="AR246" s="4">
        <f t="shared" ref="AR246:AV246" si="410">AVERAGE(A246,G246,M246,S246,Y246,AE246,AK246)</f>
        <v>2.21</v>
      </c>
      <c r="AS246" s="4">
        <f t="shared" si="410"/>
        <v>22.25</v>
      </c>
      <c r="AT246" s="4">
        <f t="shared" si="410"/>
        <v>0.2142857143</v>
      </c>
      <c r="AU246" s="4">
        <f t="shared" si="410"/>
        <v>0</v>
      </c>
      <c r="AV246" s="4">
        <f t="shared" si="410"/>
        <v>75.32571429</v>
      </c>
      <c r="AW246" s="3"/>
      <c r="AX246" s="5">
        <v>2.0</v>
      </c>
      <c r="AY246" s="4">
        <f t="shared" ref="AY246:BC246" si="411">MEDIAN(A246,G246,M246,S246,Y246,AE246,AK246)</f>
        <v>1.51</v>
      </c>
      <c r="AZ246" s="4">
        <f t="shared" si="411"/>
        <v>18.09</v>
      </c>
      <c r="BA246" s="4">
        <f t="shared" si="411"/>
        <v>0</v>
      </c>
      <c r="BB246" s="4">
        <f t="shared" si="411"/>
        <v>0</v>
      </c>
      <c r="BC246" s="4">
        <f t="shared" si="411"/>
        <v>79.9</v>
      </c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CC246" s="3"/>
      <c r="CD246" s="3"/>
      <c r="CE246" s="5" t="s">
        <v>22</v>
      </c>
      <c r="CF246" s="5">
        <v>1.0</v>
      </c>
      <c r="CG246" s="5">
        <v>2.0</v>
      </c>
      <c r="CH246" s="5">
        <v>3.0</v>
      </c>
      <c r="CI246" s="5">
        <v>4.0</v>
      </c>
      <c r="CJ246" s="5">
        <v>5.0</v>
      </c>
      <c r="CK246" s="5">
        <v>6.0</v>
      </c>
      <c r="CL246" s="5">
        <v>7.0</v>
      </c>
      <c r="CM246" s="5" t="s">
        <v>23</v>
      </c>
      <c r="CN246" s="5" t="s">
        <v>24</v>
      </c>
      <c r="CO246" s="5" t="s">
        <v>25</v>
      </c>
      <c r="CP246" s="5" t="s">
        <v>26</v>
      </c>
      <c r="CQ246" s="5" t="s">
        <v>27</v>
      </c>
      <c r="CR246" s="5" t="s">
        <v>28</v>
      </c>
      <c r="CS246" s="5" t="s">
        <v>29</v>
      </c>
      <c r="CT246" s="5" t="s">
        <v>30</v>
      </c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</row>
    <row r="247" ht="12.75" customHeight="1">
      <c r="A247" s="4">
        <v>4.02</v>
      </c>
      <c r="B247" s="4">
        <v>18.39</v>
      </c>
      <c r="C247" s="4">
        <v>0.0</v>
      </c>
      <c r="D247" s="4">
        <v>0.0</v>
      </c>
      <c r="E247" s="4">
        <v>77.59</v>
      </c>
      <c r="F247" s="4"/>
      <c r="G247" s="4">
        <v>2.99</v>
      </c>
      <c r="H247" s="4">
        <v>21.89</v>
      </c>
      <c r="I247" s="4">
        <v>0.0</v>
      </c>
      <c r="J247" s="4">
        <v>0.0</v>
      </c>
      <c r="K247" s="4">
        <v>75.12</v>
      </c>
      <c r="L247" s="4"/>
      <c r="M247" s="4">
        <v>3.0</v>
      </c>
      <c r="N247" s="4">
        <v>14.5</v>
      </c>
      <c r="O247" s="4">
        <v>0.0</v>
      </c>
      <c r="P247" s="4">
        <v>0.0</v>
      </c>
      <c r="Q247" s="4">
        <v>82.5</v>
      </c>
      <c r="R247" s="3"/>
      <c r="S247" s="4">
        <v>0.0</v>
      </c>
      <c r="T247" s="4">
        <v>4.04</v>
      </c>
      <c r="U247" s="4">
        <v>1.01</v>
      </c>
      <c r="V247" s="4">
        <v>0.0</v>
      </c>
      <c r="W247" s="4">
        <v>94.95</v>
      </c>
      <c r="X247" s="3"/>
      <c r="Y247" s="4">
        <v>0.0</v>
      </c>
      <c r="Z247" s="4">
        <v>2.49</v>
      </c>
      <c r="AA247" s="4">
        <v>0.5</v>
      </c>
      <c r="AB247" s="4">
        <v>0.0</v>
      </c>
      <c r="AC247" s="4">
        <v>97.01</v>
      </c>
      <c r="AD247" s="3"/>
      <c r="AE247" s="4">
        <v>1.5</v>
      </c>
      <c r="AF247" s="4">
        <v>23.0</v>
      </c>
      <c r="AG247" s="4">
        <v>0.0</v>
      </c>
      <c r="AH247" s="4">
        <v>0.0</v>
      </c>
      <c r="AI247" s="4">
        <v>75.5</v>
      </c>
      <c r="AJ247" s="3"/>
      <c r="AK247" s="4">
        <v>2.5</v>
      </c>
      <c r="AL247" s="4">
        <v>17.0</v>
      </c>
      <c r="AM247" s="4">
        <v>0.0</v>
      </c>
      <c r="AN247" s="4">
        <v>0.0</v>
      </c>
      <c r="AO247" s="4">
        <v>80.5</v>
      </c>
      <c r="AP247" s="3"/>
      <c r="AQ247" s="5">
        <v>3.0</v>
      </c>
      <c r="AR247" s="4">
        <f t="shared" ref="AR247:AV247" si="412">AVERAGE(A247,G247,M247,S247,Y247,AE247,AK247)</f>
        <v>2.001428571</v>
      </c>
      <c r="AS247" s="4">
        <f t="shared" si="412"/>
        <v>14.47285714</v>
      </c>
      <c r="AT247" s="4">
        <f t="shared" si="412"/>
        <v>0.2157142857</v>
      </c>
      <c r="AU247" s="4">
        <f t="shared" si="412"/>
        <v>0</v>
      </c>
      <c r="AV247" s="4">
        <f t="shared" si="412"/>
        <v>83.31</v>
      </c>
      <c r="AW247" s="3"/>
      <c r="AX247" s="5">
        <v>3.0</v>
      </c>
      <c r="AY247" s="4">
        <f t="shared" ref="AY247:BC247" si="413">MEDIAN(A247,G247,M247,S247,Y247,AE247,AK247)</f>
        <v>2.5</v>
      </c>
      <c r="AZ247" s="4">
        <f t="shared" si="413"/>
        <v>17</v>
      </c>
      <c r="BA247" s="4">
        <f t="shared" si="413"/>
        <v>0</v>
      </c>
      <c r="BB247" s="4">
        <f t="shared" si="413"/>
        <v>0</v>
      </c>
      <c r="BC247" s="4">
        <f t="shared" si="413"/>
        <v>80.5</v>
      </c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5" t="s">
        <v>104</v>
      </c>
      <c r="CO247" s="5" t="s">
        <v>113</v>
      </c>
      <c r="CP247" s="5" t="s">
        <v>113</v>
      </c>
      <c r="CQ247" s="5" t="s">
        <v>113</v>
      </c>
      <c r="CR247" s="5" t="s">
        <v>113</v>
      </c>
      <c r="CS247" s="5" t="s">
        <v>113</v>
      </c>
      <c r="CT247" s="5" t="s">
        <v>113</v>
      </c>
      <c r="CU247" s="3"/>
      <c r="CV247" s="3"/>
      <c r="CW247" s="3"/>
      <c r="CX247" s="3"/>
      <c r="CY247" s="3"/>
      <c r="CZ247" s="3"/>
      <c r="DA247" s="3"/>
      <c r="DB247" s="3"/>
      <c r="DC247" s="3"/>
      <c r="DD247" s="3" t="str">
        <f>CO247</f>
        <v>LTCP PIO CPU 100%</v>
      </c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</row>
    <row r="248" ht="12.75" customHeight="1">
      <c r="A248" s="4">
        <v>0.0</v>
      </c>
      <c r="B248" s="4">
        <v>34.17</v>
      </c>
      <c r="C248" s="4">
        <v>0.0</v>
      </c>
      <c r="D248" s="4">
        <v>0.0</v>
      </c>
      <c r="E248" s="4">
        <v>65.83</v>
      </c>
      <c r="F248" s="4"/>
      <c r="G248" s="4">
        <v>0.0</v>
      </c>
      <c r="H248" s="4">
        <v>40.2</v>
      </c>
      <c r="I248" s="4">
        <v>0.0</v>
      </c>
      <c r="J248" s="4">
        <v>0.0</v>
      </c>
      <c r="K248" s="4">
        <v>59.8</v>
      </c>
      <c r="L248" s="4"/>
      <c r="M248" s="4">
        <v>0.5</v>
      </c>
      <c r="N248" s="4">
        <v>51.49</v>
      </c>
      <c r="O248" s="4">
        <v>0.0</v>
      </c>
      <c r="P248" s="4">
        <v>0.0</v>
      </c>
      <c r="Q248" s="4">
        <v>48.02</v>
      </c>
      <c r="R248" s="3"/>
      <c r="S248" s="4">
        <v>3.92</v>
      </c>
      <c r="T248" s="4">
        <v>77.45</v>
      </c>
      <c r="U248" s="4">
        <v>0.49</v>
      </c>
      <c r="V248" s="4">
        <v>0.0</v>
      </c>
      <c r="W248" s="4">
        <v>18.14</v>
      </c>
      <c r="X248" s="3"/>
      <c r="Y248" s="4">
        <v>0.0</v>
      </c>
      <c r="Z248" s="4">
        <v>77.44</v>
      </c>
      <c r="AA248" s="4">
        <v>0.0</v>
      </c>
      <c r="AB248" s="4">
        <v>0.51</v>
      </c>
      <c r="AC248" s="4">
        <v>22.05</v>
      </c>
      <c r="AD248" s="3"/>
      <c r="AE248" s="4">
        <v>0.0</v>
      </c>
      <c r="AF248" s="4">
        <v>40.1</v>
      </c>
      <c r="AG248" s="4">
        <v>1.02</v>
      </c>
      <c r="AH248" s="4">
        <v>0.0</v>
      </c>
      <c r="AI248" s="4">
        <v>58.88</v>
      </c>
      <c r="AJ248" s="3"/>
      <c r="AK248" s="4">
        <v>1.02</v>
      </c>
      <c r="AL248" s="4">
        <v>46.43</v>
      </c>
      <c r="AM248" s="4">
        <v>0.0</v>
      </c>
      <c r="AN248" s="4">
        <v>0.0</v>
      </c>
      <c r="AO248" s="4">
        <v>52.55</v>
      </c>
      <c r="AP248" s="3"/>
      <c r="AQ248" s="5">
        <v>4.0</v>
      </c>
      <c r="AR248" s="4">
        <f t="shared" ref="AR248:AV248" si="414">AVERAGE(A248,G248,M248,S248,Y248,AE248,AK248)</f>
        <v>0.7771428571</v>
      </c>
      <c r="AS248" s="4">
        <f t="shared" si="414"/>
        <v>52.46857143</v>
      </c>
      <c r="AT248" s="4">
        <f t="shared" si="414"/>
        <v>0.2157142857</v>
      </c>
      <c r="AU248" s="4">
        <f t="shared" si="414"/>
        <v>0.07285714286</v>
      </c>
      <c r="AV248" s="4">
        <f t="shared" si="414"/>
        <v>46.46714286</v>
      </c>
      <c r="AW248" s="3"/>
      <c r="AX248" s="5">
        <v>4.0</v>
      </c>
      <c r="AY248" s="4">
        <f t="shared" ref="AY248:BC248" si="415">MEDIAN(A248,G248,M248,S248,Y248,AE248,AK248)</f>
        <v>0</v>
      </c>
      <c r="AZ248" s="4">
        <f t="shared" si="415"/>
        <v>46.43</v>
      </c>
      <c r="BA248" s="4">
        <f t="shared" si="415"/>
        <v>0</v>
      </c>
      <c r="BB248" s="4">
        <f t="shared" si="415"/>
        <v>0</v>
      </c>
      <c r="BC248" s="4">
        <f t="shared" si="415"/>
        <v>52.55</v>
      </c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CC248" s="3"/>
      <c r="CD248" s="3"/>
      <c r="CE248" s="3" t="s">
        <v>35</v>
      </c>
      <c r="CF248" s="3">
        <v>5.0E-5</v>
      </c>
      <c r="CG248" s="3">
        <v>5.3E-5</v>
      </c>
      <c r="CH248" s="3">
        <v>5.3E-5</v>
      </c>
      <c r="CI248" s="3">
        <v>5.6E-5</v>
      </c>
      <c r="CJ248" s="3">
        <v>5.4E-5</v>
      </c>
      <c r="CK248" s="3">
        <v>6.0E-5</v>
      </c>
      <c r="CL248" s="3">
        <v>5.6E-5</v>
      </c>
      <c r="CM248" s="3" t="s">
        <v>35</v>
      </c>
      <c r="CN248" s="3">
        <f t="shared" ref="CN248:CN277" si="419">AVERAGE(CF248:CL248)</f>
        <v>0.00005457142857</v>
      </c>
      <c r="CO248" s="3">
        <f t="shared" ref="CO248:CO277" si="420">MEDIAN(CF248:CL248)</f>
        <v>0.000054</v>
      </c>
      <c r="CP248" s="3">
        <f t="shared" ref="CP248:CQ248" si="416">CS248*16</f>
        <v>293193.7173</v>
      </c>
      <c r="CQ248" s="3">
        <f t="shared" si="416"/>
        <v>296296.2963</v>
      </c>
      <c r="CR248" s="3">
        <f t="shared" ref="CR248:CR277" si="422">(CO248/2)*1000000</f>
        <v>27</v>
      </c>
      <c r="CS248" s="3">
        <f t="shared" ref="CS248:CS277" si="423">CE248/CN248</f>
        <v>18324.60733</v>
      </c>
      <c r="CT248" s="3">
        <f t="shared" ref="CT248:CT277" si="424">CE248/CO248</f>
        <v>18518.51852</v>
      </c>
      <c r="CU248" s="3"/>
      <c r="CV248" s="3"/>
      <c r="CW248" s="3"/>
      <c r="CX248" s="3"/>
      <c r="CY248" s="3"/>
      <c r="CZ248" s="3"/>
      <c r="DA248" s="3"/>
      <c r="DB248" s="3"/>
      <c r="DC248" s="3"/>
      <c r="DD248" s="3">
        <f>(MIN(CO248:CO277)/2)*1000000</f>
        <v>17.5</v>
      </c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</row>
    <row r="249" ht="12.75" customHeight="1">
      <c r="A249" s="4">
        <v>0.0</v>
      </c>
      <c r="B249" s="4">
        <v>80.5</v>
      </c>
      <c r="C249" s="4">
        <v>0.5</v>
      </c>
      <c r="D249" s="4">
        <v>0.0</v>
      </c>
      <c r="E249" s="4">
        <v>19.0</v>
      </c>
      <c r="F249" s="3"/>
      <c r="G249" s="4">
        <v>0.0</v>
      </c>
      <c r="H249" s="4">
        <v>83.16</v>
      </c>
      <c r="I249" s="4">
        <v>0.0</v>
      </c>
      <c r="J249" s="4">
        <v>0.0</v>
      </c>
      <c r="K249" s="4">
        <v>16.84</v>
      </c>
      <c r="L249" s="3"/>
      <c r="M249" s="4">
        <v>0.0</v>
      </c>
      <c r="N249" s="4">
        <v>80.71</v>
      </c>
      <c r="O249" s="4">
        <v>0.0</v>
      </c>
      <c r="P249" s="4">
        <v>0.0</v>
      </c>
      <c r="Q249" s="4">
        <v>19.29</v>
      </c>
      <c r="R249" s="3"/>
      <c r="S249" s="4">
        <v>0.0</v>
      </c>
      <c r="T249" s="4">
        <v>52.31</v>
      </c>
      <c r="U249" s="4">
        <v>0.0</v>
      </c>
      <c r="V249" s="4">
        <v>0.0</v>
      </c>
      <c r="W249" s="4">
        <v>47.69</v>
      </c>
      <c r="X249" s="3"/>
      <c r="Y249" s="4">
        <v>0.0</v>
      </c>
      <c r="Z249" s="4">
        <v>52.5</v>
      </c>
      <c r="AA249" s="4">
        <v>1.0</v>
      </c>
      <c r="AB249" s="4">
        <v>0.0</v>
      </c>
      <c r="AC249" s="4">
        <v>46.5</v>
      </c>
      <c r="AD249" s="3"/>
      <c r="AE249" s="4">
        <v>0.0</v>
      </c>
      <c r="AF249" s="4">
        <v>83.92</v>
      </c>
      <c r="AG249" s="4">
        <v>0.0</v>
      </c>
      <c r="AH249" s="4">
        <v>0.0</v>
      </c>
      <c r="AI249" s="4">
        <v>16.08</v>
      </c>
      <c r="AJ249" s="3"/>
      <c r="AK249" s="4">
        <v>0.0</v>
      </c>
      <c r="AL249" s="4">
        <v>85.07</v>
      </c>
      <c r="AM249" s="4">
        <v>0.0</v>
      </c>
      <c r="AN249" s="4">
        <v>0.0</v>
      </c>
      <c r="AO249" s="4">
        <v>14.93</v>
      </c>
      <c r="AP249" s="3"/>
      <c r="AQ249" s="5">
        <v>5.0</v>
      </c>
      <c r="AR249" s="4">
        <f t="shared" ref="AR249:AV249" si="417">AVERAGE(A249,G249,M249,S249,Y249,AE249,AK249)</f>
        <v>0</v>
      </c>
      <c r="AS249" s="4">
        <f t="shared" si="417"/>
        <v>74.02428571</v>
      </c>
      <c r="AT249" s="4">
        <f t="shared" si="417"/>
        <v>0.2142857143</v>
      </c>
      <c r="AU249" s="4">
        <f t="shared" si="417"/>
        <v>0</v>
      </c>
      <c r="AV249" s="4">
        <f t="shared" si="417"/>
        <v>25.76142857</v>
      </c>
      <c r="AW249" s="3"/>
      <c r="AX249" s="5">
        <v>5.0</v>
      </c>
      <c r="AY249" s="4">
        <f t="shared" ref="AY249:BC249" si="418">MEDIAN(A249,G249,M249,S249,Y249,AE249,AK249)</f>
        <v>0</v>
      </c>
      <c r="AZ249" s="4">
        <f t="shared" si="418"/>
        <v>80.71</v>
      </c>
      <c r="BA249" s="4">
        <f t="shared" si="418"/>
        <v>0</v>
      </c>
      <c r="BB249" s="4">
        <f t="shared" si="418"/>
        <v>0</v>
      </c>
      <c r="BC249" s="4">
        <f t="shared" si="418"/>
        <v>19</v>
      </c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CC249" s="3"/>
      <c r="CD249" s="3"/>
      <c r="CE249" s="3" t="s">
        <v>36</v>
      </c>
      <c r="CF249" s="3">
        <v>5.3E-5</v>
      </c>
      <c r="CG249" s="3">
        <v>6.0E-5</v>
      </c>
      <c r="CH249" s="3">
        <v>8.2E-5</v>
      </c>
      <c r="CI249" s="3">
        <v>9.5E-5</v>
      </c>
      <c r="CJ249" s="3">
        <v>3.5E-5</v>
      </c>
      <c r="CK249" s="3">
        <v>5.9E-5</v>
      </c>
      <c r="CL249" s="15">
        <v>5.4E-5</v>
      </c>
      <c r="CM249" s="3" t="s">
        <v>36</v>
      </c>
      <c r="CN249" s="3">
        <f t="shared" si="419"/>
        <v>0.00006257142857</v>
      </c>
      <c r="CO249" s="3">
        <f t="shared" si="420"/>
        <v>0.000059</v>
      </c>
      <c r="CP249" s="3">
        <f t="shared" ref="CP249:CQ249" si="421">CS249*16</f>
        <v>511415.5251</v>
      </c>
      <c r="CQ249" s="3">
        <f t="shared" si="421"/>
        <v>542372.8814</v>
      </c>
      <c r="CR249" s="3">
        <f t="shared" si="422"/>
        <v>29.5</v>
      </c>
      <c r="CS249" s="3">
        <f t="shared" si="423"/>
        <v>31963.47032</v>
      </c>
      <c r="CT249" s="3">
        <f t="shared" si="424"/>
        <v>33898.30508</v>
      </c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</row>
    <row r="250" ht="12.75" customHeight="1">
      <c r="A250" s="4">
        <v>0.0</v>
      </c>
      <c r="B250" s="4">
        <v>18.41</v>
      </c>
      <c r="C250" s="4">
        <v>0.0</v>
      </c>
      <c r="D250" s="4">
        <v>0.0</v>
      </c>
      <c r="E250" s="4">
        <v>81.59</v>
      </c>
      <c r="F250" s="3"/>
      <c r="G250" s="4">
        <v>0.0</v>
      </c>
      <c r="H250" s="4">
        <v>8.04</v>
      </c>
      <c r="I250" s="4">
        <v>0.0</v>
      </c>
      <c r="J250" s="4">
        <v>0.0</v>
      </c>
      <c r="K250" s="4">
        <v>91.96</v>
      </c>
      <c r="L250" s="3"/>
      <c r="M250" s="4">
        <v>0.5</v>
      </c>
      <c r="N250" s="4">
        <v>0.0</v>
      </c>
      <c r="O250" s="4">
        <v>0.0</v>
      </c>
      <c r="P250" s="4">
        <v>0.0</v>
      </c>
      <c r="Q250" s="4">
        <v>99.5</v>
      </c>
      <c r="R250" s="3"/>
      <c r="S250" s="4">
        <v>1.0</v>
      </c>
      <c r="T250" s="4">
        <v>0.0</v>
      </c>
      <c r="U250" s="4">
        <v>0.5</v>
      </c>
      <c r="V250" s="4">
        <v>0.0</v>
      </c>
      <c r="W250" s="4">
        <v>98.51</v>
      </c>
      <c r="X250" s="3"/>
      <c r="Y250" s="4">
        <v>0.0</v>
      </c>
      <c r="Z250" s="4">
        <v>0.5</v>
      </c>
      <c r="AA250" s="4">
        <v>0.0</v>
      </c>
      <c r="AB250" s="4">
        <v>0.0</v>
      </c>
      <c r="AC250" s="4">
        <v>99.5</v>
      </c>
      <c r="AD250" s="3"/>
      <c r="AE250" s="4">
        <v>0.0</v>
      </c>
      <c r="AF250" s="4">
        <v>8.0</v>
      </c>
      <c r="AG250" s="4">
        <v>0.5</v>
      </c>
      <c r="AH250" s="4">
        <v>0.0</v>
      </c>
      <c r="AI250" s="4">
        <v>91.5</v>
      </c>
      <c r="AJ250" s="3"/>
      <c r="AK250" s="4">
        <v>0.0</v>
      </c>
      <c r="AL250" s="4">
        <v>1.5</v>
      </c>
      <c r="AM250" s="4">
        <v>0.0</v>
      </c>
      <c r="AN250" s="4">
        <v>0.0</v>
      </c>
      <c r="AO250" s="4">
        <v>98.5</v>
      </c>
      <c r="AP250" s="3"/>
      <c r="AQ250" s="5">
        <v>6.0</v>
      </c>
      <c r="AR250" s="4">
        <f t="shared" ref="AR250:AV250" si="425">AVERAGE(A250,G250,M250,S250,Y250,AE250,AK250)</f>
        <v>0.2142857143</v>
      </c>
      <c r="AS250" s="4">
        <f t="shared" si="425"/>
        <v>5.207142857</v>
      </c>
      <c r="AT250" s="4">
        <f t="shared" si="425"/>
        <v>0.1428571429</v>
      </c>
      <c r="AU250" s="4">
        <f t="shared" si="425"/>
        <v>0</v>
      </c>
      <c r="AV250" s="4">
        <f t="shared" si="425"/>
        <v>94.43714286</v>
      </c>
      <c r="AW250" s="3"/>
      <c r="AX250" s="5">
        <v>6.0</v>
      </c>
      <c r="AY250" s="4">
        <f t="shared" ref="AY250:BC250" si="426">MEDIAN(A250,G250,M250,S250,Y250,AE250,AK250)</f>
        <v>0</v>
      </c>
      <c r="AZ250" s="4">
        <f t="shared" si="426"/>
        <v>1.5</v>
      </c>
      <c r="BA250" s="4">
        <f t="shared" si="426"/>
        <v>0</v>
      </c>
      <c r="BB250" s="4">
        <f t="shared" si="426"/>
        <v>0</v>
      </c>
      <c r="BC250" s="4">
        <f t="shared" si="426"/>
        <v>98.5</v>
      </c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CC250" s="3"/>
      <c r="CD250" s="3"/>
      <c r="CE250" s="3" t="s">
        <v>37</v>
      </c>
      <c r="CF250" s="3">
        <v>4.2E-5</v>
      </c>
      <c r="CG250" s="3">
        <v>9.4E-5</v>
      </c>
      <c r="CH250" s="3">
        <v>6.4E-5</v>
      </c>
      <c r="CI250" s="3">
        <v>6.1E-5</v>
      </c>
      <c r="CJ250" s="3">
        <v>4.7E-5</v>
      </c>
      <c r="CK250" s="3">
        <v>4.1E-5</v>
      </c>
      <c r="CL250" s="3">
        <v>3.7E-5</v>
      </c>
      <c r="CM250" s="3" t="s">
        <v>37</v>
      </c>
      <c r="CN250" s="3">
        <f t="shared" si="419"/>
        <v>0.00005514285714</v>
      </c>
      <c r="CO250" s="3">
        <f t="shared" si="420"/>
        <v>0.000047</v>
      </c>
      <c r="CP250" s="3">
        <f t="shared" ref="CP250:CQ250" si="427">CS250*16</f>
        <v>1160621.762</v>
      </c>
      <c r="CQ250" s="3">
        <f t="shared" si="427"/>
        <v>1361702.128</v>
      </c>
      <c r="CR250" s="3">
        <f t="shared" si="422"/>
        <v>23.5</v>
      </c>
      <c r="CS250" s="3">
        <f t="shared" si="423"/>
        <v>72538.8601</v>
      </c>
      <c r="CT250" s="3">
        <f t="shared" si="424"/>
        <v>85106.38298</v>
      </c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</row>
    <row r="251" ht="12.75" customHeight="1">
      <c r="A251" s="4"/>
      <c r="B251" s="4"/>
      <c r="C251" s="4"/>
      <c r="D251" s="4"/>
      <c r="E251" s="4"/>
      <c r="F251" s="3"/>
      <c r="G251" s="4"/>
      <c r="H251" s="4"/>
      <c r="I251" s="4"/>
      <c r="J251" s="4"/>
      <c r="K251" s="4"/>
      <c r="L251" s="3"/>
      <c r="M251" s="4"/>
      <c r="N251" s="4"/>
      <c r="O251" s="4"/>
      <c r="P251" s="4"/>
      <c r="Q251" s="4"/>
      <c r="R251" s="3"/>
      <c r="S251" s="4"/>
      <c r="T251" s="4"/>
      <c r="U251" s="4"/>
      <c r="V251" s="4"/>
      <c r="W251" s="4"/>
      <c r="X251" s="3"/>
      <c r="Y251" s="4"/>
      <c r="Z251" s="4"/>
      <c r="AA251" s="4"/>
      <c r="AB251" s="4"/>
      <c r="AC251" s="4"/>
      <c r="AD251" s="3"/>
      <c r="AE251" s="4"/>
      <c r="AF251" s="4"/>
      <c r="AG251" s="4"/>
      <c r="AH251" s="4"/>
      <c r="AI251" s="4"/>
      <c r="AJ251" s="3"/>
      <c r="AK251" s="4"/>
      <c r="AL251" s="4"/>
      <c r="AM251" s="4"/>
      <c r="AN251" s="4"/>
      <c r="AO251" s="4"/>
      <c r="AP251" s="3"/>
      <c r="AQ251" s="5"/>
      <c r="AR251" s="3"/>
      <c r="AS251" s="3"/>
      <c r="AT251" s="3"/>
      <c r="AU251" s="3"/>
      <c r="AV251" s="3"/>
      <c r="AW251" s="3"/>
      <c r="AX251" s="5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CC251" s="3"/>
      <c r="CD251" s="3"/>
      <c r="CE251" s="3" t="s">
        <v>38</v>
      </c>
      <c r="CF251" s="3">
        <v>3.4E-5</v>
      </c>
      <c r="CG251" s="3">
        <v>5.7E-5</v>
      </c>
      <c r="CH251" s="3">
        <v>5.7E-5</v>
      </c>
      <c r="CI251" s="3">
        <v>5.8E-5</v>
      </c>
      <c r="CJ251" s="3">
        <v>3.1E-5</v>
      </c>
      <c r="CK251" s="3">
        <v>3.4E-5</v>
      </c>
      <c r="CL251" s="3">
        <v>3.5E-5</v>
      </c>
      <c r="CM251" s="3" t="s">
        <v>38</v>
      </c>
      <c r="CN251" s="3">
        <f t="shared" si="419"/>
        <v>0.00004371428571</v>
      </c>
      <c r="CO251" s="3">
        <f t="shared" si="420"/>
        <v>0.000035</v>
      </c>
      <c r="CP251" s="3">
        <f t="shared" ref="CP251:CQ251" si="428">CS251*16</f>
        <v>2928104.575</v>
      </c>
      <c r="CQ251" s="3">
        <f t="shared" si="428"/>
        <v>3657142.857</v>
      </c>
      <c r="CR251" s="3">
        <f t="shared" si="422"/>
        <v>17.5</v>
      </c>
      <c r="CS251" s="3">
        <f t="shared" si="423"/>
        <v>183006.5359</v>
      </c>
      <c r="CT251" s="3">
        <f t="shared" si="424"/>
        <v>228571.4286</v>
      </c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</row>
    <row r="252" ht="12.75" customHeight="1">
      <c r="A252" s="3"/>
      <c r="B252" s="3"/>
      <c r="C252" s="4"/>
      <c r="D252" s="3"/>
      <c r="E252" s="3"/>
      <c r="F252" s="3"/>
      <c r="G252" s="3"/>
      <c r="H252" s="3"/>
      <c r="I252" s="4"/>
      <c r="J252" s="4"/>
      <c r="K252" s="4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5"/>
      <c r="AR252" s="3"/>
      <c r="AS252" s="3"/>
      <c r="AT252" s="3"/>
      <c r="AU252" s="3"/>
      <c r="AV252" s="3"/>
      <c r="AW252" s="3"/>
      <c r="AX252" s="5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CC252" s="3"/>
      <c r="CD252" s="3"/>
      <c r="CE252" s="3" t="s">
        <v>39</v>
      </c>
      <c r="CF252" s="3">
        <v>5.5E-5</v>
      </c>
      <c r="CG252" s="3">
        <v>5.8E-5</v>
      </c>
      <c r="CH252" s="3">
        <v>5.9E-5</v>
      </c>
      <c r="CI252" s="3">
        <v>5.7E-5</v>
      </c>
      <c r="CJ252" s="3">
        <v>3.0E-5</v>
      </c>
      <c r="CK252" s="3">
        <v>3.5E-5</v>
      </c>
      <c r="CL252" s="3">
        <v>3.6E-5</v>
      </c>
      <c r="CM252" s="3" t="s">
        <v>39</v>
      </c>
      <c r="CN252" s="3">
        <f t="shared" si="419"/>
        <v>0.00004714285714</v>
      </c>
      <c r="CO252" s="3">
        <f t="shared" si="420"/>
        <v>0.000055</v>
      </c>
      <c r="CP252" s="3">
        <f t="shared" ref="CP252:CQ252" si="429">CS252*16</f>
        <v>5430303.03</v>
      </c>
      <c r="CQ252" s="3">
        <f t="shared" si="429"/>
        <v>4654545.455</v>
      </c>
      <c r="CR252" s="3">
        <f t="shared" si="422"/>
        <v>27.5</v>
      </c>
      <c r="CS252" s="3">
        <f t="shared" si="423"/>
        <v>339393.9394</v>
      </c>
      <c r="CT252" s="3">
        <f t="shared" si="424"/>
        <v>290909.0909</v>
      </c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</row>
    <row r="253" ht="12.75" customHeight="1">
      <c r="A253" s="5" t="s">
        <v>33</v>
      </c>
      <c r="B253" s="5" t="s">
        <v>17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5"/>
      <c r="AW253" s="3"/>
      <c r="AX253" s="8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CC253" s="3"/>
      <c r="CD253" s="3"/>
      <c r="CE253" s="3" t="s">
        <v>40</v>
      </c>
      <c r="CF253" s="3">
        <v>5.6E-5</v>
      </c>
      <c r="CG253" s="3">
        <v>5.6E-5</v>
      </c>
      <c r="CH253" s="3">
        <v>5.7E-5</v>
      </c>
      <c r="CI253" s="3">
        <v>5.7E-5</v>
      </c>
      <c r="CJ253" s="3">
        <v>3.1E-5</v>
      </c>
      <c r="CK253" s="3">
        <v>3.5E-5</v>
      </c>
      <c r="CL253" s="3">
        <v>3.3E-5</v>
      </c>
      <c r="CM253" s="3" t="s">
        <v>40</v>
      </c>
      <c r="CN253" s="3">
        <f t="shared" si="419"/>
        <v>0.00004642857143</v>
      </c>
      <c r="CO253" s="3">
        <f t="shared" si="420"/>
        <v>0.000056</v>
      </c>
      <c r="CP253" s="3">
        <f t="shared" ref="CP253:CQ253" si="430">CS253*16</f>
        <v>11027692.31</v>
      </c>
      <c r="CQ253" s="3">
        <f t="shared" si="430"/>
        <v>9142857.143</v>
      </c>
      <c r="CR253" s="3">
        <f t="shared" si="422"/>
        <v>28</v>
      </c>
      <c r="CS253" s="3">
        <f t="shared" si="423"/>
        <v>689230.7692</v>
      </c>
      <c r="CT253" s="3">
        <f t="shared" si="424"/>
        <v>571428.5714</v>
      </c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5"/>
      <c r="AR254" s="3"/>
      <c r="AS254" s="3"/>
      <c r="AT254" s="3"/>
      <c r="AU254" s="3"/>
      <c r="AV254" s="3"/>
      <c r="AW254" s="3"/>
      <c r="AX254" s="5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CC254" s="3"/>
      <c r="CD254" s="3"/>
      <c r="CE254" s="3" t="s">
        <v>41</v>
      </c>
      <c r="CF254" s="3">
        <v>5.7E-5</v>
      </c>
      <c r="CG254" s="3">
        <v>5.6E-5</v>
      </c>
      <c r="CH254" s="3">
        <v>5.8E-5</v>
      </c>
      <c r="CI254" s="3">
        <v>5.6E-5</v>
      </c>
      <c r="CJ254" s="3">
        <v>3.1E-5</v>
      </c>
      <c r="CK254" s="3">
        <v>3.4E-5</v>
      </c>
      <c r="CL254" s="3">
        <v>3.7E-5</v>
      </c>
      <c r="CM254" s="3" t="s">
        <v>41</v>
      </c>
      <c r="CN254" s="3">
        <f t="shared" si="419"/>
        <v>0.000047</v>
      </c>
      <c r="CO254" s="3">
        <f t="shared" si="420"/>
        <v>0.000056</v>
      </c>
      <c r="CP254" s="3">
        <f t="shared" ref="CP254:CQ254" si="431">CS254*16</f>
        <v>21787234.04</v>
      </c>
      <c r="CQ254" s="3">
        <f t="shared" si="431"/>
        <v>18285714.29</v>
      </c>
      <c r="CR254" s="3">
        <f t="shared" si="422"/>
        <v>28</v>
      </c>
      <c r="CS254" s="3">
        <f t="shared" si="423"/>
        <v>1361702.128</v>
      </c>
      <c r="CT254" s="3">
        <f t="shared" si="424"/>
        <v>1142857.143</v>
      </c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</row>
    <row r="255" ht="12.75" customHeight="1">
      <c r="A255" s="4" t="s">
        <v>5</v>
      </c>
      <c r="B255" s="4" t="s">
        <v>6</v>
      </c>
      <c r="C255" s="4" t="s">
        <v>7</v>
      </c>
      <c r="D255" s="4" t="s">
        <v>8</v>
      </c>
      <c r="E255" s="7" t="s">
        <v>9</v>
      </c>
      <c r="F255" s="3"/>
      <c r="G255" s="4" t="s">
        <v>5</v>
      </c>
      <c r="H255" s="4" t="s">
        <v>6</v>
      </c>
      <c r="I255" s="4" t="s">
        <v>7</v>
      </c>
      <c r="J255" s="4" t="s">
        <v>8</v>
      </c>
      <c r="K255" s="7" t="s">
        <v>9</v>
      </c>
      <c r="L255" s="3"/>
      <c r="M255" s="4" t="s">
        <v>5</v>
      </c>
      <c r="N255" s="4" t="s">
        <v>6</v>
      </c>
      <c r="O255" s="4" t="s">
        <v>7</v>
      </c>
      <c r="P255" s="4" t="s">
        <v>8</v>
      </c>
      <c r="Q255" s="7" t="s">
        <v>9</v>
      </c>
      <c r="R255" s="3"/>
      <c r="S255" s="4" t="s">
        <v>5</v>
      </c>
      <c r="T255" s="4" t="s">
        <v>6</v>
      </c>
      <c r="U255" s="4" t="s">
        <v>7</v>
      </c>
      <c r="V255" s="4" t="s">
        <v>8</v>
      </c>
      <c r="W255" s="7" t="s">
        <v>9</v>
      </c>
      <c r="X255" s="3"/>
      <c r="Y255" s="4" t="s">
        <v>5</v>
      </c>
      <c r="Z255" s="4" t="s">
        <v>6</v>
      </c>
      <c r="AA255" s="4" t="s">
        <v>7</v>
      </c>
      <c r="AB255" s="4" t="s">
        <v>8</v>
      </c>
      <c r="AC255" s="7" t="s">
        <v>9</v>
      </c>
      <c r="AD255" s="3"/>
      <c r="AE255" s="4" t="s">
        <v>5</v>
      </c>
      <c r="AF255" s="4" t="s">
        <v>6</v>
      </c>
      <c r="AG255" s="4" t="s">
        <v>7</v>
      </c>
      <c r="AH255" s="4" t="s">
        <v>8</v>
      </c>
      <c r="AI255" s="7" t="s">
        <v>9</v>
      </c>
      <c r="AJ255" s="3"/>
      <c r="AK255" s="4" t="s">
        <v>5</v>
      </c>
      <c r="AL255" s="4" t="s">
        <v>6</v>
      </c>
      <c r="AM255" s="4" t="s">
        <v>7</v>
      </c>
      <c r="AN255" s="4" t="s">
        <v>8</v>
      </c>
      <c r="AO255" s="7" t="s">
        <v>9</v>
      </c>
      <c r="AP255" s="3"/>
      <c r="AQ255" s="5" t="s">
        <v>10</v>
      </c>
      <c r="AR255" s="12" t="s">
        <v>11</v>
      </c>
      <c r="AS255" s="12" t="s">
        <v>12</v>
      </c>
      <c r="AT255" s="14" t="s">
        <v>13</v>
      </c>
      <c r="AU255" s="12" t="s">
        <v>14</v>
      </c>
      <c r="AV255" s="12" t="s">
        <v>15</v>
      </c>
      <c r="AW255" s="3"/>
      <c r="AX255" s="5" t="s">
        <v>10</v>
      </c>
      <c r="AY255" s="5" t="s">
        <v>11</v>
      </c>
      <c r="AZ255" s="5" t="s">
        <v>12</v>
      </c>
      <c r="BA255" s="8" t="s">
        <v>13</v>
      </c>
      <c r="BB255" s="5" t="s">
        <v>14</v>
      </c>
      <c r="BC255" s="5" t="s">
        <v>15</v>
      </c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CC255" s="3"/>
      <c r="CD255" s="3"/>
      <c r="CE255" s="3" t="s">
        <v>44</v>
      </c>
      <c r="CF255" s="3">
        <v>5.7E-5</v>
      </c>
      <c r="CG255" s="3">
        <v>6.0E-5</v>
      </c>
      <c r="CH255" s="3">
        <v>3.5E-5</v>
      </c>
      <c r="CI255" s="3">
        <v>5.8E-5</v>
      </c>
      <c r="CJ255" s="3">
        <v>3.0E-5</v>
      </c>
      <c r="CK255" s="3">
        <v>3.6E-5</v>
      </c>
      <c r="CL255" s="3">
        <v>3.8E-5</v>
      </c>
      <c r="CM255" s="3" t="s">
        <v>44</v>
      </c>
      <c r="CN255" s="3">
        <f t="shared" si="419"/>
        <v>0.00004485714286</v>
      </c>
      <c r="CO255" s="3">
        <f t="shared" si="420"/>
        <v>0.000038</v>
      </c>
      <c r="CP255" s="3">
        <f t="shared" ref="CP255:CQ255" si="432">CS255*16</f>
        <v>45656050.96</v>
      </c>
      <c r="CQ255" s="3">
        <f t="shared" si="432"/>
        <v>53894736.84</v>
      </c>
      <c r="CR255" s="3">
        <f t="shared" si="422"/>
        <v>19</v>
      </c>
      <c r="CS255" s="3">
        <f t="shared" si="423"/>
        <v>2853503.185</v>
      </c>
      <c r="CT255" s="3">
        <f t="shared" si="424"/>
        <v>3368421.053</v>
      </c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</row>
    <row r="256" ht="12.75" customHeight="1">
      <c r="A256" s="4">
        <v>1.49</v>
      </c>
      <c r="B256" s="4">
        <v>1.0</v>
      </c>
      <c r="C256" s="4">
        <v>0.5</v>
      </c>
      <c r="D256" s="4">
        <v>0.0</v>
      </c>
      <c r="E256" s="4">
        <v>97.01</v>
      </c>
      <c r="F256" s="4"/>
      <c r="G256" s="4">
        <v>1.01</v>
      </c>
      <c r="H256" s="4">
        <v>0.51</v>
      </c>
      <c r="I256" s="4">
        <v>0.0</v>
      </c>
      <c r="J256" s="4">
        <v>0.0</v>
      </c>
      <c r="K256" s="4">
        <v>98.48</v>
      </c>
      <c r="L256" s="4"/>
      <c r="M256" s="4">
        <v>0.0</v>
      </c>
      <c r="N256" s="4">
        <v>0.0</v>
      </c>
      <c r="O256" s="4">
        <v>0.0</v>
      </c>
      <c r="P256" s="4">
        <v>0.0</v>
      </c>
      <c r="Q256" s="4">
        <v>100.0</v>
      </c>
      <c r="R256" s="3"/>
      <c r="S256" s="4">
        <v>3.86</v>
      </c>
      <c r="T256" s="4">
        <v>1.45</v>
      </c>
      <c r="U256" s="4">
        <v>0.97</v>
      </c>
      <c r="V256" s="4">
        <v>0.0</v>
      </c>
      <c r="W256" s="4">
        <v>93.72</v>
      </c>
      <c r="X256" s="3"/>
      <c r="Y256" s="4">
        <v>3.43</v>
      </c>
      <c r="Z256" s="4">
        <v>2.45</v>
      </c>
      <c r="AA256" s="4">
        <v>0.0</v>
      </c>
      <c r="AB256" s="4">
        <v>0.0</v>
      </c>
      <c r="AC256" s="4">
        <v>94.12</v>
      </c>
      <c r="AD256" s="3"/>
      <c r="AE256" s="4">
        <v>0.0</v>
      </c>
      <c r="AF256" s="4">
        <v>0.0</v>
      </c>
      <c r="AG256" s="4">
        <v>0.0</v>
      </c>
      <c r="AH256" s="4">
        <v>0.0</v>
      </c>
      <c r="AI256" s="4">
        <v>100.0</v>
      </c>
      <c r="AJ256" s="3"/>
      <c r="AK256" s="4">
        <v>0.0</v>
      </c>
      <c r="AL256" s="4">
        <v>0.0</v>
      </c>
      <c r="AM256" s="4">
        <v>0.0</v>
      </c>
      <c r="AN256" s="4">
        <v>0.0</v>
      </c>
      <c r="AO256" s="4">
        <v>100.0</v>
      </c>
      <c r="AP256" s="3"/>
      <c r="AQ256" s="5">
        <v>1.0</v>
      </c>
      <c r="AR256" s="4">
        <f t="shared" ref="AR256:AV256" si="433">AVERAGE(A256,G256,M256,S256,Y256,AE256,AK256)</f>
        <v>1.398571429</v>
      </c>
      <c r="AS256" s="4">
        <f t="shared" si="433"/>
        <v>0.7728571429</v>
      </c>
      <c r="AT256" s="4">
        <f t="shared" si="433"/>
        <v>0.21</v>
      </c>
      <c r="AU256" s="4">
        <f t="shared" si="433"/>
        <v>0</v>
      </c>
      <c r="AV256" s="4">
        <f t="shared" si="433"/>
        <v>97.61857143</v>
      </c>
      <c r="AW256" s="3"/>
      <c r="AX256" s="5">
        <v>1.0</v>
      </c>
      <c r="AY256" s="4">
        <f t="shared" ref="AY256:BC256" si="434">MEDIAN(A256,G256,M256,S256,Y256,AE256,AK256)</f>
        <v>1.01</v>
      </c>
      <c r="AZ256" s="4">
        <f t="shared" si="434"/>
        <v>0.51</v>
      </c>
      <c r="BA256" s="4">
        <f t="shared" si="434"/>
        <v>0</v>
      </c>
      <c r="BB256" s="4">
        <f t="shared" si="434"/>
        <v>0</v>
      </c>
      <c r="BC256" s="4">
        <f t="shared" si="434"/>
        <v>98.48</v>
      </c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CC256" s="3"/>
      <c r="CD256" s="3"/>
      <c r="CE256" s="3" t="s">
        <v>45</v>
      </c>
      <c r="CF256" s="3">
        <v>5.7E-5</v>
      </c>
      <c r="CG256" s="3">
        <v>5.8E-5</v>
      </c>
      <c r="CH256" s="3">
        <v>5.5E-5</v>
      </c>
      <c r="CI256" s="3">
        <v>5.5E-5</v>
      </c>
      <c r="CJ256" s="3">
        <v>3.1E-5</v>
      </c>
      <c r="CK256" s="3">
        <v>3.9E-5</v>
      </c>
      <c r="CL256" s="3">
        <v>3.4E-5</v>
      </c>
      <c r="CM256" s="3" t="s">
        <v>45</v>
      </c>
      <c r="CN256" s="3">
        <f t="shared" si="419"/>
        <v>0.000047</v>
      </c>
      <c r="CO256" s="3">
        <f t="shared" si="420"/>
        <v>0.000055</v>
      </c>
      <c r="CP256" s="3">
        <f t="shared" ref="CP256:CQ256" si="435">CS256*16</f>
        <v>87148936.17</v>
      </c>
      <c r="CQ256" s="3">
        <f t="shared" si="435"/>
        <v>74472727.27</v>
      </c>
      <c r="CR256" s="3">
        <f t="shared" si="422"/>
        <v>27.5</v>
      </c>
      <c r="CS256" s="3">
        <f t="shared" si="423"/>
        <v>5446808.511</v>
      </c>
      <c r="CT256" s="3">
        <f t="shared" si="424"/>
        <v>4654545.455</v>
      </c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</row>
    <row r="257" ht="12.75" customHeight="1">
      <c r="A257" s="4">
        <v>4.33</v>
      </c>
      <c r="B257" s="4">
        <v>34.62</v>
      </c>
      <c r="C257" s="4">
        <v>2.88</v>
      </c>
      <c r="D257" s="4">
        <v>0.48</v>
      </c>
      <c r="E257" s="4">
        <v>57.69</v>
      </c>
      <c r="F257" s="4"/>
      <c r="G257" s="4">
        <v>4.59</v>
      </c>
      <c r="H257" s="4">
        <v>37.24</v>
      </c>
      <c r="I257" s="4">
        <v>0.0</v>
      </c>
      <c r="J257" s="4">
        <v>0.0</v>
      </c>
      <c r="K257" s="4">
        <v>58.16</v>
      </c>
      <c r="L257" s="4"/>
      <c r="M257" s="4">
        <v>2.05</v>
      </c>
      <c r="N257" s="4">
        <v>25.13</v>
      </c>
      <c r="O257" s="4">
        <v>0.0</v>
      </c>
      <c r="P257" s="4">
        <v>0.0</v>
      </c>
      <c r="Q257" s="4">
        <v>72.82</v>
      </c>
      <c r="R257" s="3"/>
      <c r="S257" s="4">
        <v>6.6</v>
      </c>
      <c r="T257" s="4">
        <v>17.92</v>
      </c>
      <c r="U257" s="4">
        <v>0.0</v>
      </c>
      <c r="V257" s="4">
        <v>0.0</v>
      </c>
      <c r="W257" s="4">
        <v>75.47</v>
      </c>
      <c r="X257" s="3"/>
      <c r="Y257" s="4">
        <v>5.21</v>
      </c>
      <c r="Z257" s="4">
        <v>10.9</v>
      </c>
      <c r="AA257" s="4">
        <v>0.0</v>
      </c>
      <c r="AB257" s="4">
        <v>0.0</v>
      </c>
      <c r="AC257" s="4">
        <v>83.89</v>
      </c>
      <c r="AD257" s="3"/>
      <c r="AE257" s="4">
        <v>1.52</v>
      </c>
      <c r="AF257" s="4">
        <v>8.12</v>
      </c>
      <c r="AG257" s="4">
        <v>0.0</v>
      </c>
      <c r="AH257" s="4">
        <v>0.0</v>
      </c>
      <c r="AI257" s="4">
        <v>90.36</v>
      </c>
      <c r="AJ257" s="3"/>
      <c r="AK257" s="4">
        <v>2.04</v>
      </c>
      <c r="AL257" s="4">
        <v>11.22</v>
      </c>
      <c r="AM257" s="4">
        <v>0.0</v>
      </c>
      <c r="AN257" s="4">
        <v>0.0</v>
      </c>
      <c r="AO257" s="4">
        <v>86.73</v>
      </c>
      <c r="AP257" s="3"/>
      <c r="AQ257" s="5">
        <v>2.0</v>
      </c>
      <c r="AR257" s="4">
        <f t="shared" ref="AR257:AV257" si="436">AVERAGE(A257,G257,M257,S257,Y257,AE257,AK257)</f>
        <v>3.762857143</v>
      </c>
      <c r="AS257" s="4">
        <f t="shared" si="436"/>
        <v>20.73571429</v>
      </c>
      <c r="AT257" s="4">
        <f t="shared" si="436"/>
        <v>0.4114285714</v>
      </c>
      <c r="AU257" s="4">
        <f t="shared" si="436"/>
        <v>0.06857142857</v>
      </c>
      <c r="AV257" s="4">
        <f t="shared" si="436"/>
        <v>75.01714286</v>
      </c>
      <c r="AW257" s="3"/>
      <c r="AX257" s="5">
        <v>2.0</v>
      </c>
      <c r="AY257" s="4">
        <f t="shared" ref="AY257:BC257" si="437">MEDIAN(A257,G257,M257,S257,Y257,AE257,AK257)</f>
        <v>4.33</v>
      </c>
      <c r="AZ257" s="4">
        <f t="shared" si="437"/>
        <v>17.92</v>
      </c>
      <c r="BA257" s="4">
        <f t="shared" si="437"/>
        <v>0</v>
      </c>
      <c r="BB257" s="4">
        <f t="shared" si="437"/>
        <v>0</v>
      </c>
      <c r="BC257" s="4">
        <f t="shared" si="437"/>
        <v>75.47</v>
      </c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CC257" s="3"/>
      <c r="CD257" s="3"/>
      <c r="CE257" s="3" t="s">
        <v>46</v>
      </c>
      <c r="CF257" s="3">
        <v>5.7E-5</v>
      </c>
      <c r="CG257" s="3">
        <v>5.7E-5</v>
      </c>
      <c r="CH257" s="3">
        <v>6.1E-5</v>
      </c>
      <c r="CI257" s="3">
        <v>5.8E-5</v>
      </c>
      <c r="CJ257" s="3">
        <v>3.1E-5</v>
      </c>
      <c r="CK257" s="3">
        <v>3.4E-5</v>
      </c>
      <c r="CL257" s="3">
        <v>3.4E-5</v>
      </c>
      <c r="CM257" s="3" t="s">
        <v>46</v>
      </c>
      <c r="CN257" s="3">
        <f t="shared" si="419"/>
        <v>0.00004742857143</v>
      </c>
      <c r="CO257" s="3">
        <f t="shared" si="420"/>
        <v>0.000057</v>
      </c>
      <c r="CP257" s="3">
        <f t="shared" ref="CP257:CQ257" si="438">CS257*16</f>
        <v>172722891.6</v>
      </c>
      <c r="CQ257" s="3">
        <f t="shared" si="438"/>
        <v>143719298.2</v>
      </c>
      <c r="CR257" s="3">
        <f t="shared" si="422"/>
        <v>28.5</v>
      </c>
      <c r="CS257" s="3">
        <f t="shared" si="423"/>
        <v>10795180.72</v>
      </c>
      <c r="CT257" s="3">
        <f t="shared" si="424"/>
        <v>8982456.14</v>
      </c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</row>
    <row r="258" ht="12.75" customHeight="1">
      <c r="A258" s="4">
        <v>0.51</v>
      </c>
      <c r="B258" s="4">
        <v>0.0</v>
      </c>
      <c r="C258" s="4">
        <v>1.53</v>
      </c>
      <c r="D258" s="4">
        <v>0.0</v>
      </c>
      <c r="E258" s="4">
        <v>97.96</v>
      </c>
      <c r="F258" s="3"/>
      <c r="G258" s="4">
        <v>0.5</v>
      </c>
      <c r="H258" s="4">
        <v>1.51</v>
      </c>
      <c r="I258" s="4">
        <v>0.0</v>
      </c>
      <c r="J258" s="4">
        <v>0.0</v>
      </c>
      <c r="K258" s="4">
        <v>97.99</v>
      </c>
      <c r="L258" s="3"/>
      <c r="M258" s="4">
        <v>2.01</v>
      </c>
      <c r="N258" s="4">
        <v>13.07</v>
      </c>
      <c r="O258" s="4">
        <v>0.0</v>
      </c>
      <c r="P258" s="4">
        <v>0.0</v>
      </c>
      <c r="Q258" s="4">
        <v>84.92</v>
      </c>
      <c r="R258" s="3"/>
      <c r="S258" s="4">
        <v>6.8</v>
      </c>
      <c r="T258" s="4">
        <v>20.39</v>
      </c>
      <c r="U258" s="4">
        <v>0.0</v>
      </c>
      <c r="V258" s="4">
        <v>0.0</v>
      </c>
      <c r="W258" s="4">
        <v>72.82</v>
      </c>
      <c r="X258" s="3"/>
      <c r="Y258" s="4">
        <v>8.06</v>
      </c>
      <c r="Z258" s="4">
        <v>27.96</v>
      </c>
      <c r="AA258" s="4">
        <v>1.42</v>
      </c>
      <c r="AB258" s="4">
        <v>0.0</v>
      </c>
      <c r="AC258" s="4">
        <v>62.56</v>
      </c>
      <c r="AD258" s="3"/>
      <c r="AE258" s="4">
        <v>4.08</v>
      </c>
      <c r="AF258" s="4">
        <v>27.55</v>
      </c>
      <c r="AG258" s="4">
        <v>0.0</v>
      </c>
      <c r="AH258" s="4">
        <v>0.0</v>
      </c>
      <c r="AI258" s="4">
        <v>68.37</v>
      </c>
      <c r="AJ258" s="3"/>
      <c r="AK258" s="4">
        <v>3.06</v>
      </c>
      <c r="AL258" s="4">
        <v>24.49</v>
      </c>
      <c r="AM258" s="4">
        <v>0.0</v>
      </c>
      <c r="AN258" s="4">
        <v>0.0</v>
      </c>
      <c r="AO258" s="4">
        <v>72.45</v>
      </c>
      <c r="AP258" s="3"/>
      <c r="AQ258" s="5">
        <v>3.0</v>
      </c>
      <c r="AR258" s="4">
        <f t="shared" ref="AR258:AV258" si="439">AVERAGE(A258,G258,M258,S258,Y258,AE258,AK258)</f>
        <v>3.574285714</v>
      </c>
      <c r="AS258" s="4">
        <f t="shared" si="439"/>
        <v>16.42428571</v>
      </c>
      <c r="AT258" s="4">
        <f t="shared" si="439"/>
        <v>0.4214285714</v>
      </c>
      <c r="AU258" s="4">
        <f t="shared" si="439"/>
        <v>0</v>
      </c>
      <c r="AV258" s="4">
        <f t="shared" si="439"/>
        <v>79.58142857</v>
      </c>
      <c r="AW258" s="3"/>
      <c r="AX258" s="5">
        <v>3.0</v>
      </c>
      <c r="AY258" s="4">
        <f t="shared" ref="AY258:BC258" si="440">MEDIAN(A258,G258,M258,S258,Y258,AE258,AK258)</f>
        <v>3.06</v>
      </c>
      <c r="AZ258" s="4">
        <f t="shared" si="440"/>
        <v>20.39</v>
      </c>
      <c r="BA258" s="4">
        <f t="shared" si="440"/>
        <v>0</v>
      </c>
      <c r="BB258" s="4">
        <f t="shared" si="440"/>
        <v>0</v>
      </c>
      <c r="BC258" s="4">
        <f t="shared" si="440"/>
        <v>72.82</v>
      </c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CC258" s="3"/>
      <c r="CD258" s="3"/>
      <c r="CE258" s="3" t="s">
        <v>47</v>
      </c>
      <c r="CF258" s="3">
        <v>5.8E-5</v>
      </c>
      <c r="CG258" s="3">
        <v>5.8E-5</v>
      </c>
      <c r="CH258" s="3">
        <v>5.8E-5</v>
      </c>
      <c r="CI258" s="3">
        <v>3.5E-5</v>
      </c>
      <c r="CJ258" s="3">
        <v>3.1E-5</v>
      </c>
      <c r="CK258" s="3">
        <v>3.5E-5</v>
      </c>
      <c r="CL258" s="3">
        <v>3.4E-5</v>
      </c>
      <c r="CM258" s="3" t="s">
        <v>47</v>
      </c>
      <c r="CN258" s="3">
        <f t="shared" si="419"/>
        <v>0.00004414285714</v>
      </c>
      <c r="CO258" s="3">
        <f t="shared" si="420"/>
        <v>0.000035</v>
      </c>
      <c r="CP258" s="3">
        <f t="shared" ref="CP258:CQ258" si="441">CS258*16</f>
        <v>371158576.1</v>
      </c>
      <c r="CQ258" s="3">
        <f t="shared" si="441"/>
        <v>468114285.7</v>
      </c>
      <c r="CR258" s="3">
        <f t="shared" si="422"/>
        <v>17.5</v>
      </c>
      <c r="CS258" s="3">
        <f t="shared" si="423"/>
        <v>23197411</v>
      </c>
      <c r="CT258" s="3">
        <f t="shared" si="424"/>
        <v>29257142.86</v>
      </c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</row>
    <row r="259" ht="12.75" customHeight="1">
      <c r="A259" s="4">
        <v>0.51</v>
      </c>
      <c r="B259" s="4">
        <v>23.08</v>
      </c>
      <c r="C259" s="4">
        <v>1.03</v>
      </c>
      <c r="D259" s="4">
        <v>0.0</v>
      </c>
      <c r="E259" s="4">
        <v>75.38</v>
      </c>
      <c r="F259" s="3"/>
      <c r="G259" s="4">
        <v>1.39</v>
      </c>
      <c r="H259" s="4">
        <v>40.74</v>
      </c>
      <c r="I259" s="4">
        <v>0.0</v>
      </c>
      <c r="J259" s="4">
        <v>0.0</v>
      </c>
      <c r="K259" s="4">
        <v>57.87</v>
      </c>
      <c r="L259" s="3"/>
      <c r="M259" s="4">
        <v>0.5</v>
      </c>
      <c r="N259" s="4">
        <v>4.02</v>
      </c>
      <c r="O259" s="4">
        <v>0.0</v>
      </c>
      <c r="P259" s="4">
        <v>0.0</v>
      </c>
      <c r="Q259" s="4">
        <v>95.48</v>
      </c>
      <c r="R259" s="3"/>
      <c r="S259" s="4">
        <v>0.0</v>
      </c>
      <c r="T259" s="4">
        <v>0.0</v>
      </c>
      <c r="U259" s="4">
        <v>0.0</v>
      </c>
      <c r="V259" s="4">
        <v>0.0</v>
      </c>
      <c r="W259" s="4">
        <v>100.0</v>
      </c>
      <c r="X259" s="3"/>
      <c r="Y259" s="4">
        <v>4.81</v>
      </c>
      <c r="Z259" s="4">
        <v>1.44</v>
      </c>
      <c r="AA259" s="4">
        <v>0.0</v>
      </c>
      <c r="AB259" s="4">
        <v>0.0</v>
      </c>
      <c r="AC259" s="4">
        <v>93.75</v>
      </c>
      <c r="AD259" s="3"/>
      <c r="AE259" s="4">
        <v>1.02</v>
      </c>
      <c r="AF259" s="4">
        <v>0.0</v>
      </c>
      <c r="AG259" s="4">
        <v>0.0</v>
      </c>
      <c r="AH259" s="4">
        <v>0.51</v>
      </c>
      <c r="AI259" s="4">
        <v>98.48</v>
      </c>
      <c r="AJ259" s="3"/>
      <c r="AK259" s="4">
        <v>0.51</v>
      </c>
      <c r="AL259" s="4">
        <v>0.51</v>
      </c>
      <c r="AM259" s="4">
        <v>0.0</v>
      </c>
      <c r="AN259" s="4">
        <v>0.0</v>
      </c>
      <c r="AO259" s="4">
        <v>98.98</v>
      </c>
      <c r="AP259" s="3"/>
      <c r="AQ259" s="5">
        <v>4.0</v>
      </c>
      <c r="AR259" s="4">
        <f t="shared" ref="AR259:AV259" si="442">AVERAGE(A259,G259,M259,S259,Y259,AE259,AK259)</f>
        <v>1.248571429</v>
      </c>
      <c r="AS259" s="4">
        <f t="shared" si="442"/>
        <v>9.97</v>
      </c>
      <c r="AT259" s="4">
        <f t="shared" si="442"/>
        <v>0.1471428571</v>
      </c>
      <c r="AU259" s="4">
        <f t="shared" si="442"/>
        <v>0.07285714286</v>
      </c>
      <c r="AV259" s="4">
        <f t="shared" si="442"/>
        <v>88.56285714</v>
      </c>
      <c r="AW259" s="3"/>
      <c r="AX259" s="5">
        <v>4.0</v>
      </c>
      <c r="AY259" s="4">
        <f t="shared" ref="AY259:BC259" si="443">MEDIAN(A259,G259,M259,S259,Y259,AE259,AK259)</f>
        <v>0.51</v>
      </c>
      <c r="AZ259" s="4">
        <f t="shared" si="443"/>
        <v>1.44</v>
      </c>
      <c r="BA259" s="4">
        <f t="shared" si="443"/>
        <v>0</v>
      </c>
      <c r="BB259" s="4">
        <f t="shared" si="443"/>
        <v>0</v>
      </c>
      <c r="BC259" s="4">
        <f t="shared" si="443"/>
        <v>95.48</v>
      </c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CC259" s="3"/>
      <c r="CD259" s="3"/>
      <c r="CE259" s="3" t="s">
        <v>48</v>
      </c>
      <c r="CF259" s="3">
        <v>6.0E-5</v>
      </c>
      <c r="CG259" s="3">
        <v>5.4E-5</v>
      </c>
      <c r="CH259" s="3">
        <v>5.9E-5</v>
      </c>
      <c r="CI259" s="3">
        <v>5.7E-5</v>
      </c>
      <c r="CJ259" s="3">
        <v>3.4E-5</v>
      </c>
      <c r="CK259" s="3">
        <v>3.6E-5</v>
      </c>
      <c r="CL259" s="3">
        <v>3.8E-5</v>
      </c>
      <c r="CM259" s="3" t="s">
        <v>48</v>
      </c>
      <c r="CN259" s="3">
        <f t="shared" si="419"/>
        <v>0.00004828571429</v>
      </c>
      <c r="CO259" s="3">
        <f t="shared" si="420"/>
        <v>0.000054</v>
      </c>
      <c r="CP259" s="3">
        <f t="shared" ref="CP259:CQ259" si="444">CS259*16</f>
        <v>678627218.9</v>
      </c>
      <c r="CQ259" s="3">
        <f t="shared" si="444"/>
        <v>606814814.8</v>
      </c>
      <c r="CR259" s="3">
        <f t="shared" si="422"/>
        <v>27</v>
      </c>
      <c r="CS259" s="3">
        <f t="shared" si="423"/>
        <v>42414201.18</v>
      </c>
      <c r="CT259" s="3">
        <f t="shared" si="424"/>
        <v>37925925.93</v>
      </c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</row>
    <row r="260" ht="12.75" customHeight="1">
      <c r="A260" s="4">
        <v>2.05</v>
      </c>
      <c r="B260" s="4">
        <v>84.1</v>
      </c>
      <c r="C260" s="4">
        <v>0.0</v>
      </c>
      <c r="D260" s="4">
        <v>0.0</v>
      </c>
      <c r="E260" s="4">
        <v>13.85</v>
      </c>
      <c r="F260" s="3"/>
      <c r="G260" s="4">
        <v>4.93</v>
      </c>
      <c r="H260" s="4">
        <v>77.34</v>
      </c>
      <c r="I260" s="4">
        <v>0.0</v>
      </c>
      <c r="J260" s="4">
        <v>0.0</v>
      </c>
      <c r="K260" s="4">
        <v>17.73</v>
      </c>
      <c r="L260" s="3"/>
      <c r="M260" s="4">
        <v>1.47</v>
      </c>
      <c r="N260" s="4">
        <v>85.29</v>
      </c>
      <c r="O260" s="4">
        <v>0.0</v>
      </c>
      <c r="P260" s="4">
        <v>0.49</v>
      </c>
      <c r="Q260" s="4">
        <v>12.75</v>
      </c>
      <c r="R260" s="3"/>
      <c r="S260" s="4">
        <v>1.95</v>
      </c>
      <c r="T260" s="4">
        <v>69.76</v>
      </c>
      <c r="U260" s="4">
        <v>0.0</v>
      </c>
      <c r="V260" s="4">
        <v>0.0</v>
      </c>
      <c r="W260" s="4">
        <v>28.29</v>
      </c>
      <c r="X260" s="3"/>
      <c r="Y260" s="4">
        <v>1.49</v>
      </c>
      <c r="Z260" s="4">
        <v>58.21</v>
      </c>
      <c r="AA260" s="4">
        <v>0.0</v>
      </c>
      <c r="AB260" s="4">
        <v>0.0</v>
      </c>
      <c r="AC260" s="4">
        <v>40.3</v>
      </c>
      <c r="AD260" s="3"/>
      <c r="AE260" s="4">
        <v>1.02</v>
      </c>
      <c r="AF260" s="4">
        <v>56.85</v>
      </c>
      <c r="AG260" s="4">
        <v>0.0</v>
      </c>
      <c r="AH260" s="4">
        <v>0.0</v>
      </c>
      <c r="AI260" s="4">
        <v>42.13</v>
      </c>
      <c r="AJ260" s="3"/>
      <c r="AK260" s="4">
        <v>2.97</v>
      </c>
      <c r="AL260" s="4">
        <v>62.38</v>
      </c>
      <c r="AM260" s="4">
        <v>0.0</v>
      </c>
      <c r="AN260" s="4">
        <v>0.5</v>
      </c>
      <c r="AO260" s="4">
        <v>34.16</v>
      </c>
      <c r="AP260" s="3"/>
      <c r="AQ260" s="5">
        <v>5.0</v>
      </c>
      <c r="AR260" s="4">
        <f t="shared" ref="AR260:AV260" si="445">AVERAGE(A260,G260,M260,S260,Y260,AE260,AK260)</f>
        <v>2.268571429</v>
      </c>
      <c r="AS260" s="4">
        <f t="shared" si="445"/>
        <v>70.56142857</v>
      </c>
      <c r="AT260" s="4">
        <f t="shared" si="445"/>
        <v>0</v>
      </c>
      <c r="AU260" s="4">
        <f t="shared" si="445"/>
        <v>0.1414285714</v>
      </c>
      <c r="AV260" s="4">
        <f t="shared" si="445"/>
        <v>27.03</v>
      </c>
      <c r="AW260" s="3"/>
      <c r="AX260" s="5">
        <v>5.0</v>
      </c>
      <c r="AY260" s="4">
        <f t="shared" ref="AY260:BC260" si="446">MEDIAN(A260,G260,M260,S260,Y260,AE260,AK260)</f>
        <v>1.95</v>
      </c>
      <c r="AZ260" s="4">
        <f t="shared" si="446"/>
        <v>69.76</v>
      </c>
      <c r="BA260" s="4">
        <f t="shared" si="446"/>
        <v>0</v>
      </c>
      <c r="BB260" s="4">
        <f t="shared" si="446"/>
        <v>0</v>
      </c>
      <c r="BC260" s="4">
        <f t="shared" si="446"/>
        <v>28.29</v>
      </c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CC260" s="3"/>
      <c r="CD260" s="3"/>
      <c r="CE260" s="3" t="s">
        <v>49</v>
      </c>
      <c r="CF260" s="3">
        <v>6.2E-5</v>
      </c>
      <c r="CG260" s="3">
        <v>5.7E-5</v>
      </c>
      <c r="CH260" s="3">
        <v>5.9E-5</v>
      </c>
      <c r="CI260" s="3">
        <v>5.7E-5</v>
      </c>
      <c r="CJ260" s="3">
        <v>3.8E-5</v>
      </c>
      <c r="CK260" s="3">
        <v>3.8E-5</v>
      </c>
      <c r="CL260" s="3">
        <v>4.2E-5</v>
      </c>
      <c r="CM260" s="3" t="s">
        <v>49</v>
      </c>
      <c r="CN260" s="3">
        <f t="shared" si="419"/>
        <v>0.00005042857143</v>
      </c>
      <c r="CO260" s="3">
        <f t="shared" si="420"/>
        <v>0.000057</v>
      </c>
      <c r="CP260" s="3">
        <f t="shared" ref="CP260:CQ260" si="447">CS260*16</f>
        <v>1299580737</v>
      </c>
      <c r="CQ260" s="3">
        <f t="shared" si="447"/>
        <v>1149754386</v>
      </c>
      <c r="CR260" s="3">
        <f t="shared" si="422"/>
        <v>28.5</v>
      </c>
      <c r="CS260" s="3">
        <f t="shared" si="423"/>
        <v>81223796.03</v>
      </c>
      <c r="CT260" s="3">
        <f t="shared" si="424"/>
        <v>71859649.12</v>
      </c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</row>
    <row r="261" ht="12.75" customHeight="1">
      <c r="A261" s="4">
        <v>2.07</v>
      </c>
      <c r="B261" s="4">
        <v>18.65</v>
      </c>
      <c r="C261" s="4">
        <v>0.0</v>
      </c>
      <c r="D261" s="4">
        <v>0.0</v>
      </c>
      <c r="E261" s="4">
        <v>79.27</v>
      </c>
      <c r="F261" s="3"/>
      <c r="G261" s="4">
        <v>4.74</v>
      </c>
      <c r="H261" s="4">
        <v>7.58</v>
      </c>
      <c r="I261" s="4">
        <v>0.0</v>
      </c>
      <c r="J261" s="4">
        <v>0.0</v>
      </c>
      <c r="K261" s="4">
        <v>87.68</v>
      </c>
      <c r="L261" s="3"/>
      <c r="M261" s="4">
        <v>1.5</v>
      </c>
      <c r="N261" s="4">
        <v>39.0</v>
      </c>
      <c r="O261" s="4">
        <v>0.0</v>
      </c>
      <c r="P261" s="4">
        <v>0.0</v>
      </c>
      <c r="Q261" s="4">
        <v>59.5</v>
      </c>
      <c r="R261" s="3"/>
      <c r="S261" s="4">
        <v>0.51</v>
      </c>
      <c r="T261" s="4">
        <v>60.51</v>
      </c>
      <c r="U261" s="4">
        <v>0.0</v>
      </c>
      <c r="V261" s="4">
        <v>0.0</v>
      </c>
      <c r="W261" s="4">
        <v>38.97</v>
      </c>
      <c r="X261" s="3"/>
      <c r="Y261" s="4">
        <v>3.98</v>
      </c>
      <c r="Z261" s="4">
        <v>69.15</v>
      </c>
      <c r="AA261" s="4">
        <v>0.0</v>
      </c>
      <c r="AB261" s="4">
        <v>0.0</v>
      </c>
      <c r="AC261" s="4">
        <v>26.87</v>
      </c>
      <c r="AD261" s="3"/>
      <c r="AE261" s="4">
        <v>3.5</v>
      </c>
      <c r="AF261" s="4">
        <v>69.0</v>
      </c>
      <c r="AG261" s="4">
        <v>0.0</v>
      </c>
      <c r="AH261" s="4">
        <v>0.0</v>
      </c>
      <c r="AI261" s="4">
        <v>27.5</v>
      </c>
      <c r="AJ261" s="3"/>
      <c r="AK261" s="4">
        <v>0.0</v>
      </c>
      <c r="AL261" s="4">
        <v>67.36</v>
      </c>
      <c r="AM261" s="4">
        <v>0.0</v>
      </c>
      <c r="AN261" s="4">
        <v>0.0</v>
      </c>
      <c r="AO261" s="4">
        <v>32.64</v>
      </c>
      <c r="AP261" s="3"/>
      <c r="AQ261" s="5">
        <v>6.0</v>
      </c>
      <c r="AR261" s="4">
        <f t="shared" ref="AR261:AV261" si="448">AVERAGE(A261,G261,M261,S261,Y261,AE261,AK261)</f>
        <v>2.328571429</v>
      </c>
      <c r="AS261" s="4">
        <f t="shared" si="448"/>
        <v>47.32142857</v>
      </c>
      <c r="AT261" s="4">
        <f t="shared" si="448"/>
        <v>0</v>
      </c>
      <c r="AU261" s="4">
        <f t="shared" si="448"/>
        <v>0</v>
      </c>
      <c r="AV261" s="4">
        <f t="shared" si="448"/>
        <v>50.34714286</v>
      </c>
      <c r="AW261" s="3"/>
      <c r="AX261" s="5">
        <v>6.0</v>
      </c>
      <c r="AY261" s="4">
        <f t="shared" ref="AY261:BC261" si="449">MEDIAN(A261,G261,M261,S261,Y261,AE261,AK261)</f>
        <v>2.07</v>
      </c>
      <c r="AZ261" s="4">
        <f t="shared" si="449"/>
        <v>60.51</v>
      </c>
      <c r="BA261" s="4">
        <f t="shared" si="449"/>
        <v>0</v>
      </c>
      <c r="BB261" s="4">
        <f t="shared" si="449"/>
        <v>0</v>
      </c>
      <c r="BC261" s="4">
        <f t="shared" si="449"/>
        <v>38.97</v>
      </c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CC261" s="3"/>
      <c r="CD261" s="3"/>
      <c r="CE261" s="3" t="s">
        <v>50</v>
      </c>
      <c r="CF261" s="3">
        <v>6.2E-5</v>
      </c>
      <c r="CG261" s="3">
        <v>6.2E-5</v>
      </c>
      <c r="CH261" s="3">
        <v>6.3E-5</v>
      </c>
      <c r="CI261" s="3">
        <v>6.1E-5</v>
      </c>
      <c r="CJ261" s="3">
        <v>4.4E-5</v>
      </c>
      <c r="CK261" s="3">
        <v>3.9E-5</v>
      </c>
      <c r="CL261" s="3">
        <v>4.0E-5</v>
      </c>
      <c r="CM261" s="3" t="s">
        <v>50</v>
      </c>
      <c r="CN261" s="3">
        <f t="shared" si="419"/>
        <v>0.000053</v>
      </c>
      <c r="CO261" s="3">
        <f t="shared" si="420"/>
        <v>0.000061</v>
      </c>
      <c r="CP261" s="3">
        <f t="shared" ref="CP261:CQ261" si="450">CS261*16</f>
        <v>2473056604</v>
      </c>
      <c r="CQ261" s="3">
        <f t="shared" si="450"/>
        <v>2148721311</v>
      </c>
      <c r="CR261" s="3">
        <f t="shared" si="422"/>
        <v>30.5</v>
      </c>
      <c r="CS261" s="3">
        <f t="shared" si="423"/>
        <v>154566037.7</v>
      </c>
      <c r="CT261" s="3">
        <f t="shared" si="424"/>
        <v>134295082</v>
      </c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</row>
    <row r="262" ht="12.75" customHeight="1">
      <c r="A262" s="4">
        <v>4.31</v>
      </c>
      <c r="B262" s="4">
        <v>4.78</v>
      </c>
      <c r="C262" s="4">
        <v>0.0</v>
      </c>
      <c r="D262" s="4">
        <v>0.0</v>
      </c>
      <c r="E262" s="4">
        <v>90.91</v>
      </c>
      <c r="F262" s="3"/>
      <c r="G262" s="4">
        <v>4.27</v>
      </c>
      <c r="H262" s="4">
        <v>5.21</v>
      </c>
      <c r="I262" s="4">
        <v>0.0</v>
      </c>
      <c r="J262" s="4">
        <v>0.0</v>
      </c>
      <c r="K262" s="4">
        <v>90.52</v>
      </c>
      <c r="L262" s="3"/>
      <c r="M262" s="4">
        <v>0.51</v>
      </c>
      <c r="N262" s="4">
        <v>3.05</v>
      </c>
      <c r="O262" s="4">
        <v>0.0</v>
      </c>
      <c r="P262" s="4">
        <v>0.0</v>
      </c>
      <c r="Q262" s="4">
        <v>96.45</v>
      </c>
      <c r="R262" s="3"/>
      <c r="S262" s="4">
        <v>1.03</v>
      </c>
      <c r="T262" s="4">
        <v>2.56</v>
      </c>
      <c r="U262" s="4">
        <v>0.51</v>
      </c>
      <c r="V262" s="4">
        <v>0.0</v>
      </c>
      <c r="W262" s="4">
        <v>95.9</v>
      </c>
      <c r="X262" s="3"/>
      <c r="Y262" s="4">
        <v>5.71</v>
      </c>
      <c r="Z262" s="4">
        <v>4.29</v>
      </c>
      <c r="AA262" s="4">
        <v>0.0</v>
      </c>
      <c r="AB262" s="4">
        <v>0.0</v>
      </c>
      <c r="AC262" s="4">
        <v>90.0</v>
      </c>
      <c r="AD262" s="3"/>
      <c r="AE262" s="4">
        <v>2.46</v>
      </c>
      <c r="AF262" s="4">
        <v>3.94</v>
      </c>
      <c r="AG262" s="4">
        <v>1.48</v>
      </c>
      <c r="AH262" s="4">
        <v>0.0</v>
      </c>
      <c r="AI262" s="4">
        <v>92.12</v>
      </c>
      <c r="AJ262" s="3"/>
      <c r="AK262" s="4">
        <v>0.0</v>
      </c>
      <c r="AL262" s="4">
        <v>2.56</v>
      </c>
      <c r="AM262" s="4">
        <v>0.0</v>
      </c>
      <c r="AN262" s="4">
        <v>0.0</v>
      </c>
      <c r="AO262" s="4">
        <v>97.44</v>
      </c>
      <c r="AP262" s="3"/>
      <c r="AQ262" s="5">
        <v>7.0</v>
      </c>
      <c r="AR262" s="4">
        <f t="shared" ref="AR262:AV262" si="451">AVERAGE(A262,G262,M262,S262,Y262,AE262,AK262)</f>
        <v>2.612857143</v>
      </c>
      <c r="AS262" s="4">
        <f t="shared" si="451"/>
        <v>3.77</v>
      </c>
      <c r="AT262" s="4">
        <f t="shared" si="451"/>
        <v>0.2842857143</v>
      </c>
      <c r="AU262" s="4">
        <f t="shared" si="451"/>
        <v>0</v>
      </c>
      <c r="AV262" s="4">
        <f t="shared" si="451"/>
        <v>93.33428571</v>
      </c>
      <c r="AW262" s="3"/>
      <c r="AX262" s="5">
        <v>7.0</v>
      </c>
      <c r="AY262" s="4">
        <f t="shared" ref="AY262:BC262" si="452">MEDIAN(A262,G262,M262,S262,Y262,AE262,AK262)</f>
        <v>2.46</v>
      </c>
      <c r="AZ262" s="4">
        <f t="shared" si="452"/>
        <v>3.94</v>
      </c>
      <c r="BA262" s="4">
        <f t="shared" si="452"/>
        <v>0</v>
      </c>
      <c r="BB262" s="4">
        <f t="shared" si="452"/>
        <v>0</v>
      </c>
      <c r="BC262" s="4">
        <f t="shared" si="452"/>
        <v>92.12</v>
      </c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CC262" s="3"/>
      <c r="CD262" s="3"/>
      <c r="CE262" s="3" t="s">
        <v>51</v>
      </c>
      <c r="CF262" s="3">
        <v>7.0E-5</v>
      </c>
      <c r="CG262" s="3">
        <v>7.2E-5</v>
      </c>
      <c r="CH262" s="3">
        <v>7.1E-5</v>
      </c>
      <c r="CI262" s="3">
        <v>7.1E-5</v>
      </c>
      <c r="CJ262" s="3">
        <v>5.3E-5</v>
      </c>
      <c r="CK262" s="3">
        <v>5.0E-5</v>
      </c>
      <c r="CL262" s="3">
        <v>5.3E-5</v>
      </c>
      <c r="CM262" s="3" t="s">
        <v>51</v>
      </c>
      <c r="CN262" s="3">
        <f t="shared" si="419"/>
        <v>0.00006285714286</v>
      </c>
      <c r="CO262" s="3">
        <f t="shared" si="420"/>
        <v>0.00007</v>
      </c>
      <c r="CP262" s="3">
        <f t="shared" ref="CP262:CQ262" si="453">CS262*16</f>
        <v>4170472727</v>
      </c>
      <c r="CQ262" s="3">
        <f t="shared" si="453"/>
        <v>3744914286</v>
      </c>
      <c r="CR262" s="3">
        <f t="shared" si="422"/>
        <v>35</v>
      </c>
      <c r="CS262" s="3">
        <f t="shared" si="423"/>
        <v>260654545.5</v>
      </c>
      <c r="CT262" s="3">
        <f t="shared" si="424"/>
        <v>234057142.9</v>
      </c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</row>
    <row r="263" ht="12.75" customHeight="1">
      <c r="A263" s="4">
        <v>0.0</v>
      </c>
      <c r="B263" s="4">
        <v>0.0</v>
      </c>
      <c r="C263" s="4">
        <v>0.0</v>
      </c>
      <c r="D263" s="4">
        <v>0.0</v>
      </c>
      <c r="E263" s="4">
        <v>100.0</v>
      </c>
      <c r="F263" s="3"/>
      <c r="G263" s="4">
        <v>5.29</v>
      </c>
      <c r="H263" s="4">
        <v>1.44</v>
      </c>
      <c r="I263" s="4">
        <v>10.1</v>
      </c>
      <c r="J263" s="4">
        <v>0.0</v>
      </c>
      <c r="K263" s="4">
        <v>83.17</v>
      </c>
      <c r="L263" s="3"/>
      <c r="M263" s="4">
        <v>0.0</v>
      </c>
      <c r="N263" s="4">
        <v>0.0</v>
      </c>
      <c r="O263" s="4">
        <v>0.0</v>
      </c>
      <c r="P263" s="4">
        <v>0.0</v>
      </c>
      <c r="Q263" s="4">
        <v>100.0</v>
      </c>
      <c r="R263" s="3"/>
      <c r="S263" s="4">
        <v>0.0</v>
      </c>
      <c r="T263" s="4">
        <v>0.0</v>
      </c>
      <c r="U263" s="4">
        <v>0.0</v>
      </c>
      <c r="V263" s="4">
        <v>0.0</v>
      </c>
      <c r="W263" s="4">
        <v>100.0</v>
      </c>
      <c r="X263" s="3"/>
      <c r="Y263" s="4">
        <v>3.37</v>
      </c>
      <c r="Z263" s="4">
        <v>2.88</v>
      </c>
      <c r="AA263" s="4">
        <v>0.0</v>
      </c>
      <c r="AB263" s="4">
        <v>0.0</v>
      </c>
      <c r="AC263" s="4">
        <v>93.75</v>
      </c>
      <c r="AD263" s="3"/>
      <c r="AE263" s="4">
        <v>1.51</v>
      </c>
      <c r="AF263" s="4">
        <v>0.0</v>
      </c>
      <c r="AG263" s="4">
        <v>0.0</v>
      </c>
      <c r="AH263" s="4">
        <v>0.5</v>
      </c>
      <c r="AI263" s="4">
        <v>97.99</v>
      </c>
      <c r="AJ263" s="3"/>
      <c r="AK263" s="4">
        <v>1.52</v>
      </c>
      <c r="AL263" s="4">
        <v>0.0</v>
      </c>
      <c r="AM263" s="4">
        <v>0.0</v>
      </c>
      <c r="AN263" s="4">
        <v>0.0</v>
      </c>
      <c r="AO263" s="4">
        <v>98.48</v>
      </c>
      <c r="AP263" s="3"/>
      <c r="AQ263" s="5">
        <v>8.0</v>
      </c>
      <c r="AR263" s="4">
        <f t="shared" ref="AR263:AV263" si="454">AVERAGE(A263,G263,M263,S263,Y263,AE263,AK263)</f>
        <v>1.67</v>
      </c>
      <c r="AS263" s="4">
        <f t="shared" si="454"/>
        <v>0.6171428571</v>
      </c>
      <c r="AT263" s="4">
        <f t="shared" si="454"/>
        <v>1.442857143</v>
      </c>
      <c r="AU263" s="4">
        <f t="shared" si="454"/>
        <v>0.07142857143</v>
      </c>
      <c r="AV263" s="4">
        <f t="shared" si="454"/>
        <v>96.19857143</v>
      </c>
      <c r="AW263" s="3"/>
      <c r="AX263" s="5">
        <v>8.0</v>
      </c>
      <c r="AY263" s="4">
        <f t="shared" ref="AY263:BC263" si="455">MEDIAN(A263,G263,M263,S263,Y263,AE263,AK263)</f>
        <v>1.51</v>
      </c>
      <c r="AZ263" s="4">
        <f t="shared" si="455"/>
        <v>0</v>
      </c>
      <c r="BA263" s="4">
        <f t="shared" si="455"/>
        <v>0</v>
      </c>
      <c r="BB263" s="4">
        <f t="shared" si="455"/>
        <v>0</v>
      </c>
      <c r="BC263" s="4">
        <f t="shared" si="455"/>
        <v>98.48</v>
      </c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CC263" s="3"/>
      <c r="CD263" s="3"/>
      <c r="CE263" s="3" t="s">
        <v>53</v>
      </c>
      <c r="CF263" s="3">
        <v>9.2E-5</v>
      </c>
      <c r="CG263" s="3">
        <v>9.6E-5</v>
      </c>
      <c r="CH263" s="3">
        <v>9.3E-5</v>
      </c>
      <c r="CI263" s="3">
        <v>9.2E-5</v>
      </c>
      <c r="CJ263" s="3">
        <v>8.0E-5</v>
      </c>
      <c r="CK263" s="3">
        <v>7.4E-5</v>
      </c>
      <c r="CL263" s="3">
        <v>7.9E-5</v>
      </c>
      <c r="CM263" s="3" t="s">
        <v>53</v>
      </c>
      <c r="CN263" s="3">
        <f t="shared" si="419"/>
        <v>0.00008657142857</v>
      </c>
      <c r="CO263" s="3">
        <f t="shared" si="420"/>
        <v>0.000092</v>
      </c>
      <c r="CP263" s="3">
        <f t="shared" ref="CP263:CQ263" si="456">CS263*16</f>
        <v>6056132013</v>
      </c>
      <c r="CQ263" s="3">
        <f t="shared" si="456"/>
        <v>5698782609</v>
      </c>
      <c r="CR263" s="3">
        <f t="shared" si="422"/>
        <v>46</v>
      </c>
      <c r="CS263" s="3">
        <f t="shared" si="423"/>
        <v>378508250.8</v>
      </c>
      <c r="CT263" s="3">
        <f t="shared" si="424"/>
        <v>356173913</v>
      </c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</row>
    <row r="264" ht="12.75" customHeight="1">
      <c r="A264" s="3"/>
      <c r="B264" s="3"/>
      <c r="C264" s="4"/>
      <c r="D264" s="3"/>
      <c r="E264" s="3"/>
      <c r="F264" s="3"/>
      <c r="G264" s="3"/>
      <c r="H264" s="3"/>
      <c r="I264" s="4"/>
      <c r="J264" s="4"/>
      <c r="K264" s="4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4"/>
      <c r="AL264" s="4"/>
      <c r="AM264" s="4"/>
      <c r="AN264" s="4"/>
      <c r="AO264" s="4"/>
      <c r="AP264" s="3"/>
      <c r="AQ264" s="5"/>
      <c r="AR264" s="3"/>
      <c r="AS264" s="3"/>
      <c r="AT264" s="3"/>
      <c r="AU264" s="3"/>
      <c r="AV264" s="3"/>
      <c r="AW264" s="3"/>
      <c r="AX264" s="5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CC264" s="3"/>
      <c r="CD264" s="3"/>
      <c r="CE264" s="3" t="s">
        <v>54</v>
      </c>
      <c r="CF264" s="3">
        <v>1.34E-4</v>
      </c>
      <c r="CG264" s="3">
        <v>1.34E-4</v>
      </c>
      <c r="CH264" s="3">
        <v>1.34E-4</v>
      </c>
      <c r="CI264" s="3">
        <v>1.35E-4</v>
      </c>
      <c r="CJ264" s="3">
        <v>1.29E-4</v>
      </c>
      <c r="CK264" s="3">
        <v>1.22E-4</v>
      </c>
      <c r="CL264" s="3">
        <v>1.32E-4</v>
      </c>
      <c r="CM264" s="3" t="s">
        <v>54</v>
      </c>
      <c r="CN264" s="3">
        <f t="shared" si="419"/>
        <v>0.0001314285714</v>
      </c>
      <c r="CO264" s="3">
        <f t="shared" si="420"/>
        <v>0.000134</v>
      </c>
      <c r="CP264" s="3">
        <f t="shared" ref="CP264:CQ264" si="457">CS264*16</f>
        <v>7978295652</v>
      </c>
      <c r="CQ264" s="3">
        <f t="shared" si="457"/>
        <v>7825194030</v>
      </c>
      <c r="CR264" s="3">
        <f t="shared" si="422"/>
        <v>67</v>
      </c>
      <c r="CS264" s="3">
        <f t="shared" si="423"/>
        <v>498643478.3</v>
      </c>
      <c r="CT264" s="3">
        <f t="shared" si="424"/>
        <v>489074626.9</v>
      </c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</row>
    <row r="265" ht="12.75" customHeight="1">
      <c r="A265" s="3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5"/>
      <c r="AR265" s="3"/>
      <c r="AS265" s="3"/>
      <c r="AT265" s="3"/>
      <c r="AU265" s="3"/>
      <c r="AV265" s="3"/>
      <c r="AW265" s="3"/>
      <c r="AX265" s="5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CC265" s="3"/>
      <c r="CD265" s="3"/>
      <c r="CE265" s="3" t="s">
        <v>55</v>
      </c>
      <c r="CF265" s="3">
        <v>2.34E-4</v>
      </c>
      <c r="CG265" s="3">
        <v>2.38E-4</v>
      </c>
      <c r="CH265" s="3">
        <v>2.32E-4</v>
      </c>
      <c r="CI265" s="3">
        <v>2.39E-4</v>
      </c>
      <c r="CJ265" s="3">
        <v>2.39E-4</v>
      </c>
      <c r="CK265" s="3">
        <v>2.15E-4</v>
      </c>
      <c r="CL265" s="3">
        <v>2.36E-4</v>
      </c>
      <c r="CM265" s="3" t="s">
        <v>55</v>
      </c>
      <c r="CN265" s="3">
        <f t="shared" si="419"/>
        <v>0.0002332857143</v>
      </c>
      <c r="CO265" s="3">
        <f t="shared" si="420"/>
        <v>0.000236</v>
      </c>
      <c r="CP265" s="3">
        <f t="shared" ref="CP265:CQ265" si="458">CS265*16</f>
        <v>8989628904</v>
      </c>
      <c r="CQ265" s="3">
        <f t="shared" si="458"/>
        <v>8886237288</v>
      </c>
      <c r="CR265" s="3">
        <f t="shared" si="422"/>
        <v>118</v>
      </c>
      <c r="CS265" s="3">
        <f t="shared" si="423"/>
        <v>561851806.5</v>
      </c>
      <c r="CT265" s="3">
        <f t="shared" si="424"/>
        <v>555389830.5</v>
      </c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</row>
    <row r="266" ht="12.75" customHeight="1">
      <c r="A266" s="3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5"/>
      <c r="AR266" s="3"/>
      <c r="AS266" s="3"/>
      <c r="AT266" s="3"/>
      <c r="AU266" s="3"/>
      <c r="AV266" s="3"/>
      <c r="AW266" s="3"/>
      <c r="AX266" s="5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CC266" s="3"/>
      <c r="CD266" s="3"/>
      <c r="CE266" s="3" t="s">
        <v>56</v>
      </c>
      <c r="CF266" s="3">
        <v>4.39E-4</v>
      </c>
      <c r="CG266" s="3">
        <v>4.4E-4</v>
      </c>
      <c r="CH266" s="3">
        <v>4.3E-4</v>
      </c>
      <c r="CI266" s="3">
        <v>4.35E-4</v>
      </c>
      <c r="CJ266" s="3">
        <v>4.42E-4</v>
      </c>
      <c r="CK266" s="3">
        <v>4.06E-4</v>
      </c>
      <c r="CL266" s="3">
        <v>6.37E-4</v>
      </c>
      <c r="CM266" s="3" t="s">
        <v>56</v>
      </c>
      <c r="CN266" s="3">
        <f t="shared" si="419"/>
        <v>0.0004612857143</v>
      </c>
      <c r="CO266" s="3">
        <f t="shared" si="420"/>
        <v>0.000439</v>
      </c>
      <c r="CP266" s="3">
        <f t="shared" ref="CP266:CQ266" si="459">CS266*16</f>
        <v>9092637968</v>
      </c>
      <c r="CQ266" s="3">
        <f t="shared" si="459"/>
        <v>9554223235</v>
      </c>
      <c r="CR266" s="3">
        <f t="shared" si="422"/>
        <v>219.5</v>
      </c>
      <c r="CS266" s="3">
        <f t="shared" si="423"/>
        <v>568289873</v>
      </c>
      <c r="CT266" s="3">
        <f t="shared" si="424"/>
        <v>597138952.2</v>
      </c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</row>
    <row r="267" ht="12.75" customHeight="1">
      <c r="A267" s="3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5"/>
      <c r="AR267" s="3"/>
      <c r="AS267" s="3"/>
      <c r="AT267" s="3"/>
      <c r="AU267" s="3"/>
      <c r="AV267" s="3"/>
      <c r="AW267" s="3"/>
      <c r="AX267" s="5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CC267" s="3"/>
      <c r="CD267" s="3"/>
      <c r="CE267" s="3" t="s">
        <v>57</v>
      </c>
      <c r="CF267" s="3">
        <v>8.43E-4</v>
      </c>
      <c r="CG267" s="3">
        <v>8.5E-4</v>
      </c>
      <c r="CH267" s="3">
        <v>8.39E-4</v>
      </c>
      <c r="CI267" s="3">
        <v>8.39E-4</v>
      </c>
      <c r="CJ267" s="3">
        <v>8.52E-4</v>
      </c>
      <c r="CK267" s="3">
        <v>7.92E-4</v>
      </c>
      <c r="CL267" s="3">
        <v>8.56E-4</v>
      </c>
      <c r="CM267" s="3" t="s">
        <v>57</v>
      </c>
      <c r="CN267" s="3">
        <f t="shared" si="419"/>
        <v>0.0008387142857</v>
      </c>
      <c r="CO267" s="3">
        <f t="shared" si="420"/>
        <v>0.000843</v>
      </c>
      <c r="CP267" s="3">
        <f t="shared" ref="CP267:CQ267" si="460">CS267*16</f>
        <v>10001746892</v>
      </c>
      <c r="CQ267" s="3">
        <f t="shared" si="460"/>
        <v>9950899170</v>
      </c>
      <c r="CR267" s="3">
        <f t="shared" si="422"/>
        <v>421.5</v>
      </c>
      <c r="CS267" s="3">
        <f t="shared" si="423"/>
        <v>625109180.7</v>
      </c>
      <c r="CT267" s="3">
        <f t="shared" si="424"/>
        <v>621931198.1</v>
      </c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</row>
    <row r="268" ht="12.75" customHeight="1">
      <c r="A268" s="3"/>
      <c r="B268" s="3"/>
      <c r="C268" s="4"/>
      <c r="D268" s="3"/>
      <c r="E268" s="3"/>
      <c r="F268" s="3"/>
      <c r="G268" s="3"/>
      <c r="H268" s="3"/>
      <c r="I268" s="4"/>
      <c r="J268" s="4"/>
      <c r="K268" s="4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5"/>
      <c r="AR268" s="3"/>
      <c r="AS268" s="3"/>
      <c r="AT268" s="3"/>
      <c r="AU268" s="3"/>
      <c r="AV268" s="3"/>
      <c r="AW268" s="3"/>
      <c r="AX268" s="5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CC268" s="3"/>
      <c r="CD268" s="3"/>
      <c r="CE268" s="3" t="s">
        <v>58</v>
      </c>
      <c r="CF268" s="3">
        <v>0.001739</v>
      </c>
      <c r="CG268" s="3">
        <v>0.001741</v>
      </c>
      <c r="CH268" s="3">
        <v>0.001749</v>
      </c>
      <c r="CI268" s="3">
        <v>0.001737</v>
      </c>
      <c r="CJ268" s="3">
        <v>0.001735</v>
      </c>
      <c r="CK268" s="3">
        <v>0.0017</v>
      </c>
      <c r="CL268" s="3">
        <v>0.001778</v>
      </c>
      <c r="CM268" s="3" t="s">
        <v>58</v>
      </c>
      <c r="CN268" s="3">
        <f t="shared" si="419"/>
        <v>0.001739857143</v>
      </c>
      <c r="CO268" s="3">
        <f t="shared" si="420"/>
        <v>0.001739</v>
      </c>
      <c r="CP268" s="3">
        <f t="shared" ref="CP268:CQ268" si="461">CS268*16</f>
        <v>9642869858</v>
      </c>
      <c r="CQ268" s="3">
        <f t="shared" si="461"/>
        <v>9647622772</v>
      </c>
      <c r="CR268" s="3">
        <f t="shared" si="422"/>
        <v>869.5</v>
      </c>
      <c r="CS268" s="3">
        <f t="shared" si="423"/>
        <v>602679366.1</v>
      </c>
      <c r="CT268" s="3">
        <f t="shared" si="424"/>
        <v>602976423.2</v>
      </c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</row>
    <row r="269" ht="12.75" customHeight="1">
      <c r="A269" s="3"/>
      <c r="B269" s="3"/>
      <c r="C269" s="4"/>
      <c r="D269" s="3"/>
      <c r="E269" s="3"/>
      <c r="F269" s="3"/>
      <c r="G269" s="3"/>
      <c r="H269" s="3"/>
      <c r="I269" s="4"/>
      <c r="J269" s="4"/>
      <c r="K269" s="4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CC269" s="3"/>
      <c r="CD269" s="3"/>
      <c r="CE269" s="3" t="s">
        <v>59</v>
      </c>
      <c r="CF269" s="3">
        <v>0.003832</v>
      </c>
      <c r="CG269" s="3">
        <v>0.003892</v>
      </c>
      <c r="CH269" s="3">
        <v>0.003994</v>
      </c>
      <c r="CI269" s="3">
        <v>0.003837</v>
      </c>
      <c r="CJ269" s="3">
        <v>0.00389</v>
      </c>
      <c r="CK269" s="3">
        <v>0.010279</v>
      </c>
      <c r="CL269" s="3">
        <v>0.004029</v>
      </c>
      <c r="CM269" s="3" t="s">
        <v>59</v>
      </c>
      <c r="CN269" s="3">
        <f t="shared" si="419"/>
        <v>0.004821857143</v>
      </c>
      <c r="CO269" s="3">
        <f t="shared" si="420"/>
        <v>0.003892</v>
      </c>
      <c r="CP269" s="3">
        <f t="shared" ref="CP269:CQ269" si="462">CS269*16</f>
        <v>6958819186</v>
      </c>
      <c r="CQ269" s="3">
        <f t="shared" si="462"/>
        <v>8621385406</v>
      </c>
      <c r="CR269" s="3">
        <f t="shared" si="422"/>
        <v>1946</v>
      </c>
      <c r="CS269" s="3">
        <f t="shared" si="423"/>
        <v>434926199.2</v>
      </c>
      <c r="CT269" s="3">
        <f t="shared" si="424"/>
        <v>538836587.9</v>
      </c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</row>
    <row r="270" ht="12.75" customHeight="1">
      <c r="A270" s="3"/>
      <c r="B270" s="3"/>
      <c r="C270" s="4"/>
      <c r="D270" s="3"/>
      <c r="E270" s="3"/>
      <c r="F270" s="3"/>
      <c r="G270" s="3"/>
      <c r="H270" s="3"/>
      <c r="I270" s="4"/>
      <c r="J270" s="4"/>
      <c r="K270" s="4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CC270" s="3"/>
      <c r="CD270" s="3"/>
      <c r="CE270" s="3" t="s">
        <v>60</v>
      </c>
      <c r="CF270" s="3">
        <v>0.011538</v>
      </c>
      <c r="CG270" s="3">
        <v>0.01446</v>
      </c>
      <c r="CH270" s="3">
        <v>0.015722</v>
      </c>
      <c r="CI270" s="3">
        <v>0.016866</v>
      </c>
      <c r="CJ270" s="3">
        <v>0.015573</v>
      </c>
      <c r="CK270" s="3">
        <v>0.016984</v>
      </c>
      <c r="CL270" s="3">
        <v>0.020961</v>
      </c>
      <c r="CM270" s="3" t="s">
        <v>60</v>
      </c>
      <c r="CN270" s="3">
        <f t="shared" si="419"/>
        <v>0.01601485714</v>
      </c>
      <c r="CO270" s="3">
        <f t="shared" si="420"/>
        <v>0.015722</v>
      </c>
      <c r="CP270" s="3">
        <f t="shared" ref="CP270:CQ270" si="463">CS270*16</f>
        <v>4190412902</v>
      </c>
      <c r="CQ270" s="3">
        <f t="shared" si="463"/>
        <v>4268468643</v>
      </c>
      <c r="CR270" s="3">
        <f t="shared" si="422"/>
        <v>7861</v>
      </c>
      <c r="CS270" s="3">
        <f t="shared" si="423"/>
        <v>261900806.4</v>
      </c>
      <c r="CT270" s="3">
        <f t="shared" si="424"/>
        <v>266779290.2</v>
      </c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</row>
    <row r="271" ht="12.75" customHeight="1">
      <c r="BG271" s="3"/>
      <c r="BH271" s="3"/>
      <c r="BI271" s="3"/>
      <c r="BJ271" s="3"/>
      <c r="BK271" s="3"/>
      <c r="BL271" s="3"/>
      <c r="BM271" s="3"/>
      <c r="BN271" s="3"/>
      <c r="CC271" s="3"/>
      <c r="CD271" s="3"/>
      <c r="CE271" s="3" t="s">
        <v>61</v>
      </c>
      <c r="CF271" s="3">
        <v>0.018676</v>
      </c>
      <c r="CG271" s="3">
        <v>0.015885</v>
      </c>
      <c r="CH271" s="3">
        <v>0.016322</v>
      </c>
      <c r="CI271" s="3">
        <v>0.017865</v>
      </c>
      <c r="CJ271" s="3">
        <v>0.016842</v>
      </c>
      <c r="CK271" s="3">
        <v>0.015628</v>
      </c>
      <c r="CL271" s="3">
        <v>0.018277</v>
      </c>
      <c r="CM271" s="3" t="s">
        <v>61</v>
      </c>
      <c r="CN271" s="3">
        <f t="shared" si="419"/>
        <v>0.01707071429</v>
      </c>
      <c r="CO271" s="3">
        <f t="shared" si="420"/>
        <v>0.016842</v>
      </c>
      <c r="CP271" s="3">
        <f t="shared" ref="CP271:CQ271" si="464">CS271*16</f>
        <v>7862455299</v>
      </c>
      <c r="CQ271" s="3">
        <f t="shared" si="464"/>
        <v>7969227408</v>
      </c>
      <c r="CR271" s="3">
        <f t="shared" si="422"/>
        <v>8421</v>
      </c>
      <c r="CS271" s="3">
        <f t="shared" si="423"/>
        <v>491403456.2</v>
      </c>
      <c r="CT271" s="3">
        <f t="shared" si="424"/>
        <v>498076713</v>
      </c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</row>
    <row r="272" ht="12.75" customHeight="1">
      <c r="BG272" s="3"/>
      <c r="BH272" s="3"/>
      <c r="BI272" s="3"/>
      <c r="BJ272" s="3"/>
      <c r="BK272" s="3"/>
      <c r="BL272" s="3"/>
      <c r="BM272" s="3"/>
      <c r="BN272" s="3"/>
      <c r="CC272" s="3"/>
      <c r="CD272" s="3"/>
      <c r="CE272" s="3" t="s">
        <v>62</v>
      </c>
      <c r="CF272" s="3">
        <v>0.037758</v>
      </c>
      <c r="CG272" s="3">
        <v>0.04103</v>
      </c>
      <c r="CH272" s="3">
        <v>0.047584</v>
      </c>
      <c r="CI272" s="3">
        <v>0.043886</v>
      </c>
      <c r="CJ272" s="3">
        <v>0.042652</v>
      </c>
      <c r="CK272" s="3">
        <v>0.046043</v>
      </c>
      <c r="CL272" s="3">
        <v>0.049549</v>
      </c>
      <c r="CM272" s="3" t="s">
        <v>62</v>
      </c>
      <c r="CN272" s="3">
        <f t="shared" si="419"/>
        <v>0.04407171429</v>
      </c>
      <c r="CO272" s="3">
        <f t="shared" si="420"/>
        <v>0.043886</v>
      </c>
      <c r="CP272" s="3">
        <f t="shared" ref="CP272:CQ272" si="465">CS272*16</f>
        <v>6090878477</v>
      </c>
      <c r="CQ272" s="3">
        <f t="shared" si="465"/>
        <v>6116653511</v>
      </c>
      <c r="CR272" s="3">
        <f t="shared" si="422"/>
        <v>21943</v>
      </c>
      <c r="CS272" s="3">
        <f t="shared" si="423"/>
        <v>380679904.8</v>
      </c>
      <c r="CT272" s="3">
        <f t="shared" si="424"/>
        <v>382290844.5</v>
      </c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</row>
    <row r="273" ht="12.75" customHeight="1">
      <c r="BG273" s="3"/>
      <c r="BH273" s="3"/>
      <c r="BI273" s="3"/>
      <c r="BJ273" s="3"/>
      <c r="BK273" s="3"/>
      <c r="BL273" s="3"/>
      <c r="BM273" s="3"/>
      <c r="BN273" s="3"/>
      <c r="CC273" s="3"/>
      <c r="CD273" s="3"/>
      <c r="CE273" s="3" t="s">
        <v>63</v>
      </c>
      <c r="CF273" s="3">
        <v>0.091888</v>
      </c>
      <c r="CG273" s="3">
        <v>0.091056</v>
      </c>
      <c r="CH273" s="3">
        <v>0.086429</v>
      </c>
      <c r="CI273" s="3">
        <v>0.063907</v>
      </c>
      <c r="CJ273" s="3">
        <v>0.090304</v>
      </c>
      <c r="CK273" s="3">
        <v>0.099962</v>
      </c>
      <c r="CL273" s="3">
        <v>0.099965</v>
      </c>
      <c r="CM273" s="3" t="s">
        <v>63</v>
      </c>
      <c r="CN273" s="3">
        <f t="shared" si="419"/>
        <v>0.089073</v>
      </c>
      <c r="CO273" s="3">
        <f t="shared" si="420"/>
        <v>0.091056</v>
      </c>
      <c r="CP273" s="3">
        <f t="shared" ref="CP273:CQ273" si="466">CS273*16</f>
        <v>6027313687</v>
      </c>
      <c r="CQ273" s="3">
        <f t="shared" si="466"/>
        <v>5896052012</v>
      </c>
      <c r="CR273" s="3">
        <f t="shared" si="422"/>
        <v>45528</v>
      </c>
      <c r="CS273" s="3">
        <f t="shared" si="423"/>
        <v>376707105.4</v>
      </c>
      <c r="CT273" s="3">
        <f t="shared" si="424"/>
        <v>368503250.7</v>
      </c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</row>
    <row r="274" ht="12.75" customHeight="1">
      <c r="BG274" s="3"/>
      <c r="BH274" s="3"/>
      <c r="BI274" s="3"/>
      <c r="BJ274" s="3"/>
      <c r="BK274" s="3"/>
      <c r="BL274" s="3"/>
      <c r="BM274" s="3"/>
      <c r="BN274" s="3"/>
      <c r="CC274" s="3"/>
      <c r="CD274" s="3"/>
      <c r="CE274" s="3" t="s">
        <v>64</v>
      </c>
      <c r="CF274" s="3">
        <v>0.158699</v>
      </c>
      <c r="CG274" s="3">
        <v>0.161795</v>
      </c>
      <c r="CH274" s="3">
        <v>0.187873</v>
      </c>
      <c r="CI274" s="3">
        <v>0.163934</v>
      </c>
      <c r="CJ274" s="3">
        <v>0.203977</v>
      </c>
      <c r="CK274" s="3">
        <v>0.164318</v>
      </c>
      <c r="CL274" s="3">
        <v>0.183989</v>
      </c>
      <c r="CM274" s="3" t="s">
        <v>64</v>
      </c>
      <c r="CN274" s="3">
        <f t="shared" si="419"/>
        <v>0.1749407143</v>
      </c>
      <c r="CO274" s="3">
        <f t="shared" si="420"/>
        <v>0.164318</v>
      </c>
      <c r="CP274" s="3">
        <f t="shared" ref="CP274:CQ274" si="467">CS274*16</f>
        <v>6137746884</v>
      </c>
      <c r="CQ274" s="3">
        <f t="shared" si="467"/>
        <v>6534535620</v>
      </c>
      <c r="CR274" s="3">
        <f t="shared" si="422"/>
        <v>82159</v>
      </c>
      <c r="CS274" s="3">
        <f t="shared" si="423"/>
        <v>383609180.3</v>
      </c>
      <c r="CT274" s="3">
        <f t="shared" si="424"/>
        <v>408408476.2</v>
      </c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</row>
    <row r="275" ht="12.75" customHeight="1">
      <c r="BG275" s="3"/>
      <c r="BH275" s="3"/>
      <c r="BI275" s="3"/>
      <c r="BJ275" s="3"/>
      <c r="BK275" s="3"/>
      <c r="BL275" s="3"/>
      <c r="BM275" s="3"/>
      <c r="BN275" s="3"/>
      <c r="CC275" s="3"/>
      <c r="CD275" s="3"/>
      <c r="CE275" s="3" t="s">
        <v>65</v>
      </c>
      <c r="CF275" s="3">
        <v>0.261624</v>
      </c>
      <c r="CG275" s="3">
        <v>0.257235</v>
      </c>
      <c r="CH275" s="3">
        <v>0.265976</v>
      </c>
      <c r="CI275" s="3">
        <v>0.250588</v>
      </c>
      <c r="CJ275" s="3">
        <v>0.251103</v>
      </c>
      <c r="CK275" s="3">
        <v>0.264299</v>
      </c>
      <c r="CL275" s="3">
        <v>0.264563</v>
      </c>
      <c r="CM275" s="3" t="s">
        <v>65</v>
      </c>
      <c r="CN275" s="3">
        <f t="shared" si="419"/>
        <v>0.2593411429</v>
      </c>
      <c r="CO275" s="3">
        <f t="shared" si="420"/>
        <v>0.261624</v>
      </c>
      <c r="CP275" s="3">
        <f t="shared" ref="CP275:CQ275" si="468">CS275*16</f>
        <v>8280535916</v>
      </c>
      <c r="CQ275" s="3">
        <f t="shared" si="468"/>
        <v>8208282298</v>
      </c>
      <c r="CR275" s="3">
        <f t="shared" si="422"/>
        <v>130812</v>
      </c>
      <c r="CS275" s="3">
        <f t="shared" si="423"/>
        <v>517533494.8</v>
      </c>
      <c r="CT275" s="3">
        <f t="shared" si="424"/>
        <v>513017643.6</v>
      </c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</row>
    <row r="276" ht="12.75" customHeight="1">
      <c r="BG276" s="3"/>
      <c r="BH276" s="3"/>
      <c r="BI276" s="3"/>
      <c r="BJ276" s="3"/>
      <c r="BK276" s="3"/>
      <c r="BL276" s="3"/>
      <c r="BM276" s="3"/>
      <c r="BN276" s="3"/>
      <c r="CC276" s="3"/>
      <c r="CD276" s="3"/>
      <c r="CE276" s="3" t="s">
        <v>66</v>
      </c>
      <c r="CF276" s="3">
        <v>0.621281</v>
      </c>
      <c r="CG276" s="3">
        <v>0.549935</v>
      </c>
      <c r="CH276" s="3">
        <v>0.534978</v>
      </c>
      <c r="CI276" s="3">
        <v>0.538598</v>
      </c>
      <c r="CJ276" s="3">
        <v>0.521711</v>
      </c>
      <c r="CK276" s="3">
        <v>0.56469</v>
      </c>
      <c r="CL276" s="3">
        <v>0.584644</v>
      </c>
      <c r="CM276" s="3" t="s">
        <v>66</v>
      </c>
      <c r="CN276" s="3">
        <f t="shared" si="419"/>
        <v>0.5594052857</v>
      </c>
      <c r="CO276" s="3">
        <f t="shared" si="420"/>
        <v>0.549935</v>
      </c>
      <c r="CP276" s="3">
        <f t="shared" ref="CP276:CQ276" si="469">CS276*16</f>
        <v>7677738137</v>
      </c>
      <c r="CQ276" s="3">
        <f t="shared" si="469"/>
        <v>7809954442</v>
      </c>
      <c r="CR276" s="3">
        <f t="shared" si="422"/>
        <v>274967.5</v>
      </c>
      <c r="CS276" s="3">
        <f t="shared" si="423"/>
        <v>479858633.5</v>
      </c>
      <c r="CT276" s="3">
        <f t="shared" si="424"/>
        <v>488122152.6</v>
      </c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</row>
    <row r="277" ht="12.75" customHeight="1">
      <c r="BG277" s="3"/>
      <c r="BH277" s="3"/>
      <c r="BI277" s="3"/>
      <c r="BJ277" s="3"/>
      <c r="BK277" s="3"/>
      <c r="BL277" s="3"/>
      <c r="BM277" s="3"/>
      <c r="BN277" s="3"/>
      <c r="CC277" s="3"/>
      <c r="CD277" s="3"/>
      <c r="CE277" s="3" t="s">
        <v>67</v>
      </c>
      <c r="CF277" s="3">
        <v>1.015716</v>
      </c>
      <c r="CG277" s="3">
        <v>0.979475</v>
      </c>
      <c r="CH277" s="3">
        <v>0.997641</v>
      </c>
      <c r="CI277" s="3">
        <v>1.025633</v>
      </c>
      <c r="CJ277" s="3">
        <v>0.997735</v>
      </c>
      <c r="CK277" s="3">
        <v>1.035601</v>
      </c>
      <c r="CL277" s="3">
        <v>1.105239</v>
      </c>
      <c r="CM277" s="3" t="s">
        <v>67</v>
      </c>
      <c r="CN277" s="3">
        <f t="shared" si="419"/>
        <v>1.022434286</v>
      </c>
      <c r="CO277" s="3">
        <f t="shared" si="420"/>
        <v>1.015716</v>
      </c>
      <c r="CP277" s="3">
        <f t="shared" ref="CP277:CQ277" si="470">CS277*16</f>
        <v>8401453973</v>
      </c>
      <c r="CQ277" s="3">
        <f t="shared" si="470"/>
        <v>8457024003</v>
      </c>
      <c r="CR277" s="3">
        <f t="shared" si="422"/>
        <v>507858</v>
      </c>
      <c r="CS277" s="3">
        <f t="shared" si="423"/>
        <v>525090873.3</v>
      </c>
      <c r="CT277" s="3">
        <f t="shared" si="424"/>
        <v>528564000.2</v>
      </c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</row>
    <row r="278" ht="12.75" customHeight="1">
      <c r="BG278" s="3"/>
      <c r="BH278" s="3"/>
      <c r="BI278" s="3"/>
      <c r="BJ278" s="3"/>
      <c r="BK278" s="3"/>
      <c r="BL278" s="3"/>
      <c r="BM278" s="3"/>
      <c r="BN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</row>
    <row r="279" ht="12.75" customHeight="1">
      <c r="BG279" s="3"/>
      <c r="BH279" s="3"/>
      <c r="BI279" s="3"/>
      <c r="BJ279" s="3"/>
      <c r="BK279" s="3"/>
      <c r="BL279" s="3"/>
      <c r="BM279" s="3"/>
      <c r="BN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</row>
    <row r="280" ht="12.75" customHeight="1">
      <c r="BG280" s="3"/>
      <c r="BH280" s="3"/>
      <c r="BI280" s="3"/>
      <c r="BJ280" s="3"/>
      <c r="BK280" s="3"/>
      <c r="BL280" s="3"/>
      <c r="BM280" s="3"/>
      <c r="BN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</row>
    <row r="281" ht="12.75" customHeight="1">
      <c r="BG281" s="3"/>
      <c r="BH281" s="3"/>
      <c r="BI281" s="3"/>
      <c r="BJ281" s="3"/>
      <c r="BK281" s="3"/>
      <c r="BL281" s="3"/>
      <c r="BM281" s="3"/>
      <c r="BN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</row>
    <row r="282" ht="12.75" customHeight="1">
      <c r="BG282" s="3"/>
      <c r="BH282" s="3"/>
      <c r="BI282" s="3"/>
      <c r="BJ282" s="3"/>
      <c r="BK282" s="3"/>
      <c r="BL282" s="3"/>
      <c r="BM282" s="3"/>
      <c r="BN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</row>
    <row r="283" ht="12.75" customHeight="1">
      <c r="BG283" s="3"/>
      <c r="BH283" s="3"/>
      <c r="BI283" s="3"/>
      <c r="BJ283" s="3"/>
      <c r="BK283" s="3"/>
      <c r="BL283" s="3"/>
      <c r="BM283" s="3"/>
      <c r="BN283" s="3"/>
      <c r="CC283" s="3"/>
      <c r="CD283" s="3" t="s">
        <v>33</v>
      </c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</row>
    <row r="284" ht="12.75" customHeight="1">
      <c r="BG284" s="3"/>
      <c r="BH284" s="3"/>
      <c r="BI284" s="3"/>
      <c r="BJ284" s="3"/>
      <c r="BK284" s="3"/>
      <c r="BL284" s="3"/>
      <c r="BM284" s="3"/>
      <c r="BN284" s="3"/>
      <c r="CC284" s="3"/>
      <c r="CD284" s="3"/>
      <c r="CE284" s="3"/>
      <c r="CF284" s="3" t="s">
        <v>114</v>
      </c>
      <c r="CG284" s="3" t="s">
        <v>115</v>
      </c>
      <c r="CH284" s="3" t="s">
        <v>116</v>
      </c>
      <c r="CI284" s="3" t="s">
        <v>117</v>
      </c>
      <c r="CJ284" s="3" t="s">
        <v>118</v>
      </c>
      <c r="CK284" s="3" t="s">
        <v>119</v>
      </c>
      <c r="CL284" s="3" t="s">
        <v>120</v>
      </c>
      <c r="CM284" s="3"/>
      <c r="CN284" s="3"/>
      <c r="CO284" s="5" t="s">
        <v>121</v>
      </c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</row>
    <row r="285" ht="12.75" customHeight="1">
      <c r="BG285" s="3"/>
      <c r="BH285" s="3"/>
      <c r="BI285" s="3"/>
      <c r="BJ285" s="3"/>
      <c r="BK285" s="3"/>
      <c r="BL285" s="3"/>
      <c r="BM285" s="3"/>
      <c r="BN285" s="3"/>
      <c r="CC285" s="3"/>
      <c r="CD285" s="3"/>
      <c r="CE285" s="5" t="s">
        <v>22</v>
      </c>
      <c r="CF285" s="5">
        <v>1.0</v>
      </c>
      <c r="CG285" s="5">
        <v>2.0</v>
      </c>
      <c r="CH285" s="5">
        <v>3.0</v>
      </c>
      <c r="CI285" s="5">
        <v>4.0</v>
      </c>
      <c r="CJ285" s="5">
        <v>5.0</v>
      </c>
      <c r="CK285" s="5">
        <v>6.0</v>
      </c>
      <c r="CL285" s="5">
        <v>7.0</v>
      </c>
      <c r="CM285" s="5" t="s">
        <v>23</v>
      </c>
      <c r="CN285" s="5" t="s">
        <v>24</v>
      </c>
      <c r="CO285" s="5" t="s">
        <v>25</v>
      </c>
      <c r="CP285" s="5" t="s">
        <v>26</v>
      </c>
      <c r="CQ285" s="5" t="s">
        <v>27</v>
      </c>
      <c r="CR285" s="5" t="s">
        <v>28</v>
      </c>
      <c r="CS285" s="5" t="s">
        <v>29</v>
      </c>
      <c r="CT285" s="5" t="s">
        <v>30</v>
      </c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</row>
    <row r="286" ht="12.75" customHeight="1">
      <c r="BG286" s="3"/>
      <c r="BH286" s="3"/>
      <c r="BI286" s="3"/>
      <c r="BJ286" s="3"/>
      <c r="BK286" s="3"/>
      <c r="BL286" s="3"/>
      <c r="BM286" s="3"/>
      <c r="BN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5" t="s">
        <v>33</v>
      </c>
      <c r="CO286" s="5" t="s">
        <v>33</v>
      </c>
      <c r="CP286" s="5" t="s">
        <v>33</v>
      </c>
      <c r="CQ286" s="5" t="s">
        <v>33</v>
      </c>
      <c r="CR286" s="5" t="s">
        <v>33</v>
      </c>
      <c r="CS286" s="5" t="s">
        <v>33</v>
      </c>
      <c r="CT286" s="5" t="s">
        <v>33</v>
      </c>
      <c r="CU286" s="3"/>
      <c r="CV286" s="3"/>
      <c r="CW286" s="3"/>
      <c r="CX286" s="3"/>
      <c r="CY286" s="3"/>
      <c r="CZ286" s="3"/>
      <c r="DA286" s="3"/>
      <c r="DB286" s="3"/>
      <c r="DC286" s="3"/>
      <c r="DD286" s="3" t="str">
        <f>CO286</f>
        <v>SuperSockets</v>
      </c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</row>
    <row r="287" ht="12.75" customHeight="1">
      <c r="A287" s="3"/>
      <c r="B287" s="3"/>
      <c r="C287" s="4"/>
      <c r="D287" s="3"/>
      <c r="E287" s="3"/>
      <c r="F287" s="3"/>
      <c r="G287" s="3"/>
      <c r="H287" s="3"/>
      <c r="I287" s="4"/>
      <c r="J287" s="4"/>
      <c r="K287" s="4"/>
      <c r="L287" s="3"/>
      <c r="M287" s="3"/>
      <c r="N287" s="3"/>
      <c r="O287" s="3"/>
      <c r="P287" s="3"/>
      <c r="Q287" s="3"/>
      <c r="R287" s="3"/>
      <c r="S287" s="3"/>
      <c r="T287" s="3"/>
      <c r="U287" s="15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G287" s="3"/>
      <c r="BH287" s="3"/>
      <c r="BI287" s="3"/>
      <c r="BJ287" s="3"/>
      <c r="BK287" s="3"/>
      <c r="BL287" s="3"/>
      <c r="BM287" s="3"/>
      <c r="BN287" s="3"/>
      <c r="CC287" s="3"/>
      <c r="CD287" s="3"/>
      <c r="CE287" s="3" t="s">
        <v>35</v>
      </c>
      <c r="CF287" s="3">
        <v>2.66E-4</v>
      </c>
      <c r="CG287" s="3">
        <v>2.58E-4</v>
      </c>
      <c r="CH287" s="3">
        <v>2.47E-4</v>
      </c>
      <c r="CI287" s="3">
        <v>2.46E-4</v>
      </c>
      <c r="CJ287" s="3">
        <v>2.33E-4</v>
      </c>
      <c r="CK287" s="3">
        <v>2.54E-4</v>
      </c>
      <c r="CL287" s="3">
        <v>2.75E-4</v>
      </c>
      <c r="CM287" s="3" t="s">
        <v>35</v>
      </c>
      <c r="CN287" s="3">
        <f t="shared" ref="CN287:CN316" si="472">AVERAGE(CF287:CL287)</f>
        <v>0.0002541428571</v>
      </c>
      <c r="CO287" s="3">
        <f t="shared" ref="CO287:CO316" si="473">MEDIAN(CF287:CL287)</f>
        <v>0.000254</v>
      </c>
      <c r="CP287" s="3">
        <f t="shared" ref="CP287:CQ287" si="471">CS287*16</f>
        <v>62956.71726</v>
      </c>
      <c r="CQ287" s="3">
        <f t="shared" si="471"/>
        <v>62992.12598</v>
      </c>
      <c r="CR287" s="3">
        <f t="shared" ref="CR287:CR316" si="475">(CO287/2)*1000000</f>
        <v>127</v>
      </c>
      <c r="CS287" s="3">
        <f t="shared" ref="CS287:CS316" si="476">CE287/CN287</f>
        <v>3934.794829</v>
      </c>
      <c r="CT287" s="3">
        <f t="shared" ref="CT287:CT316" si="477">CE287/CO287</f>
        <v>3937.007874</v>
      </c>
      <c r="CU287" s="3"/>
      <c r="CV287" s="3"/>
      <c r="CW287" s="3"/>
      <c r="CX287" s="3"/>
      <c r="CY287" s="3"/>
      <c r="CZ287" s="3"/>
      <c r="DA287" s="3"/>
      <c r="DB287" s="3"/>
      <c r="DC287" s="3"/>
      <c r="DD287" s="3">
        <f>(MIN(CO287:CO316)/2)*1000000</f>
        <v>35</v>
      </c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</row>
    <row r="288" ht="12.75" customHeight="1">
      <c r="A288" s="3"/>
      <c r="B288" s="3"/>
      <c r="C288" s="4"/>
      <c r="D288" s="3"/>
      <c r="E288" s="3"/>
      <c r="F288" s="3"/>
      <c r="G288" s="3"/>
      <c r="H288" s="3"/>
      <c r="I288" s="4"/>
      <c r="J288" s="4"/>
      <c r="K288" s="4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G288" s="3"/>
      <c r="BH288" s="3"/>
      <c r="BI288" s="3"/>
      <c r="BJ288" s="3"/>
      <c r="BK288" s="3"/>
      <c r="BL288" s="3"/>
      <c r="BM288" s="3"/>
      <c r="BN288" s="3"/>
      <c r="CC288" s="3"/>
      <c r="CD288" s="3"/>
      <c r="CE288" s="3" t="s">
        <v>36</v>
      </c>
      <c r="CF288" s="3">
        <v>2.08E-4</v>
      </c>
      <c r="CG288" s="3">
        <v>2.11E-4</v>
      </c>
      <c r="CH288" s="3">
        <v>2.0E-4</v>
      </c>
      <c r="CI288" s="3">
        <v>2.07E-4</v>
      </c>
      <c r="CJ288" s="3">
        <v>1.89E-4</v>
      </c>
      <c r="CK288" s="3">
        <v>1.85E-4</v>
      </c>
      <c r="CL288" s="3">
        <v>2.58E-4</v>
      </c>
      <c r="CM288" s="3" t="s">
        <v>36</v>
      </c>
      <c r="CN288" s="3">
        <f t="shared" si="472"/>
        <v>0.0002082857143</v>
      </c>
      <c r="CO288" s="3">
        <f t="shared" si="473"/>
        <v>0.000207</v>
      </c>
      <c r="CP288" s="3">
        <f t="shared" ref="CP288:CQ288" si="474">CS288*16</f>
        <v>153635.1166</v>
      </c>
      <c r="CQ288" s="3">
        <f t="shared" si="474"/>
        <v>154589.372</v>
      </c>
      <c r="CR288" s="3">
        <f t="shared" si="475"/>
        <v>103.5</v>
      </c>
      <c r="CS288" s="3">
        <f t="shared" si="476"/>
        <v>9602.194787</v>
      </c>
      <c r="CT288" s="3">
        <f t="shared" si="477"/>
        <v>9661.835749</v>
      </c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</row>
    <row r="289" ht="12.75" customHeight="1">
      <c r="A289" s="3"/>
      <c r="B289" s="3"/>
      <c r="C289" s="4"/>
      <c r="D289" s="3"/>
      <c r="E289" s="3"/>
      <c r="F289" s="3"/>
      <c r="G289" s="3"/>
      <c r="H289" s="3"/>
      <c r="I289" s="4"/>
      <c r="J289" s="4"/>
      <c r="K289" s="4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G289" s="3"/>
      <c r="BH289" s="3"/>
      <c r="BI289" s="3"/>
      <c r="BJ289" s="3"/>
      <c r="BK289" s="3"/>
      <c r="BL289" s="3"/>
      <c r="BM289" s="3"/>
      <c r="BN289" s="3"/>
      <c r="CC289" s="3"/>
      <c r="CD289" s="3"/>
      <c r="CE289" s="3" t="s">
        <v>37</v>
      </c>
      <c r="CF289" s="3">
        <v>1.52E-4</v>
      </c>
      <c r="CG289" s="3">
        <v>1.55E-4</v>
      </c>
      <c r="CH289" s="3">
        <v>1.58E-4</v>
      </c>
      <c r="CI289" s="3">
        <v>1.99E-4</v>
      </c>
      <c r="CJ289" s="3">
        <v>1.48E-4</v>
      </c>
      <c r="CK289" s="3">
        <v>1.55E-4</v>
      </c>
      <c r="CL289" s="3">
        <v>1.5E-4</v>
      </c>
      <c r="CM289" s="3" t="s">
        <v>37</v>
      </c>
      <c r="CN289" s="3">
        <f t="shared" si="472"/>
        <v>0.0001595714286</v>
      </c>
      <c r="CO289" s="3">
        <f t="shared" si="473"/>
        <v>0.000155</v>
      </c>
      <c r="CP289" s="3">
        <f t="shared" ref="CP289:CQ289" si="478">CS289*16</f>
        <v>401074.3062</v>
      </c>
      <c r="CQ289" s="3">
        <f t="shared" si="478"/>
        <v>412903.2258</v>
      </c>
      <c r="CR289" s="3">
        <f t="shared" si="475"/>
        <v>77.5</v>
      </c>
      <c r="CS289" s="3">
        <f t="shared" si="476"/>
        <v>25067.14414</v>
      </c>
      <c r="CT289" s="3">
        <f t="shared" si="477"/>
        <v>25806.45161</v>
      </c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</row>
    <row r="290" ht="12.75" customHeight="1">
      <c r="A290" s="5" t="s">
        <v>122</v>
      </c>
      <c r="B290" s="5" t="s">
        <v>3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5"/>
      <c r="AW290" s="3"/>
      <c r="AX290" s="6" t="s">
        <v>43</v>
      </c>
      <c r="AY290" s="5"/>
      <c r="AZ290" s="5"/>
      <c r="BA290" s="5"/>
      <c r="BB290" s="5"/>
      <c r="BC290" s="5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CC290" s="3"/>
      <c r="CD290" s="3"/>
      <c r="CE290" s="3" t="s">
        <v>38</v>
      </c>
      <c r="CF290" s="3">
        <v>1.44E-4</v>
      </c>
      <c r="CG290" s="3">
        <v>1.52E-4</v>
      </c>
      <c r="CH290" s="3">
        <v>1.57E-4</v>
      </c>
      <c r="CI290" s="3">
        <v>1.42E-4</v>
      </c>
      <c r="CJ290" s="3">
        <v>1.65E-4</v>
      </c>
      <c r="CK290" s="3">
        <v>1.61E-4</v>
      </c>
      <c r="CL290" s="3">
        <v>1.38E-4</v>
      </c>
      <c r="CM290" s="3" t="s">
        <v>38</v>
      </c>
      <c r="CN290" s="3">
        <f t="shared" si="472"/>
        <v>0.0001512857143</v>
      </c>
      <c r="CO290" s="3">
        <f t="shared" si="473"/>
        <v>0.000152</v>
      </c>
      <c r="CP290" s="3">
        <f t="shared" ref="CP290:CQ290" si="479">CS290*16</f>
        <v>846081.2087</v>
      </c>
      <c r="CQ290" s="3">
        <f t="shared" si="479"/>
        <v>842105.2632</v>
      </c>
      <c r="CR290" s="3">
        <f t="shared" si="475"/>
        <v>76</v>
      </c>
      <c r="CS290" s="3">
        <f t="shared" si="476"/>
        <v>52880.07554</v>
      </c>
      <c r="CT290" s="3">
        <f t="shared" si="477"/>
        <v>52631.57895</v>
      </c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CC291" s="3"/>
      <c r="CD291" s="3"/>
      <c r="CE291" s="3" t="s">
        <v>39</v>
      </c>
      <c r="CF291" s="3">
        <v>1.31E-4</v>
      </c>
      <c r="CG291" s="3">
        <v>1.34E-4</v>
      </c>
      <c r="CH291" s="3">
        <v>1.34E-4</v>
      </c>
      <c r="CI291" s="3">
        <v>1.38E-4</v>
      </c>
      <c r="CJ291" s="3">
        <v>1.33E-4</v>
      </c>
      <c r="CK291" s="3">
        <v>1.37E-4</v>
      </c>
      <c r="CL291" s="3">
        <v>1.3E-4</v>
      </c>
      <c r="CM291" s="3" t="s">
        <v>39</v>
      </c>
      <c r="CN291" s="3">
        <f t="shared" si="472"/>
        <v>0.0001338571429</v>
      </c>
      <c r="CO291" s="3">
        <f t="shared" si="473"/>
        <v>0.000134</v>
      </c>
      <c r="CP291" s="3">
        <f t="shared" ref="CP291:CQ291" si="480">CS291*16</f>
        <v>1912486.66</v>
      </c>
      <c r="CQ291" s="3">
        <f t="shared" si="480"/>
        <v>1910447.761</v>
      </c>
      <c r="CR291" s="3">
        <f t="shared" si="475"/>
        <v>67</v>
      </c>
      <c r="CS291" s="3">
        <f t="shared" si="476"/>
        <v>119530.4162</v>
      </c>
      <c r="CT291" s="3">
        <f t="shared" si="477"/>
        <v>119402.9851</v>
      </c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</row>
    <row r="292" ht="12.75" customHeight="1">
      <c r="A292" s="4" t="s">
        <v>5</v>
      </c>
      <c r="B292" s="4" t="s">
        <v>6</v>
      </c>
      <c r="C292" s="4" t="s">
        <v>7</v>
      </c>
      <c r="D292" s="4" t="s">
        <v>8</v>
      </c>
      <c r="E292" s="7" t="s">
        <v>9</v>
      </c>
      <c r="F292" s="3"/>
      <c r="G292" s="4" t="s">
        <v>5</v>
      </c>
      <c r="H292" s="4" t="s">
        <v>6</v>
      </c>
      <c r="I292" s="4" t="s">
        <v>7</v>
      </c>
      <c r="J292" s="4" t="s">
        <v>8</v>
      </c>
      <c r="K292" s="7" t="s">
        <v>9</v>
      </c>
      <c r="L292" s="3"/>
      <c r="M292" s="4" t="s">
        <v>5</v>
      </c>
      <c r="N292" s="4" t="s">
        <v>6</v>
      </c>
      <c r="O292" s="4" t="s">
        <v>7</v>
      </c>
      <c r="P292" s="4" t="s">
        <v>8</v>
      </c>
      <c r="Q292" s="7" t="s">
        <v>9</v>
      </c>
      <c r="R292" s="3"/>
      <c r="S292" s="4" t="s">
        <v>5</v>
      </c>
      <c r="T292" s="4" t="s">
        <v>6</v>
      </c>
      <c r="U292" s="4" t="s">
        <v>7</v>
      </c>
      <c r="V292" s="4" t="s">
        <v>8</v>
      </c>
      <c r="W292" s="7" t="s">
        <v>9</v>
      </c>
      <c r="X292" s="3"/>
      <c r="Y292" s="4" t="s">
        <v>5</v>
      </c>
      <c r="Z292" s="4" t="s">
        <v>6</v>
      </c>
      <c r="AA292" s="4" t="s">
        <v>7</v>
      </c>
      <c r="AB292" s="4" t="s">
        <v>8</v>
      </c>
      <c r="AC292" s="7" t="s">
        <v>9</v>
      </c>
      <c r="AD292" s="3"/>
      <c r="AE292" s="4" t="s">
        <v>5</v>
      </c>
      <c r="AF292" s="4" t="s">
        <v>6</v>
      </c>
      <c r="AG292" s="4" t="s">
        <v>7</v>
      </c>
      <c r="AH292" s="4" t="s">
        <v>8</v>
      </c>
      <c r="AI292" s="7" t="s">
        <v>9</v>
      </c>
      <c r="AJ292" s="3"/>
      <c r="AK292" s="4" t="s">
        <v>5</v>
      </c>
      <c r="AL292" s="4" t="s">
        <v>6</v>
      </c>
      <c r="AM292" s="4" t="s">
        <v>7</v>
      </c>
      <c r="AN292" s="4" t="s">
        <v>8</v>
      </c>
      <c r="AO292" s="7" t="s">
        <v>9</v>
      </c>
      <c r="AP292" s="3"/>
      <c r="AQ292" s="5" t="s">
        <v>10</v>
      </c>
      <c r="AR292" s="12" t="s">
        <v>11</v>
      </c>
      <c r="AS292" s="12" t="s">
        <v>12</v>
      </c>
      <c r="AT292" s="14" t="s">
        <v>13</v>
      </c>
      <c r="AU292" s="12" t="s">
        <v>14</v>
      </c>
      <c r="AV292" s="12" t="s">
        <v>15</v>
      </c>
      <c r="AW292" s="3"/>
      <c r="AX292" s="5" t="s">
        <v>10</v>
      </c>
      <c r="AY292" s="5" t="s">
        <v>11</v>
      </c>
      <c r="AZ292" s="5" t="s">
        <v>12</v>
      </c>
      <c r="BA292" s="8" t="s">
        <v>13</v>
      </c>
      <c r="BB292" s="5" t="s">
        <v>14</v>
      </c>
      <c r="BC292" s="5" t="s">
        <v>15</v>
      </c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CC292" s="3"/>
      <c r="CD292" s="3"/>
      <c r="CE292" s="3" t="s">
        <v>40</v>
      </c>
      <c r="CF292" s="3">
        <v>1.34E-4</v>
      </c>
      <c r="CG292" s="3">
        <v>1.43E-4</v>
      </c>
      <c r="CH292" s="3">
        <v>1.4E-4</v>
      </c>
      <c r="CI292" s="3">
        <v>1.4E-4</v>
      </c>
      <c r="CJ292" s="3">
        <v>1.39E-4</v>
      </c>
      <c r="CK292" s="3">
        <v>1.49E-4</v>
      </c>
      <c r="CL292" s="3">
        <v>1.41E-4</v>
      </c>
      <c r="CM292" s="3" t="s">
        <v>40</v>
      </c>
      <c r="CN292" s="3">
        <f t="shared" si="472"/>
        <v>0.0001408571429</v>
      </c>
      <c r="CO292" s="3">
        <f t="shared" si="473"/>
        <v>0.00014</v>
      </c>
      <c r="CP292" s="3">
        <f t="shared" ref="CP292:CQ292" si="481">CS292*16</f>
        <v>3634888.438</v>
      </c>
      <c r="CQ292" s="3">
        <f t="shared" si="481"/>
        <v>3657142.857</v>
      </c>
      <c r="CR292" s="3">
        <f t="shared" si="475"/>
        <v>70</v>
      </c>
      <c r="CS292" s="3">
        <f t="shared" si="476"/>
        <v>227180.5274</v>
      </c>
      <c r="CT292" s="3">
        <f t="shared" si="477"/>
        <v>228571.4286</v>
      </c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</row>
    <row r="293" ht="12.75" customHeight="1">
      <c r="A293" s="4">
        <v>95.0</v>
      </c>
      <c r="B293" s="4">
        <v>5.0</v>
      </c>
      <c r="C293" s="4">
        <v>0.0</v>
      </c>
      <c r="D293" s="4">
        <v>0.0</v>
      </c>
      <c r="E293" s="4">
        <v>0.0</v>
      </c>
      <c r="F293" s="3"/>
      <c r="G293" s="4">
        <v>96.0</v>
      </c>
      <c r="H293" s="4">
        <v>4.0</v>
      </c>
      <c r="I293" s="4">
        <v>0.0</v>
      </c>
      <c r="J293" s="4">
        <v>0.0</v>
      </c>
      <c r="K293" s="4">
        <v>0.0</v>
      </c>
      <c r="L293" s="3"/>
      <c r="M293" s="4">
        <v>100.0</v>
      </c>
      <c r="N293" s="4">
        <v>0.0</v>
      </c>
      <c r="O293" s="4">
        <v>0.0</v>
      </c>
      <c r="P293" s="4">
        <v>0.0</v>
      </c>
      <c r="Q293" s="4">
        <v>0.0</v>
      </c>
      <c r="R293" s="3"/>
      <c r="S293" s="4">
        <v>100.0</v>
      </c>
      <c r="T293" s="4">
        <v>0.0</v>
      </c>
      <c r="U293" s="4">
        <v>0.0</v>
      </c>
      <c r="V293" s="4">
        <v>0.0</v>
      </c>
      <c r="W293" s="4">
        <v>0.0</v>
      </c>
      <c r="X293" s="3"/>
      <c r="Y293" s="4">
        <v>100.0</v>
      </c>
      <c r="Z293" s="4">
        <v>0.0</v>
      </c>
      <c r="AA293" s="4">
        <v>0.0</v>
      </c>
      <c r="AB293" s="4">
        <v>0.0</v>
      </c>
      <c r="AC293" s="4">
        <v>0.0</v>
      </c>
      <c r="AD293" s="3"/>
      <c r="AE293" s="4">
        <v>97.99</v>
      </c>
      <c r="AF293" s="4">
        <v>2.01</v>
      </c>
      <c r="AG293" s="4">
        <v>0.0</v>
      </c>
      <c r="AH293" s="4">
        <v>0.0</v>
      </c>
      <c r="AI293" s="4">
        <v>0.0</v>
      </c>
      <c r="AJ293" s="3"/>
      <c r="AK293" s="4">
        <v>96.5</v>
      </c>
      <c r="AL293" s="4">
        <v>3.5</v>
      </c>
      <c r="AM293" s="4">
        <v>0.0</v>
      </c>
      <c r="AN293" s="4">
        <v>0.0</v>
      </c>
      <c r="AO293" s="4">
        <v>0.0</v>
      </c>
      <c r="AP293" s="3"/>
      <c r="AQ293" s="5">
        <v>1.0</v>
      </c>
      <c r="AR293" s="4">
        <f t="shared" ref="AR293:AV293" si="482">AVERAGE(A293,G293,M293,S293,Y293,AE293,AK293)</f>
        <v>97.92714286</v>
      </c>
      <c r="AS293" s="4">
        <f t="shared" si="482"/>
        <v>2.072857143</v>
      </c>
      <c r="AT293" s="4">
        <f t="shared" si="482"/>
        <v>0</v>
      </c>
      <c r="AU293" s="4">
        <f t="shared" si="482"/>
        <v>0</v>
      </c>
      <c r="AV293" s="4">
        <f t="shared" si="482"/>
        <v>0</v>
      </c>
      <c r="AW293" s="3"/>
      <c r="AX293" s="5">
        <v>1.0</v>
      </c>
      <c r="AY293" s="4">
        <f t="shared" ref="AY293:BC293" si="483">MEDIAN(A293,G293,M293,S293,Y293,AE293,AK293)</f>
        <v>97.99</v>
      </c>
      <c r="AZ293" s="4">
        <f t="shared" si="483"/>
        <v>2.01</v>
      </c>
      <c r="BA293" s="4">
        <f t="shared" si="483"/>
        <v>0</v>
      </c>
      <c r="BB293" s="4">
        <f t="shared" si="483"/>
        <v>0</v>
      </c>
      <c r="BC293" s="4">
        <f t="shared" si="483"/>
        <v>0</v>
      </c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CC293" s="3"/>
      <c r="CD293" s="3"/>
      <c r="CE293" s="3" t="s">
        <v>41</v>
      </c>
      <c r="CF293" s="3">
        <v>1.25E-4</v>
      </c>
      <c r="CG293" s="3">
        <v>1.31E-4</v>
      </c>
      <c r="CH293" s="3">
        <v>1.37E-4</v>
      </c>
      <c r="CI293" s="3">
        <v>1.31E-4</v>
      </c>
      <c r="CJ293" s="3">
        <v>1.33E-4</v>
      </c>
      <c r="CK293" s="3">
        <v>1.41E-4</v>
      </c>
      <c r="CL293" s="3">
        <v>1.32E-4</v>
      </c>
      <c r="CM293" s="3" t="s">
        <v>41</v>
      </c>
      <c r="CN293" s="3">
        <f t="shared" si="472"/>
        <v>0.0001328571429</v>
      </c>
      <c r="CO293" s="3">
        <f t="shared" si="473"/>
        <v>0.000132</v>
      </c>
      <c r="CP293" s="3">
        <f t="shared" ref="CP293:CQ293" si="484">CS293*16</f>
        <v>7707526.882</v>
      </c>
      <c r="CQ293" s="3">
        <f t="shared" si="484"/>
        <v>7757575.758</v>
      </c>
      <c r="CR293" s="3">
        <f t="shared" si="475"/>
        <v>66</v>
      </c>
      <c r="CS293" s="3">
        <f t="shared" si="476"/>
        <v>481720.4301</v>
      </c>
      <c r="CT293" s="3">
        <f t="shared" si="477"/>
        <v>484848.4848</v>
      </c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</row>
    <row r="294" ht="12.75" customHeight="1">
      <c r="A294" s="4">
        <v>72.86</v>
      </c>
      <c r="B294" s="4">
        <v>27.14</v>
      </c>
      <c r="C294" s="4">
        <v>0.0</v>
      </c>
      <c r="D294" s="4">
        <v>0.0</v>
      </c>
      <c r="E294" s="4">
        <v>0.0</v>
      </c>
      <c r="F294" s="3"/>
      <c r="G294" s="4">
        <v>69.5</v>
      </c>
      <c r="H294" s="4">
        <v>30.5</v>
      </c>
      <c r="I294" s="4">
        <v>0.0</v>
      </c>
      <c r="J294" s="4">
        <v>0.0</v>
      </c>
      <c r="K294" s="4">
        <v>0.0</v>
      </c>
      <c r="L294" s="3"/>
      <c r="M294" s="4">
        <v>70.5</v>
      </c>
      <c r="N294" s="4">
        <v>29.5</v>
      </c>
      <c r="O294" s="4">
        <v>0.0</v>
      </c>
      <c r="P294" s="4">
        <v>0.0</v>
      </c>
      <c r="Q294" s="4">
        <v>0.0</v>
      </c>
      <c r="R294" s="3"/>
      <c r="S294" s="4">
        <v>73.37</v>
      </c>
      <c r="T294" s="4">
        <v>26.63</v>
      </c>
      <c r="U294" s="4">
        <v>0.0</v>
      </c>
      <c r="V294" s="4">
        <v>0.0</v>
      </c>
      <c r="W294" s="4">
        <v>0.0</v>
      </c>
      <c r="X294" s="3"/>
      <c r="Y294" s="4">
        <v>90.0</v>
      </c>
      <c r="Z294" s="4">
        <v>10.0</v>
      </c>
      <c r="AA294" s="4">
        <v>0.0</v>
      </c>
      <c r="AB294" s="4">
        <v>0.0</v>
      </c>
      <c r="AC294" s="4">
        <v>0.0</v>
      </c>
      <c r="AD294" s="3"/>
      <c r="AE294" s="4">
        <v>74.63</v>
      </c>
      <c r="AF294" s="4">
        <v>25.37</v>
      </c>
      <c r="AG294" s="4">
        <v>0.0</v>
      </c>
      <c r="AH294" s="4">
        <v>0.0</v>
      </c>
      <c r="AI294" s="4">
        <v>0.0</v>
      </c>
      <c r="AJ294" s="3"/>
      <c r="AK294" s="4">
        <v>68.06</v>
      </c>
      <c r="AL294" s="4">
        <v>31.94</v>
      </c>
      <c r="AM294" s="4">
        <v>0.0</v>
      </c>
      <c r="AN294" s="4">
        <v>0.0</v>
      </c>
      <c r="AO294" s="4">
        <v>0.0</v>
      </c>
      <c r="AP294" s="3"/>
      <c r="AQ294" s="5">
        <v>2.0</v>
      </c>
      <c r="AR294" s="4">
        <f t="shared" ref="AR294:AV294" si="485">AVERAGE(A294,G294,M294,S294,Y294,AE294,AK294)</f>
        <v>74.13142857</v>
      </c>
      <c r="AS294" s="4">
        <f t="shared" si="485"/>
        <v>25.86857143</v>
      </c>
      <c r="AT294" s="4">
        <f t="shared" si="485"/>
        <v>0</v>
      </c>
      <c r="AU294" s="4">
        <f t="shared" si="485"/>
        <v>0</v>
      </c>
      <c r="AV294" s="4">
        <f t="shared" si="485"/>
        <v>0</v>
      </c>
      <c r="AW294" s="3"/>
      <c r="AX294" s="5">
        <v>2.0</v>
      </c>
      <c r="AY294" s="4">
        <f t="shared" ref="AY294:BC294" si="486">MEDIAN(A294,G294,M294,S294,Y294,AE294,AK294)</f>
        <v>72.86</v>
      </c>
      <c r="AZ294" s="4">
        <f t="shared" si="486"/>
        <v>27.14</v>
      </c>
      <c r="BA294" s="4">
        <f t="shared" si="486"/>
        <v>0</v>
      </c>
      <c r="BB294" s="4">
        <f t="shared" si="486"/>
        <v>0</v>
      </c>
      <c r="BC294" s="4">
        <f t="shared" si="486"/>
        <v>0</v>
      </c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CC294" s="3"/>
      <c r="CD294" s="3"/>
      <c r="CE294" s="3" t="s">
        <v>44</v>
      </c>
      <c r="CF294" s="3">
        <v>7.9E-5</v>
      </c>
      <c r="CG294" s="3">
        <v>8.7E-5</v>
      </c>
      <c r="CH294" s="3">
        <v>7.9E-5</v>
      </c>
      <c r="CI294" s="3">
        <v>8.1E-5</v>
      </c>
      <c r="CJ294" s="3">
        <v>8.0E-5</v>
      </c>
      <c r="CK294" s="3">
        <v>8.5E-5</v>
      </c>
      <c r="CL294" s="3">
        <v>8.0E-5</v>
      </c>
      <c r="CM294" s="3" t="s">
        <v>44</v>
      </c>
      <c r="CN294" s="3">
        <f t="shared" si="472"/>
        <v>0.00008157142857</v>
      </c>
      <c r="CO294" s="3">
        <f t="shared" si="473"/>
        <v>0.00008</v>
      </c>
      <c r="CP294" s="3">
        <f t="shared" ref="CP294:CQ294" si="487">CS294*16</f>
        <v>25106830.12</v>
      </c>
      <c r="CQ294" s="3">
        <f t="shared" si="487"/>
        <v>25600000</v>
      </c>
      <c r="CR294" s="3">
        <f t="shared" si="475"/>
        <v>40</v>
      </c>
      <c r="CS294" s="3">
        <f t="shared" si="476"/>
        <v>1569176.883</v>
      </c>
      <c r="CT294" s="3">
        <f t="shared" si="477"/>
        <v>1600000</v>
      </c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</row>
    <row r="295" ht="12.75" customHeight="1">
      <c r="A295" s="4">
        <v>98.01</v>
      </c>
      <c r="B295" s="4">
        <v>1.99</v>
      </c>
      <c r="C295" s="4">
        <v>0.0</v>
      </c>
      <c r="D295" s="4">
        <v>0.0</v>
      </c>
      <c r="E295" s="4">
        <v>0.0</v>
      </c>
      <c r="F295" s="3"/>
      <c r="G295" s="4">
        <v>98.5</v>
      </c>
      <c r="H295" s="4">
        <v>1.5</v>
      </c>
      <c r="I295" s="4">
        <v>0.0</v>
      </c>
      <c r="J295" s="4">
        <v>0.0</v>
      </c>
      <c r="K295" s="4">
        <v>0.0</v>
      </c>
      <c r="L295" s="3"/>
      <c r="M295" s="4">
        <v>96.0</v>
      </c>
      <c r="N295" s="4">
        <v>4.0</v>
      </c>
      <c r="O295" s="4">
        <v>0.0</v>
      </c>
      <c r="P295" s="4">
        <v>0.0</v>
      </c>
      <c r="Q295" s="4">
        <v>0.0</v>
      </c>
      <c r="R295" s="3"/>
      <c r="S295" s="4">
        <v>93.5</v>
      </c>
      <c r="T295" s="4">
        <v>6.5</v>
      </c>
      <c r="U295" s="4">
        <v>0.0</v>
      </c>
      <c r="V295" s="4">
        <v>0.0</v>
      </c>
      <c r="W295" s="4">
        <v>0.0</v>
      </c>
      <c r="X295" s="3"/>
      <c r="Y295" s="4">
        <v>75.0</v>
      </c>
      <c r="Z295" s="4">
        <v>25.0</v>
      </c>
      <c r="AA295" s="4">
        <v>0.0</v>
      </c>
      <c r="AB295" s="4">
        <v>0.0</v>
      </c>
      <c r="AC295" s="4">
        <v>0.0</v>
      </c>
      <c r="AD295" s="3"/>
      <c r="AE295" s="4">
        <v>93.47</v>
      </c>
      <c r="AF295" s="4">
        <v>6.53</v>
      </c>
      <c r="AG295" s="4">
        <v>0.0</v>
      </c>
      <c r="AH295" s="4">
        <v>0.0</v>
      </c>
      <c r="AI295" s="4">
        <v>0.0</v>
      </c>
      <c r="AJ295" s="3"/>
      <c r="AK295" s="4">
        <v>100.0</v>
      </c>
      <c r="AL295" s="4">
        <v>0.0</v>
      </c>
      <c r="AM295" s="4">
        <v>0.0</v>
      </c>
      <c r="AN295" s="4">
        <v>0.0</v>
      </c>
      <c r="AO295" s="4">
        <v>0.0</v>
      </c>
      <c r="AP295" s="3"/>
      <c r="AQ295" s="5">
        <v>3.0</v>
      </c>
      <c r="AR295" s="4">
        <f t="shared" ref="AR295:AV295" si="488">AVERAGE(A295,G295,M295,S295,Y295,AE295,AK295)</f>
        <v>93.49714286</v>
      </c>
      <c r="AS295" s="4">
        <f t="shared" si="488"/>
        <v>6.502857143</v>
      </c>
      <c r="AT295" s="4">
        <f t="shared" si="488"/>
        <v>0</v>
      </c>
      <c r="AU295" s="4">
        <f t="shared" si="488"/>
        <v>0</v>
      </c>
      <c r="AV295" s="4">
        <f t="shared" si="488"/>
        <v>0</v>
      </c>
      <c r="AW295" s="3"/>
      <c r="AX295" s="5">
        <v>3.0</v>
      </c>
      <c r="AY295" s="4">
        <f t="shared" ref="AY295:BC295" si="489">MEDIAN(A295,G295,M295,S295,Y295,AE295,AK295)</f>
        <v>96</v>
      </c>
      <c r="AZ295" s="4">
        <f t="shared" si="489"/>
        <v>4</v>
      </c>
      <c r="BA295" s="4">
        <f t="shared" si="489"/>
        <v>0</v>
      </c>
      <c r="BB295" s="4">
        <f t="shared" si="489"/>
        <v>0</v>
      </c>
      <c r="BC295" s="4">
        <f t="shared" si="489"/>
        <v>0</v>
      </c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CC295" s="3"/>
      <c r="CD295" s="3"/>
      <c r="CE295" s="3" t="s">
        <v>45</v>
      </c>
      <c r="CF295" s="3">
        <v>6.8E-5</v>
      </c>
      <c r="CG295" s="3">
        <v>1.11E-4</v>
      </c>
      <c r="CH295" s="3">
        <v>8.0E-5</v>
      </c>
      <c r="CI295" s="3">
        <v>8.0E-5</v>
      </c>
      <c r="CJ295" s="3">
        <v>7.9E-5</v>
      </c>
      <c r="CK295" s="3">
        <v>7.6E-5</v>
      </c>
      <c r="CL295" s="3">
        <v>7.1E-5</v>
      </c>
      <c r="CM295" s="3" t="s">
        <v>45</v>
      </c>
      <c r="CN295" s="3">
        <f t="shared" si="472"/>
        <v>0.00008071428571</v>
      </c>
      <c r="CO295" s="3">
        <f t="shared" si="473"/>
        <v>0.000079</v>
      </c>
      <c r="CP295" s="3">
        <f t="shared" ref="CP295:CQ295" si="490">CS295*16</f>
        <v>50746902.65</v>
      </c>
      <c r="CQ295" s="3">
        <f t="shared" si="490"/>
        <v>51848101.27</v>
      </c>
      <c r="CR295" s="3">
        <f t="shared" si="475"/>
        <v>39.5</v>
      </c>
      <c r="CS295" s="3">
        <f t="shared" si="476"/>
        <v>3171681.416</v>
      </c>
      <c r="CT295" s="3">
        <f t="shared" si="477"/>
        <v>3240506.329</v>
      </c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</row>
    <row r="296" ht="12.75" customHeight="1">
      <c r="A296" s="4">
        <v>67.84</v>
      </c>
      <c r="B296" s="4">
        <v>32.16</v>
      </c>
      <c r="C296" s="4">
        <v>0.0</v>
      </c>
      <c r="D296" s="4">
        <v>0.0</v>
      </c>
      <c r="E296" s="4">
        <v>0.0</v>
      </c>
      <c r="F296" s="3"/>
      <c r="G296" s="4">
        <v>71.14</v>
      </c>
      <c r="H296" s="4">
        <v>28.86</v>
      </c>
      <c r="I296" s="4">
        <v>0.0</v>
      </c>
      <c r="J296" s="4">
        <v>0.0</v>
      </c>
      <c r="K296" s="4">
        <v>0.0</v>
      </c>
      <c r="L296" s="3"/>
      <c r="M296" s="4">
        <v>70.65</v>
      </c>
      <c r="N296" s="4">
        <v>29.35</v>
      </c>
      <c r="O296" s="4">
        <v>0.0</v>
      </c>
      <c r="P296" s="4">
        <v>0.0</v>
      </c>
      <c r="Q296" s="4">
        <v>0.0</v>
      </c>
      <c r="R296" s="3"/>
      <c r="S296" s="4">
        <v>76.5</v>
      </c>
      <c r="T296" s="4">
        <v>23.5</v>
      </c>
      <c r="U296" s="4">
        <v>0.0</v>
      </c>
      <c r="V296" s="4">
        <v>0.0</v>
      </c>
      <c r="W296" s="4">
        <v>0.0</v>
      </c>
      <c r="X296" s="3"/>
      <c r="Y296" s="4">
        <v>93.5</v>
      </c>
      <c r="Z296" s="4">
        <v>6.5</v>
      </c>
      <c r="AA296" s="4">
        <v>0.0</v>
      </c>
      <c r="AB296" s="4">
        <v>0.0</v>
      </c>
      <c r="AC296" s="4">
        <v>0.0</v>
      </c>
      <c r="AD296" s="3"/>
      <c r="AE296" s="4">
        <v>76.5</v>
      </c>
      <c r="AF296" s="4">
        <v>23.5</v>
      </c>
      <c r="AG296" s="4">
        <v>0.0</v>
      </c>
      <c r="AH296" s="4">
        <v>0.0</v>
      </c>
      <c r="AI296" s="4">
        <v>0.0</v>
      </c>
      <c r="AJ296" s="3"/>
      <c r="AK296" s="4">
        <v>75.62</v>
      </c>
      <c r="AL296" s="4">
        <v>24.38</v>
      </c>
      <c r="AM296" s="4">
        <v>0.0</v>
      </c>
      <c r="AN296" s="4">
        <v>0.0</v>
      </c>
      <c r="AO296" s="4">
        <v>0.0</v>
      </c>
      <c r="AP296" s="3"/>
      <c r="AQ296" s="5">
        <v>4.0</v>
      </c>
      <c r="AR296" s="4">
        <f t="shared" ref="AR296:AV296" si="491">AVERAGE(A296,G296,M296,S296,Y296,AE296,AK296)</f>
        <v>75.96428571</v>
      </c>
      <c r="AS296" s="4">
        <f t="shared" si="491"/>
        <v>24.03571429</v>
      </c>
      <c r="AT296" s="4">
        <f t="shared" si="491"/>
        <v>0</v>
      </c>
      <c r="AU296" s="4">
        <f t="shared" si="491"/>
        <v>0</v>
      </c>
      <c r="AV296" s="4">
        <f t="shared" si="491"/>
        <v>0</v>
      </c>
      <c r="AW296" s="3"/>
      <c r="AX296" s="5">
        <v>4.0</v>
      </c>
      <c r="AY296" s="4">
        <f t="shared" ref="AY296:BC296" si="492">MEDIAN(A296,G296,M296,S296,Y296,AE296,AK296)</f>
        <v>75.62</v>
      </c>
      <c r="AZ296" s="4">
        <f t="shared" si="492"/>
        <v>24.38</v>
      </c>
      <c r="BA296" s="4">
        <f t="shared" si="492"/>
        <v>0</v>
      </c>
      <c r="BB296" s="4">
        <f t="shared" si="492"/>
        <v>0</v>
      </c>
      <c r="BC296" s="4">
        <f t="shared" si="492"/>
        <v>0</v>
      </c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CC296" s="3"/>
      <c r="CD296" s="3"/>
      <c r="CE296" s="3" t="s">
        <v>46</v>
      </c>
      <c r="CF296" s="3">
        <v>7.6E-5</v>
      </c>
      <c r="CG296" s="3">
        <v>8.5E-5</v>
      </c>
      <c r="CH296" s="3">
        <v>8.8E-5</v>
      </c>
      <c r="CI296" s="3">
        <v>8.3E-5</v>
      </c>
      <c r="CJ296" s="3">
        <v>8.8E-5</v>
      </c>
      <c r="CK296" s="3">
        <v>8.7E-5</v>
      </c>
      <c r="CL296" s="3">
        <v>8.3E-5</v>
      </c>
      <c r="CM296" s="3" t="s">
        <v>46</v>
      </c>
      <c r="CN296" s="3">
        <f t="shared" si="472"/>
        <v>0.00008428571429</v>
      </c>
      <c r="CO296" s="3">
        <f t="shared" si="473"/>
        <v>0.000085</v>
      </c>
      <c r="CP296" s="3">
        <f t="shared" ref="CP296:CQ296" si="493">CS296*16</f>
        <v>97193220.34</v>
      </c>
      <c r="CQ296" s="3">
        <f t="shared" si="493"/>
        <v>96376470.59</v>
      </c>
      <c r="CR296" s="3">
        <f t="shared" si="475"/>
        <v>42.5</v>
      </c>
      <c r="CS296" s="3">
        <f t="shared" si="476"/>
        <v>6074576.271</v>
      </c>
      <c r="CT296" s="3">
        <f t="shared" si="477"/>
        <v>6023529.412</v>
      </c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</row>
    <row r="297" ht="12.75" customHeight="1">
      <c r="A297" s="4">
        <v>67.16</v>
      </c>
      <c r="B297" s="4">
        <v>32.84</v>
      </c>
      <c r="C297" s="4">
        <v>0.0</v>
      </c>
      <c r="D297" s="4">
        <v>0.0</v>
      </c>
      <c r="E297" s="4">
        <v>0.0</v>
      </c>
      <c r="F297" s="3"/>
      <c r="G297" s="4">
        <v>75.0</v>
      </c>
      <c r="H297" s="4">
        <v>25.0</v>
      </c>
      <c r="I297" s="4">
        <v>0.0</v>
      </c>
      <c r="J297" s="4">
        <v>0.0</v>
      </c>
      <c r="K297" s="4">
        <v>0.0</v>
      </c>
      <c r="L297" s="3"/>
      <c r="M297" s="4">
        <v>72.5</v>
      </c>
      <c r="N297" s="4">
        <v>27.5</v>
      </c>
      <c r="O297" s="4">
        <v>0.0</v>
      </c>
      <c r="P297" s="4">
        <v>0.0</v>
      </c>
      <c r="Q297" s="4">
        <v>0.0</v>
      </c>
      <c r="R297" s="3"/>
      <c r="S297" s="4">
        <v>73.0</v>
      </c>
      <c r="T297" s="4">
        <v>27.0</v>
      </c>
      <c r="U297" s="4">
        <v>0.0</v>
      </c>
      <c r="V297" s="4">
        <v>0.0</v>
      </c>
      <c r="W297" s="4">
        <v>0.0</v>
      </c>
      <c r="X297" s="3"/>
      <c r="Y297" s="4">
        <v>67.66</v>
      </c>
      <c r="Z297" s="4">
        <v>32.34</v>
      </c>
      <c r="AA297" s="4">
        <v>0.0</v>
      </c>
      <c r="AB297" s="4">
        <v>0.0</v>
      </c>
      <c r="AC297" s="4">
        <v>0.0</v>
      </c>
      <c r="AD297" s="3"/>
      <c r="AE297" s="4">
        <v>62.0</v>
      </c>
      <c r="AF297" s="4">
        <v>38.0</v>
      </c>
      <c r="AG297" s="4">
        <v>0.0</v>
      </c>
      <c r="AH297" s="4">
        <v>0.0</v>
      </c>
      <c r="AI297" s="4">
        <v>0.0</v>
      </c>
      <c r="AJ297" s="3"/>
      <c r="AK297" s="4">
        <v>69.5</v>
      </c>
      <c r="AL297" s="4">
        <v>30.5</v>
      </c>
      <c r="AM297" s="4">
        <v>0.0</v>
      </c>
      <c r="AN297" s="4">
        <v>0.0</v>
      </c>
      <c r="AO297" s="4">
        <v>0.0</v>
      </c>
      <c r="AP297" s="3"/>
      <c r="AQ297" s="5">
        <v>5.0</v>
      </c>
      <c r="AR297" s="4">
        <f t="shared" ref="AR297:AV297" si="494">AVERAGE(A297,G297,M297,S297,Y297,AE297,AK297)</f>
        <v>69.54571429</v>
      </c>
      <c r="AS297" s="4">
        <f t="shared" si="494"/>
        <v>30.45428571</v>
      </c>
      <c r="AT297" s="4">
        <f t="shared" si="494"/>
        <v>0</v>
      </c>
      <c r="AU297" s="4">
        <f t="shared" si="494"/>
        <v>0</v>
      </c>
      <c r="AV297" s="4">
        <f t="shared" si="494"/>
        <v>0</v>
      </c>
      <c r="AW297" s="3"/>
      <c r="AX297" s="5">
        <v>5.0</v>
      </c>
      <c r="AY297" s="4">
        <f t="shared" ref="AY297:BC297" si="495">MEDIAN(A297,G297,M297,S297,Y297,AE297,AK297)</f>
        <v>69.5</v>
      </c>
      <c r="AZ297" s="4">
        <f t="shared" si="495"/>
        <v>30.5</v>
      </c>
      <c r="BA297" s="4">
        <f t="shared" si="495"/>
        <v>0</v>
      </c>
      <c r="BB297" s="4">
        <f t="shared" si="495"/>
        <v>0</v>
      </c>
      <c r="BC297" s="4">
        <f t="shared" si="495"/>
        <v>0</v>
      </c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CC297" s="3"/>
      <c r="CD297" s="3"/>
      <c r="CE297" s="3" t="s">
        <v>47</v>
      </c>
      <c r="CF297" s="3">
        <v>6.5E-5</v>
      </c>
      <c r="CG297" s="3">
        <v>9.7E-5</v>
      </c>
      <c r="CH297" s="3">
        <v>7.7E-5</v>
      </c>
      <c r="CI297" s="3">
        <v>7.0E-5</v>
      </c>
      <c r="CJ297" s="3">
        <v>6.6E-5</v>
      </c>
      <c r="CK297" s="3">
        <v>7.1E-5</v>
      </c>
      <c r="CL297" s="3">
        <v>6.8E-5</v>
      </c>
      <c r="CM297" s="3" t="s">
        <v>47</v>
      </c>
      <c r="CN297" s="3">
        <f t="shared" si="472"/>
        <v>0.00007342857143</v>
      </c>
      <c r="CO297" s="3">
        <f t="shared" si="473"/>
        <v>0.00007</v>
      </c>
      <c r="CP297" s="3">
        <f t="shared" ref="CP297:CQ297" si="496">CS297*16</f>
        <v>223128404.7</v>
      </c>
      <c r="CQ297" s="3">
        <f t="shared" si="496"/>
        <v>234057142.9</v>
      </c>
      <c r="CR297" s="3">
        <f t="shared" si="475"/>
        <v>35</v>
      </c>
      <c r="CS297" s="3">
        <f t="shared" si="476"/>
        <v>13945525.29</v>
      </c>
      <c r="CT297" s="3">
        <f t="shared" si="477"/>
        <v>14628571.43</v>
      </c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</row>
    <row r="298" ht="12.75" customHeight="1">
      <c r="A298" s="4">
        <v>68.34</v>
      </c>
      <c r="B298" s="4">
        <v>31.66</v>
      </c>
      <c r="C298" s="4">
        <v>0.0</v>
      </c>
      <c r="D298" s="4">
        <v>0.0</v>
      </c>
      <c r="E298" s="4">
        <v>0.0</v>
      </c>
      <c r="F298" s="3"/>
      <c r="G298" s="4">
        <v>64.0</v>
      </c>
      <c r="H298" s="4">
        <v>36.0</v>
      </c>
      <c r="I298" s="4">
        <v>0.0</v>
      </c>
      <c r="J298" s="4">
        <v>0.0</v>
      </c>
      <c r="K298" s="4">
        <v>0.0</v>
      </c>
      <c r="L298" s="3"/>
      <c r="M298" s="4">
        <v>61.5</v>
      </c>
      <c r="N298" s="4">
        <v>38.5</v>
      </c>
      <c r="O298" s="4">
        <v>0.0</v>
      </c>
      <c r="P298" s="4">
        <v>0.0</v>
      </c>
      <c r="Q298" s="4">
        <v>0.0</v>
      </c>
      <c r="R298" s="3"/>
      <c r="S298" s="4">
        <v>64.5</v>
      </c>
      <c r="T298" s="4">
        <v>35.5</v>
      </c>
      <c r="U298" s="4">
        <v>0.0</v>
      </c>
      <c r="V298" s="4">
        <v>0.0</v>
      </c>
      <c r="W298" s="4">
        <v>0.0</v>
      </c>
      <c r="X298" s="3"/>
      <c r="Y298" s="4">
        <v>64.82</v>
      </c>
      <c r="Z298" s="4">
        <v>35.18</v>
      </c>
      <c r="AA298" s="4">
        <v>0.0</v>
      </c>
      <c r="AB298" s="4">
        <v>0.0</v>
      </c>
      <c r="AC298" s="4">
        <v>0.0</v>
      </c>
      <c r="AD298" s="3"/>
      <c r="AE298" s="4">
        <v>65.5</v>
      </c>
      <c r="AF298" s="4">
        <v>34.5</v>
      </c>
      <c r="AG298" s="4">
        <v>0.0</v>
      </c>
      <c r="AH298" s="4">
        <v>0.0</v>
      </c>
      <c r="AI298" s="4">
        <v>0.0</v>
      </c>
      <c r="AJ298" s="3"/>
      <c r="AK298" s="4">
        <v>69.0</v>
      </c>
      <c r="AL298" s="4">
        <v>31.0</v>
      </c>
      <c r="AM298" s="4">
        <v>0.0</v>
      </c>
      <c r="AN298" s="4">
        <v>0.0</v>
      </c>
      <c r="AO298" s="4">
        <v>0.0</v>
      </c>
      <c r="AP298" s="3"/>
      <c r="AQ298" s="5">
        <v>6.0</v>
      </c>
      <c r="AR298" s="4">
        <f t="shared" ref="AR298:AV298" si="497">AVERAGE(A298,G298,M298,S298,Y298,AE298,AK298)</f>
        <v>65.38</v>
      </c>
      <c r="AS298" s="4">
        <f t="shared" si="497"/>
        <v>34.62</v>
      </c>
      <c r="AT298" s="4">
        <f t="shared" si="497"/>
        <v>0</v>
      </c>
      <c r="AU298" s="4">
        <f t="shared" si="497"/>
        <v>0</v>
      </c>
      <c r="AV298" s="4">
        <f t="shared" si="497"/>
        <v>0</v>
      </c>
      <c r="AW298" s="3"/>
      <c r="AX298" s="5">
        <v>6.0</v>
      </c>
      <c r="AY298" s="4">
        <f t="shared" ref="AY298:BC298" si="498">MEDIAN(A298,G298,M298,S298,Y298,AE298,AK298)</f>
        <v>64.82</v>
      </c>
      <c r="AZ298" s="4">
        <f t="shared" si="498"/>
        <v>35.18</v>
      </c>
      <c r="BA298" s="4">
        <f t="shared" si="498"/>
        <v>0</v>
      </c>
      <c r="BB298" s="4">
        <f t="shared" si="498"/>
        <v>0</v>
      </c>
      <c r="BC298" s="4">
        <f t="shared" si="498"/>
        <v>0</v>
      </c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CC298" s="3"/>
      <c r="CD298" s="3"/>
      <c r="CE298" s="3" t="s">
        <v>48</v>
      </c>
      <c r="CF298" s="3">
        <v>7.7E-5</v>
      </c>
      <c r="CG298" s="3">
        <v>8.7E-5</v>
      </c>
      <c r="CH298" s="3">
        <v>9.0E-5</v>
      </c>
      <c r="CI298" s="3">
        <v>8.2E-5</v>
      </c>
      <c r="CJ298" s="3">
        <v>8.4E-5</v>
      </c>
      <c r="CK298" s="3">
        <v>8.6E-5</v>
      </c>
      <c r="CL298" s="3">
        <v>8.7E-5</v>
      </c>
      <c r="CM298" s="3" t="s">
        <v>48</v>
      </c>
      <c r="CN298" s="3">
        <f t="shared" si="472"/>
        <v>0.00008471428571</v>
      </c>
      <c r="CO298" s="3">
        <f t="shared" si="473"/>
        <v>0.000086</v>
      </c>
      <c r="CP298" s="3">
        <f t="shared" ref="CP298:CQ298" si="499">CS298*16</f>
        <v>386806070.8</v>
      </c>
      <c r="CQ298" s="3">
        <f t="shared" si="499"/>
        <v>381023255.8</v>
      </c>
      <c r="CR298" s="3">
        <f t="shared" si="475"/>
        <v>43</v>
      </c>
      <c r="CS298" s="3">
        <f t="shared" si="476"/>
        <v>24175379.43</v>
      </c>
      <c r="CT298" s="3">
        <f t="shared" si="477"/>
        <v>23813953.49</v>
      </c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</row>
    <row r="299" ht="12.75" customHeight="1">
      <c r="A299" s="4">
        <v>64.5</v>
      </c>
      <c r="B299" s="4">
        <v>35.5</v>
      </c>
      <c r="C299" s="4">
        <v>0.0</v>
      </c>
      <c r="D299" s="4">
        <v>0.0</v>
      </c>
      <c r="E299" s="4">
        <v>0.0</v>
      </c>
      <c r="F299" s="3"/>
      <c r="G299" s="4">
        <v>58.0</v>
      </c>
      <c r="H299" s="4">
        <v>42.0</v>
      </c>
      <c r="I299" s="4">
        <v>0.0</v>
      </c>
      <c r="J299" s="4">
        <v>0.0</v>
      </c>
      <c r="K299" s="4">
        <v>0.0</v>
      </c>
      <c r="L299" s="3"/>
      <c r="M299" s="4">
        <v>59.2</v>
      </c>
      <c r="N299" s="4">
        <v>40.3</v>
      </c>
      <c r="O299" s="4">
        <v>0.0</v>
      </c>
      <c r="P299" s="4">
        <v>0.5</v>
      </c>
      <c r="Q299" s="4">
        <v>0.0</v>
      </c>
      <c r="R299" s="3"/>
      <c r="S299" s="4">
        <v>74.5</v>
      </c>
      <c r="T299" s="4">
        <v>25.5</v>
      </c>
      <c r="U299" s="4">
        <v>0.0</v>
      </c>
      <c r="V299" s="4">
        <v>0.0</v>
      </c>
      <c r="W299" s="4">
        <v>0.0</v>
      </c>
      <c r="X299" s="3"/>
      <c r="Y299" s="4">
        <v>69.15</v>
      </c>
      <c r="Z299" s="4">
        <v>30.85</v>
      </c>
      <c r="AA299" s="4">
        <v>0.0</v>
      </c>
      <c r="AB299" s="4">
        <v>0.0</v>
      </c>
      <c r="AC299" s="4">
        <v>0.0</v>
      </c>
      <c r="AD299" s="3"/>
      <c r="AE299" s="4">
        <v>60.0</v>
      </c>
      <c r="AF299" s="4">
        <v>40.0</v>
      </c>
      <c r="AG299" s="4">
        <v>0.0</v>
      </c>
      <c r="AH299" s="4">
        <v>0.0</v>
      </c>
      <c r="AI299" s="4">
        <v>0.0</v>
      </c>
      <c r="AJ299" s="3"/>
      <c r="AK299" s="4">
        <v>67.0</v>
      </c>
      <c r="AL299" s="4">
        <v>33.0</v>
      </c>
      <c r="AM299" s="4">
        <v>0.0</v>
      </c>
      <c r="AN299" s="4">
        <v>0.0</v>
      </c>
      <c r="AO299" s="4">
        <v>0.0</v>
      </c>
      <c r="AP299" s="3"/>
      <c r="AQ299" s="5">
        <v>7.0</v>
      </c>
      <c r="AR299" s="4">
        <f t="shared" ref="AR299:AV299" si="500">AVERAGE(A299,G299,M299,S299,Y299,AE299,AK299)</f>
        <v>64.62142857</v>
      </c>
      <c r="AS299" s="4">
        <f t="shared" si="500"/>
        <v>35.30714286</v>
      </c>
      <c r="AT299" s="4">
        <f t="shared" si="500"/>
        <v>0</v>
      </c>
      <c r="AU299" s="4">
        <f t="shared" si="500"/>
        <v>0.07142857143</v>
      </c>
      <c r="AV299" s="4">
        <f t="shared" si="500"/>
        <v>0</v>
      </c>
      <c r="AW299" s="3"/>
      <c r="AX299" s="5">
        <v>7.0</v>
      </c>
      <c r="AY299" s="4">
        <f t="shared" ref="AY299:BC299" si="501">MEDIAN(A299,G299,M299,S299,Y299,AE299,AK299)</f>
        <v>64.5</v>
      </c>
      <c r="AZ299" s="4">
        <f t="shared" si="501"/>
        <v>35.5</v>
      </c>
      <c r="BA299" s="4">
        <f t="shared" si="501"/>
        <v>0</v>
      </c>
      <c r="BB299" s="4">
        <f t="shared" si="501"/>
        <v>0</v>
      </c>
      <c r="BC299" s="4">
        <f t="shared" si="501"/>
        <v>0</v>
      </c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CC299" s="3"/>
      <c r="CD299" s="3"/>
      <c r="CE299" s="3" t="s">
        <v>49</v>
      </c>
      <c r="CF299" s="3">
        <v>7.5E-5</v>
      </c>
      <c r="CG299" s="3">
        <v>7.9E-5</v>
      </c>
      <c r="CH299" s="3">
        <v>8.3E-5</v>
      </c>
      <c r="CI299" s="3">
        <v>8.4E-5</v>
      </c>
      <c r="CJ299" s="3">
        <v>7.9E-5</v>
      </c>
      <c r="CK299" s="3">
        <v>8.0E-5</v>
      </c>
      <c r="CL299" s="3">
        <v>7.5E-5</v>
      </c>
      <c r="CM299" s="3" t="s">
        <v>49</v>
      </c>
      <c r="CN299" s="3">
        <f t="shared" si="472"/>
        <v>0.00007928571429</v>
      </c>
      <c r="CO299" s="3">
        <f t="shared" si="473"/>
        <v>0.000079</v>
      </c>
      <c r="CP299" s="3">
        <f t="shared" ref="CP299:CQ299" si="502">CS299*16</f>
        <v>826580180.2</v>
      </c>
      <c r="CQ299" s="3">
        <f t="shared" si="502"/>
        <v>829569620.3</v>
      </c>
      <c r="CR299" s="3">
        <f t="shared" si="475"/>
        <v>39.5</v>
      </c>
      <c r="CS299" s="3">
        <f t="shared" si="476"/>
        <v>51661261.26</v>
      </c>
      <c r="CT299" s="3">
        <f t="shared" si="477"/>
        <v>51848101.27</v>
      </c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</row>
    <row r="300" ht="12.75" customHeight="1">
      <c r="A300" s="4">
        <v>93.03</v>
      </c>
      <c r="B300" s="4">
        <v>6.97</v>
      </c>
      <c r="C300" s="4">
        <v>0.0</v>
      </c>
      <c r="D300" s="4">
        <v>0.0</v>
      </c>
      <c r="E300" s="4">
        <v>0.0</v>
      </c>
      <c r="F300" s="4"/>
      <c r="G300" s="4">
        <v>83.0</v>
      </c>
      <c r="H300" s="4">
        <v>17.0</v>
      </c>
      <c r="I300" s="4">
        <v>0.0</v>
      </c>
      <c r="J300" s="4">
        <v>0.0</v>
      </c>
      <c r="K300" s="4">
        <v>0.0</v>
      </c>
      <c r="L300" s="3"/>
      <c r="M300" s="4">
        <v>85.0</v>
      </c>
      <c r="N300" s="4">
        <v>15.0</v>
      </c>
      <c r="O300" s="4">
        <v>0.0</v>
      </c>
      <c r="P300" s="4">
        <v>0.0</v>
      </c>
      <c r="Q300" s="4">
        <v>0.0</v>
      </c>
      <c r="R300" s="3"/>
      <c r="S300" s="4">
        <v>70.0</v>
      </c>
      <c r="T300" s="4">
        <v>30.0</v>
      </c>
      <c r="U300" s="4">
        <v>0.0</v>
      </c>
      <c r="V300" s="4">
        <v>0.0</v>
      </c>
      <c r="W300" s="4">
        <v>0.0</v>
      </c>
      <c r="X300" s="3"/>
      <c r="Y300" s="4">
        <v>68.84</v>
      </c>
      <c r="Z300" s="4">
        <v>31.16</v>
      </c>
      <c r="AA300" s="4">
        <v>0.0</v>
      </c>
      <c r="AB300" s="4">
        <v>0.0</v>
      </c>
      <c r="AC300" s="4">
        <v>0.0</v>
      </c>
      <c r="AD300" s="3"/>
      <c r="AE300" s="4">
        <v>92.54</v>
      </c>
      <c r="AF300" s="4">
        <v>7.46</v>
      </c>
      <c r="AG300" s="4">
        <v>0.0</v>
      </c>
      <c r="AH300" s="4">
        <v>0.0</v>
      </c>
      <c r="AI300" s="4">
        <v>0.0</v>
      </c>
      <c r="AJ300" s="3"/>
      <c r="AK300" s="4">
        <v>78.0</v>
      </c>
      <c r="AL300" s="4">
        <v>22.0</v>
      </c>
      <c r="AM300" s="4">
        <v>0.0</v>
      </c>
      <c r="AN300" s="4">
        <v>0.0</v>
      </c>
      <c r="AO300" s="4">
        <v>0.0</v>
      </c>
      <c r="AP300" s="3"/>
      <c r="AQ300" s="5">
        <v>8.0</v>
      </c>
      <c r="AR300" s="4">
        <f t="shared" ref="AR300:AV300" si="503">AVERAGE(A300,G300,M300,S300,Y300,AE300,AK300)</f>
        <v>81.48714286</v>
      </c>
      <c r="AS300" s="4">
        <f t="shared" si="503"/>
        <v>18.51285714</v>
      </c>
      <c r="AT300" s="4">
        <f t="shared" si="503"/>
        <v>0</v>
      </c>
      <c r="AU300" s="4">
        <f t="shared" si="503"/>
        <v>0</v>
      </c>
      <c r="AV300" s="4">
        <f t="shared" si="503"/>
        <v>0</v>
      </c>
      <c r="AW300" s="3"/>
      <c r="AX300" s="5">
        <v>8.0</v>
      </c>
      <c r="AY300" s="4">
        <f t="shared" ref="AY300:BC300" si="504">MEDIAN(A300,G300,M300,S300,Y300,AE300,AK300)</f>
        <v>83</v>
      </c>
      <c r="AZ300" s="4">
        <f t="shared" si="504"/>
        <v>17</v>
      </c>
      <c r="BA300" s="4">
        <f t="shared" si="504"/>
        <v>0</v>
      </c>
      <c r="BB300" s="4">
        <f t="shared" si="504"/>
        <v>0</v>
      </c>
      <c r="BC300" s="4">
        <f t="shared" si="504"/>
        <v>0</v>
      </c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CC300" s="3"/>
      <c r="CD300" s="3"/>
      <c r="CE300" s="3" t="s">
        <v>50</v>
      </c>
      <c r="CF300" s="3">
        <v>8.5E-5</v>
      </c>
      <c r="CG300" s="3">
        <v>9.0E-5</v>
      </c>
      <c r="CH300" s="3">
        <v>9.3E-5</v>
      </c>
      <c r="CI300" s="3">
        <v>9.1E-5</v>
      </c>
      <c r="CJ300" s="3">
        <v>9.1E-5</v>
      </c>
      <c r="CK300" s="3">
        <v>9.4E-5</v>
      </c>
      <c r="CL300" s="3">
        <v>9.0E-5</v>
      </c>
      <c r="CM300" s="3" t="s">
        <v>50</v>
      </c>
      <c r="CN300" s="3">
        <f t="shared" si="472"/>
        <v>0.00009057142857</v>
      </c>
      <c r="CO300" s="3">
        <f t="shared" si="473"/>
        <v>0.000091</v>
      </c>
      <c r="CP300" s="3">
        <f t="shared" ref="CP300:CQ300" si="505">CS300*16</f>
        <v>1447167192</v>
      </c>
      <c r="CQ300" s="3">
        <f t="shared" si="505"/>
        <v>1440351648</v>
      </c>
      <c r="CR300" s="3">
        <f t="shared" si="475"/>
        <v>45.5</v>
      </c>
      <c r="CS300" s="3">
        <f t="shared" si="476"/>
        <v>90447949.53</v>
      </c>
      <c r="CT300" s="3">
        <f t="shared" si="477"/>
        <v>90021978.02</v>
      </c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</row>
    <row r="301" ht="12.75" customHeight="1">
      <c r="A301" s="4">
        <v>100.0</v>
      </c>
      <c r="B301" s="4">
        <v>0.0</v>
      </c>
      <c r="C301" s="4">
        <v>0.0</v>
      </c>
      <c r="D301" s="4">
        <v>0.0</v>
      </c>
      <c r="E301" s="4">
        <v>0.0</v>
      </c>
      <c r="F301" s="4"/>
      <c r="G301" s="4">
        <v>100.0</v>
      </c>
      <c r="H301" s="4">
        <v>0.0</v>
      </c>
      <c r="I301" s="4">
        <v>0.0</v>
      </c>
      <c r="J301" s="4">
        <v>0.0</v>
      </c>
      <c r="K301" s="4">
        <v>0.0</v>
      </c>
      <c r="L301" s="3"/>
      <c r="M301" s="4">
        <v>100.0</v>
      </c>
      <c r="N301" s="4">
        <v>0.0</v>
      </c>
      <c r="O301" s="4">
        <v>0.0</v>
      </c>
      <c r="P301" s="4">
        <v>0.0</v>
      </c>
      <c r="Q301" s="4">
        <v>0.0</v>
      </c>
      <c r="R301" s="3"/>
      <c r="S301" s="4">
        <v>100.0</v>
      </c>
      <c r="T301" s="4">
        <v>0.0</v>
      </c>
      <c r="U301" s="4">
        <v>0.0</v>
      </c>
      <c r="V301" s="4">
        <v>0.0</v>
      </c>
      <c r="W301" s="4">
        <v>0.0</v>
      </c>
      <c r="X301" s="3"/>
      <c r="Y301" s="4">
        <v>99.5</v>
      </c>
      <c r="Z301" s="4">
        <v>0.5</v>
      </c>
      <c r="AA301" s="4">
        <v>0.0</v>
      </c>
      <c r="AB301" s="4">
        <v>0.0</v>
      </c>
      <c r="AC301" s="4">
        <v>0.0</v>
      </c>
      <c r="AD301" s="3"/>
      <c r="AE301" s="4">
        <v>100.0</v>
      </c>
      <c r="AF301" s="4">
        <v>0.0</v>
      </c>
      <c r="AG301" s="4">
        <v>0.0</v>
      </c>
      <c r="AH301" s="4">
        <v>0.0</v>
      </c>
      <c r="AI301" s="4">
        <v>0.0</v>
      </c>
      <c r="AJ301" s="3"/>
      <c r="AK301" s="4">
        <v>100.0</v>
      </c>
      <c r="AL301" s="4">
        <v>0.0</v>
      </c>
      <c r="AM301" s="4">
        <v>0.0</v>
      </c>
      <c r="AN301" s="4">
        <v>0.0</v>
      </c>
      <c r="AO301" s="4">
        <v>0.0</v>
      </c>
      <c r="AP301" s="3"/>
      <c r="AQ301" s="5">
        <v>9.0</v>
      </c>
      <c r="AR301" s="4">
        <f t="shared" ref="AR301:AV301" si="506">AVERAGE(A301,G301,M301,S301,Y301,AE301,AK301)</f>
        <v>99.92857143</v>
      </c>
      <c r="AS301" s="4">
        <f t="shared" si="506"/>
        <v>0.07142857143</v>
      </c>
      <c r="AT301" s="4">
        <f t="shared" si="506"/>
        <v>0</v>
      </c>
      <c r="AU301" s="4">
        <f t="shared" si="506"/>
        <v>0</v>
      </c>
      <c r="AV301" s="4">
        <f t="shared" si="506"/>
        <v>0</v>
      </c>
      <c r="AW301" s="3"/>
      <c r="AX301" s="5">
        <v>9.0</v>
      </c>
      <c r="AY301" s="4">
        <f t="shared" ref="AY301:BC301" si="507">MEDIAN(A301,G301,M301,S301,Y301,AE301,AK301)</f>
        <v>100</v>
      </c>
      <c r="AZ301" s="4">
        <f t="shared" si="507"/>
        <v>0</v>
      </c>
      <c r="BA301" s="4">
        <f t="shared" si="507"/>
        <v>0</v>
      </c>
      <c r="BB301" s="4">
        <f t="shared" si="507"/>
        <v>0</v>
      </c>
      <c r="BC301" s="4">
        <f t="shared" si="507"/>
        <v>0</v>
      </c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CC301" s="3"/>
      <c r="CD301" s="3"/>
      <c r="CE301" s="3" t="s">
        <v>51</v>
      </c>
      <c r="CF301" s="3">
        <v>9.6E-5</v>
      </c>
      <c r="CG301" s="3">
        <v>9.9E-5</v>
      </c>
      <c r="CH301" s="3">
        <v>9.3E-5</v>
      </c>
      <c r="CI301" s="3">
        <v>8.7E-5</v>
      </c>
      <c r="CJ301" s="3">
        <v>1.12E-4</v>
      </c>
      <c r="CK301" s="3">
        <v>9.2E-5</v>
      </c>
      <c r="CL301" s="3">
        <v>8.9E-5</v>
      </c>
      <c r="CM301" s="3" t="s">
        <v>51</v>
      </c>
      <c r="CN301" s="3">
        <f t="shared" si="472"/>
        <v>0.00009542857143</v>
      </c>
      <c r="CO301" s="3">
        <f t="shared" si="473"/>
        <v>0.000093</v>
      </c>
      <c r="CP301" s="3">
        <f t="shared" ref="CP301:CQ301" si="508">CS301*16</f>
        <v>2747017964</v>
      </c>
      <c r="CQ301" s="3">
        <f t="shared" si="508"/>
        <v>2818752688</v>
      </c>
      <c r="CR301" s="3">
        <f t="shared" si="475"/>
        <v>46.5</v>
      </c>
      <c r="CS301" s="3">
        <f t="shared" si="476"/>
        <v>171688622.8</v>
      </c>
      <c r="CT301" s="3">
        <f t="shared" si="477"/>
        <v>176172043</v>
      </c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</row>
    <row r="302" ht="12.75" customHeight="1">
      <c r="A302" s="3"/>
      <c r="B302" s="3"/>
      <c r="C302" s="3"/>
      <c r="D302" s="3"/>
      <c r="E302" s="3"/>
      <c r="F302" s="4"/>
      <c r="G302" s="4"/>
      <c r="H302" s="4"/>
      <c r="I302" s="4"/>
      <c r="J302" s="4"/>
      <c r="K302" s="4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  <c r="Z302" s="4"/>
      <c r="AA302" s="4"/>
      <c r="AB302" s="4"/>
      <c r="AC302" s="4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5"/>
      <c r="AR302" s="3"/>
      <c r="AS302" s="3"/>
      <c r="AT302" s="3"/>
      <c r="AU302" s="3"/>
      <c r="AV302" s="3"/>
      <c r="AW302" s="3"/>
      <c r="AX302" s="5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CC302" s="3"/>
      <c r="CD302" s="3"/>
      <c r="CE302" s="3" t="s">
        <v>53</v>
      </c>
      <c r="CF302" s="3">
        <v>1.33E-4</v>
      </c>
      <c r="CG302" s="3">
        <v>1.42E-4</v>
      </c>
      <c r="CH302" s="3">
        <v>1.45E-4</v>
      </c>
      <c r="CI302" s="3">
        <v>1.39E-4</v>
      </c>
      <c r="CJ302" s="3">
        <v>1.58E-4</v>
      </c>
      <c r="CK302" s="3">
        <v>1.5E-4</v>
      </c>
      <c r="CL302" s="3">
        <v>1.38E-4</v>
      </c>
      <c r="CM302" s="3" t="s">
        <v>53</v>
      </c>
      <c r="CN302" s="3">
        <f t="shared" si="472"/>
        <v>0.0001435714286</v>
      </c>
      <c r="CO302" s="3">
        <f t="shared" si="473"/>
        <v>0.000142</v>
      </c>
      <c r="CP302" s="3">
        <f t="shared" ref="CP302:CQ302" si="509">CS302*16</f>
        <v>3651757214</v>
      </c>
      <c r="CQ302" s="3">
        <f t="shared" si="509"/>
        <v>3692169014</v>
      </c>
      <c r="CR302" s="3">
        <f t="shared" si="475"/>
        <v>71</v>
      </c>
      <c r="CS302" s="3">
        <f t="shared" si="476"/>
        <v>228234825.9</v>
      </c>
      <c r="CT302" s="3">
        <f t="shared" si="477"/>
        <v>230760563.4</v>
      </c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</row>
    <row r="303" ht="12.75" customHeight="1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4"/>
      <c r="M303" s="4"/>
      <c r="N303" s="4"/>
      <c r="O303" s="4"/>
      <c r="P303" s="4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4"/>
      <c r="AL303" s="4"/>
      <c r="AM303" s="4"/>
      <c r="AN303" s="4"/>
      <c r="AO303" s="4"/>
      <c r="AP303" s="3"/>
      <c r="AQ303" s="5"/>
      <c r="AR303" s="3"/>
      <c r="AS303" s="3"/>
      <c r="AT303" s="3"/>
      <c r="AU303" s="3"/>
      <c r="AV303" s="3"/>
      <c r="AW303" s="3"/>
      <c r="AX303" s="5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CC303" s="3"/>
      <c r="CD303" s="3"/>
      <c r="CE303" s="3" t="s">
        <v>54</v>
      </c>
      <c r="CF303" s="3">
        <v>1.81E-4</v>
      </c>
      <c r="CG303" s="3">
        <v>1.93E-4</v>
      </c>
      <c r="CH303" s="3">
        <v>1.96E-4</v>
      </c>
      <c r="CI303" s="3">
        <v>1.93E-4</v>
      </c>
      <c r="CJ303" s="3">
        <v>1.93E-4</v>
      </c>
      <c r="CK303" s="3">
        <v>1.94E-4</v>
      </c>
      <c r="CL303" s="3">
        <v>1.96E-4</v>
      </c>
      <c r="CM303" s="3" t="s">
        <v>54</v>
      </c>
      <c r="CN303" s="3">
        <f t="shared" si="472"/>
        <v>0.0001922857143</v>
      </c>
      <c r="CO303" s="3">
        <f t="shared" si="473"/>
        <v>0.000193</v>
      </c>
      <c r="CP303" s="3">
        <f t="shared" ref="CP303:CQ303" si="510">CS303*16</f>
        <v>5453218425</v>
      </c>
      <c r="CQ303" s="3">
        <f t="shared" si="510"/>
        <v>5433036269</v>
      </c>
      <c r="CR303" s="3">
        <f t="shared" si="475"/>
        <v>96.5</v>
      </c>
      <c r="CS303" s="3">
        <f t="shared" si="476"/>
        <v>340826151.6</v>
      </c>
      <c r="CT303" s="3">
        <f t="shared" si="477"/>
        <v>339564766.8</v>
      </c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</row>
    <row r="304" ht="12.75" customHeight="1">
      <c r="A304" s="3"/>
      <c r="B304" s="3"/>
      <c r="C304" s="4"/>
      <c r="D304" s="4"/>
      <c r="E304" s="4"/>
      <c r="F304" s="4"/>
      <c r="G304" s="3"/>
      <c r="H304" s="3"/>
      <c r="I304" s="3"/>
      <c r="J304" s="3"/>
      <c r="K304" s="3"/>
      <c r="L304" s="4"/>
      <c r="M304" s="4"/>
      <c r="N304" s="4"/>
      <c r="O304" s="4"/>
      <c r="P304" s="4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4"/>
      <c r="AL304" s="4"/>
      <c r="AM304" s="4"/>
      <c r="AN304" s="4"/>
      <c r="AO304" s="4"/>
      <c r="AP304" s="3"/>
      <c r="AQ304" s="5"/>
      <c r="AR304" s="3"/>
      <c r="AS304" s="3"/>
      <c r="AT304" s="3"/>
      <c r="AU304" s="3"/>
      <c r="AV304" s="3"/>
      <c r="AW304" s="3"/>
      <c r="AX304" s="5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CC304" s="3"/>
      <c r="CD304" s="3"/>
      <c r="CE304" s="3" t="s">
        <v>55</v>
      </c>
      <c r="CF304" s="3">
        <v>3.49E-4</v>
      </c>
      <c r="CG304" s="3">
        <v>3.63E-4</v>
      </c>
      <c r="CH304" s="3">
        <v>0.001251</v>
      </c>
      <c r="CI304" s="3">
        <v>3.69E-4</v>
      </c>
      <c r="CJ304" s="3">
        <v>3.58E-4</v>
      </c>
      <c r="CK304" s="3">
        <v>3.65E-4</v>
      </c>
      <c r="CL304" s="3">
        <v>3.53E-4</v>
      </c>
      <c r="CM304" s="3" t="s">
        <v>55</v>
      </c>
      <c r="CN304" s="3">
        <f t="shared" si="472"/>
        <v>0.0004868571429</v>
      </c>
      <c r="CO304" s="3">
        <f t="shared" si="473"/>
        <v>0.000363</v>
      </c>
      <c r="CP304" s="3">
        <f t="shared" ref="CP304:CQ304" si="511">CS304*16</f>
        <v>4307530516</v>
      </c>
      <c r="CQ304" s="3">
        <f t="shared" si="511"/>
        <v>5777278237</v>
      </c>
      <c r="CR304" s="3">
        <f t="shared" si="475"/>
        <v>181.5</v>
      </c>
      <c r="CS304" s="3">
        <f t="shared" si="476"/>
        <v>269220657.3</v>
      </c>
      <c r="CT304" s="3">
        <f t="shared" si="477"/>
        <v>361079889.8</v>
      </c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3"/>
      <c r="M305" s="4"/>
      <c r="N305" s="4"/>
      <c r="O305" s="4"/>
      <c r="P305" s="4"/>
      <c r="Q305" s="4"/>
      <c r="R305" s="3"/>
      <c r="S305" s="4"/>
      <c r="T305" s="4"/>
      <c r="U305" s="4"/>
      <c r="V305" s="4"/>
      <c r="W305" s="4"/>
      <c r="X305" s="3"/>
      <c r="Y305" s="4"/>
      <c r="Z305" s="4"/>
      <c r="AA305" s="4"/>
      <c r="AB305" s="4"/>
      <c r="AC305" s="4"/>
      <c r="AD305" s="3"/>
      <c r="AE305" s="4"/>
      <c r="AF305" s="4"/>
      <c r="AG305" s="4"/>
      <c r="AH305" s="4"/>
      <c r="AI305" s="4"/>
      <c r="AJ305" s="3"/>
      <c r="AK305" s="4"/>
      <c r="AL305" s="4"/>
      <c r="AM305" s="4"/>
      <c r="AN305" s="4"/>
      <c r="AO305" s="4"/>
      <c r="AP305" s="3"/>
      <c r="AQ305" s="5"/>
      <c r="AR305" s="3"/>
      <c r="AS305" s="3"/>
      <c r="AT305" s="3"/>
      <c r="AU305" s="3"/>
      <c r="AV305" s="3"/>
      <c r="AW305" s="3"/>
      <c r="AX305" s="5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CC305" s="3"/>
      <c r="CD305" s="3"/>
      <c r="CE305" s="3" t="s">
        <v>56</v>
      </c>
      <c r="CF305" s="3">
        <v>5.57E-4</v>
      </c>
      <c r="CG305" s="3">
        <v>6.05E-4</v>
      </c>
      <c r="CH305" s="3">
        <v>5.83E-4</v>
      </c>
      <c r="CI305" s="3">
        <v>5.79E-4</v>
      </c>
      <c r="CJ305" s="3">
        <v>5.72E-4</v>
      </c>
      <c r="CK305" s="3">
        <v>5.79E-4</v>
      </c>
      <c r="CL305" s="3">
        <v>5.71E-4</v>
      </c>
      <c r="CM305" s="3" t="s">
        <v>56</v>
      </c>
      <c r="CN305" s="3">
        <f t="shared" si="472"/>
        <v>0.000578</v>
      </c>
      <c r="CO305" s="3">
        <f t="shared" si="473"/>
        <v>0.000579</v>
      </c>
      <c r="CP305" s="3">
        <f t="shared" ref="CP305:CQ305" si="512">CS305*16</f>
        <v>7256581315</v>
      </c>
      <c r="CQ305" s="3">
        <f t="shared" si="512"/>
        <v>7244048359</v>
      </c>
      <c r="CR305" s="3">
        <f t="shared" si="475"/>
        <v>289.5</v>
      </c>
      <c r="CS305" s="3">
        <f t="shared" si="476"/>
        <v>453536332.2</v>
      </c>
      <c r="CT305" s="3">
        <f t="shared" si="477"/>
        <v>452753022.5</v>
      </c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</row>
    <row r="306" ht="12.75" customHeight="1">
      <c r="A306" s="5" t="s">
        <v>122</v>
      </c>
      <c r="B306" s="5" t="s">
        <v>17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5"/>
      <c r="AS306" s="5"/>
      <c r="AT306" s="8"/>
      <c r="AU306" s="5"/>
      <c r="AV306" s="5"/>
      <c r="AW306" s="3"/>
      <c r="AX306" s="5"/>
      <c r="AY306" s="5"/>
      <c r="AZ306" s="5"/>
      <c r="BA306" s="5"/>
      <c r="BB306" s="5"/>
      <c r="BC306" s="5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CC306" s="3"/>
      <c r="CD306" s="3"/>
      <c r="CE306" s="3" t="s">
        <v>57</v>
      </c>
      <c r="CF306" s="3">
        <v>0.001402</v>
      </c>
      <c r="CG306" s="3">
        <v>9.72E-4</v>
      </c>
      <c r="CH306" s="3">
        <v>9.44E-4</v>
      </c>
      <c r="CI306" s="3">
        <v>9.76E-4</v>
      </c>
      <c r="CJ306" s="3">
        <v>9.85E-4</v>
      </c>
      <c r="CK306" s="3">
        <v>9.68E-4</v>
      </c>
      <c r="CL306" s="3">
        <v>9.77E-4</v>
      </c>
      <c r="CM306" s="3" t="s">
        <v>57</v>
      </c>
      <c r="CN306" s="3">
        <f t="shared" si="472"/>
        <v>0.001032</v>
      </c>
      <c r="CO306" s="3">
        <f t="shared" si="473"/>
        <v>0.000976</v>
      </c>
      <c r="CP306" s="3">
        <f t="shared" ref="CP306:CQ306" si="513">CS306*16</f>
        <v>8128496124</v>
      </c>
      <c r="CQ306" s="3">
        <f t="shared" si="513"/>
        <v>8594885246</v>
      </c>
      <c r="CR306" s="3">
        <f t="shared" si="475"/>
        <v>488</v>
      </c>
      <c r="CS306" s="3">
        <f t="shared" si="476"/>
        <v>508031007.8</v>
      </c>
      <c r="CT306" s="3">
        <f t="shared" si="477"/>
        <v>537180327.9</v>
      </c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CC307" s="3"/>
      <c r="CD307" s="3"/>
      <c r="CE307" s="3" t="s">
        <v>58</v>
      </c>
      <c r="CF307" s="3">
        <v>0.001698</v>
      </c>
      <c r="CG307" s="3">
        <v>0.001721</v>
      </c>
      <c r="CH307" s="3">
        <v>0.001786</v>
      </c>
      <c r="CI307" s="3">
        <v>0.002005</v>
      </c>
      <c r="CJ307" s="3">
        <v>0.001717</v>
      </c>
      <c r="CK307" s="3">
        <v>0.001764</v>
      </c>
      <c r="CL307" s="3">
        <v>0.001714</v>
      </c>
      <c r="CM307" s="3" t="s">
        <v>58</v>
      </c>
      <c r="CN307" s="3">
        <f t="shared" si="472"/>
        <v>0.001772142857</v>
      </c>
      <c r="CO307" s="3">
        <f t="shared" si="473"/>
        <v>0.001721</v>
      </c>
      <c r="CP307" s="3">
        <f t="shared" ref="CP307:CQ307" si="514">CS307*16</f>
        <v>9467191616</v>
      </c>
      <c r="CQ307" s="3">
        <f t="shared" si="514"/>
        <v>9748527600</v>
      </c>
      <c r="CR307" s="3">
        <f t="shared" si="475"/>
        <v>860.5</v>
      </c>
      <c r="CS307" s="3">
        <f t="shared" si="476"/>
        <v>591699476</v>
      </c>
      <c r="CT307" s="3">
        <f t="shared" si="477"/>
        <v>609282975</v>
      </c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</row>
    <row r="308" ht="12.75" customHeight="1">
      <c r="A308" s="4" t="s">
        <v>5</v>
      </c>
      <c r="B308" s="4" t="s">
        <v>6</v>
      </c>
      <c r="C308" s="4" t="s">
        <v>7</v>
      </c>
      <c r="D308" s="4" t="s">
        <v>8</v>
      </c>
      <c r="E308" s="7" t="s">
        <v>9</v>
      </c>
      <c r="F308" s="3"/>
      <c r="G308" s="4" t="s">
        <v>5</v>
      </c>
      <c r="H308" s="4" t="s">
        <v>6</v>
      </c>
      <c r="I308" s="4" t="s">
        <v>7</v>
      </c>
      <c r="J308" s="4" t="s">
        <v>8</v>
      </c>
      <c r="K308" s="7" t="s">
        <v>9</v>
      </c>
      <c r="L308" s="3"/>
      <c r="M308" s="4" t="s">
        <v>5</v>
      </c>
      <c r="N308" s="4" t="s">
        <v>6</v>
      </c>
      <c r="O308" s="4" t="s">
        <v>7</v>
      </c>
      <c r="P308" s="4" t="s">
        <v>8</v>
      </c>
      <c r="Q308" s="7" t="s">
        <v>9</v>
      </c>
      <c r="R308" s="3"/>
      <c r="S308" s="4" t="s">
        <v>5</v>
      </c>
      <c r="T308" s="4" t="s">
        <v>6</v>
      </c>
      <c r="U308" s="4" t="s">
        <v>7</v>
      </c>
      <c r="V308" s="4" t="s">
        <v>8</v>
      </c>
      <c r="W308" s="7" t="s">
        <v>9</v>
      </c>
      <c r="X308" s="3"/>
      <c r="Y308" s="4" t="s">
        <v>5</v>
      </c>
      <c r="Z308" s="4" t="s">
        <v>6</v>
      </c>
      <c r="AA308" s="4" t="s">
        <v>7</v>
      </c>
      <c r="AB308" s="4" t="s">
        <v>8</v>
      </c>
      <c r="AC308" s="7" t="s">
        <v>9</v>
      </c>
      <c r="AD308" s="3"/>
      <c r="AE308" s="4" t="s">
        <v>5</v>
      </c>
      <c r="AF308" s="4" t="s">
        <v>6</v>
      </c>
      <c r="AG308" s="4" t="s">
        <v>7</v>
      </c>
      <c r="AH308" s="4" t="s">
        <v>8</v>
      </c>
      <c r="AI308" s="7" t="s">
        <v>9</v>
      </c>
      <c r="AJ308" s="3"/>
      <c r="AK308" s="4" t="s">
        <v>5</v>
      </c>
      <c r="AL308" s="4" t="s">
        <v>6</v>
      </c>
      <c r="AM308" s="4" t="s">
        <v>7</v>
      </c>
      <c r="AN308" s="4" t="s">
        <v>8</v>
      </c>
      <c r="AO308" s="7" t="s">
        <v>9</v>
      </c>
      <c r="AP308" s="3"/>
      <c r="AQ308" s="5" t="s">
        <v>10</v>
      </c>
      <c r="AR308" s="12" t="s">
        <v>11</v>
      </c>
      <c r="AS308" s="12" t="s">
        <v>12</v>
      </c>
      <c r="AT308" s="14" t="s">
        <v>13</v>
      </c>
      <c r="AU308" s="12" t="s">
        <v>14</v>
      </c>
      <c r="AV308" s="12" t="s">
        <v>15</v>
      </c>
      <c r="AW308" s="3"/>
      <c r="AX308" s="5" t="s">
        <v>10</v>
      </c>
      <c r="AY308" s="5" t="s">
        <v>11</v>
      </c>
      <c r="AZ308" s="5" t="s">
        <v>12</v>
      </c>
      <c r="BA308" s="8" t="s">
        <v>13</v>
      </c>
      <c r="BB308" s="5" t="s">
        <v>14</v>
      </c>
      <c r="BC308" s="5" t="s">
        <v>15</v>
      </c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CC308" s="3"/>
      <c r="CD308" s="3"/>
      <c r="CE308" s="3" t="s">
        <v>59</v>
      </c>
      <c r="CF308" s="3">
        <v>0.003238</v>
      </c>
      <c r="CG308" s="3">
        <v>0.003322</v>
      </c>
      <c r="CH308" s="3">
        <v>0.003276</v>
      </c>
      <c r="CI308" s="3">
        <v>0.003228</v>
      </c>
      <c r="CJ308" s="3">
        <v>0.00321</v>
      </c>
      <c r="CK308" s="3">
        <v>0.003264</v>
      </c>
      <c r="CL308" s="3">
        <v>0.003288</v>
      </c>
      <c r="CM308" s="3" t="s">
        <v>59</v>
      </c>
      <c r="CN308" s="3">
        <f t="shared" si="472"/>
        <v>0.003260857143</v>
      </c>
      <c r="CO308" s="3">
        <f t="shared" si="473"/>
        <v>0.003264</v>
      </c>
      <c r="CP308" s="3">
        <f t="shared" ref="CP308:CQ308" si="515">CS308*16</f>
        <v>10290065014</v>
      </c>
      <c r="CQ308" s="3">
        <f t="shared" si="515"/>
        <v>10280156863</v>
      </c>
      <c r="CR308" s="3">
        <f t="shared" si="475"/>
        <v>1632</v>
      </c>
      <c r="CS308" s="3">
        <f t="shared" si="476"/>
        <v>643129063.3</v>
      </c>
      <c r="CT308" s="3">
        <f t="shared" si="477"/>
        <v>642509803.9</v>
      </c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</row>
    <row r="309" ht="12.75" customHeight="1">
      <c r="A309" s="4">
        <v>99.0</v>
      </c>
      <c r="B309" s="4">
        <v>1.0</v>
      </c>
      <c r="C309" s="4">
        <v>0.0</v>
      </c>
      <c r="D309" s="4">
        <v>0.0</v>
      </c>
      <c r="E309" s="4">
        <v>0.0</v>
      </c>
      <c r="F309" s="3"/>
      <c r="G309" s="4">
        <v>100.0</v>
      </c>
      <c r="H309" s="4">
        <v>0.0</v>
      </c>
      <c r="I309" s="4">
        <v>0.0</v>
      </c>
      <c r="J309" s="4">
        <v>0.0</v>
      </c>
      <c r="K309" s="4">
        <v>0.0</v>
      </c>
      <c r="L309" s="3"/>
      <c r="M309" s="4">
        <v>97.5</v>
      </c>
      <c r="N309" s="4">
        <v>2.5</v>
      </c>
      <c r="O309" s="4">
        <v>0.0</v>
      </c>
      <c r="P309" s="4">
        <v>0.0</v>
      </c>
      <c r="Q309" s="4">
        <v>0.0</v>
      </c>
      <c r="R309" s="3"/>
      <c r="S309" s="4">
        <v>99.0</v>
      </c>
      <c r="T309" s="4">
        <v>1.0</v>
      </c>
      <c r="U309" s="4">
        <v>0.0</v>
      </c>
      <c r="V309" s="4">
        <v>0.0</v>
      </c>
      <c r="W309" s="4">
        <v>0.0</v>
      </c>
      <c r="X309" s="3"/>
      <c r="Y309" s="4">
        <v>97.99</v>
      </c>
      <c r="Z309" s="4">
        <v>2.01</v>
      </c>
      <c r="AA309" s="4">
        <v>0.0</v>
      </c>
      <c r="AB309" s="4">
        <v>0.0</v>
      </c>
      <c r="AC309" s="4">
        <v>0.0</v>
      </c>
      <c r="AD309" s="3"/>
      <c r="AE309" s="4">
        <v>94.47</v>
      </c>
      <c r="AF309" s="4">
        <v>5.53</v>
      </c>
      <c r="AG309" s="4">
        <v>0.0</v>
      </c>
      <c r="AH309" s="4">
        <v>0.0</v>
      </c>
      <c r="AI309" s="4">
        <v>0.0</v>
      </c>
      <c r="AJ309" s="3"/>
      <c r="AK309" s="4">
        <v>97.5</v>
      </c>
      <c r="AL309" s="4">
        <v>2.5</v>
      </c>
      <c r="AM309" s="4">
        <v>0.0</v>
      </c>
      <c r="AN309" s="4">
        <v>0.0</v>
      </c>
      <c r="AO309" s="4">
        <v>0.0</v>
      </c>
      <c r="AP309" s="3"/>
      <c r="AQ309" s="5">
        <v>1.0</v>
      </c>
      <c r="AR309" s="4">
        <f t="shared" ref="AR309:AV309" si="516">AVERAGE(A309,G309,M309,S309,Y309,AE309,AK309)</f>
        <v>97.92285714</v>
      </c>
      <c r="AS309" s="4">
        <f t="shared" si="516"/>
        <v>2.077142857</v>
      </c>
      <c r="AT309" s="4">
        <f t="shared" si="516"/>
        <v>0</v>
      </c>
      <c r="AU309" s="4">
        <f t="shared" si="516"/>
        <v>0</v>
      </c>
      <c r="AV309" s="4">
        <f t="shared" si="516"/>
        <v>0</v>
      </c>
      <c r="AW309" s="3"/>
      <c r="AX309" s="5">
        <v>1.0</v>
      </c>
      <c r="AY309" s="4">
        <f t="shared" ref="AY309:BC309" si="517">MEDIAN(A309,G309,M309,S309,Y309,AE309,AK309)</f>
        <v>97.99</v>
      </c>
      <c r="AZ309" s="4">
        <f t="shared" si="517"/>
        <v>2.01</v>
      </c>
      <c r="BA309" s="4">
        <f t="shared" si="517"/>
        <v>0</v>
      </c>
      <c r="BB309" s="4">
        <f t="shared" si="517"/>
        <v>0</v>
      </c>
      <c r="BC309" s="4">
        <f t="shared" si="517"/>
        <v>0</v>
      </c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CC309" s="3"/>
      <c r="CD309" s="3"/>
      <c r="CE309" s="3" t="s">
        <v>60</v>
      </c>
      <c r="CF309" s="3">
        <v>0.005967</v>
      </c>
      <c r="CG309" s="3">
        <v>0.005817</v>
      </c>
      <c r="CH309" s="3">
        <v>0.006628</v>
      </c>
      <c r="CI309" s="3">
        <v>0.00594</v>
      </c>
      <c r="CJ309" s="3">
        <v>0.00583</v>
      </c>
      <c r="CK309" s="3">
        <v>0.006269</v>
      </c>
      <c r="CL309" s="3">
        <v>0.005885</v>
      </c>
      <c r="CM309" s="3" t="s">
        <v>60</v>
      </c>
      <c r="CN309" s="3">
        <f t="shared" si="472"/>
        <v>0.006048</v>
      </c>
      <c r="CO309" s="3">
        <f t="shared" si="473"/>
        <v>0.00594</v>
      </c>
      <c r="CP309" s="3">
        <f t="shared" ref="CP309:CQ309" si="518">CS309*16</f>
        <v>11096042328</v>
      </c>
      <c r="CQ309" s="3">
        <f t="shared" si="518"/>
        <v>11297788552</v>
      </c>
      <c r="CR309" s="3">
        <f t="shared" si="475"/>
        <v>2970</v>
      </c>
      <c r="CS309" s="3">
        <f t="shared" si="476"/>
        <v>693502645.5</v>
      </c>
      <c r="CT309" s="3">
        <f t="shared" si="477"/>
        <v>706111784.5</v>
      </c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</row>
    <row r="310" ht="12.75" customHeight="1">
      <c r="A310" s="4">
        <v>71.0</v>
      </c>
      <c r="B310" s="4">
        <v>29.0</v>
      </c>
      <c r="C310" s="4">
        <v>0.0</v>
      </c>
      <c r="D310" s="4">
        <v>0.0</v>
      </c>
      <c r="E310" s="4">
        <v>0.0</v>
      </c>
      <c r="F310" s="4"/>
      <c r="G310" s="4">
        <v>77.61</v>
      </c>
      <c r="H310" s="4">
        <v>22.39</v>
      </c>
      <c r="I310" s="4">
        <v>0.0</v>
      </c>
      <c r="J310" s="4">
        <v>0.0</v>
      </c>
      <c r="K310" s="4">
        <v>0.0</v>
      </c>
      <c r="L310" s="3"/>
      <c r="M310" s="4">
        <v>78.5</v>
      </c>
      <c r="N310" s="4">
        <v>21.5</v>
      </c>
      <c r="O310" s="4">
        <v>0.0</v>
      </c>
      <c r="P310" s="4">
        <v>0.0</v>
      </c>
      <c r="Q310" s="4">
        <v>0.0</v>
      </c>
      <c r="R310" s="3"/>
      <c r="S310" s="4">
        <v>74.37</v>
      </c>
      <c r="T310" s="4">
        <v>25.63</v>
      </c>
      <c r="U310" s="4">
        <v>0.0</v>
      </c>
      <c r="V310" s="4">
        <v>0.0</v>
      </c>
      <c r="W310" s="4">
        <v>0.0</v>
      </c>
      <c r="X310" s="3"/>
      <c r="Y310" s="4">
        <v>72.0</v>
      </c>
      <c r="Z310" s="4">
        <v>28.0</v>
      </c>
      <c r="AA310" s="4">
        <v>0.0</v>
      </c>
      <c r="AB310" s="4">
        <v>0.0</v>
      </c>
      <c r="AC310" s="4">
        <v>0.0</v>
      </c>
      <c r="AD310" s="3"/>
      <c r="AE310" s="4">
        <v>73.0</v>
      </c>
      <c r="AF310" s="4">
        <v>27.0</v>
      </c>
      <c r="AG310" s="4">
        <v>0.0</v>
      </c>
      <c r="AH310" s="4">
        <v>0.0</v>
      </c>
      <c r="AI310" s="4">
        <v>0.0</v>
      </c>
      <c r="AJ310" s="3"/>
      <c r="AK310" s="4">
        <v>86.5</v>
      </c>
      <c r="AL310" s="4">
        <v>13.5</v>
      </c>
      <c r="AM310" s="4">
        <v>0.0</v>
      </c>
      <c r="AN310" s="4">
        <v>0.0</v>
      </c>
      <c r="AO310" s="4">
        <v>0.0</v>
      </c>
      <c r="AP310" s="3"/>
      <c r="AQ310" s="5">
        <v>2.0</v>
      </c>
      <c r="AR310" s="4">
        <f t="shared" ref="AR310:AV310" si="519">AVERAGE(A310,G310,M310,S310,Y310,AE310,AK310)</f>
        <v>76.14</v>
      </c>
      <c r="AS310" s="4">
        <f t="shared" si="519"/>
        <v>23.86</v>
      </c>
      <c r="AT310" s="4">
        <f t="shared" si="519"/>
        <v>0</v>
      </c>
      <c r="AU310" s="4">
        <f t="shared" si="519"/>
        <v>0</v>
      </c>
      <c r="AV310" s="4">
        <f t="shared" si="519"/>
        <v>0</v>
      </c>
      <c r="AW310" s="3"/>
      <c r="AX310" s="5">
        <v>2.0</v>
      </c>
      <c r="AY310" s="4">
        <f t="shared" ref="AY310:BC310" si="520">MEDIAN(A310,G310,M310,S310,Y310,AE310,AK310)</f>
        <v>74.37</v>
      </c>
      <c r="AZ310" s="4">
        <f t="shared" si="520"/>
        <v>25.63</v>
      </c>
      <c r="BA310" s="4">
        <f t="shared" si="520"/>
        <v>0</v>
      </c>
      <c r="BB310" s="4">
        <f t="shared" si="520"/>
        <v>0</v>
      </c>
      <c r="BC310" s="4">
        <f t="shared" si="520"/>
        <v>0</v>
      </c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CC310" s="3"/>
      <c r="CD310" s="3"/>
      <c r="CE310" s="3" t="s">
        <v>61</v>
      </c>
      <c r="CF310" s="3">
        <v>0.012567</v>
      </c>
      <c r="CG310" s="3">
        <v>0.012927</v>
      </c>
      <c r="CH310" s="3">
        <v>0.012513</v>
      </c>
      <c r="CI310" s="3">
        <v>0.012649</v>
      </c>
      <c r="CJ310" s="3">
        <v>0.012504</v>
      </c>
      <c r="CK310" s="3">
        <v>0.012903</v>
      </c>
      <c r="CL310" s="3">
        <v>0.01335</v>
      </c>
      <c r="CM310" s="3" t="s">
        <v>61</v>
      </c>
      <c r="CN310" s="3">
        <f t="shared" si="472"/>
        <v>0.01277328571</v>
      </c>
      <c r="CO310" s="3">
        <f t="shared" si="473"/>
        <v>0.012649</v>
      </c>
      <c r="CP310" s="3">
        <f t="shared" ref="CP310:CQ310" si="521">CS310*16</f>
        <v>10507690112</v>
      </c>
      <c r="CQ310" s="3">
        <f t="shared" si="521"/>
        <v>10610935884</v>
      </c>
      <c r="CR310" s="3">
        <f t="shared" si="475"/>
        <v>6324.5</v>
      </c>
      <c r="CS310" s="3">
        <f t="shared" si="476"/>
        <v>656730632</v>
      </c>
      <c r="CT310" s="3">
        <f t="shared" si="477"/>
        <v>663183492.8</v>
      </c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</row>
    <row r="311" ht="12.75" customHeight="1">
      <c r="A311" s="4">
        <v>92.5</v>
      </c>
      <c r="B311" s="4">
        <v>7.5</v>
      </c>
      <c r="C311" s="4">
        <v>0.0</v>
      </c>
      <c r="D311" s="4">
        <v>0.0</v>
      </c>
      <c r="E311" s="4">
        <v>0.0</v>
      </c>
      <c r="F311" s="4"/>
      <c r="G311" s="4">
        <v>86.43</v>
      </c>
      <c r="H311" s="4">
        <v>13.57</v>
      </c>
      <c r="I311" s="4">
        <v>0.0</v>
      </c>
      <c r="J311" s="4">
        <v>0.0</v>
      </c>
      <c r="K311" s="4">
        <v>0.0</v>
      </c>
      <c r="L311" s="3"/>
      <c r="M311" s="4">
        <v>85.0</v>
      </c>
      <c r="N311" s="4">
        <v>15.0</v>
      </c>
      <c r="O311" s="4">
        <v>0.0</v>
      </c>
      <c r="P311" s="4">
        <v>0.0</v>
      </c>
      <c r="Q311" s="4">
        <v>0.0</v>
      </c>
      <c r="R311" s="3"/>
      <c r="S311" s="4">
        <v>93.03</v>
      </c>
      <c r="T311" s="4">
        <v>6.97</v>
      </c>
      <c r="U311" s="4">
        <v>0.0</v>
      </c>
      <c r="V311" s="4">
        <v>0.0</v>
      </c>
      <c r="W311" s="4">
        <v>0.0</v>
      </c>
      <c r="X311" s="3"/>
      <c r="Y311" s="4">
        <v>90.55</v>
      </c>
      <c r="Z311" s="4">
        <v>9.45</v>
      </c>
      <c r="AA311" s="4">
        <v>0.0</v>
      </c>
      <c r="AB311" s="4">
        <v>0.0</v>
      </c>
      <c r="AC311" s="4">
        <v>0.0</v>
      </c>
      <c r="AD311" s="3"/>
      <c r="AE311" s="4">
        <v>96.5</v>
      </c>
      <c r="AF311" s="4">
        <v>3.5</v>
      </c>
      <c r="AG311" s="4">
        <v>0.0</v>
      </c>
      <c r="AH311" s="4">
        <v>0.0</v>
      </c>
      <c r="AI311" s="4">
        <v>0.0</v>
      </c>
      <c r="AJ311" s="3"/>
      <c r="AK311" s="4">
        <v>76.11</v>
      </c>
      <c r="AL311" s="4">
        <v>23.89</v>
      </c>
      <c r="AM311" s="4">
        <v>0.0</v>
      </c>
      <c r="AN311" s="4">
        <v>0.0</v>
      </c>
      <c r="AO311" s="4">
        <v>0.0</v>
      </c>
      <c r="AP311" s="3"/>
      <c r="AQ311" s="5">
        <v>3.0</v>
      </c>
      <c r="AR311" s="4">
        <f t="shared" ref="AR311:AV311" si="522">AVERAGE(A311,G311,M311,S311,Y311,AE311,AK311)</f>
        <v>88.58857143</v>
      </c>
      <c r="AS311" s="4">
        <f t="shared" si="522"/>
        <v>11.41142857</v>
      </c>
      <c r="AT311" s="4">
        <f t="shared" si="522"/>
        <v>0</v>
      </c>
      <c r="AU311" s="4">
        <f t="shared" si="522"/>
        <v>0</v>
      </c>
      <c r="AV311" s="4">
        <f t="shared" si="522"/>
        <v>0</v>
      </c>
      <c r="AW311" s="3"/>
      <c r="AX311" s="5">
        <v>3.0</v>
      </c>
      <c r="AY311" s="4">
        <f t="shared" ref="AY311:BC311" si="523">MEDIAN(A311,G311,M311,S311,Y311,AE311,AK311)</f>
        <v>90.55</v>
      </c>
      <c r="AZ311" s="4">
        <f t="shared" si="523"/>
        <v>9.45</v>
      </c>
      <c r="BA311" s="4">
        <f t="shared" si="523"/>
        <v>0</v>
      </c>
      <c r="BB311" s="4">
        <f t="shared" si="523"/>
        <v>0</v>
      </c>
      <c r="BC311" s="4">
        <f t="shared" si="523"/>
        <v>0</v>
      </c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CC311" s="3"/>
      <c r="CD311" s="3"/>
      <c r="CE311" s="3" t="s">
        <v>62</v>
      </c>
      <c r="CF311" s="3">
        <v>0.02382</v>
      </c>
      <c r="CG311" s="3">
        <v>0.024409</v>
      </c>
      <c r="CH311" s="3">
        <v>0.024767</v>
      </c>
      <c r="CI311" s="3">
        <v>0.023682</v>
      </c>
      <c r="CJ311" s="3">
        <v>0.024461</v>
      </c>
      <c r="CK311" s="3">
        <v>0.023932</v>
      </c>
      <c r="CL311" s="3">
        <v>0.02465</v>
      </c>
      <c r="CM311" s="3" t="s">
        <v>62</v>
      </c>
      <c r="CN311" s="3">
        <f t="shared" si="472"/>
        <v>0.02424585714</v>
      </c>
      <c r="CO311" s="3">
        <f t="shared" si="473"/>
        <v>0.024409</v>
      </c>
      <c r="CP311" s="3">
        <f t="shared" ref="CP311:CQ311" si="524">CS311*16</f>
        <v>11071394771</v>
      </c>
      <c r="CQ311" s="3">
        <f t="shared" si="524"/>
        <v>10997396698</v>
      </c>
      <c r="CR311" s="3">
        <f t="shared" si="475"/>
        <v>12204.5</v>
      </c>
      <c r="CS311" s="3">
        <f t="shared" si="476"/>
        <v>691962173.2</v>
      </c>
      <c r="CT311" s="3">
        <f t="shared" si="477"/>
        <v>687337293.6</v>
      </c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</row>
    <row r="312" ht="12.75" customHeight="1">
      <c r="A312" s="4">
        <v>98.0</v>
      </c>
      <c r="B312" s="4">
        <v>2.0</v>
      </c>
      <c r="C312" s="4">
        <v>0.0</v>
      </c>
      <c r="D312" s="4">
        <v>0.0</v>
      </c>
      <c r="E312" s="4">
        <v>0.0</v>
      </c>
      <c r="F312" s="4"/>
      <c r="G312" s="4">
        <v>100.0</v>
      </c>
      <c r="H312" s="4">
        <v>0.0</v>
      </c>
      <c r="I312" s="4">
        <v>0.0</v>
      </c>
      <c r="J312" s="4">
        <v>0.0</v>
      </c>
      <c r="K312" s="4">
        <v>0.0</v>
      </c>
      <c r="L312" s="4"/>
      <c r="M312" s="4">
        <v>96.0</v>
      </c>
      <c r="N312" s="4">
        <v>4.0</v>
      </c>
      <c r="O312" s="4">
        <v>0.0</v>
      </c>
      <c r="P312" s="4">
        <v>0.0</v>
      </c>
      <c r="Q312" s="4">
        <v>0.0</v>
      </c>
      <c r="R312" s="3"/>
      <c r="S312" s="4">
        <v>100.0</v>
      </c>
      <c r="T312" s="4">
        <v>0.0</v>
      </c>
      <c r="U312" s="4">
        <v>0.0</v>
      </c>
      <c r="V312" s="4">
        <v>0.0</v>
      </c>
      <c r="W312" s="4">
        <v>0.0</v>
      </c>
      <c r="X312" s="3"/>
      <c r="Y312" s="4">
        <v>97.49</v>
      </c>
      <c r="Z312" s="4">
        <v>2.51</v>
      </c>
      <c r="AA312" s="4">
        <v>0.0</v>
      </c>
      <c r="AB312" s="4">
        <v>0.0</v>
      </c>
      <c r="AC312" s="4">
        <v>0.0</v>
      </c>
      <c r="AD312" s="3"/>
      <c r="AE312" s="4">
        <v>99.0</v>
      </c>
      <c r="AF312" s="4">
        <v>1.0</v>
      </c>
      <c r="AG312" s="4">
        <v>0.0</v>
      </c>
      <c r="AH312" s="4">
        <v>0.0</v>
      </c>
      <c r="AI312" s="4">
        <v>0.0</v>
      </c>
      <c r="AJ312" s="3"/>
      <c r="AK312" s="4">
        <v>100.0</v>
      </c>
      <c r="AL312" s="4">
        <v>0.0</v>
      </c>
      <c r="AM312" s="4">
        <v>0.0</v>
      </c>
      <c r="AN312" s="4">
        <v>0.0</v>
      </c>
      <c r="AO312" s="4">
        <v>0.0</v>
      </c>
      <c r="AP312" s="3"/>
      <c r="AQ312" s="5">
        <v>4.0</v>
      </c>
      <c r="AR312" s="4">
        <f t="shared" ref="AR312:AV312" si="525">AVERAGE(A312,G312,M312,S312,Y312,AE312,AK312)</f>
        <v>98.64142857</v>
      </c>
      <c r="AS312" s="4">
        <f t="shared" si="525"/>
        <v>1.358571429</v>
      </c>
      <c r="AT312" s="4">
        <f t="shared" si="525"/>
        <v>0</v>
      </c>
      <c r="AU312" s="4">
        <f t="shared" si="525"/>
        <v>0</v>
      </c>
      <c r="AV312" s="4">
        <f t="shared" si="525"/>
        <v>0</v>
      </c>
      <c r="AW312" s="3"/>
      <c r="AX312" s="5">
        <v>4.0</v>
      </c>
      <c r="AY312" s="4">
        <f t="shared" ref="AY312:BC312" si="526">MEDIAN(A312,G312,M312,S312,Y312,AE312,AK312)</f>
        <v>99</v>
      </c>
      <c r="AZ312" s="4">
        <f t="shared" si="526"/>
        <v>1</v>
      </c>
      <c r="BA312" s="4">
        <f t="shared" si="526"/>
        <v>0</v>
      </c>
      <c r="BB312" s="4">
        <f t="shared" si="526"/>
        <v>0</v>
      </c>
      <c r="BC312" s="4">
        <f t="shared" si="526"/>
        <v>0</v>
      </c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CC312" s="3"/>
      <c r="CD312" s="3"/>
      <c r="CE312" s="3" t="s">
        <v>63</v>
      </c>
      <c r="CF312" s="3">
        <v>0.048984</v>
      </c>
      <c r="CG312" s="3">
        <v>0.048743</v>
      </c>
      <c r="CH312" s="3">
        <v>0.049237</v>
      </c>
      <c r="CI312" s="3">
        <v>0.054601</v>
      </c>
      <c r="CJ312" s="3">
        <v>0.048573</v>
      </c>
      <c r="CK312" s="3">
        <v>0.048741</v>
      </c>
      <c r="CL312" s="3">
        <v>0.0502</v>
      </c>
      <c r="CM312" s="3" t="s">
        <v>63</v>
      </c>
      <c r="CN312" s="3">
        <f t="shared" si="472"/>
        <v>0.04986842857</v>
      </c>
      <c r="CO312" s="3">
        <f t="shared" si="473"/>
        <v>0.048984</v>
      </c>
      <c r="CP312" s="3">
        <f t="shared" ref="CP312:CQ312" si="527">CS312*16</f>
        <v>10765747536</v>
      </c>
      <c r="CQ312" s="3">
        <f t="shared" si="527"/>
        <v>10960128042</v>
      </c>
      <c r="CR312" s="3">
        <f t="shared" si="475"/>
        <v>24492</v>
      </c>
      <c r="CS312" s="3">
        <f t="shared" si="476"/>
        <v>672859221</v>
      </c>
      <c r="CT312" s="3">
        <f t="shared" si="477"/>
        <v>685008002.6</v>
      </c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</row>
    <row r="313" ht="12.75" customHeight="1">
      <c r="A313" s="4">
        <v>80.0</v>
      </c>
      <c r="B313" s="4">
        <v>20.0</v>
      </c>
      <c r="C313" s="4">
        <v>0.0</v>
      </c>
      <c r="D313" s="4">
        <v>0.0</v>
      </c>
      <c r="E313" s="4">
        <v>0.0</v>
      </c>
      <c r="F313" s="4"/>
      <c r="G313" s="4">
        <v>87.5</v>
      </c>
      <c r="H313" s="4">
        <v>12.5</v>
      </c>
      <c r="I313" s="4">
        <v>0.0</v>
      </c>
      <c r="J313" s="4">
        <v>0.0</v>
      </c>
      <c r="K313" s="4">
        <v>0.0</v>
      </c>
      <c r="L313" s="4"/>
      <c r="M313" s="4">
        <v>73.63</v>
      </c>
      <c r="N313" s="4">
        <v>26.37</v>
      </c>
      <c r="O313" s="4">
        <v>0.0</v>
      </c>
      <c r="P313" s="4">
        <v>0.0</v>
      </c>
      <c r="Q313" s="4">
        <v>0.0</v>
      </c>
      <c r="R313" s="3"/>
      <c r="S313" s="4">
        <v>79.0</v>
      </c>
      <c r="T313" s="4">
        <v>21.0</v>
      </c>
      <c r="U313" s="4">
        <v>0.0</v>
      </c>
      <c r="V313" s="4">
        <v>0.0</v>
      </c>
      <c r="W313" s="4">
        <v>0.0</v>
      </c>
      <c r="X313" s="3"/>
      <c r="Y313" s="4">
        <v>77.0</v>
      </c>
      <c r="Z313" s="4">
        <v>23.0</v>
      </c>
      <c r="AA313" s="4">
        <v>0.0</v>
      </c>
      <c r="AB313" s="4">
        <v>0.0</v>
      </c>
      <c r="AC313" s="4">
        <v>0.0</v>
      </c>
      <c r="AD313" s="3"/>
      <c r="AE313" s="4">
        <v>71.5</v>
      </c>
      <c r="AF313" s="4">
        <v>28.0</v>
      </c>
      <c r="AG313" s="4">
        <v>0.0</v>
      </c>
      <c r="AH313" s="4">
        <v>0.5</v>
      </c>
      <c r="AI313" s="4">
        <v>0.0</v>
      </c>
      <c r="AJ313" s="3"/>
      <c r="AK313" s="4">
        <v>98.5</v>
      </c>
      <c r="AL313" s="4">
        <v>1.5</v>
      </c>
      <c r="AM313" s="4">
        <v>0.0</v>
      </c>
      <c r="AN313" s="4">
        <v>0.0</v>
      </c>
      <c r="AO313" s="4">
        <v>0.0</v>
      </c>
      <c r="AP313" s="3"/>
      <c r="AQ313" s="5">
        <v>5.0</v>
      </c>
      <c r="AR313" s="4">
        <f t="shared" ref="AR313:AV313" si="528">AVERAGE(A313,G313,M313,S313,Y313,AE313,AK313)</f>
        <v>81.01857143</v>
      </c>
      <c r="AS313" s="4">
        <f t="shared" si="528"/>
        <v>18.91</v>
      </c>
      <c r="AT313" s="4">
        <f t="shared" si="528"/>
        <v>0</v>
      </c>
      <c r="AU313" s="4">
        <f t="shared" si="528"/>
        <v>0.07142857143</v>
      </c>
      <c r="AV313" s="4">
        <f t="shared" si="528"/>
        <v>0</v>
      </c>
      <c r="AW313" s="3"/>
      <c r="AX313" s="5">
        <v>5.0</v>
      </c>
      <c r="AY313" s="4">
        <f t="shared" ref="AY313:BC313" si="529">MEDIAN(A313,G313,M313,S313,Y313,AE313,AK313)</f>
        <v>79</v>
      </c>
      <c r="AZ313" s="4">
        <f t="shared" si="529"/>
        <v>21</v>
      </c>
      <c r="BA313" s="4">
        <f t="shared" si="529"/>
        <v>0</v>
      </c>
      <c r="BB313" s="4">
        <f t="shared" si="529"/>
        <v>0</v>
      </c>
      <c r="BC313" s="4">
        <f t="shared" si="529"/>
        <v>0</v>
      </c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CC313" s="3"/>
      <c r="CD313" s="3"/>
      <c r="CE313" s="3" t="s">
        <v>64</v>
      </c>
      <c r="CF313" s="3">
        <v>0.097115</v>
      </c>
      <c r="CG313" s="3">
        <v>0.097001</v>
      </c>
      <c r="CH313" s="3">
        <v>0.09601</v>
      </c>
      <c r="CI313" s="3">
        <v>0.122356</v>
      </c>
      <c r="CJ313" s="3">
        <v>0.097863</v>
      </c>
      <c r="CK313" s="3">
        <v>0.09681</v>
      </c>
      <c r="CL313" s="3">
        <v>0.098365</v>
      </c>
      <c r="CM313" s="3" t="s">
        <v>64</v>
      </c>
      <c r="CN313" s="3">
        <f t="shared" si="472"/>
        <v>0.1007885714</v>
      </c>
      <c r="CO313" s="3">
        <f t="shared" si="473"/>
        <v>0.097115</v>
      </c>
      <c r="CP313" s="3">
        <f t="shared" ref="CP313:CQ313" si="530">CS313*16</f>
        <v>10653408504</v>
      </c>
      <c r="CQ313" s="3">
        <f t="shared" si="530"/>
        <v>11056395243</v>
      </c>
      <c r="CR313" s="3">
        <f t="shared" si="475"/>
        <v>48557.5</v>
      </c>
      <c r="CS313" s="3">
        <f t="shared" si="476"/>
        <v>665838031.5</v>
      </c>
      <c r="CT313" s="3">
        <f t="shared" si="477"/>
        <v>691024702.7</v>
      </c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</row>
    <row r="314" ht="12.75" customHeight="1">
      <c r="A314" s="4">
        <v>57.21</v>
      </c>
      <c r="B314" s="4">
        <v>42.79</v>
      </c>
      <c r="C314" s="4">
        <v>0.0</v>
      </c>
      <c r="D314" s="4">
        <v>0.0</v>
      </c>
      <c r="E314" s="4">
        <v>0.0</v>
      </c>
      <c r="F314" s="4"/>
      <c r="G314" s="4">
        <v>66.0</v>
      </c>
      <c r="H314" s="4">
        <v>34.0</v>
      </c>
      <c r="I314" s="4">
        <v>0.0</v>
      </c>
      <c r="J314" s="4">
        <v>0.0</v>
      </c>
      <c r="K314" s="4">
        <v>0.0</v>
      </c>
      <c r="L314" s="4"/>
      <c r="M314" s="4">
        <v>65.83</v>
      </c>
      <c r="N314" s="4">
        <v>34.17</v>
      </c>
      <c r="O314" s="4">
        <v>0.0</v>
      </c>
      <c r="P314" s="4">
        <v>0.0</v>
      </c>
      <c r="Q314" s="4">
        <v>0.0</v>
      </c>
      <c r="R314" s="3"/>
      <c r="S314" s="4">
        <v>64.82</v>
      </c>
      <c r="T314" s="4">
        <v>35.18</v>
      </c>
      <c r="U314" s="4">
        <v>0.0</v>
      </c>
      <c r="V314" s="4">
        <v>0.0</v>
      </c>
      <c r="W314" s="4">
        <v>0.0</v>
      </c>
      <c r="X314" s="3"/>
      <c r="Y314" s="4">
        <v>64.0</v>
      </c>
      <c r="Z314" s="4">
        <v>36.0</v>
      </c>
      <c r="AA314" s="4">
        <v>0.0</v>
      </c>
      <c r="AB314" s="4">
        <v>0.0</v>
      </c>
      <c r="AC314" s="4">
        <v>0.0</v>
      </c>
      <c r="AD314" s="3"/>
      <c r="AE314" s="4">
        <v>60.5</v>
      </c>
      <c r="AF314" s="4">
        <v>39.5</v>
      </c>
      <c r="AG314" s="4">
        <v>0.0</v>
      </c>
      <c r="AH314" s="4">
        <v>0.0</v>
      </c>
      <c r="AI314" s="4">
        <v>0.0</v>
      </c>
      <c r="AJ314" s="3"/>
      <c r="AK314" s="4">
        <v>70.65</v>
      </c>
      <c r="AL314" s="4">
        <v>29.35</v>
      </c>
      <c r="AM314" s="4">
        <v>0.0</v>
      </c>
      <c r="AN314" s="4">
        <v>0.0</v>
      </c>
      <c r="AO314" s="4">
        <v>0.0</v>
      </c>
      <c r="AP314" s="3"/>
      <c r="AQ314" s="5">
        <v>6.0</v>
      </c>
      <c r="AR314" s="4">
        <f t="shared" ref="AR314:AV314" si="531">AVERAGE(A314,G314,M314,S314,Y314,AE314,AK314)</f>
        <v>64.14428571</v>
      </c>
      <c r="AS314" s="4">
        <f t="shared" si="531"/>
        <v>35.85571429</v>
      </c>
      <c r="AT314" s="4">
        <f t="shared" si="531"/>
        <v>0</v>
      </c>
      <c r="AU314" s="4">
        <f t="shared" si="531"/>
        <v>0</v>
      </c>
      <c r="AV314" s="4">
        <f t="shared" si="531"/>
        <v>0</v>
      </c>
      <c r="AW314" s="3"/>
      <c r="AX314" s="5">
        <v>6.0</v>
      </c>
      <c r="AY314" s="4">
        <f t="shared" ref="AY314:BC314" si="532">MEDIAN(A314,G314,M314,S314,Y314,AE314,AK314)</f>
        <v>64.82</v>
      </c>
      <c r="AZ314" s="4">
        <f t="shared" si="532"/>
        <v>35.18</v>
      </c>
      <c r="BA314" s="4">
        <f t="shared" si="532"/>
        <v>0</v>
      </c>
      <c r="BB314" s="4">
        <f t="shared" si="532"/>
        <v>0</v>
      </c>
      <c r="BC314" s="4">
        <f t="shared" si="532"/>
        <v>0</v>
      </c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CC314" s="3"/>
      <c r="CD314" s="3"/>
      <c r="CE314" s="3" t="s">
        <v>65</v>
      </c>
      <c r="CF314" s="3">
        <v>0.196686</v>
      </c>
      <c r="CG314" s="3">
        <v>0.19494</v>
      </c>
      <c r="CH314" s="3">
        <v>0.196458</v>
      </c>
      <c r="CI314" s="3">
        <v>0.203625</v>
      </c>
      <c r="CJ314" s="3">
        <v>0.19533</v>
      </c>
      <c r="CK314" s="3">
        <v>0.193631</v>
      </c>
      <c r="CL314" s="3">
        <v>0.196358</v>
      </c>
      <c r="CM314" s="3" t="s">
        <v>65</v>
      </c>
      <c r="CN314" s="3">
        <f t="shared" si="472"/>
        <v>0.1967182857</v>
      </c>
      <c r="CO314" s="3">
        <f t="shared" si="473"/>
        <v>0.196358</v>
      </c>
      <c r="CP314" s="3">
        <f t="shared" ref="CP314:CQ314" si="533">CS314*16</f>
        <v>10916543117</v>
      </c>
      <c r="CQ314" s="3">
        <f t="shared" si="533"/>
        <v>10936573239</v>
      </c>
      <c r="CR314" s="3">
        <f t="shared" si="475"/>
        <v>98179</v>
      </c>
      <c r="CS314" s="3">
        <f t="shared" si="476"/>
        <v>682283944.8</v>
      </c>
      <c r="CT314" s="3">
        <f t="shared" si="477"/>
        <v>683535827.4</v>
      </c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</row>
    <row r="315" ht="12.75" customHeight="1">
      <c r="A315" s="4">
        <v>64.82</v>
      </c>
      <c r="B315" s="4">
        <v>35.18</v>
      </c>
      <c r="C315" s="4">
        <v>0.0</v>
      </c>
      <c r="D315" s="4">
        <v>0.0</v>
      </c>
      <c r="E315" s="4">
        <v>0.0</v>
      </c>
      <c r="F315" s="3"/>
      <c r="G315" s="4">
        <v>64.0</v>
      </c>
      <c r="H315" s="4">
        <v>35.5</v>
      </c>
      <c r="I315" s="4">
        <v>0.0</v>
      </c>
      <c r="J315" s="4">
        <v>0.5</v>
      </c>
      <c r="K315" s="4">
        <v>0.0</v>
      </c>
      <c r="L315" s="3"/>
      <c r="M315" s="4">
        <v>63.18</v>
      </c>
      <c r="N315" s="4">
        <v>36.82</v>
      </c>
      <c r="O315" s="4">
        <v>0.0</v>
      </c>
      <c r="P315" s="4">
        <v>0.0</v>
      </c>
      <c r="Q315" s="4">
        <v>0.0</v>
      </c>
      <c r="R315" s="3"/>
      <c r="S315" s="4">
        <v>64.18</v>
      </c>
      <c r="T315" s="4">
        <v>35.82</v>
      </c>
      <c r="U315" s="4">
        <v>0.0</v>
      </c>
      <c r="V315" s="4">
        <v>0.0</v>
      </c>
      <c r="W315" s="4">
        <v>0.0</v>
      </c>
      <c r="X315" s="3"/>
      <c r="Y315" s="4">
        <v>62.69</v>
      </c>
      <c r="Z315" s="4">
        <v>36.82</v>
      </c>
      <c r="AA315" s="4">
        <v>0.0</v>
      </c>
      <c r="AB315" s="4">
        <v>0.0</v>
      </c>
      <c r="AC315" s="4">
        <v>0.5</v>
      </c>
      <c r="AD315" s="3"/>
      <c r="AE315" s="4">
        <v>64.5</v>
      </c>
      <c r="AF315" s="4">
        <v>35.5</v>
      </c>
      <c r="AG315" s="4">
        <v>0.0</v>
      </c>
      <c r="AH315" s="4">
        <v>0.0</v>
      </c>
      <c r="AI315" s="4">
        <v>0.0</v>
      </c>
      <c r="AJ315" s="3"/>
      <c r="AK315" s="4">
        <v>63.0</v>
      </c>
      <c r="AL315" s="4">
        <v>37.0</v>
      </c>
      <c r="AM315" s="4">
        <v>0.0</v>
      </c>
      <c r="AN315" s="4">
        <v>0.0</v>
      </c>
      <c r="AO315" s="4">
        <v>0.0</v>
      </c>
      <c r="AP315" s="3"/>
      <c r="AQ315" s="5">
        <v>7.0</v>
      </c>
      <c r="AR315" s="4">
        <f t="shared" ref="AR315:AV315" si="534">AVERAGE(A315,G315,M315,S315,Y315,AE315,AK315)</f>
        <v>63.76714286</v>
      </c>
      <c r="AS315" s="4">
        <f t="shared" si="534"/>
        <v>36.09142857</v>
      </c>
      <c r="AT315" s="4">
        <f t="shared" si="534"/>
        <v>0</v>
      </c>
      <c r="AU315" s="4">
        <f t="shared" si="534"/>
        <v>0.07142857143</v>
      </c>
      <c r="AV315" s="4">
        <f t="shared" si="534"/>
        <v>0.07142857143</v>
      </c>
      <c r="AW315" s="3"/>
      <c r="AX315" s="5">
        <v>7.0</v>
      </c>
      <c r="AY315" s="4">
        <f t="shared" ref="AY315:BC315" si="535">MEDIAN(A315,G315,M315,S315,Y315,AE315,AK315)</f>
        <v>64</v>
      </c>
      <c r="AZ315" s="4">
        <f t="shared" si="535"/>
        <v>35.82</v>
      </c>
      <c r="BA315" s="4">
        <f t="shared" si="535"/>
        <v>0</v>
      </c>
      <c r="BB315" s="4">
        <f t="shared" si="535"/>
        <v>0</v>
      </c>
      <c r="BC315" s="4">
        <f t="shared" si="535"/>
        <v>0</v>
      </c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CC315" s="3"/>
      <c r="CD315" s="3"/>
      <c r="CE315" s="3" t="s">
        <v>66</v>
      </c>
      <c r="CF315" s="3">
        <v>0.391987</v>
      </c>
      <c r="CG315" s="3">
        <v>0.386579</v>
      </c>
      <c r="CH315" s="3">
        <v>0.389831</v>
      </c>
      <c r="CI315" s="3">
        <v>0.390383</v>
      </c>
      <c r="CJ315" s="3">
        <v>0.390244</v>
      </c>
      <c r="CK315" s="3">
        <v>0.386894</v>
      </c>
      <c r="CL315" s="3">
        <v>0.392329</v>
      </c>
      <c r="CM315" s="3" t="s">
        <v>66</v>
      </c>
      <c r="CN315" s="3">
        <f t="shared" si="472"/>
        <v>0.3897495714</v>
      </c>
      <c r="CO315" s="3">
        <f t="shared" si="473"/>
        <v>0.390244</v>
      </c>
      <c r="CP315" s="3">
        <f t="shared" ref="CP315:CQ315" si="536">CS315*16</f>
        <v>11019812749</v>
      </c>
      <c r="CQ315" s="3">
        <f t="shared" si="536"/>
        <v>11005850945</v>
      </c>
      <c r="CR315" s="3">
        <f t="shared" si="475"/>
        <v>195122</v>
      </c>
      <c r="CS315" s="3">
        <f t="shared" si="476"/>
        <v>688738296.8</v>
      </c>
      <c r="CT315" s="3">
        <f t="shared" si="477"/>
        <v>687865684</v>
      </c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</row>
    <row r="316" ht="12.75" customHeight="1">
      <c r="A316" s="4">
        <v>67.5</v>
      </c>
      <c r="B316" s="4">
        <v>32.5</v>
      </c>
      <c r="C316" s="4">
        <v>0.0</v>
      </c>
      <c r="D316" s="4">
        <v>0.0</v>
      </c>
      <c r="E316" s="4">
        <v>0.0</v>
      </c>
      <c r="F316" s="3"/>
      <c r="G316" s="4">
        <v>65.17</v>
      </c>
      <c r="H316" s="4">
        <v>34.83</v>
      </c>
      <c r="I316" s="4">
        <v>0.0</v>
      </c>
      <c r="J316" s="4">
        <v>0.0</v>
      </c>
      <c r="K316" s="4">
        <v>0.0</v>
      </c>
      <c r="L316" s="3"/>
      <c r="M316" s="4">
        <v>60.5</v>
      </c>
      <c r="N316" s="4">
        <v>39.5</v>
      </c>
      <c r="O316" s="4">
        <v>0.0</v>
      </c>
      <c r="P316" s="4">
        <v>0.0</v>
      </c>
      <c r="Q316" s="4">
        <v>0.0</v>
      </c>
      <c r="R316" s="3"/>
      <c r="S316" s="4">
        <v>65.83</v>
      </c>
      <c r="T316" s="4">
        <v>34.17</v>
      </c>
      <c r="U316" s="4">
        <v>0.0</v>
      </c>
      <c r="V316" s="4">
        <v>0.0</v>
      </c>
      <c r="W316" s="4">
        <v>0.0</v>
      </c>
      <c r="X316" s="3"/>
      <c r="Y316" s="4">
        <v>66.5</v>
      </c>
      <c r="Z316" s="4">
        <v>33.5</v>
      </c>
      <c r="AA316" s="4">
        <v>0.0</v>
      </c>
      <c r="AB316" s="4">
        <v>0.0</v>
      </c>
      <c r="AC316" s="4">
        <v>0.0</v>
      </c>
      <c r="AD316" s="3"/>
      <c r="AE316" s="4">
        <v>59.2</v>
      </c>
      <c r="AF316" s="4">
        <v>40.8</v>
      </c>
      <c r="AG316" s="4">
        <v>0.0</v>
      </c>
      <c r="AH316" s="4">
        <v>0.0</v>
      </c>
      <c r="AI316" s="4">
        <v>0.0</v>
      </c>
      <c r="AJ316" s="3"/>
      <c r="AK316" s="4">
        <v>63.82</v>
      </c>
      <c r="AL316" s="4">
        <v>36.18</v>
      </c>
      <c r="AM316" s="4">
        <v>0.0</v>
      </c>
      <c r="AN316" s="4">
        <v>0.0</v>
      </c>
      <c r="AO316" s="4">
        <v>0.0</v>
      </c>
      <c r="AP316" s="3"/>
      <c r="AQ316" s="5">
        <v>8.0</v>
      </c>
      <c r="AR316" s="4">
        <f t="shared" ref="AR316:AV316" si="537">AVERAGE(A316,G316,M316,S316,Y316,AE316,AK316)</f>
        <v>64.07428571</v>
      </c>
      <c r="AS316" s="4">
        <f t="shared" si="537"/>
        <v>35.92571429</v>
      </c>
      <c r="AT316" s="4">
        <f t="shared" si="537"/>
        <v>0</v>
      </c>
      <c r="AU316" s="4">
        <f t="shared" si="537"/>
        <v>0</v>
      </c>
      <c r="AV316" s="4">
        <f t="shared" si="537"/>
        <v>0</v>
      </c>
      <c r="AW316" s="3"/>
      <c r="AX316" s="5">
        <v>8.0</v>
      </c>
      <c r="AY316" s="4">
        <f t="shared" ref="AY316:BC316" si="538">MEDIAN(A316,G316,M316,S316,Y316,AE316,AK316)</f>
        <v>65.17</v>
      </c>
      <c r="AZ316" s="4">
        <f t="shared" si="538"/>
        <v>34.83</v>
      </c>
      <c r="BA316" s="4">
        <f t="shared" si="538"/>
        <v>0</v>
      </c>
      <c r="BB316" s="4">
        <f t="shared" si="538"/>
        <v>0</v>
      </c>
      <c r="BC316" s="4">
        <f t="shared" si="538"/>
        <v>0</v>
      </c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CC316" s="3"/>
      <c r="CD316" s="3"/>
      <c r="CE316" s="3" t="s">
        <v>67</v>
      </c>
      <c r="CF316" s="3">
        <v>0.793345</v>
      </c>
      <c r="CG316" s="3">
        <v>0.776051</v>
      </c>
      <c r="CH316" s="3">
        <v>0.779073</v>
      </c>
      <c r="CI316" s="3">
        <v>0.796019</v>
      </c>
      <c r="CJ316" s="3">
        <v>0.792918</v>
      </c>
      <c r="CK316" s="3">
        <v>0.783753</v>
      </c>
      <c r="CL316" s="3">
        <v>0.787839</v>
      </c>
      <c r="CM316" s="3" t="s">
        <v>67</v>
      </c>
      <c r="CN316" s="3">
        <f t="shared" si="472"/>
        <v>0.7869997143</v>
      </c>
      <c r="CO316" s="3">
        <f t="shared" si="473"/>
        <v>0.787839</v>
      </c>
      <c r="CP316" s="3">
        <f t="shared" ref="CP316:CQ316" si="539">CS316*16</f>
        <v>10914787434</v>
      </c>
      <c r="CQ316" s="3">
        <f t="shared" si="539"/>
        <v>10903159899</v>
      </c>
      <c r="CR316" s="3">
        <f t="shared" si="475"/>
        <v>393919.5</v>
      </c>
      <c r="CS316" s="3">
        <f t="shared" si="476"/>
        <v>682174214.6</v>
      </c>
      <c r="CT316" s="3">
        <f t="shared" si="477"/>
        <v>681447493.7</v>
      </c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</row>
    <row r="317" ht="12.75" customHeight="1">
      <c r="A317" s="4">
        <v>85.57</v>
      </c>
      <c r="B317" s="4">
        <v>13.93</v>
      </c>
      <c r="C317" s="4">
        <v>0.0</v>
      </c>
      <c r="D317" s="4">
        <v>0.0</v>
      </c>
      <c r="E317" s="4">
        <v>0.5</v>
      </c>
      <c r="F317" s="3"/>
      <c r="G317" s="4">
        <v>71.86</v>
      </c>
      <c r="H317" s="4">
        <v>28.14</v>
      </c>
      <c r="I317" s="4">
        <v>0.0</v>
      </c>
      <c r="J317" s="4">
        <v>0.0</v>
      </c>
      <c r="K317" s="4">
        <v>0.0</v>
      </c>
      <c r="L317" s="3"/>
      <c r="M317" s="4">
        <v>77.39</v>
      </c>
      <c r="N317" s="4">
        <v>22.61</v>
      </c>
      <c r="O317" s="4">
        <v>0.0</v>
      </c>
      <c r="P317" s="4">
        <v>0.0</v>
      </c>
      <c r="Q317" s="4">
        <v>0.0</v>
      </c>
      <c r="R317" s="3"/>
      <c r="S317" s="4">
        <v>75.0</v>
      </c>
      <c r="T317" s="4">
        <v>25.0</v>
      </c>
      <c r="U317" s="4">
        <v>0.0</v>
      </c>
      <c r="V317" s="4">
        <v>0.0</v>
      </c>
      <c r="W317" s="4">
        <v>0.0</v>
      </c>
      <c r="X317" s="3"/>
      <c r="Y317" s="4">
        <v>88.0</v>
      </c>
      <c r="Z317" s="4">
        <v>12.0</v>
      </c>
      <c r="AA317" s="4">
        <v>0.0</v>
      </c>
      <c r="AB317" s="4">
        <v>0.0</v>
      </c>
      <c r="AC317" s="4">
        <v>0.0</v>
      </c>
      <c r="AD317" s="3"/>
      <c r="AE317" s="4">
        <v>90.95</v>
      </c>
      <c r="AF317" s="4">
        <v>9.05</v>
      </c>
      <c r="AG317" s="4">
        <v>0.0</v>
      </c>
      <c r="AH317" s="4">
        <v>0.0</v>
      </c>
      <c r="AI317" s="4">
        <v>0.0</v>
      </c>
      <c r="AJ317" s="3"/>
      <c r="AK317" s="4">
        <v>67.0</v>
      </c>
      <c r="AL317" s="4">
        <v>33.0</v>
      </c>
      <c r="AM317" s="4">
        <v>0.0</v>
      </c>
      <c r="AN317" s="4">
        <v>0.0</v>
      </c>
      <c r="AO317" s="4">
        <v>0.0</v>
      </c>
      <c r="AP317" s="3"/>
      <c r="AQ317" s="5">
        <v>9.0</v>
      </c>
      <c r="AR317" s="4">
        <f t="shared" ref="AR317:AV317" si="540">AVERAGE(A317,G317,M317,S317,Y317,AE317,AK317)</f>
        <v>79.39571429</v>
      </c>
      <c r="AS317" s="4">
        <f t="shared" si="540"/>
        <v>20.53285714</v>
      </c>
      <c r="AT317" s="4">
        <f t="shared" si="540"/>
        <v>0</v>
      </c>
      <c r="AU317" s="4">
        <f t="shared" si="540"/>
        <v>0</v>
      </c>
      <c r="AV317" s="4">
        <f t="shared" si="540"/>
        <v>0.07142857143</v>
      </c>
      <c r="AW317" s="3"/>
      <c r="AX317" s="5">
        <v>9.0</v>
      </c>
      <c r="AY317" s="4">
        <f t="shared" ref="AY317:BC317" si="541">MEDIAN(A317,G317,M317,S317,Y317,AE317,AK317)</f>
        <v>77.39</v>
      </c>
      <c r="AZ317" s="4">
        <f t="shared" si="541"/>
        <v>22.61</v>
      </c>
      <c r="BA317" s="4">
        <f t="shared" si="541"/>
        <v>0</v>
      </c>
      <c r="BB317" s="4">
        <f t="shared" si="541"/>
        <v>0</v>
      </c>
      <c r="BC317" s="4">
        <f t="shared" si="541"/>
        <v>0</v>
      </c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</row>
    <row r="318" ht="12.75" customHeight="1">
      <c r="A318" s="4">
        <v>94.0</v>
      </c>
      <c r="B318" s="4">
        <v>6.0</v>
      </c>
      <c r="C318" s="4">
        <v>0.0</v>
      </c>
      <c r="D318" s="4">
        <v>0.0</v>
      </c>
      <c r="E318" s="4">
        <v>0.0</v>
      </c>
      <c r="F318" s="3"/>
      <c r="G318" s="4">
        <v>97.0</v>
      </c>
      <c r="H318" s="4">
        <v>3.0</v>
      </c>
      <c r="I318" s="4">
        <v>0.0</v>
      </c>
      <c r="J318" s="4">
        <v>0.0</v>
      </c>
      <c r="K318" s="4">
        <v>0.0</v>
      </c>
      <c r="L318" s="3"/>
      <c r="M318" s="4">
        <v>97.0</v>
      </c>
      <c r="N318" s="4">
        <v>3.0</v>
      </c>
      <c r="O318" s="4">
        <v>0.0</v>
      </c>
      <c r="P318" s="4">
        <v>0.0</v>
      </c>
      <c r="Q318" s="4">
        <v>0.0</v>
      </c>
      <c r="R318" s="3"/>
      <c r="S318" s="4">
        <v>95.02</v>
      </c>
      <c r="T318" s="4">
        <v>4.98</v>
      </c>
      <c r="U318" s="4">
        <v>0.0</v>
      </c>
      <c r="V318" s="4">
        <v>0.0</v>
      </c>
      <c r="W318" s="4">
        <v>0.0</v>
      </c>
      <c r="X318" s="3"/>
      <c r="Y318" s="3"/>
      <c r="Z318" s="3"/>
      <c r="AA318" s="3"/>
      <c r="AB318" s="3"/>
      <c r="AC318" s="3"/>
      <c r="AD318" s="3"/>
      <c r="AE318" s="4">
        <v>97.0</v>
      </c>
      <c r="AF318" s="4">
        <v>3.0</v>
      </c>
      <c r="AG318" s="4">
        <v>0.0</v>
      </c>
      <c r="AH318" s="4">
        <v>0.0</v>
      </c>
      <c r="AI318" s="4">
        <v>0.0</v>
      </c>
      <c r="AJ318" s="3"/>
      <c r="AK318" s="4">
        <v>88.5</v>
      </c>
      <c r="AL318" s="4">
        <v>11.5</v>
      </c>
      <c r="AM318" s="4">
        <v>0.0</v>
      </c>
      <c r="AN318" s="4">
        <v>0.0</v>
      </c>
      <c r="AO318" s="4">
        <v>0.0</v>
      </c>
      <c r="AP318" s="3"/>
      <c r="AQ318" s="5">
        <v>10.0</v>
      </c>
      <c r="AR318" s="4">
        <f t="shared" ref="AR318:AV318" si="542">AVERAGE(A318,G318,M318,S318,Y318,AE318,AK318)</f>
        <v>94.75333333</v>
      </c>
      <c r="AS318" s="4">
        <f t="shared" si="542"/>
        <v>5.246666667</v>
      </c>
      <c r="AT318" s="4">
        <f t="shared" si="542"/>
        <v>0</v>
      </c>
      <c r="AU318" s="4">
        <f t="shared" si="542"/>
        <v>0</v>
      </c>
      <c r="AV318" s="4">
        <f t="shared" si="542"/>
        <v>0</v>
      </c>
      <c r="AW318" s="3"/>
      <c r="AX318" s="5">
        <v>10.0</v>
      </c>
      <c r="AY318" s="4">
        <f t="shared" ref="AY318:BC318" si="543">MEDIAN(A318,G318,M318,S318,Y318,AE318,AK318)</f>
        <v>96.01</v>
      </c>
      <c r="AZ318" s="4">
        <f t="shared" si="543"/>
        <v>3.99</v>
      </c>
      <c r="BA318" s="4">
        <f t="shared" si="543"/>
        <v>0</v>
      </c>
      <c r="BB318" s="4">
        <f t="shared" si="543"/>
        <v>0</v>
      </c>
      <c r="BC318" s="4">
        <f t="shared" si="543"/>
        <v>0</v>
      </c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</row>
    <row r="319" ht="12.75" customHeight="1">
      <c r="A319" s="4">
        <v>97.49</v>
      </c>
      <c r="B319" s="4">
        <v>2.51</v>
      </c>
      <c r="C319" s="4">
        <v>0.0</v>
      </c>
      <c r="D319" s="4">
        <v>0.0</v>
      </c>
      <c r="E319" s="4">
        <v>0.0</v>
      </c>
      <c r="F319" s="3"/>
      <c r="G319" s="4">
        <v>97.5</v>
      </c>
      <c r="H319" s="4">
        <v>2.5</v>
      </c>
      <c r="I319" s="4">
        <v>0.0</v>
      </c>
      <c r="J319" s="4">
        <v>0.0</v>
      </c>
      <c r="K319" s="4">
        <v>0.0</v>
      </c>
      <c r="L319" s="3"/>
      <c r="M319" s="4">
        <v>95.5</v>
      </c>
      <c r="N319" s="4">
        <v>4.5</v>
      </c>
      <c r="O319" s="4">
        <v>0.0</v>
      </c>
      <c r="P319" s="4">
        <v>0.0</v>
      </c>
      <c r="Q319" s="4">
        <v>0.0</v>
      </c>
      <c r="R319" s="3"/>
      <c r="S319" s="4">
        <v>100.0</v>
      </c>
      <c r="T319" s="4">
        <v>0.0</v>
      </c>
      <c r="U319" s="4">
        <v>0.0</v>
      </c>
      <c r="V319" s="4">
        <v>0.0</v>
      </c>
      <c r="W319" s="4">
        <v>0.0</v>
      </c>
      <c r="X319" s="3"/>
      <c r="Y319" s="3"/>
      <c r="Z319" s="3"/>
      <c r="AA319" s="3"/>
      <c r="AB319" s="3"/>
      <c r="AC319" s="3"/>
      <c r="AD319" s="3"/>
      <c r="AE319" s="4"/>
      <c r="AF319" s="4"/>
      <c r="AG319" s="4"/>
      <c r="AH319" s="4"/>
      <c r="AI319" s="4"/>
      <c r="AJ319" s="3"/>
      <c r="AK319" s="4"/>
      <c r="AL319" s="4"/>
      <c r="AM319" s="4"/>
      <c r="AN319" s="4"/>
      <c r="AO319" s="4"/>
      <c r="AP319" s="3"/>
      <c r="AQ319" s="5"/>
      <c r="AR319" s="3"/>
      <c r="AS319" s="3"/>
      <c r="AT319" s="3"/>
      <c r="AU319" s="3"/>
      <c r="AV319" s="3"/>
      <c r="AW319" s="3"/>
      <c r="AX319" s="5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4"/>
      <c r="AF320" s="4"/>
      <c r="AG320" s="4"/>
      <c r="AH320" s="4"/>
      <c r="AI320" s="4"/>
      <c r="AJ320" s="3"/>
      <c r="AK320" s="4"/>
      <c r="AL320" s="4"/>
      <c r="AM320" s="4"/>
      <c r="AN320" s="4"/>
      <c r="AO320" s="4"/>
      <c r="AP320" s="3"/>
      <c r="AQ320" s="5"/>
      <c r="AR320" s="3"/>
      <c r="AS320" s="3"/>
      <c r="AT320" s="3"/>
      <c r="AU320" s="3"/>
      <c r="AV320" s="3"/>
      <c r="AW320" s="3"/>
      <c r="AX320" s="5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</row>
    <row r="321" ht="12.75" customHeight="1"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</row>
    <row r="322" ht="12.75" customHeight="1"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CC322" s="3"/>
      <c r="CD322" s="3" t="s">
        <v>33</v>
      </c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</row>
    <row r="323" ht="12.75" customHeight="1"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CC323" s="3"/>
      <c r="CD323" s="3" t="s">
        <v>105</v>
      </c>
      <c r="CE323" s="3"/>
      <c r="CF323" s="3" t="s">
        <v>123</v>
      </c>
      <c r="CG323" s="3" t="s">
        <v>124</v>
      </c>
      <c r="CH323" s="3" t="s">
        <v>125</v>
      </c>
      <c r="CI323" s="3" t="s">
        <v>126</v>
      </c>
      <c r="CJ323" s="3" t="s">
        <v>127</v>
      </c>
      <c r="CK323" s="3">
        <v>1.280197</v>
      </c>
      <c r="CL323" s="3" t="s">
        <v>128</v>
      </c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</row>
    <row r="324" ht="12.75" customHeight="1"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CC324" s="3"/>
      <c r="CD324" s="3"/>
      <c r="CE324" s="5" t="s">
        <v>22</v>
      </c>
      <c r="CF324" s="5">
        <v>1.0</v>
      </c>
      <c r="CG324" s="5">
        <v>2.0</v>
      </c>
      <c r="CH324" s="5">
        <v>3.0</v>
      </c>
      <c r="CI324" s="5">
        <v>4.0</v>
      </c>
      <c r="CJ324" s="5">
        <v>5.0</v>
      </c>
      <c r="CK324" s="5">
        <v>6.0</v>
      </c>
      <c r="CL324" s="5">
        <v>7.0</v>
      </c>
      <c r="CM324" s="5" t="s">
        <v>23</v>
      </c>
      <c r="CN324" s="5" t="s">
        <v>24</v>
      </c>
      <c r="CO324" s="5" t="s">
        <v>25</v>
      </c>
      <c r="CP324" s="5" t="s">
        <v>26</v>
      </c>
      <c r="CQ324" s="5" t="s">
        <v>27</v>
      </c>
      <c r="CR324" s="5" t="s">
        <v>28</v>
      </c>
      <c r="CS324" s="5" t="s">
        <v>29</v>
      </c>
      <c r="CT324" s="5" t="s">
        <v>30</v>
      </c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</row>
    <row r="325" ht="12.75" customHeight="1"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5" t="s">
        <v>122</v>
      </c>
      <c r="CO325" s="5" t="s">
        <v>129</v>
      </c>
      <c r="CP325" s="5" t="s">
        <v>129</v>
      </c>
      <c r="CQ325" s="5" t="s">
        <v>129</v>
      </c>
      <c r="CR325" s="5" t="s">
        <v>129</v>
      </c>
      <c r="CS325" s="5" t="s">
        <v>129</v>
      </c>
      <c r="CT325" s="5" t="s">
        <v>129</v>
      </c>
      <c r="CU325" s="3"/>
      <c r="CV325" s="3"/>
      <c r="CW325" s="3"/>
      <c r="CX325" s="3"/>
      <c r="CY325" s="3"/>
      <c r="CZ325" s="3"/>
      <c r="DA325" s="3"/>
      <c r="DB325" s="3"/>
      <c r="DC325" s="3"/>
      <c r="DD325" s="3" t="str">
        <f>CO325</f>
        <v>SuperSockets CPU 100%</v>
      </c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</row>
    <row r="326" ht="12.75" customHeight="1"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CC326" s="3"/>
      <c r="CD326" s="3"/>
      <c r="CE326" s="3" t="s">
        <v>35</v>
      </c>
      <c r="CF326" s="3">
        <v>1.99E-4</v>
      </c>
      <c r="CG326" s="3">
        <v>2.03E-4</v>
      </c>
      <c r="CH326" s="3">
        <v>1.94E-4</v>
      </c>
      <c r="CI326" s="3">
        <v>1.93E-4</v>
      </c>
      <c r="CJ326" s="3">
        <v>1.94E-4</v>
      </c>
      <c r="CK326" s="3">
        <v>2.03E-4</v>
      </c>
      <c r="CL326" s="3">
        <v>2.06E-4</v>
      </c>
      <c r="CM326" s="3" t="s">
        <v>35</v>
      </c>
      <c r="CN326" s="3">
        <f t="shared" ref="CN326:CN355" si="545">AVERAGE(CF326:CL326)</f>
        <v>0.0001988571429</v>
      </c>
      <c r="CO326" s="3">
        <f t="shared" ref="CO326:CO355" si="546">MEDIAN(CF326:CL326)</f>
        <v>0.000199</v>
      </c>
      <c r="CP326" s="3">
        <f t="shared" ref="CP326:CQ326" si="544">CS326*16</f>
        <v>80459.77011</v>
      </c>
      <c r="CQ326" s="3">
        <f t="shared" si="544"/>
        <v>80402.01005</v>
      </c>
      <c r="CR326" s="3">
        <f t="shared" ref="CR326:CR355" si="548">(CO326/2)*1000000</f>
        <v>99.5</v>
      </c>
      <c r="CS326" s="3">
        <f t="shared" ref="CS326:CS355" si="549">CE326/CN326</f>
        <v>5028.735632</v>
      </c>
      <c r="CT326" s="3">
        <f t="shared" ref="CT326:CT355" si="550">CE326/CO326</f>
        <v>5025.125628</v>
      </c>
      <c r="CU326" s="3"/>
      <c r="CV326" s="3"/>
      <c r="CW326" s="3"/>
      <c r="CX326" s="3"/>
      <c r="CY326" s="3"/>
      <c r="CZ326" s="3"/>
      <c r="DA326" s="3"/>
      <c r="DB326" s="3"/>
      <c r="DC326" s="3"/>
      <c r="DD326" s="3">
        <f>(MIN(CO326:CO355)/2)*1000000</f>
        <v>32.5</v>
      </c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</row>
    <row r="327" ht="12.75" customHeight="1">
      <c r="A327" s="3"/>
      <c r="B327" s="3"/>
      <c r="C327" s="4"/>
      <c r="D327" s="3"/>
      <c r="E327" s="3"/>
      <c r="F327" s="3"/>
      <c r="G327" s="3"/>
      <c r="H327" s="3"/>
      <c r="I327" s="4"/>
      <c r="J327" s="4"/>
      <c r="K327" s="4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7"/>
      <c r="AF327" s="4"/>
      <c r="AG327" s="4"/>
      <c r="AH327" s="4"/>
      <c r="AI327" s="4"/>
      <c r="AJ327" s="3"/>
      <c r="AK327" s="4"/>
      <c r="AL327" s="4"/>
      <c r="AM327" s="4"/>
      <c r="AN327" s="4"/>
      <c r="AO327" s="4"/>
      <c r="AP327" s="3"/>
      <c r="AQ327" s="5"/>
      <c r="AR327" s="3"/>
      <c r="AS327" s="3"/>
      <c r="AT327" s="3"/>
      <c r="AU327" s="3"/>
      <c r="AV327" s="3"/>
      <c r="AW327" s="3"/>
      <c r="AX327" s="5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CC327" s="3"/>
      <c r="CD327" s="3"/>
      <c r="CE327" s="3" t="s">
        <v>36</v>
      </c>
      <c r="CF327" s="3">
        <v>1.68E-4</v>
      </c>
      <c r="CG327" s="3">
        <v>1.83E-4</v>
      </c>
      <c r="CH327" s="3">
        <v>1.76E-4</v>
      </c>
      <c r="CI327" s="3">
        <v>1.83E-4</v>
      </c>
      <c r="CJ327" s="3">
        <v>1.9E-4</v>
      </c>
      <c r="CK327" s="3">
        <v>1.79E-4</v>
      </c>
      <c r="CL327" s="3">
        <v>2.05E-4</v>
      </c>
      <c r="CM327" s="3" t="s">
        <v>36</v>
      </c>
      <c r="CN327" s="3">
        <f t="shared" si="545"/>
        <v>0.0001834285714</v>
      </c>
      <c r="CO327" s="3">
        <f t="shared" si="546"/>
        <v>0.000183</v>
      </c>
      <c r="CP327" s="3">
        <f t="shared" ref="CP327:CQ327" si="547">CS327*16</f>
        <v>174454.8287</v>
      </c>
      <c r="CQ327" s="3">
        <f t="shared" si="547"/>
        <v>174863.388</v>
      </c>
      <c r="CR327" s="3">
        <f t="shared" si="548"/>
        <v>91.5</v>
      </c>
      <c r="CS327" s="3">
        <f t="shared" si="549"/>
        <v>10903.42679</v>
      </c>
      <c r="CT327" s="3">
        <f t="shared" si="550"/>
        <v>10928.96175</v>
      </c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</row>
    <row r="328" ht="12.75" customHeight="1">
      <c r="A328" s="3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4"/>
      <c r="AF328" s="4"/>
      <c r="AG328" s="4"/>
      <c r="AH328" s="4"/>
      <c r="AI328" s="4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CC328" s="3"/>
      <c r="CD328" s="3"/>
      <c r="CE328" s="3" t="s">
        <v>37</v>
      </c>
      <c r="CF328" s="3">
        <v>1.26E-4</v>
      </c>
      <c r="CG328" s="3">
        <v>1.3E-4</v>
      </c>
      <c r="CH328" s="3">
        <v>1.31E-4</v>
      </c>
      <c r="CI328" s="3">
        <v>1.24E-4</v>
      </c>
      <c r="CJ328" s="3">
        <v>1.36E-4</v>
      </c>
      <c r="CK328" s="3">
        <v>1.27E-4</v>
      </c>
      <c r="CL328" s="3">
        <v>1.43E-4</v>
      </c>
      <c r="CM328" s="3" t="s">
        <v>37</v>
      </c>
      <c r="CN328" s="3">
        <f t="shared" si="545"/>
        <v>0.000131</v>
      </c>
      <c r="CO328" s="3">
        <f t="shared" si="546"/>
        <v>0.00013</v>
      </c>
      <c r="CP328" s="3">
        <f t="shared" ref="CP328:CQ328" si="551">CS328*16</f>
        <v>488549.6183</v>
      </c>
      <c r="CQ328" s="3">
        <f t="shared" si="551"/>
        <v>492307.6923</v>
      </c>
      <c r="CR328" s="3">
        <f t="shared" si="548"/>
        <v>65</v>
      </c>
      <c r="CS328" s="3">
        <f t="shared" si="549"/>
        <v>30534.35115</v>
      </c>
      <c r="CT328" s="3">
        <f t="shared" si="550"/>
        <v>30769.23077</v>
      </c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</row>
    <row r="329" ht="12.75" customHeight="1">
      <c r="A329" s="3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4"/>
      <c r="AF329" s="4"/>
      <c r="AG329" s="4"/>
      <c r="AH329" s="4"/>
      <c r="AI329" s="4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CC329" s="3"/>
      <c r="CD329" s="3"/>
      <c r="CE329" s="3" t="s">
        <v>38</v>
      </c>
      <c r="CF329" s="3">
        <v>1.41E-4</v>
      </c>
      <c r="CG329" s="3">
        <v>1.52E-4</v>
      </c>
      <c r="CH329" s="3">
        <v>1.38E-4</v>
      </c>
      <c r="CI329" s="3">
        <v>1.53E-4</v>
      </c>
      <c r="CJ329" s="3">
        <v>1.5E-4</v>
      </c>
      <c r="CK329" s="3">
        <v>1.51E-4</v>
      </c>
      <c r="CL329" s="3">
        <v>1.44E-4</v>
      </c>
      <c r="CM329" s="3" t="s">
        <v>38</v>
      </c>
      <c r="CN329" s="3">
        <f t="shared" si="545"/>
        <v>0.000147</v>
      </c>
      <c r="CO329" s="3">
        <f t="shared" si="546"/>
        <v>0.00015</v>
      </c>
      <c r="CP329" s="3">
        <f t="shared" ref="CP329:CQ329" si="552">CS329*16</f>
        <v>870748.2993</v>
      </c>
      <c r="CQ329" s="3">
        <f t="shared" si="552"/>
        <v>853333.3333</v>
      </c>
      <c r="CR329" s="3">
        <f t="shared" si="548"/>
        <v>75</v>
      </c>
      <c r="CS329" s="3">
        <f t="shared" si="549"/>
        <v>54421.76871</v>
      </c>
      <c r="CT329" s="3">
        <f t="shared" si="550"/>
        <v>53333.33333</v>
      </c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</row>
    <row r="330" ht="12.75" customHeight="1">
      <c r="A330" s="3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4"/>
      <c r="AF330" s="4"/>
      <c r="AG330" s="4"/>
      <c r="AH330" s="4"/>
      <c r="AI330" s="4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CC330" s="3"/>
      <c r="CD330" s="3"/>
      <c r="CE330" s="3" t="s">
        <v>39</v>
      </c>
      <c r="CF330" s="3">
        <v>1.34E-4</v>
      </c>
      <c r="CG330" s="3">
        <v>1.28E-4</v>
      </c>
      <c r="CH330" s="3">
        <v>1.47E-4</v>
      </c>
      <c r="CI330" s="3">
        <v>1.28E-4</v>
      </c>
      <c r="CJ330" s="3">
        <v>1.26E-4</v>
      </c>
      <c r="CK330" s="3">
        <v>1.27E-4</v>
      </c>
      <c r="CL330" s="3">
        <v>1.33E-4</v>
      </c>
      <c r="CM330" s="3" t="s">
        <v>39</v>
      </c>
      <c r="CN330" s="3">
        <f t="shared" si="545"/>
        <v>0.0001318571429</v>
      </c>
      <c r="CO330" s="3">
        <f t="shared" si="546"/>
        <v>0.000128</v>
      </c>
      <c r="CP330" s="3">
        <f t="shared" ref="CP330:CQ330" si="553">CS330*16</f>
        <v>1941495.125</v>
      </c>
      <c r="CQ330" s="3">
        <f t="shared" si="553"/>
        <v>2000000</v>
      </c>
      <c r="CR330" s="3">
        <f t="shared" si="548"/>
        <v>64</v>
      </c>
      <c r="CS330" s="3">
        <f t="shared" si="549"/>
        <v>121343.4453</v>
      </c>
      <c r="CT330" s="3">
        <f t="shared" si="550"/>
        <v>125000</v>
      </c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</row>
    <row r="331" ht="12.75" customHeight="1">
      <c r="A331" s="3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4"/>
      <c r="AF331" s="4"/>
      <c r="AG331" s="4"/>
      <c r="AH331" s="4"/>
      <c r="AI331" s="4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CC331" s="3"/>
      <c r="CD331" s="3"/>
      <c r="CE331" s="3" t="s">
        <v>40</v>
      </c>
      <c r="CF331" s="3">
        <v>1.33E-4</v>
      </c>
      <c r="CG331" s="3">
        <v>1.35E-4</v>
      </c>
      <c r="CH331" s="3">
        <v>1.35E-4</v>
      </c>
      <c r="CI331" s="3">
        <v>1.36E-4</v>
      </c>
      <c r="CJ331" s="3">
        <v>1.37E-4</v>
      </c>
      <c r="CK331" s="3">
        <v>1.34E-4</v>
      </c>
      <c r="CL331" s="3">
        <v>1.34E-4</v>
      </c>
      <c r="CM331" s="3" t="s">
        <v>40</v>
      </c>
      <c r="CN331" s="3">
        <f t="shared" si="545"/>
        <v>0.0001348571429</v>
      </c>
      <c r="CO331" s="3">
        <f t="shared" si="546"/>
        <v>0.000135</v>
      </c>
      <c r="CP331" s="3">
        <f t="shared" ref="CP331:CQ331" si="554">CS331*16</f>
        <v>3796610.169</v>
      </c>
      <c r="CQ331" s="3">
        <f t="shared" si="554"/>
        <v>3792592.593</v>
      </c>
      <c r="CR331" s="3">
        <f t="shared" si="548"/>
        <v>67.5</v>
      </c>
      <c r="CS331" s="3">
        <f t="shared" si="549"/>
        <v>237288.1356</v>
      </c>
      <c r="CT331" s="3">
        <f t="shared" si="550"/>
        <v>237037.037</v>
      </c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</row>
    <row r="332" ht="12.75" customHeight="1">
      <c r="A332" s="3"/>
      <c r="B332" s="3"/>
      <c r="C332" s="4"/>
      <c r="D332" s="3"/>
      <c r="E332" s="3"/>
      <c r="F332" s="3"/>
      <c r="G332" s="3"/>
      <c r="H332" s="3"/>
      <c r="I332" s="4"/>
      <c r="J332" s="4"/>
      <c r="K332" s="4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4"/>
      <c r="AF332" s="4"/>
      <c r="AG332" s="4"/>
      <c r="AH332" s="4"/>
      <c r="AI332" s="4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CC332" s="3"/>
      <c r="CD332" s="3"/>
      <c r="CE332" s="3" t="s">
        <v>41</v>
      </c>
      <c r="CF332" s="3">
        <v>1.29E-4</v>
      </c>
      <c r="CG332" s="3">
        <v>1.39E-4</v>
      </c>
      <c r="CH332" s="3">
        <v>1.24E-4</v>
      </c>
      <c r="CI332" s="3">
        <v>1.36E-4</v>
      </c>
      <c r="CJ332" s="3">
        <v>1.38E-4</v>
      </c>
      <c r="CK332" s="3">
        <v>1.36E-4</v>
      </c>
      <c r="CL332" s="3">
        <v>1.29E-4</v>
      </c>
      <c r="CM332" s="3" t="s">
        <v>41</v>
      </c>
      <c r="CN332" s="3">
        <f t="shared" si="545"/>
        <v>0.000133</v>
      </c>
      <c r="CO332" s="3">
        <f t="shared" si="546"/>
        <v>0.000136</v>
      </c>
      <c r="CP332" s="3">
        <f t="shared" ref="CP332:CQ332" si="555">CS332*16</f>
        <v>7699248.12</v>
      </c>
      <c r="CQ332" s="3">
        <f t="shared" si="555"/>
        <v>7529411.765</v>
      </c>
      <c r="CR332" s="3">
        <f t="shared" si="548"/>
        <v>68</v>
      </c>
      <c r="CS332" s="3">
        <f t="shared" si="549"/>
        <v>481203.0075</v>
      </c>
      <c r="CT332" s="3">
        <f t="shared" si="550"/>
        <v>470588.2353</v>
      </c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</row>
    <row r="333" ht="12.75" customHeight="1">
      <c r="A333" s="3"/>
      <c r="B333" s="3"/>
      <c r="C333" s="4"/>
      <c r="D333" s="3"/>
      <c r="E333" s="3"/>
      <c r="F333" s="3"/>
      <c r="G333" s="3"/>
      <c r="H333" s="3"/>
      <c r="I333" s="4"/>
      <c r="J333" s="4"/>
      <c r="K333" s="4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4"/>
      <c r="AF333" s="4"/>
      <c r="AG333" s="4"/>
      <c r="AH333" s="4"/>
      <c r="AI333" s="4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CC333" s="3"/>
      <c r="CD333" s="3"/>
      <c r="CE333" s="3" t="s">
        <v>44</v>
      </c>
      <c r="CF333" s="3">
        <v>1.09E-4</v>
      </c>
      <c r="CG333" s="3">
        <v>7.5E-5</v>
      </c>
      <c r="CH333" s="3">
        <v>1.16E-4</v>
      </c>
      <c r="CI333" s="3">
        <v>7.6E-5</v>
      </c>
      <c r="CJ333" s="3">
        <v>7.7E-5</v>
      </c>
      <c r="CK333" s="3">
        <v>7.6E-5</v>
      </c>
      <c r="CL333" s="3">
        <v>1.08E-4</v>
      </c>
      <c r="CM333" s="3" t="s">
        <v>44</v>
      </c>
      <c r="CN333" s="3">
        <f t="shared" si="545"/>
        <v>0.000091</v>
      </c>
      <c r="CO333" s="3">
        <f t="shared" si="546"/>
        <v>0.000077</v>
      </c>
      <c r="CP333" s="3">
        <f t="shared" ref="CP333:CQ333" si="556">CS333*16</f>
        <v>22505494.51</v>
      </c>
      <c r="CQ333" s="3">
        <f t="shared" si="556"/>
        <v>26597402.6</v>
      </c>
      <c r="CR333" s="3">
        <f t="shared" si="548"/>
        <v>38.5</v>
      </c>
      <c r="CS333" s="3">
        <f t="shared" si="549"/>
        <v>1406593.407</v>
      </c>
      <c r="CT333" s="3">
        <f t="shared" si="550"/>
        <v>1662337.662</v>
      </c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</row>
    <row r="334" ht="12.75" customHeight="1">
      <c r="A334" s="3"/>
      <c r="B334" s="3"/>
      <c r="C334" s="4"/>
      <c r="D334" s="3"/>
      <c r="E334" s="3"/>
      <c r="F334" s="3"/>
      <c r="G334" s="3"/>
      <c r="H334" s="3"/>
      <c r="I334" s="4"/>
      <c r="J334" s="4"/>
      <c r="K334" s="4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4"/>
      <c r="AF334" s="4"/>
      <c r="AG334" s="4"/>
      <c r="AH334" s="4"/>
      <c r="AI334" s="4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CC334" s="3"/>
      <c r="CD334" s="3"/>
      <c r="CE334" s="3" t="s">
        <v>45</v>
      </c>
      <c r="CF334" s="3">
        <v>7.3E-5</v>
      </c>
      <c r="CG334" s="3">
        <v>7.0E-5</v>
      </c>
      <c r="CH334" s="3">
        <v>7.0E-5</v>
      </c>
      <c r="CI334" s="3">
        <v>6.9E-5</v>
      </c>
      <c r="CJ334" s="3">
        <v>7.1E-5</v>
      </c>
      <c r="CK334" s="3">
        <v>7.0E-5</v>
      </c>
      <c r="CL334" s="3">
        <v>7.0E-5</v>
      </c>
      <c r="CM334" s="3" t="s">
        <v>45</v>
      </c>
      <c r="CN334" s="3">
        <f t="shared" si="545"/>
        <v>0.00007042857143</v>
      </c>
      <c r="CO334" s="3">
        <f t="shared" si="546"/>
        <v>0.00007</v>
      </c>
      <c r="CP334" s="3">
        <f t="shared" ref="CP334:CQ334" si="557">CS334*16</f>
        <v>58158215.01</v>
      </c>
      <c r="CQ334" s="3">
        <f t="shared" si="557"/>
        <v>58514285.71</v>
      </c>
      <c r="CR334" s="3">
        <f t="shared" si="548"/>
        <v>35</v>
      </c>
      <c r="CS334" s="3">
        <f t="shared" si="549"/>
        <v>3634888.438</v>
      </c>
      <c r="CT334" s="3">
        <f t="shared" si="550"/>
        <v>3657142.857</v>
      </c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</row>
    <row r="335" ht="12.75" customHeight="1">
      <c r="A335" s="3"/>
      <c r="B335" s="3"/>
      <c r="C335" s="4"/>
      <c r="D335" s="3"/>
      <c r="E335" s="3"/>
      <c r="F335" s="3"/>
      <c r="G335" s="3"/>
      <c r="H335" s="3"/>
      <c r="I335" s="4"/>
      <c r="J335" s="4"/>
      <c r="K335" s="4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CC335" s="3"/>
      <c r="CD335" s="3"/>
      <c r="CE335" s="3" t="s">
        <v>46</v>
      </c>
      <c r="CF335" s="3">
        <v>8.6E-5</v>
      </c>
      <c r="CG335" s="3">
        <v>7.39E-4</v>
      </c>
      <c r="CH335" s="3">
        <v>7.5E-5</v>
      </c>
      <c r="CI335" s="3">
        <v>1.15E-4</v>
      </c>
      <c r="CJ335" s="3">
        <v>1.13E-4</v>
      </c>
      <c r="CK335" s="3">
        <v>9.6E-5</v>
      </c>
      <c r="CL335" s="3">
        <v>8.5E-5</v>
      </c>
      <c r="CM335" s="3" t="s">
        <v>46</v>
      </c>
      <c r="CN335" s="3">
        <f t="shared" si="545"/>
        <v>0.000187</v>
      </c>
      <c r="CO335" s="3">
        <f t="shared" si="546"/>
        <v>0.000096</v>
      </c>
      <c r="CP335" s="3">
        <f t="shared" ref="CP335:CQ335" si="558">CS335*16</f>
        <v>43807486.63</v>
      </c>
      <c r="CQ335" s="3">
        <f t="shared" si="558"/>
        <v>85333333.33</v>
      </c>
      <c r="CR335" s="3">
        <f t="shared" si="548"/>
        <v>48</v>
      </c>
      <c r="CS335" s="3">
        <f t="shared" si="549"/>
        <v>2737967.914</v>
      </c>
      <c r="CT335" s="3">
        <f t="shared" si="550"/>
        <v>5333333.333</v>
      </c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</row>
    <row r="336" ht="12.75" customHeight="1">
      <c r="A336" s="3"/>
      <c r="B336" s="3"/>
      <c r="C336" s="4"/>
      <c r="D336" s="3"/>
      <c r="E336" s="3"/>
      <c r="F336" s="3"/>
      <c r="G336" s="3"/>
      <c r="H336" s="3"/>
      <c r="I336" s="4"/>
      <c r="J336" s="4"/>
      <c r="K336" s="4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CC336" s="3"/>
      <c r="CD336" s="3"/>
      <c r="CE336" s="3" t="s">
        <v>47</v>
      </c>
      <c r="CF336" s="3">
        <v>6.3E-5</v>
      </c>
      <c r="CG336" s="3">
        <v>6.5E-5</v>
      </c>
      <c r="CH336" s="3">
        <v>1.03E-4</v>
      </c>
      <c r="CI336" s="3">
        <v>6.3E-5</v>
      </c>
      <c r="CJ336" s="3">
        <v>6.4E-5</v>
      </c>
      <c r="CK336" s="3">
        <v>6.5E-5</v>
      </c>
      <c r="CL336" s="3">
        <v>9.0E-5</v>
      </c>
      <c r="CM336" s="3" t="s">
        <v>47</v>
      </c>
      <c r="CN336" s="3">
        <f t="shared" si="545"/>
        <v>0.00007328571429</v>
      </c>
      <c r="CO336" s="3">
        <f t="shared" si="546"/>
        <v>0.000065</v>
      </c>
      <c r="CP336" s="3">
        <f t="shared" ref="CP336:CQ336" si="559">CS336*16</f>
        <v>223563352.8</v>
      </c>
      <c r="CQ336" s="3">
        <f t="shared" si="559"/>
        <v>252061538.5</v>
      </c>
      <c r="CR336" s="3">
        <f t="shared" si="548"/>
        <v>32.5</v>
      </c>
      <c r="CS336" s="3">
        <f t="shared" si="549"/>
        <v>13972709.55</v>
      </c>
      <c r="CT336" s="3">
        <f t="shared" si="550"/>
        <v>15753846.15</v>
      </c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</row>
    <row r="337" ht="12.75" customHeight="1">
      <c r="A337" s="3"/>
      <c r="B337" s="3"/>
      <c r="C337" s="4"/>
      <c r="D337" s="3"/>
      <c r="E337" s="3"/>
      <c r="F337" s="3"/>
      <c r="G337" s="3"/>
      <c r="H337" s="3"/>
      <c r="I337" s="4"/>
      <c r="J337" s="4"/>
      <c r="K337" s="4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CC337" s="3"/>
      <c r="CD337" s="3"/>
      <c r="CE337" s="3" t="s">
        <v>48</v>
      </c>
      <c r="CF337" s="3">
        <v>1.03E-4</v>
      </c>
      <c r="CG337" s="3">
        <v>9.3E-5</v>
      </c>
      <c r="CH337" s="3">
        <v>7.6E-5</v>
      </c>
      <c r="CI337" s="3">
        <v>7.8E-5</v>
      </c>
      <c r="CJ337" s="3">
        <v>7.9E-5</v>
      </c>
      <c r="CK337" s="3">
        <v>7.9E-5</v>
      </c>
      <c r="CL337" s="3">
        <v>8.2E-5</v>
      </c>
      <c r="CM337" s="3" t="s">
        <v>48</v>
      </c>
      <c r="CN337" s="3">
        <f t="shared" si="545"/>
        <v>0.00008428571429</v>
      </c>
      <c r="CO337" s="3">
        <f t="shared" si="546"/>
        <v>0.000079</v>
      </c>
      <c r="CP337" s="3">
        <f t="shared" ref="CP337:CQ337" si="560">CS337*16</f>
        <v>388772881.4</v>
      </c>
      <c r="CQ337" s="3">
        <f t="shared" si="560"/>
        <v>414784810.1</v>
      </c>
      <c r="CR337" s="3">
        <f t="shared" si="548"/>
        <v>39.5</v>
      </c>
      <c r="CS337" s="3">
        <f t="shared" si="549"/>
        <v>24298305.08</v>
      </c>
      <c r="CT337" s="3">
        <f t="shared" si="550"/>
        <v>25924050.63</v>
      </c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</row>
    <row r="338" ht="12.75" customHeight="1">
      <c r="A338" s="3"/>
      <c r="B338" s="3"/>
      <c r="C338" s="4"/>
      <c r="D338" s="3"/>
      <c r="E338" s="3"/>
      <c r="F338" s="3"/>
      <c r="G338" s="3"/>
      <c r="H338" s="3"/>
      <c r="I338" s="4"/>
      <c r="J338" s="4"/>
      <c r="K338" s="4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CC338" s="3"/>
      <c r="CD338" s="3"/>
      <c r="CE338" s="3" t="s">
        <v>49</v>
      </c>
      <c r="CF338" s="3">
        <v>8.3E-5</v>
      </c>
      <c r="CG338" s="3">
        <v>1.02E-4</v>
      </c>
      <c r="CH338" s="3">
        <v>7.5E-5</v>
      </c>
      <c r="CI338" s="3">
        <v>1.12E-4</v>
      </c>
      <c r="CJ338" s="3">
        <v>1.1E-4</v>
      </c>
      <c r="CK338" s="3">
        <v>8.3E-5</v>
      </c>
      <c r="CL338" s="3">
        <v>8.2E-5</v>
      </c>
      <c r="CM338" s="3" t="s">
        <v>49</v>
      </c>
      <c r="CN338" s="3">
        <f t="shared" si="545"/>
        <v>0.00009242857143</v>
      </c>
      <c r="CO338" s="3">
        <f t="shared" si="546"/>
        <v>0.000083</v>
      </c>
      <c r="CP338" s="3">
        <f t="shared" ref="CP338:CQ338" si="561">CS338*16</f>
        <v>709044822.3</v>
      </c>
      <c r="CQ338" s="3">
        <f t="shared" si="561"/>
        <v>789590361.4</v>
      </c>
      <c r="CR338" s="3">
        <f t="shared" si="548"/>
        <v>41.5</v>
      </c>
      <c r="CS338" s="3">
        <f t="shared" si="549"/>
        <v>44315301.39</v>
      </c>
      <c r="CT338" s="3">
        <f t="shared" si="550"/>
        <v>49349397.59</v>
      </c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</row>
    <row r="339" ht="12.75" customHeight="1">
      <c r="A339" s="5" t="s">
        <v>130</v>
      </c>
      <c r="B339" s="5" t="s">
        <v>3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5"/>
      <c r="AW339" s="3"/>
      <c r="AX339" s="6" t="s">
        <v>4</v>
      </c>
      <c r="AY339" s="5"/>
      <c r="AZ339" s="5"/>
      <c r="BA339" s="5"/>
      <c r="BB339" s="5"/>
      <c r="BC339" s="5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CC339" s="3"/>
      <c r="CD339" s="3"/>
      <c r="CE339" s="3" t="s">
        <v>50</v>
      </c>
      <c r="CF339" s="3">
        <v>8.2E-5</v>
      </c>
      <c r="CG339" s="3">
        <v>1.03E-4</v>
      </c>
      <c r="CH339" s="3">
        <v>1.23E-4</v>
      </c>
      <c r="CI339" s="3">
        <v>8.5E-5</v>
      </c>
      <c r="CJ339" s="3">
        <v>8.3E-5</v>
      </c>
      <c r="CK339" s="3">
        <v>1.11E-4</v>
      </c>
      <c r="CL339" s="3">
        <v>1.15E-4</v>
      </c>
      <c r="CM339" s="3" t="s">
        <v>50</v>
      </c>
      <c r="CN339" s="3">
        <f t="shared" si="545"/>
        <v>0.0001002857143</v>
      </c>
      <c r="CO339" s="3">
        <f t="shared" si="546"/>
        <v>0.000103</v>
      </c>
      <c r="CP339" s="3">
        <f t="shared" ref="CP339:CQ339" si="562">CS339*16</f>
        <v>1306985755</v>
      </c>
      <c r="CQ339" s="3">
        <f t="shared" si="562"/>
        <v>1272543689</v>
      </c>
      <c r="CR339" s="3">
        <f t="shared" si="548"/>
        <v>51.5</v>
      </c>
      <c r="CS339" s="3">
        <f t="shared" si="549"/>
        <v>81686609.69</v>
      </c>
      <c r="CT339" s="3">
        <f t="shared" si="550"/>
        <v>79533980.58</v>
      </c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CC340" s="3"/>
      <c r="CD340" s="3"/>
      <c r="CE340" s="3" t="s">
        <v>51</v>
      </c>
      <c r="CF340" s="3">
        <v>1.27E-4</v>
      </c>
      <c r="CG340" s="3">
        <v>1.22E-4</v>
      </c>
      <c r="CH340" s="3">
        <v>1.22E-4</v>
      </c>
      <c r="CI340" s="3">
        <v>1.2E-4</v>
      </c>
      <c r="CJ340" s="3">
        <v>1.23E-4</v>
      </c>
      <c r="CK340" s="3">
        <v>1.2E-4</v>
      </c>
      <c r="CL340" s="3">
        <v>1.2E-4</v>
      </c>
      <c r="CM340" s="3" t="s">
        <v>51</v>
      </c>
      <c r="CN340" s="3">
        <f t="shared" si="545"/>
        <v>0.000122</v>
      </c>
      <c r="CO340" s="3">
        <f t="shared" si="546"/>
        <v>0.000122</v>
      </c>
      <c r="CP340" s="3">
        <f t="shared" ref="CP340:CQ340" si="563">CS340*16</f>
        <v>2148721311</v>
      </c>
      <c r="CQ340" s="3">
        <f t="shared" si="563"/>
        <v>2148721311</v>
      </c>
      <c r="CR340" s="3">
        <f t="shared" si="548"/>
        <v>61</v>
      </c>
      <c r="CS340" s="3">
        <f t="shared" si="549"/>
        <v>134295082</v>
      </c>
      <c r="CT340" s="3">
        <f t="shared" si="550"/>
        <v>134295082</v>
      </c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</row>
    <row r="341" ht="12.75" customHeight="1">
      <c r="A341" s="4" t="s">
        <v>5</v>
      </c>
      <c r="B341" s="4" t="s">
        <v>6</v>
      </c>
      <c r="C341" s="4" t="s">
        <v>7</v>
      </c>
      <c r="D341" s="4" t="s">
        <v>8</v>
      </c>
      <c r="E341" s="7" t="s">
        <v>9</v>
      </c>
      <c r="F341" s="3"/>
      <c r="G341" s="4" t="s">
        <v>5</v>
      </c>
      <c r="H341" s="4" t="s">
        <v>6</v>
      </c>
      <c r="I341" s="4" t="s">
        <v>7</v>
      </c>
      <c r="J341" s="4" t="s">
        <v>8</v>
      </c>
      <c r="K341" s="7" t="s">
        <v>9</v>
      </c>
      <c r="L341" s="3"/>
      <c r="M341" s="4" t="s">
        <v>5</v>
      </c>
      <c r="N341" s="4" t="s">
        <v>6</v>
      </c>
      <c r="O341" s="4" t="s">
        <v>7</v>
      </c>
      <c r="P341" s="4" t="s">
        <v>8</v>
      </c>
      <c r="Q341" s="7" t="s">
        <v>9</v>
      </c>
      <c r="R341" s="3"/>
      <c r="S341" s="4" t="s">
        <v>5</v>
      </c>
      <c r="T341" s="4" t="s">
        <v>6</v>
      </c>
      <c r="U341" s="4" t="s">
        <v>7</v>
      </c>
      <c r="V341" s="4" t="s">
        <v>8</v>
      </c>
      <c r="W341" s="7" t="s">
        <v>9</v>
      </c>
      <c r="X341" s="3"/>
      <c r="Y341" s="4" t="s">
        <v>5</v>
      </c>
      <c r="Z341" s="4" t="s">
        <v>6</v>
      </c>
      <c r="AA341" s="4" t="s">
        <v>7</v>
      </c>
      <c r="AB341" s="4" t="s">
        <v>8</v>
      </c>
      <c r="AC341" s="7" t="s">
        <v>9</v>
      </c>
      <c r="AD341" s="3"/>
      <c r="AE341" s="4" t="s">
        <v>5</v>
      </c>
      <c r="AF341" s="4" t="s">
        <v>6</v>
      </c>
      <c r="AG341" s="4" t="s">
        <v>7</v>
      </c>
      <c r="AH341" s="4" t="s">
        <v>8</v>
      </c>
      <c r="AI341" s="7" t="s">
        <v>9</v>
      </c>
      <c r="AJ341" s="3"/>
      <c r="AK341" s="4" t="s">
        <v>5</v>
      </c>
      <c r="AL341" s="4" t="s">
        <v>6</v>
      </c>
      <c r="AM341" s="4" t="s">
        <v>7</v>
      </c>
      <c r="AN341" s="4" t="s">
        <v>8</v>
      </c>
      <c r="AO341" s="7" t="s">
        <v>9</v>
      </c>
      <c r="AP341" s="3"/>
      <c r="AQ341" s="8" t="s">
        <v>10</v>
      </c>
      <c r="AR341" s="12" t="s">
        <v>11</v>
      </c>
      <c r="AS341" s="12" t="s">
        <v>12</v>
      </c>
      <c r="AT341" s="14" t="s">
        <v>13</v>
      </c>
      <c r="AU341" s="12" t="s">
        <v>14</v>
      </c>
      <c r="AV341" s="12" t="s">
        <v>15</v>
      </c>
      <c r="AW341" s="3"/>
      <c r="AX341" s="5" t="s">
        <v>10</v>
      </c>
      <c r="AY341" s="5" t="s">
        <v>11</v>
      </c>
      <c r="AZ341" s="5" t="s">
        <v>12</v>
      </c>
      <c r="BA341" s="8" t="s">
        <v>13</v>
      </c>
      <c r="BB341" s="5" t="s">
        <v>14</v>
      </c>
      <c r="BC341" s="5" t="s">
        <v>15</v>
      </c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CC341" s="3"/>
      <c r="CD341" s="3"/>
      <c r="CE341" s="3" t="s">
        <v>53</v>
      </c>
      <c r="CF341" s="3">
        <v>1.53E-4</v>
      </c>
      <c r="CG341" s="3">
        <v>1.55E-4</v>
      </c>
      <c r="CH341" s="3">
        <v>1.57E-4</v>
      </c>
      <c r="CI341" s="3">
        <v>1.58E-4</v>
      </c>
      <c r="CJ341" s="3">
        <v>1.58E-4</v>
      </c>
      <c r="CK341" s="3">
        <v>1.59E-4</v>
      </c>
      <c r="CL341" s="3">
        <v>1.57E-4</v>
      </c>
      <c r="CM341" s="3" t="s">
        <v>53</v>
      </c>
      <c r="CN341" s="3">
        <f t="shared" si="545"/>
        <v>0.0001567142857</v>
      </c>
      <c r="CO341" s="3">
        <f t="shared" si="546"/>
        <v>0.000157</v>
      </c>
      <c r="CP341" s="3">
        <f t="shared" ref="CP341:CQ341" si="564">CS341*16</f>
        <v>3345502279</v>
      </c>
      <c r="CQ341" s="3">
        <f t="shared" si="564"/>
        <v>3339414013</v>
      </c>
      <c r="CR341" s="3">
        <f t="shared" si="548"/>
        <v>78.5</v>
      </c>
      <c r="CS341" s="3">
        <f t="shared" si="549"/>
        <v>209093892.4</v>
      </c>
      <c r="CT341" s="3">
        <f t="shared" si="550"/>
        <v>208713375.8</v>
      </c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</row>
    <row r="342" ht="12.75" customHeight="1">
      <c r="A342" s="4">
        <v>0.0</v>
      </c>
      <c r="B342" s="4">
        <v>0.0</v>
      </c>
      <c r="C342" s="4">
        <v>0.5</v>
      </c>
      <c r="D342" s="4">
        <v>0.0</v>
      </c>
      <c r="E342" s="4">
        <v>99.5</v>
      </c>
      <c r="F342" s="4"/>
      <c r="G342" s="4">
        <v>0.0</v>
      </c>
      <c r="H342" s="4">
        <v>0.0</v>
      </c>
      <c r="I342" s="4">
        <v>0.0</v>
      </c>
      <c r="J342" s="4">
        <v>0.0</v>
      </c>
      <c r="K342" s="4">
        <v>100.0</v>
      </c>
      <c r="L342" s="4"/>
      <c r="M342" s="4">
        <v>0.0</v>
      </c>
      <c r="N342" s="4">
        <v>0.0</v>
      </c>
      <c r="O342" s="4">
        <v>0.0</v>
      </c>
      <c r="P342" s="4">
        <v>0.0</v>
      </c>
      <c r="Q342" s="4">
        <v>100.0</v>
      </c>
      <c r="R342" s="3"/>
      <c r="S342" s="4">
        <v>0.5</v>
      </c>
      <c r="T342" s="4">
        <v>2.5</v>
      </c>
      <c r="U342" s="4">
        <v>0.5</v>
      </c>
      <c r="V342" s="4">
        <v>0.0</v>
      </c>
      <c r="W342" s="4">
        <v>96.5</v>
      </c>
      <c r="X342" s="3"/>
      <c r="Y342" s="4">
        <v>0.0</v>
      </c>
      <c r="Z342" s="4">
        <v>0.0</v>
      </c>
      <c r="AA342" s="4">
        <v>0.0</v>
      </c>
      <c r="AB342" s="4">
        <v>0.0</v>
      </c>
      <c r="AC342" s="4">
        <v>100.0</v>
      </c>
      <c r="AD342" s="3"/>
      <c r="AE342" s="4">
        <v>1.0</v>
      </c>
      <c r="AF342" s="4">
        <v>0.5</v>
      </c>
      <c r="AG342" s="4">
        <v>0.0</v>
      </c>
      <c r="AH342" s="4">
        <v>0.0</v>
      </c>
      <c r="AI342" s="4">
        <v>98.51</v>
      </c>
      <c r="AJ342" s="3"/>
      <c r="AK342" s="4">
        <v>0.0</v>
      </c>
      <c r="AL342" s="4">
        <v>0.5</v>
      </c>
      <c r="AM342" s="4">
        <v>0.0</v>
      </c>
      <c r="AN342" s="4">
        <v>0.0</v>
      </c>
      <c r="AO342" s="4">
        <v>99.5</v>
      </c>
      <c r="AP342" s="3"/>
      <c r="AQ342" s="5">
        <v>1.0</v>
      </c>
      <c r="AR342" s="4">
        <f t="shared" ref="AR342:AV342" si="565">AVERAGE(A342,G342,M342,S342,Y342,AE342,AK342)</f>
        <v>0.2142857143</v>
      </c>
      <c r="AS342" s="4">
        <f t="shared" si="565"/>
        <v>0.5</v>
      </c>
      <c r="AT342" s="4">
        <f t="shared" si="565"/>
        <v>0.1428571429</v>
      </c>
      <c r="AU342" s="4">
        <f t="shared" si="565"/>
        <v>0</v>
      </c>
      <c r="AV342" s="4">
        <f t="shared" si="565"/>
        <v>99.14428571</v>
      </c>
      <c r="AW342" s="3"/>
      <c r="AX342" s="5">
        <v>1.0</v>
      </c>
      <c r="AY342" s="4">
        <f t="shared" ref="AY342:BC342" si="566">MEDIAN(A342,G342,M342,S342,Y342,AE342,AK342)</f>
        <v>0</v>
      </c>
      <c r="AZ342" s="4">
        <f t="shared" si="566"/>
        <v>0</v>
      </c>
      <c r="BA342" s="4">
        <f t="shared" si="566"/>
        <v>0</v>
      </c>
      <c r="BB342" s="4">
        <f t="shared" si="566"/>
        <v>0</v>
      </c>
      <c r="BC342" s="4">
        <f t="shared" si="566"/>
        <v>99.5</v>
      </c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CC342" s="3"/>
      <c r="CD342" s="3"/>
      <c r="CE342" s="3" t="s">
        <v>54</v>
      </c>
      <c r="CF342" s="3">
        <v>1.91E-4</v>
      </c>
      <c r="CG342" s="3">
        <v>1.95E-4</v>
      </c>
      <c r="CH342" s="3">
        <v>2.0E-4</v>
      </c>
      <c r="CI342" s="3">
        <v>1.99E-4</v>
      </c>
      <c r="CJ342" s="3">
        <v>1.93E-4</v>
      </c>
      <c r="CK342" s="3">
        <v>0.001097</v>
      </c>
      <c r="CL342" s="3">
        <v>1.93E-4</v>
      </c>
      <c r="CM342" s="3" t="s">
        <v>54</v>
      </c>
      <c r="CN342" s="3">
        <f t="shared" si="545"/>
        <v>0.000324</v>
      </c>
      <c r="CO342" s="3">
        <f t="shared" si="546"/>
        <v>0.000195</v>
      </c>
      <c r="CP342" s="3">
        <f t="shared" ref="CP342:CQ342" si="567">CS342*16</f>
        <v>3236345679</v>
      </c>
      <c r="CQ342" s="3">
        <f t="shared" si="567"/>
        <v>5377312821</v>
      </c>
      <c r="CR342" s="3">
        <f t="shared" si="548"/>
        <v>97.5</v>
      </c>
      <c r="CS342" s="3">
        <f t="shared" si="549"/>
        <v>202271604.9</v>
      </c>
      <c r="CT342" s="3">
        <f t="shared" si="550"/>
        <v>336082051.3</v>
      </c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</row>
    <row r="343" ht="12.75" customHeight="1">
      <c r="A343" s="4">
        <v>3.5</v>
      </c>
      <c r="B343" s="4">
        <v>33.5</v>
      </c>
      <c r="C343" s="4">
        <v>0.0</v>
      </c>
      <c r="D343" s="4">
        <v>0.0</v>
      </c>
      <c r="E343" s="4">
        <v>63.0</v>
      </c>
      <c r="F343" s="4"/>
      <c r="G343" s="4">
        <v>2.01</v>
      </c>
      <c r="H343" s="4">
        <v>27.14</v>
      </c>
      <c r="I343" s="4">
        <v>0.0</v>
      </c>
      <c r="J343" s="4">
        <v>0.0</v>
      </c>
      <c r="K343" s="4">
        <v>70.85</v>
      </c>
      <c r="L343" s="4"/>
      <c r="M343" s="4">
        <v>3.52</v>
      </c>
      <c r="N343" s="4">
        <v>33.17</v>
      </c>
      <c r="O343" s="4">
        <v>0.0</v>
      </c>
      <c r="P343" s="4">
        <v>0.0</v>
      </c>
      <c r="Q343" s="4">
        <v>63.32</v>
      </c>
      <c r="R343" s="3"/>
      <c r="S343" s="4">
        <v>7.0</v>
      </c>
      <c r="T343" s="4">
        <v>29.0</v>
      </c>
      <c r="U343" s="4">
        <v>0.5</v>
      </c>
      <c r="V343" s="4">
        <v>0.0</v>
      </c>
      <c r="W343" s="4">
        <v>63.5</v>
      </c>
      <c r="X343" s="3"/>
      <c r="Y343" s="4">
        <v>1.99</v>
      </c>
      <c r="Z343" s="4">
        <v>20.4</v>
      </c>
      <c r="AA343" s="4">
        <v>0.0</v>
      </c>
      <c r="AB343" s="4">
        <v>0.0</v>
      </c>
      <c r="AC343" s="4">
        <v>77.61</v>
      </c>
      <c r="AD343" s="3"/>
      <c r="AE343" s="4">
        <v>3.52</v>
      </c>
      <c r="AF343" s="4">
        <v>25.63</v>
      </c>
      <c r="AG343" s="4">
        <v>0.0</v>
      </c>
      <c r="AH343" s="4">
        <v>0.0</v>
      </c>
      <c r="AI343" s="4">
        <v>70.85</v>
      </c>
      <c r="AJ343" s="3"/>
      <c r="AK343" s="4">
        <v>3.0</v>
      </c>
      <c r="AL343" s="4">
        <v>24.5</v>
      </c>
      <c r="AM343" s="4">
        <v>0.0</v>
      </c>
      <c r="AN343" s="4">
        <v>0.0</v>
      </c>
      <c r="AO343" s="4">
        <v>72.5</v>
      </c>
      <c r="AP343" s="3"/>
      <c r="AQ343" s="5">
        <v>2.0</v>
      </c>
      <c r="AR343" s="4">
        <f t="shared" ref="AR343:AV343" si="568">AVERAGE(A343,G343,M343,S343,Y343,AE343,AK343)</f>
        <v>3.505714286</v>
      </c>
      <c r="AS343" s="4">
        <f t="shared" si="568"/>
        <v>27.62</v>
      </c>
      <c r="AT343" s="4">
        <f t="shared" si="568"/>
        <v>0.07142857143</v>
      </c>
      <c r="AU343" s="4">
        <f t="shared" si="568"/>
        <v>0</v>
      </c>
      <c r="AV343" s="4">
        <f t="shared" si="568"/>
        <v>68.80428571</v>
      </c>
      <c r="AW343" s="3"/>
      <c r="AX343" s="5">
        <v>2.0</v>
      </c>
      <c r="AY343" s="4">
        <f t="shared" ref="AY343:BC343" si="569">MEDIAN(A343,G343,M343,S343,Y343,AE343,AK343)</f>
        <v>3.5</v>
      </c>
      <c r="AZ343" s="4">
        <f t="shared" si="569"/>
        <v>27.14</v>
      </c>
      <c r="BA343" s="4">
        <f t="shared" si="569"/>
        <v>0</v>
      </c>
      <c r="BB343" s="4">
        <f t="shared" si="569"/>
        <v>0</v>
      </c>
      <c r="BC343" s="4">
        <f t="shared" si="569"/>
        <v>70.85</v>
      </c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CC343" s="3"/>
      <c r="CD343" s="3"/>
      <c r="CE343" s="3" t="s">
        <v>55</v>
      </c>
      <c r="CF343" s="3">
        <v>3.52E-4</v>
      </c>
      <c r="CG343" s="3">
        <v>3.59E-4</v>
      </c>
      <c r="CH343" s="3">
        <v>3.65E-4</v>
      </c>
      <c r="CI343" s="3">
        <v>3.62E-4</v>
      </c>
      <c r="CJ343" s="3">
        <v>3.59E-4</v>
      </c>
      <c r="CK343" s="3">
        <v>3.55E-4</v>
      </c>
      <c r="CL343" s="3">
        <v>3.57E-4</v>
      </c>
      <c r="CM343" s="3" t="s">
        <v>55</v>
      </c>
      <c r="CN343" s="3">
        <f t="shared" si="545"/>
        <v>0.0003584285714</v>
      </c>
      <c r="CO343" s="3">
        <f t="shared" si="546"/>
        <v>0.000359</v>
      </c>
      <c r="CP343" s="3">
        <f t="shared" ref="CP343:CQ343" si="570">CS343*16</f>
        <v>5850962136</v>
      </c>
      <c r="CQ343" s="3">
        <f t="shared" si="570"/>
        <v>5841649025</v>
      </c>
      <c r="CR343" s="3">
        <f t="shared" si="548"/>
        <v>179.5</v>
      </c>
      <c r="CS343" s="3">
        <f t="shared" si="549"/>
        <v>365685133.5</v>
      </c>
      <c r="CT343" s="3">
        <f t="shared" si="550"/>
        <v>365103064.1</v>
      </c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</row>
    <row r="344" ht="12.75" customHeight="1">
      <c r="A344" s="4">
        <v>0.0</v>
      </c>
      <c r="B344" s="4">
        <v>0.51</v>
      </c>
      <c r="C344" s="4">
        <v>0.0</v>
      </c>
      <c r="D344" s="4">
        <v>0.51</v>
      </c>
      <c r="E344" s="4">
        <v>98.99</v>
      </c>
      <c r="F344" s="4"/>
      <c r="G344" s="4">
        <v>0.5</v>
      </c>
      <c r="H344" s="4">
        <v>6.97</v>
      </c>
      <c r="I344" s="4">
        <v>1.49</v>
      </c>
      <c r="J344" s="4">
        <v>0.0</v>
      </c>
      <c r="K344" s="4">
        <v>91.04</v>
      </c>
      <c r="L344" s="4"/>
      <c r="M344" s="4">
        <v>0.0</v>
      </c>
      <c r="N344" s="4">
        <v>1.02</v>
      </c>
      <c r="O344" s="4">
        <v>0.0</v>
      </c>
      <c r="P344" s="4">
        <v>1.02</v>
      </c>
      <c r="Q344" s="4">
        <v>97.96</v>
      </c>
      <c r="R344" s="3"/>
      <c r="S344" s="4">
        <v>0.0</v>
      </c>
      <c r="T344" s="4">
        <v>3.02</v>
      </c>
      <c r="U344" s="4">
        <v>0.5</v>
      </c>
      <c r="V344" s="4">
        <v>1.01</v>
      </c>
      <c r="W344" s="4">
        <v>95.48</v>
      </c>
      <c r="X344" s="3"/>
      <c r="Y344" s="4">
        <v>1.52</v>
      </c>
      <c r="Z344" s="4">
        <v>12.12</v>
      </c>
      <c r="AA344" s="4">
        <v>0.0</v>
      </c>
      <c r="AB344" s="4">
        <v>0.0</v>
      </c>
      <c r="AC344" s="4">
        <v>86.36</v>
      </c>
      <c r="AD344" s="3"/>
      <c r="AE344" s="4">
        <v>0.5</v>
      </c>
      <c r="AF344" s="4">
        <v>7.0</v>
      </c>
      <c r="AG344" s="4">
        <v>0.0</v>
      </c>
      <c r="AH344" s="4">
        <v>0.0</v>
      </c>
      <c r="AI344" s="4">
        <v>92.5</v>
      </c>
      <c r="AJ344" s="3"/>
      <c r="AK344" s="4">
        <v>0.5</v>
      </c>
      <c r="AL344" s="4">
        <v>9.05</v>
      </c>
      <c r="AM344" s="4">
        <v>0.0</v>
      </c>
      <c r="AN344" s="4">
        <v>0.0</v>
      </c>
      <c r="AO344" s="4">
        <v>90.45</v>
      </c>
      <c r="AP344" s="3"/>
      <c r="AQ344" s="5">
        <v>3.0</v>
      </c>
      <c r="AR344" s="4">
        <f t="shared" ref="AR344:AV344" si="571">AVERAGE(A344,G344,M344,S344,Y344,AE344,AK344)</f>
        <v>0.4314285714</v>
      </c>
      <c r="AS344" s="4">
        <f t="shared" si="571"/>
        <v>5.67</v>
      </c>
      <c r="AT344" s="4">
        <f t="shared" si="571"/>
        <v>0.2842857143</v>
      </c>
      <c r="AU344" s="4">
        <f t="shared" si="571"/>
        <v>0.3628571429</v>
      </c>
      <c r="AV344" s="4">
        <f t="shared" si="571"/>
        <v>93.25428571</v>
      </c>
      <c r="AW344" s="3"/>
      <c r="AX344" s="5">
        <v>3.0</v>
      </c>
      <c r="AY344" s="4">
        <f t="shared" ref="AY344:BC344" si="572">MEDIAN(A344,G344,M344,S344,Y344,AE344,AK344)</f>
        <v>0.5</v>
      </c>
      <c r="AZ344" s="4">
        <f t="shared" si="572"/>
        <v>6.97</v>
      </c>
      <c r="BA344" s="4">
        <f t="shared" si="572"/>
        <v>0</v>
      </c>
      <c r="BB344" s="4">
        <f t="shared" si="572"/>
        <v>0</v>
      </c>
      <c r="BC344" s="4">
        <f t="shared" si="572"/>
        <v>92.5</v>
      </c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CC344" s="3"/>
      <c r="CD344" s="3"/>
      <c r="CE344" s="3" t="s">
        <v>56</v>
      </c>
      <c r="CF344" s="3">
        <v>6.28E-4</v>
      </c>
      <c r="CG344" s="3">
        <v>6.53E-4</v>
      </c>
      <c r="CH344" s="3">
        <v>6.39E-4</v>
      </c>
      <c r="CI344" s="3">
        <v>6.42E-4</v>
      </c>
      <c r="CJ344" s="3">
        <v>6.46E-4</v>
      </c>
      <c r="CK344" s="3">
        <v>6.38E-4</v>
      </c>
      <c r="CL344" s="3">
        <v>6.5E-4</v>
      </c>
      <c r="CM344" s="3" t="s">
        <v>56</v>
      </c>
      <c r="CN344" s="3">
        <f t="shared" si="545"/>
        <v>0.0006422857143</v>
      </c>
      <c r="CO344" s="3">
        <f t="shared" si="546"/>
        <v>0.000642</v>
      </c>
      <c r="CP344" s="3">
        <f t="shared" ref="CP344:CQ344" si="573">CS344*16</f>
        <v>6530277580</v>
      </c>
      <c r="CQ344" s="3">
        <f t="shared" si="573"/>
        <v>6533183801</v>
      </c>
      <c r="CR344" s="3">
        <f t="shared" si="548"/>
        <v>321</v>
      </c>
      <c r="CS344" s="3">
        <f t="shared" si="549"/>
        <v>408142348.8</v>
      </c>
      <c r="CT344" s="3">
        <f t="shared" si="550"/>
        <v>408323987.5</v>
      </c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</row>
    <row r="345" ht="12.75" customHeight="1">
      <c r="A345" s="4">
        <v>0.0</v>
      </c>
      <c r="B345" s="4">
        <v>5.76</v>
      </c>
      <c r="C345" s="4">
        <v>0.0</v>
      </c>
      <c r="D345" s="4">
        <v>4.19</v>
      </c>
      <c r="E345" s="4">
        <v>90.05</v>
      </c>
      <c r="F345" s="3"/>
      <c r="G345" s="4">
        <v>0.53</v>
      </c>
      <c r="H345" s="4">
        <v>4.21</v>
      </c>
      <c r="I345" s="4">
        <v>0.0</v>
      </c>
      <c r="J345" s="4">
        <v>4.21</v>
      </c>
      <c r="K345" s="4">
        <v>91.05</v>
      </c>
      <c r="L345" s="3"/>
      <c r="M345" s="4">
        <v>0.0</v>
      </c>
      <c r="N345" s="4">
        <v>6.12</v>
      </c>
      <c r="O345" s="4">
        <v>0.51</v>
      </c>
      <c r="P345" s="4">
        <v>5.61</v>
      </c>
      <c r="Q345" s="4">
        <v>87.76</v>
      </c>
      <c r="R345" s="3"/>
      <c r="S345" s="4">
        <v>0.53</v>
      </c>
      <c r="T345" s="4">
        <v>4.23</v>
      </c>
      <c r="U345" s="4">
        <v>0.0</v>
      </c>
      <c r="V345" s="4">
        <v>4.76</v>
      </c>
      <c r="W345" s="4">
        <v>90.48</v>
      </c>
      <c r="X345" s="3"/>
      <c r="Y345" s="4">
        <v>0.51</v>
      </c>
      <c r="Z345" s="4">
        <v>2.56</v>
      </c>
      <c r="AA345" s="4">
        <v>0.0</v>
      </c>
      <c r="AB345" s="4">
        <v>6.15</v>
      </c>
      <c r="AC345" s="4">
        <v>90.77</v>
      </c>
      <c r="AD345" s="3"/>
      <c r="AE345" s="4">
        <v>0.0</v>
      </c>
      <c r="AF345" s="4">
        <v>4.74</v>
      </c>
      <c r="AG345" s="4">
        <v>0.0</v>
      </c>
      <c r="AH345" s="4">
        <v>3.16</v>
      </c>
      <c r="AI345" s="4">
        <v>92.11</v>
      </c>
      <c r="AJ345" s="3"/>
      <c r="AK345" s="4">
        <v>0.0</v>
      </c>
      <c r="AL345" s="4">
        <v>1.1</v>
      </c>
      <c r="AM345" s="4">
        <v>0.55</v>
      </c>
      <c r="AN345" s="4">
        <v>1.66</v>
      </c>
      <c r="AO345" s="4">
        <v>96.69</v>
      </c>
      <c r="AP345" s="3"/>
      <c r="AQ345" s="5">
        <v>4.0</v>
      </c>
      <c r="AR345" s="4">
        <f t="shared" ref="AR345:AV345" si="574">AVERAGE(A345,G345,M345,S345,Y345,AE345,AK345)</f>
        <v>0.2242857143</v>
      </c>
      <c r="AS345" s="4">
        <f t="shared" si="574"/>
        <v>4.102857143</v>
      </c>
      <c r="AT345" s="4">
        <f t="shared" si="574"/>
        <v>0.1514285714</v>
      </c>
      <c r="AU345" s="4">
        <f t="shared" si="574"/>
        <v>4.248571429</v>
      </c>
      <c r="AV345" s="4">
        <f t="shared" si="574"/>
        <v>91.27285714</v>
      </c>
      <c r="AW345" s="3"/>
      <c r="AX345" s="5">
        <v>4.0</v>
      </c>
      <c r="AY345" s="4">
        <f t="shared" ref="AY345:BC345" si="575">MEDIAN(A345,G345,M345,S345,Y345,AE345,AK345)</f>
        <v>0</v>
      </c>
      <c r="AZ345" s="4">
        <f t="shared" si="575"/>
        <v>4.23</v>
      </c>
      <c r="BA345" s="4">
        <f t="shared" si="575"/>
        <v>0</v>
      </c>
      <c r="BB345" s="4">
        <f t="shared" si="575"/>
        <v>4.21</v>
      </c>
      <c r="BC345" s="4">
        <f t="shared" si="575"/>
        <v>90.77</v>
      </c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CC345" s="3"/>
      <c r="CD345" s="3"/>
      <c r="CE345" s="3" t="s">
        <v>57</v>
      </c>
      <c r="CF345" s="3">
        <v>0.001118</v>
      </c>
      <c r="CG345" s="3">
        <v>0.001113</v>
      </c>
      <c r="CH345" s="3">
        <v>0.0011</v>
      </c>
      <c r="CI345" s="3">
        <v>0.001136</v>
      </c>
      <c r="CJ345" s="3">
        <v>0.001791</v>
      </c>
      <c r="CK345" s="3">
        <v>0.001121</v>
      </c>
      <c r="CL345" s="3">
        <v>0.001146</v>
      </c>
      <c r="CM345" s="3" t="s">
        <v>57</v>
      </c>
      <c r="CN345" s="3">
        <f t="shared" si="545"/>
        <v>0.001217857143</v>
      </c>
      <c r="CO345" s="3">
        <f t="shared" si="546"/>
        <v>0.001121</v>
      </c>
      <c r="CP345" s="3">
        <f t="shared" ref="CP345:CQ345" si="576">CS345*16</f>
        <v>6888006569</v>
      </c>
      <c r="CQ345" s="3">
        <f t="shared" si="576"/>
        <v>7483147190</v>
      </c>
      <c r="CR345" s="3">
        <f t="shared" si="548"/>
        <v>560.5</v>
      </c>
      <c r="CS345" s="3">
        <f t="shared" si="549"/>
        <v>430500410.6</v>
      </c>
      <c r="CT345" s="3">
        <f t="shared" si="550"/>
        <v>467696699.4</v>
      </c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</row>
    <row r="346" ht="12.75" customHeight="1">
      <c r="A346" s="4">
        <v>0.53</v>
      </c>
      <c r="B346" s="4">
        <v>5.32</v>
      </c>
      <c r="C346" s="4">
        <v>1.06</v>
      </c>
      <c r="D346" s="4">
        <v>4.26</v>
      </c>
      <c r="E346" s="4">
        <v>88.83</v>
      </c>
      <c r="F346" s="3"/>
      <c r="G346" s="4">
        <v>0.0</v>
      </c>
      <c r="H346" s="4">
        <v>4.35</v>
      </c>
      <c r="I346" s="4">
        <v>0.0</v>
      </c>
      <c r="J346" s="4">
        <v>3.26</v>
      </c>
      <c r="K346" s="4">
        <v>92.39</v>
      </c>
      <c r="L346" s="3"/>
      <c r="M346" s="4">
        <v>0.0</v>
      </c>
      <c r="N346" s="4">
        <v>5.61</v>
      </c>
      <c r="O346" s="4">
        <v>0.0</v>
      </c>
      <c r="P346" s="4">
        <v>6.12</v>
      </c>
      <c r="Q346" s="4">
        <v>88.27</v>
      </c>
      <c r="R346" s="3"/>
      <c r="S346" s="4">
        <v>0.0</v>
      </c>
      <c r="T346" s="4">
        <v>5.76</v>
      </c>
      <c r="U346" s="4">
        <v>0.0</v>
      </c>
      <c r="V346" s="4">
        <v>3.66</v>
      </c>
      <c r="W346" s="4">
        <v>90.58</v>
      </c>
      <c r="X346" s="3"/>
      <c r="Y346" s="4">
        <v>0.0</v>
      </c>
      <c r="Z346" s="4">
        <v>7.0</v>
      </c>
      <c r="AA346" s="4">
        <v>0.5</v>
      </c>
      <c r="AB346" s="4">
        <v>8.5</v>
      </c>
      <c r="AC346" s="4">
        <v>84.0</v>
      </c>
      <c r="AD346" s="3"/>
      <c r="AE346" s="4">
        <v>0.0</v>
      </c>
      <c r="AF346" s="4">
        <v>4.23</v>
      </c>
      <c r="AG346" s="4">
        <v>0.0</v>
      </c>
      <c r="AH346" s="4">
        <v>5.29</v>
      </c>
      <c r="AI346" s="4">
        <v>90.48</v>
      </c>
      <c r="AJ346" s="3"/>
      <c r="AK346" s="4">
        <v>0.54</v>
      </c>
      <c r="AL346" s="4">
        <v>3.23</v>
      </c>
      <c r="AM346" s="4">
        <v>0.0</v>
      </c>
      <c r="AN346" s="4">
        <v>4.84</v>
      </c>
      <c r="AO346" s="4">
        <v>91.4</v>
      </c>
      <c r="AP346" s="3"/>
      <c r="AQ346" s="5">
        <v>5.0</v>
      </c>
      <c r="AR346" s="4">
        <f t="shared" ref="AR346:AV346" si="577">AVERAGE(A346,G346,M346,S346,Y346,AE346,AK346)</f>
        <v>0.1528571429</v>
      </c>
      <c r="AS346" s="4">
        <f t="shared" si="577"/>
        <v>5.071428571</v>
      </c>
      <c r="AT346" s="4">
        <f t="shared" si="577"/>
        <v>0.2228571429</v>
      </c>
      <c r="AU346" s="4">
        <f t="shared" si="577"/>
        <v>5.132857143</v>
      </c>
      <c r="AV346" s="4">
        <f t="shared" si="577"/>
        <v>89.42142857</v>
      </c>
      <c r="AW346" s="3"/>
      <c r="AX346" s="5">
        <v>5.0</v>
      </c>
      <c r="AY346" s="4">
        <f t="shared" ref="AY346:BC346" si="578">MEDIAN(A346,G346,M346,S346,Y346,AE346,AK346)</f>
        <v>0</v>
      </c>
      <c r="AZ346" s="4">
        <f t="shared" si="578"/>
        <v>5.32</v>
      </c>
      <c r="BA346" s="4">
        <f t="shared" si="578"/>
        <v>0</v>
      </c>
      <c r="BB346" s="4">
        <f t="shared" si="578"/>
        <v>4.84</v>
      </c>
      <c r="BC346" s="4">
        <f t="shared" si="578"/>
        <v>90.48</v>
      </c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CC346" s="3"/>
      <c r="CD346" s="3"/>
      <c r="CE346" s="3" t="s">
        <v>58</v>
      </c>
      <c r="CF346" s="3">
        <v>0.002305</v>
      </c>
      <c r="CG346" s="3">
        <v>0.002303</v>
      </c>
      <c r="CH346" s="3">
        <v>0.002314</v>
      </c>
      <c r="CI346" s="3">
        <v>0.002332</v>
      </c>
      <c r="CJ346" s="3">
        <v>0.002472</v>
      </c>
      <c r="CK346" s="3">
        <v>0.002389</v>
      </c>
      <c r="CL346" s="3">
        <v>0.002366</v>
      </c>
      <c r="CM346" s="3" t="s">
        <v>58</v>
      </c>
      <c r="CN346" s="3">
        <f t="shared" si="545"/>
        <v>0.002354428571</v>
      </c>
      <c r="CO346" s="3">
        <f t="shared" si="546"/>
        <v>0.002332</v>
      </c>
      <c r="CP346" s="3">
        <f t="shared" ref="CP346:CQ346" si="579">CS346*16</f>
        <v>7125812269</v>
      </c>
      <c r="CQ346" s="3">
        <f t="shared" si="579"/>
        <v>7194346484</v>
      </c>
      <c r="CR346" s="3">
        <f t="shared" si="548"/>
        <v>1166</v>
      </c>
      <c r="CS346" s="3">
        <f t="shared" si="549"/>
        <v>445363266.8</v>
      </c>
      <c r="CT346" s="3">
        <f t="shared" si="550"/>
        <v>449646655.2</v>
      </c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</row>
    <row r="347" ht="12.75" customHeight="1">
      <c r="A347" s="4">
        <v>0.0</v>
      </c>
      <c r="B347" s="4">
        <v>5.85</v>
      </c>
      <c r="C347" s="4">
        <v>0.0</v>
      </c>
      <c r="D347" s="4">
        <v>5.85</v>
      </c>
      <c r="E347" s="4">
        <v>88.3</v>
      </c>
      <c r="F347" s="3"/>
      <c r="G347" s="4">
        <v>0.53</v>
      </c>
      <c r="H347" s="4">
        <v>4.81</v>
      </c>
      <c r="I347" s="4">
        <v>0.0</v>
      </c>
      <c r="J347" s="4">
        <v>2.14</v>
      </c>
      <c r="K347" s="4">
        <v>92.51</v>
      </c>
      <c r="L347" s="3"/>
      <c r="M347" s="4">
        <v>0.0</v>
      </c>
      <c r="N347" s="4">
        <v>6.95</v>
      </c>
      <c r="O347" s="4">
        <v>0.0</v>
      </c>
      <c r="P347" s="4">
        <v>5.88</v>
      </c>
      <c r="Q347" s="4">
        <v>87.17</v>
      </c>
      <c r="R347" s="3"/>
      <c r="S347" s="4">
        <v>0.0</v>
      </c>
      <c r="T347" s="4">
        <v>6.99</v>
      </c>
      <c r="U347" s="4">
        <v>1.08</v>
      </c>
      <c r="V347" s="4">
        <v>5.91</v>
      </c>
      <c r="W347" s="4">
        <v>86.02</v>
      </c>
      <c r="X347" s="3"/>
      <c r="Y347" s="4">
        <v>0.0</v>
      </c>
      <c r="Z347" s="4">
        <v>5.26</v>
      </c>
      <c r="AA347" s="4">
        <v>0.0</v>
      </c>
      <c r="AB347" s="4">
        <v>3.68</v>
      </c>
      <c r="AC347" s="4">
        <v>91.05</v>
      </c>
      <c r="AD347" s="3"/>
      <c r="AE347" s="4">
        <v>0.0</v>
      </c>
      <c r="AF347" s="4">
        <v>6.25</v>
      </c>
      <c r="AG347" s="4">
        <v>1.56</v>
      </c>
      <c r="AH347" s="4">
        <v>4.17</v>
      </c>
      <c r="AI347" s="4">
        <v>88.02</v>
      </c>
      <c r="AJ347" s="3"/>
      <c r="AK347" s="4">
        <v>0.0</v>
      </c>
      <c r="AL347" s="4">
        <v>2.19</v>
      </c>
      <c r="AM347" s="4">
        <v>0.55</v>
      </c>
      <c r="AN347" s="4">
        <v>3.83</v>
      </c>
      <c r="AO347" s="4">
        <v>93.44</v>
      </c>
      <c r="AP347" s="3"/>
      <c r="AQ347" s="5">
        <v>6.0</v>
      </c>
      <c r="AR347" s="4">
        <f t="shared" ref="AR347:AV347" si="580">AVERAGE(A347,G347,M347,S347,Y347,AE347,AK347)</f>
        <v>0.07571428571</v>
      </c>
      <c r="AS347" s="4">
        <f t="shared" si="580"/>
        <v>5.471428571</v>
      </c>
      <c r="AT347" s="4">
        <f t="shared" si="580"/>
        <v>0.4557142857</v>
      </c>
      <c r="AU347" s="4">
        <f t="shared" si="580"/>
        <v>4.494285714</v>
      </c>
      <c r="AV347" s="4">
        <f t="shared" si="580"/>
        <v>89.50142857</v>
      </c>
      <c r="AW347" s="3"/>
      <c r="AX347" s="5">
        <v>6.0</v>
      </c>
      <c r="AY347" s="4">
        <f t="shared" ref="AY347:BC347" si="581">MEDIAN(A347,G347,M347,S347,Y347,AE347,AK347)</f>
        <v>0</v>
      </c>
      <c r="AZ347" s="4">
        <f t="shared" si="581"/>
        <v>5.85</v>
      </c>
      <c r="BA347" s="4">
        <f t="shared" si="581"/>
        <v>0</v>
      </c>
      <c r="BB347" s="4">
        <f t="shared" si="581"/>
        <v>4.17</v>
      </c>
      <c r="BC347" s="4">
        <f t="shared" si="581"/>
        <v>88.3</v>
      </c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CC347" s="3"/>
      <c r="CD347" s="3"/>
      <c r="CE347" s="3" t="s">
        <v>59</v>
      </c>
      <c r="CF347" s="3">
        <v>0.004218</v>
      </c>
      <c r="CG347" s="3">
        <v>0.004217</v>
      </c>
      <c r="CH347" s="3">
        <v>0.004261</v>
      </c>
      <c r="CI347" s="3">
        <v>0.00427</v>
      </c>
      <c r="CJ347" s="3">
        <v>0.004249</v>
      </c>
      <c r="CK347" s="3">
        <v>0.018929</v>
      </c>
      <c r="CL347" s="3">
        <v>0.004334</v>
      </c>
      <c r="CM347" s="3" t="s">
        <v>59</v>
      </c>
      <c r="CN347" s="3">
        <f t="shared" si="545"/>
        <v>0.006354</v>
      </c>
      <c r="CO347" s="3">
        <f t="shared" si="546"/>
        <v>0.004261</v>
      </c>
      <c r="CP347" s="3">
        <f t="shared" ref="CP347:CQ347" si="582">CS347*16</f>
        <v>5280836009</v>
      </c>
      <c r="CQ347" s="3">
        <f t="shared" si="582"/>
        <v>7874778690</v>
      </c>
      <c r="CR347" s="3">
        <f t="shared" si="548"/>
        <v>2130.5</v>
      </c>
      <c r="CS347" s="3">
        <f t="shared" si="549"/>
        <v>330052250.6</v>
      </c>
      <c r="CT347" s="3">
        <f t="shared" si="550"/>
        <v>492173668.2</v>
      </c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</row>
    <row r="348" ht="12.75" customHeight="1">
      <c r="A348" s="4">
        <v>0.0</v>
      </c>
      <c r="B348" s="4">
        <v>5.18</v>
      </c>
      <c r="C348" s="4">
        <v>0.52</v>
      </c>
      <c r="D348" s="4">
        <v>3.11</v>
      </c>
      <c r="E348" s="4">
        <v>91.19</v>
      </c>
      <c r="F348" s="3"/>
      <c r="G348" s="4">
        <v>0.51</v>
      </c>
      <c r="H348" s="4">
        <v>5.58</v>
      </c>
      <c r="I348" s="4">
        <v>0.0</v>
      </c>
      <c r="J348" s="4">
        <v>7.61</v>
      </c>
      <c r="K348" s="4">
        <v>86.29</v>
      </c>
      <c r="L348" s="3"/>
      <c r="M348" s="4">
        <v>1.02</v>
      </c>
      <c r="N348" s="4">
        <v>4.08</v>
      </c>
      <c r="O348" s="4">
        <v>0.0</v>
      </c>
      <c r="P348" s="4">
        <v>5.1</v>
      </c>
      <c r="Q348" s="4">
        <v>89.8</v>
      </c>
      <c r="R348" s="3"/>
      <c r="S348" s="4">
        <v>0.0</v>
      </c>
      <c r="T348" s="4">
        <v>3.17</v>
      </c>
      <c r="U348" s="4">
        <v>0.0</v>
      </c>
      <c r="V348" s="4">
        <v>2.12</v>
      </c>
      <c r="W348" s="4">
        <v>94.71</v>
      </c>
      <c r="X348" s="3"/>
      <c r="Y348" s="4">
        <v>0.55</v>
      </c>
      <c r="Z348" s="4">
        <v>3.83</v>
      </c>
      <c r="AA348" s="4">
        <v>0.0</v>
      </c>
      <c r="AB348" s="4">
        <v>4.37</v>
      </c>
      <c r="AC348" s="4">
        <v>91.26</v>
      </c>
      <c r="AD348" s="3"/>
      <c r="AE348" s="4">
        <v>0.53</v>
      </c>
      <c r="AF348" s="4">
        <v>4.28</v>
      </c>
      <c r="AG348" s="4">
        <v>0.0</v>
      </c>
      <c r="AH348" s="4">
        <v>3.21</v>
      </c>
      <c r="AI348" s="4">
        <v>91.98</v>
      </c>
      <c r="AJ348" s="3"/>
      <c r="AK348" s="4">
        <v>0.52</v>
      </c>
      <c r="AL348" s="4">
        <v>6.81</v>
      </c>
      <c r="AM348" s="4">
        <v>0.0</v>
      </c>
      <c r="AN348" s="4">
        <v>4.19</v>
      </c>
      <c r="AO348" s="4">
        <v>88.48</v>
      </c>
      <c r="AP348" s="3"/>
      <c r="AQ348" s="5">
        <v>7.0</v>
      </c>
      <c r="AR348" s="4">
        <f t="shared" ref="AR348:AV348" si="583">AVERAGE(A348,G348,M348,S348,Y348,AE348,AK348)</f>
        <v>0.4471428571</v>
      </c>
      <c r="AS348" s="4">
        <f t="shared" si="583"/>
        <v>4.704285714</v>
      </c>
      <c r="AT348" s="4">
        <f t="shared" si="583"/>
        <v>0.07428571429</v>
      </c>
      <c r="AU348" s="4">
        <f t="shared" si="583"/>
        <v>4.244285714</v>
      </c>
      <c r="AV348" s="4">
        <f t="shared" si="583"/>
        <v>90.53</v>
      </c>
      <c r="AW348" s="3"/>
      <c r="AX348" s="5">
        <v>7.0</v>
      </c>
      <c r="AY348" s="4">
        <f t="shared" ref="AY348:BC348" si="584">MEDIAN(A348,G348,M348,S348,Y348,AE348,AK348)</f>
        <v>0.52</v>
      </c>
      <c r="AZ348" s="4">
        <f t="shared" si="584"/>
        <v>4.28</v>
      </c>
      <c r="BA348" s="4">
        <f t="shared" si="584"/>
        <v>0</v>
      </c>
      <c r="BB348" s="4">
        <f t="shared" si="584"/>
        <v>4.19</v>
      </c>
      <c r="BC348" s="4">
        <f t="shared" si="584"/>
        <v>91.19</v>
      </c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CC348" s="3"/>
      <c r="CD348" s="3"/>
      <c r="CE348" s="3" t="s">
        <v>60</v>
      </c>
      <c r="CF348" s="3">
        <v>0.018597</v>
      </c>
      <c r="CG348" s="3">
        <v>0.041729</v>
      </c>
      <c r="CH348" s="3">
        <v>0.026445</v>
      </c>
      <c r="CI348" s="3">
        <v>0.019505</v>
      </c>
      <c r="CJ348" s="3">
        <v>0.016017</v>
      </c>
      <c r="CK348" s="3">
        <v>0.009463</v>
      </c>
      <c r="CL348" s="3">
        <v>0.019524</v>
      </c>
      <c r="CM348" s="3" t="s">
        <v>60</v>
      </c>
      <c r="CN348" s="3">
        <f t="shared" si="545"/>
        <v>0.02161142857</v>
      </c>
      <c r="CO348" s="3">
        <f t="shared" si="546"/>
        <v>0.019505</v>
      </c>
      <c r="CP348" s="3">
        <f t="shared" ref="CP348:CQ348" si="585">CS348*16</f>
        <v>3105248863</v>
      </c>
      <c r="CQ348" s="3">
        <f t="shared" si="585"/>
        <v>3440598001</v>
      </c>
      <c r="CR348" s="3">
        <f t="shared" si="548"/>
        <v>9752.5</v>
      </c>
      <c r="CS348" s="3">
        <f t="shared" si="549"/>
        <v>194078053.9</v>
      </c>
      <c r="CT348" s="3">
        <f t="shared" si="550"/>
        <v>215037375</v>
      </c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</row>
    <row r="349" ht="12.75" customHeight="1">
      <c r="A349" s="4">
        <v>0.0</v>
      </c>
      <c r="B349" s="4">
        <v>4.79</v>
      </c>
      <c r="C349" s="4">
        <v>0.0</v>
      </c>
      <c r="D349" s="4">
        <v>3.72</v>
      </c>
      <c r="E349" s="4">
        <v>91.49</v>
      </c>
      <c r="F349" s="3"/>
      <c r="G349" s="4">
        <v>0.0</v>
      </c>
      <c r="H349" s="4">
        <v>3.17</v>
      </c>
      <c r="I349" s="4">
        <v>0.0</v>
      </c>
      <c r="J349" s="4">
        <v>2.65</v>
      </c>
      <c r="K349" s="4">
        <v>94.18</v>
      </c>
      <c r="L349" s="3"/>
      <c r="M349" s="4">
        <v>0.51</v>
      </c>
      <c r="N349" s="4">
        <v>5.64</v>
      </c>
      <c r="O349" s="4">
        <v>0.0</v>
      </c>
      <c r="P349" s="4">
        <v>6.67</v>
      </c>
      <c r="Q349" s="4">
        <v>87.18</v>
      </c>
      <c r="R349" s="3"/>
      <c r="S349" s="4">
        <v>0.0</v>
      </c>
      <c r="T349" s="4">
        <v>3.26</v>
      </c>
      <c r="U349" s="4">
        <v>0.54</v>
      </c>
      <c r="V349" s="4">
        <v>4.35</v>
      </c>
      <c r="W349" s="4">
        <v>91.85</v>
      </c>
      <c r="X349" s="3"/>
      <c r="Y349" s="4">
        <v>0.0</v>
      </c>
      <c r="Z349" s="4">
        <v>3.65</v>
      </c>
      <c r="AA349" s="4">
        <v>0.0</v>
      </c>
      <c r="AB349" s="4">
        <v>1.56</v>
      </c>
      <c r="AC349" s="4">
        <v>94.79</v>
      </c>
      <c r="AD349" s="3"/>
      <c r="AE349" s="4">
        <v>0.0</v>
      </c>
      <c r="AF349" s="4">
        <v>4.19</v>
      </c>
      <c r="AG349" s="4">
        <v>0.0</v>
      </c>
      <c r="AH349" s="4">
        <v>2.62</v>
      </c>
      <c r="AI349" s="4">
        <v>93.19</v>
      </c>
      <c r="AJ349" s="3"/>
      <c r="AK349" s="4">
        <v>0.52</v>
      </c>
      <c r="AL349" s="4">
        <v>4.15</v>
      </c>
      <c r="AM349" s="4">
        <v>0.0</v>
      </c>
      <c r="AN349" s="4">
        <v>3.11</v>
      </c>
      <c r="AO349" s="4">
        <v>92.23</v>
      </c>
      <c r="AP349" s="3"/>
      <c r="AQ349" s="5">
        <v>8.0</v>
      </c>
      <c r="AR349" s="4">
        <f t="shared" ref="AR349:AV349" si="586">AVERAGE(A349,G349,M349,S349,Y349,AE349,AK349)</f>
        <v>0.1471428571</v>
      </c>
      <c r="AS349" s="4">
        <f t="shared" si="586"/>
        <v>4.121428571</v>
      </c>
      <c r="AT349" s="4">
        <f t="shared" si="586"/>
        <v>0.07714285714</v>
      </c>
      <c r="AU349" s="4">
        <f t="shared" si="586"/>
        <v>3.525714286</v>
      </c>
      <c r="AV349" s="4">
        <f t="shared" si="586"/>
        <v>92.13</v>
      </c>
      <c r="AW349" s="3"/>
      <c r="AX349" s="5">
        <v>8.0</v>
      </c>
      <c r="AY349" s="4">
        <f t="shared" ref="AY349:BC349" si="587">MEDIAN(A349,G349,M349,S349,Y349,AE349,AK349)</f>
        <v>0</v>
      </c>
      <c r="AZ349" s="4">
        <f t="shared" si="587"/>
        <v>4.15</v>
      </c>
      <c r="BA349" s="4">
        <f t="shared" si="587"/>
        <v>0</v>
      </c>
      <c r="BB349" s="4">
        <f t="shared" si="587"/>
        <v>3.11</v>
      </c>
      <c r="BC349" s="4">
        <f t="shared" si="587"/>
        <v>92.23</v>
      </c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CC349" s="3"/>
      <c r="CD349" s="3"/>
      <c r="CE349" s="3" t="s">
        <v>61</v>
      </c>
      <c r="CF349" s="3">
        <v>0.058659</v>
      </c>
      <c r="CG349" s="3">
        <v>0.027529</v>
      </c>
      <c r="CH349" s="3">
        <v>0.037308</v>
      </c>
      <c r="CI349" s="3">
        <v>0.075155</v>
      </c>
      <c r="CJ349" s="3">
        <v>0.048484</v>
      </c>
      <c r="CK349" s="3">
        <v>0.063541</v>
      </c>
      <c r="CL349" s="3">
        <v>0.048112</v>
      </c>
      <c r="CM349" s="3" t="s">
        <v>61</v>
      </c>
      <c r="CN349" s="3">
        <f t="shared" si="545"/>
        <v>0.05125542857</v>
      </c>
      <c r="CO349" s="3">
        <f t="shared" si="546"/>
        <v>0.048484</v>
      </c>
      <c r="CP349" s="3">
        <f t="shared" ref="CP349:CQ349" si="588">CS349*16</f>
        <v>2618605126</v>
      </c>
      <c r="CQ349" s="3">
        <f t="shared" si="588"/>
        <v>2768289085</v>
      </c>
      <c r="CR349" s="3">
        <f t="shared" si="548"/>
        <v>24242</v>
      </c>
      <c r="CS349" s="3">
        <f t="shared" si="549"/>
        <v>163662820.4</v>
      </c>
      <c r="CT349" s="3">
        <f t="shared" si="550"/>
        <v>173018067.8</v>
      </c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</row>
    <row r="350" ht="12.75" customHeight="1">
      <c r="A350" s="4">
        <v>0.0</v>
      </c>
      <c r="B350" s="4">
        <v>4.89</v>
      </c>
      <c r="C350" s="4">
        <v>0.0</v>
      </c>
      <c r="D350" s="4">
        <v>7.07</v>
      </c>
      <c r="E350" s="4">
        <v>88.04</v>
      </c>
      <c r="F350" s="3"/>
      <c r="G350" s="4">
        <v>0.0</v>
      </c>
      <c r="H350" s="4">
        <v>8.95</v>
      </c>
      <c r="I350" s="4">
        <v>0.53</v>
      </c>
      <c r="J350" s="4">
        <v>5.26</v>
      </c>
      <c r="K350" s="4">
        <v>85.26</v>
      </c>
      <c r="L350" s="3"/>
      <c r="M350" s="4">
        <v>0.0</v>
      </c>
      <c r="N350" s="4">
        <v>7.03</v>
      </c>
      <c r="O350" s="4">
        <v>0.0</v>
      </c>
      <c r="P350" s="4">
        <v>5.41</v>
      </c>
      <c r="Q350" s="4">
        <v>87.57</v>
      </c>
      <c r="R350" s="3"/>
      <c r="S350" s="4">
        <v>1.05</v>
      </c>
      <c r="T350" s="4">
        <v>7.33</v>
      </c>
      <c r="U350" s="4">
        <v>0.0</v>
      </c>
      <c r="V350" s="4">
        <v>5.76</v>
      </c>
      <c r="W350" s="4">
        <v>85.86</v>
      </c>
      <c r="X350" s="3"/>
      <c r="Y350" s="4">
        <v>0.53</v>
      </c>
      <c r="Z350" s="4">
        <v>6.88</v>
      </c>
      <c r="AA350" s="4">
        <v>0.0</v>
      </c>
      <c r="AB350" s="4">
        <v>6.88</v>
      </c>
      <c r="AC350" s="4">
        <v>85.71</v>
      </c>
      <c r="AD350" s="3"/>
      <c r="AE350" s="4">
        <v>0.55</v>
      </c>
      <c r="AF350" s="4">
        <v>6.56</v>
      </c>
      <c r="AG350" s="4">
        <v>0.0</v>
      </c>
      <c r="AH350" s="4">
        <v>4.37</v>
      </c>
      <c r="AI350" s="4">
        <v>88.52</v>
      </c>
      <c r="AJ350" s="3"/>
      <c r="AK350" s="4">
        <v>0.0</v>
      </c>
      <c r="AL350" s="4">
        <v>6.45</v>
      </c>
      <c r="AM350" s="4">
        <v>0.0</v>
      </c>
      <c r="AN350" s="4">
        <v>6.45</v>
      </c>
      <c r="AO350" s="4">
        <v>87.1</v>
      </c>
      <c r="AP350" s="3"/>
      <c r="AQ350" s="5">
        <v>9.0</v>
      </c>
      <c r="AR350" s="4">
        <f t="shared" ref="AR350:AV350" si="589">AVERAGE(A350,G350,M350,S350,Y350,AE350,AK350)</f>
        <v>0.3042857143</v>
      </c>
      <c r="AS350" s="4">
        <f t="shared" si="589"/>
        <v>6.87</v>
      </c>
      <c r="AT350" s="4">
        <f t="shared" si="589"/>
        <v>0.07571428571</v>
      </c>
      <c r="AU350" s="4">
        <f t="shared" si="589"/>
        <v>5.885714286</v>
      </c>
      <c r="AV350" s="4">
        <f t="shared" si="589"/>
        <v>86.86571429</v>
      </c>
      <c r="AW350" s="3"/>
      <c r="AX350" s="5">
        <v>9.0</v>
      </c>
      <c r="AY350" s="4">
        <f t="shared" ref="AY350:BC350" si="590">MEDIAN(A350,G350,M350,S350,Y350,AE350,AK350)</f>
        <v>0</v>
      </c>
      <c r="AZ350" s="4">
        <f t="shared" si="590"/>
        <v>6.88</v>
      </c>
      <c r="BA350" s="4">
        <f t="shared" si="590"/>
        <v>0</v>
      </c>
      <c r="BB350" s="4">
        <f t="shared" si="590"/>
        <v>5.76</v>
      </c>
      <c r="BC350" s="4">
        <f t="shared" si="590"/>
        <v>87.1</v>
      </c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CC350" s="3"/>
      <c r="CD350" s="3"/>
      <c r="CE350" s="3" t="s">
        <v>62</v>
      </c>
      <c r="CF350" s="3">
        <v>0.090748</v>
      </c>
      <c r="CG350" s="3">
        <v>0.116265</v>
      </c>
      <c r="CH350" s="3">
        <v>0.078827</v>
      </c>
      <c r="CI350" s="3">
        <v>0.08256</v>
      </c>
      <c r="CJ350" s="3">
        <v>0.086089</v>
      </c>
      <c r="CK350" s="3">
        <v>0.068907</v>
      </c>
      <c r="CL350" s="3">
        <v>0.105071</v>
      </c>
      <c r="CM350" s="3" t="s">
        <v>62</v>
      </c>
      <c r="CN350" s="3">
        <f t="shared" si="545"/>
        <v>0.089781</v>
      </c>
      <c r="CO350" s="3">
        <f t="shared" si="546"/>
        <v>0.086089</v>
      </c>
      <c r="CP350" s="3">
        <f t="shared" ref="CP350:CQ350" si="591">CS350*16</f>
        <v>2989891581</v>
      </c>
      <c r="CQ350" s="3">
        <f t="shared" si="591"/>
        <v>3118115625</v>
      </c>
      <c r="CR350" s="3">
        <f t="shared" si="548"/>
        <v>43044.5</v>
      </c>
      <c r="CS350" s="3">
        <f t="shared" si="549"/>
        <v>186868223.8</v>
      </c>
      <c r="CT350" s="3">
        <f t="shared" si="550"/>
        <v>194882226.5</v>
      </c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</row>
    <row r="351" ht="12.75" customHeight="1">
      <c r="A351" s="4">
        <v>0.0</v>
      </c>
      <c r="B351" s="4">
        <v>5.35</v>
      </c>
      <c r="C351" s="4">
        <v>0.0</v>
      </c>
      <c r="D351" s="4">
        <v>4.81</v>
      </c>
      <c r="E351" s="4">
        <v>89.84</v>
      </c>
      <c r="F351" s="3"/>
      <c r="G351" s="4">
        <v>0.0</v>
      </c>
      <c r="H351" s="4">
        <v>4.95</v>
      </c>
      <c r="I351" s="4">
        <v>0.0</v>
      </c>
      <c r="J351" s="4">
        <v>5.49</v>
      </c>
      <c r="K351" s="4">
        <v>89.56</v>
      </c>
      <c r="L351" s="3"/>
      <c r="M351" s="4">
        <v>0.0</v>
      </c>
      <c r="N351" s="4">
        <v>4.79</v>
      </c>
      <c r="O351" s="4">
        <v>0.0</v>
      </c>
      <c r="P351" s="4">
        <v>5.32</v>
      </c>
      <c r="Q351" s="4">
        <v>89.89</v>
      </c>
      <c r="R351" s="3"/>
      <c r="S351" s="4">
        <v>0.54</v>
      </c>
      <c r="T351" s="4">
        <v>3.76</v>
      </c>
      <c r="U351" s="4">
        <v>0.0</v>
      </c>
      <c r="V351" s="4">
        <v>4.84</v>
      </c>
      <c r="W351" s="4">
        <v>90.86</v>
      </c>
      <c r="X351" s="3"/>
      <c r="Y351" s="4">
        <v>0.0</v>
      </c>
      <c r="Z351" s="4">
        <v>6.59</v>
      </c>
      <c r="AA351" s="4">
        <v>1.1</v>
      </c>
      <c r="AB351" s="4">
        <v>4.4</v>
      </c>
      <c r="AC351" s="4">
        <v>87.91</v>
      </c>
      <c r="AD351" s="3"/>
      <c r="AE351" s="4">
        <v>0.0</v>
      </c>
      <c r="AF351" s="4">
        <v>5.98</v>
      </c>
      <c r="AG351" s="4">
        <v>0.0</v>
      </c>
      <c r="AH351" s="4">
        <v>5.43</v>
      </c>
      <c r="AI351" s="4">
        <v>88.59</v>
      </c>
      <c r="AJ351" s="3"/>
      <c r="AK351" s="4">
        <v>0.57</v>
      </c>
      <c r="AL351" s="4">
        <v>2.86</v>
      </c>
      <c r="AM351" s="4">
        <v>0.57</v>
      </c>
      <c r="AN351" s="4">
        <v>3.43</v>
      </c>
      <c r="AO351" s="4">
        <v>92.57</v>
      </c>
      <c r="AP351" s="3"/>
      <c r="AQ351" s="5">
        <v>10.0</v>
      </c>
      <c r="AR351" s="4">
        <f t="shared" ref="AR351:AV351" si="592">AVERAGE(A351,G351,M351,S351,Y351,AE351,AK351)</f>
        <v>0.1585714286</v>
      </c>
      <c r="AS351" s="4">
        <f t="shared" si="592"/>
        <v>4.897142857</v>
      </c>
      <c r="AT351" s="4">
        <f t="shared" si="592"/>
        <v>0.2385714286</v>
      </c>
      <c r="AU351" s="4">
        <f t="shared" si="592"/>
        <v>4.817142857</v>
      </c>
      <c r="AV351" s="4">
        <f t="shared" si="592"/>
        <v>89.88857143</v>
      </c>
      <c r="AW351" s="3"/>
      <c r="AX351" s="5">
        <v>10.0</v>
      </c>
      <c r="AY351" s="4">
        <f t="shared" ref="AY351:BC351" si="593">MEDIAN(A351,G351,M351,S351,Y351,AE351,AK351)</f>
        <v>0</v>
      </c>
      <c r="AZ351" s="4">
        <f t="shared" si="593"/>
        <v>4.95</v>
      </c>
      <c r="BA351" s="4">
        <f t="shared" si="593"/>
        <v>0</v>
      </c>
      <c r="BB351" s="4">
        <f t="shared" si="593"/>
        <v>4.84</v>
      </c>
      <c r="BC351" s="4">
        <f t="shared" si="593"/>
        <v>89.84</v>
      </c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CC351" s="3"/>
      <c r="CD351" s="3"/>
      <c r="CE351" s="3" t="s">
        <v>63</v>
      </c>
      <c r="CF351" s="3">
        <v>0.154783</v>
      </c>
      <c r="CG351" s="3">
        <v>0.181384</v>
      </c>
      <c r="CH351" s="3">
        <v>0.216301</v>
      </c>
      <c r="CI351" s="3">
        <v>0.143193</v>
      </c>
      <c r="CJ351" s="3">
        <v>0.172914</v>
      </c>
      <c r="CK351" s="3">
        <v>0.092528</v>
      </c>
      <c r="CL351" s="3">
        <v>0.201659</v>
      </c>
      <c r="CM351" s="3" t="s">
        <v>63</v>
      </c>
      <c r="CN351" s="3">
        <f t="shared" si="545"/>
        <v>0.1661088571</v>
      </c>
      <c r="CO351" s="3">
        <f t="shared" si="546"/>
        <v>0.172914</v>
      </c>
      <c r="CP351" s="3">
        <f t="shared" ref="CP351:CQ351" si="594">CS351*16</f>
        <v>3232042657</v>
      </c>
      <c r="CQ351" s="3">
        <f t="shared" si="594"/>
        <v>3104843518</v>
      </c>
      <c r="CR351" s="3">
        <f t="shared" si="548"/>
        <v>86457</v>
      </c>
      <c r="CS351" s="3">
        <f t="shared" si="549"/>
        <v>202002666.1</v>
      </c>
      <c r="CT351" s="3">
        <f t="shared" si="550"/>
        <v>194052719.8</v>
      </c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</row>
    <row r="352" ht="12.75" customHeight="1">
      <c r="A352" s="4">
        <v>0.0</v>
      </c>
      <c r="B352" s="4">
        <v>3.57</v>
      </c>
      <c r="C352" s="4">
        <v>0.0</v>
      </c>
      <c r="D352" s="4">
        <v>3.06</v>
      </c>
      <c r="E352" s="4">
        <v>93.37</v>
      </c>
      <c r="F352" s="3"/>
      <c r="G352" s="4">
        <v>0.52</v>
      </c>
      <c r="H352" s="4">
        <v>2.59</v>
      </c>
      <c r="I352" s="4">
        <v>0.0</v>
      </c>
      <c r="J352" s="4">
        <v>3.63</v>
      </c>
      <c r="K352" s="4">
        <v>93.26</v>
      </c>
      <c r="L352" s="3"/>
      <c r="M352" s="4">
        <v>0.0</v>
      </c>
      <c r="N352" s="4">
        <v>4.08</v>
      </c>
      <c r="O352" s="4">
        <v>0.0</v>
      </c>
      <c r="P352" s="4">
        <v>2.55</v>
      </c>
      <c r="Q352" s="4">
        <v>93.37</v>
      </c>
      <c r="R352" s="3"/>
      <c r="S352" s="4">
        <v>0.0</v>
      </c>
      <c r="T352" s="4">
        <v>4.1</v>
      </c>
      <c r="U352" s="4">
        <v>0.0</v>
      </c>
      <c r="V352" s="4">
        <v>2.05</v>
      </c>
      <c r="W352" s="4">
        <v>93.85</v>
      </c>
      <c r="X352" s="3"/>
      <c r="Y352" s="4">
        <v>0.0</v>
      </c>
      <c r="Z352" s="4">
        <v>1.62</v>
      </c>
      <c r="AA352" s="4">
        <v>0.54</v>
      </c>
      <c r="AB352" s="4">
        <v>1.08</v>
      </c>
      <c r="AC352" s="4">
        <v>96.76</v>
      </c>
      <c r="AD352" s="3"/>
      <c r="AE352" s="4">
        <v>0.0</v>
      </c>
      <c r="AF352" s="4">
        <v>3.66</v>
      </c>
      <c r="AG352" s="4">
        <v>0.0</v>
      </c>
      <c r="AH352" s="4">
        <v>1.57</v>
      </c>
      <c r="AI352" s="4">
        <v>94.76</v>
      </c>
      <c r="AJ352" s="3"/>
      <c r="AK352" s="4">
        <v>0.0</v>
      </c>
      <c r="AL352" s="4">
        <v>7.84</v>
      </c>
      <c r="AM352" s="4">
        <v>0.0</v>
      </c>
      <c r="AN352" s="4">
        <v>2.94</v>
      </c>
      <c r="AO352" s="4">
        <v>89.22</v>
      </c>
      <c r="AP352" s="3"/>
      <c r="AQ352" s="5">
        <v>11.0</v>
      </c>
      <c r="AR352" s="4">
        <f t="shared" ref="AR352:AV352" si="595">AVERAGE(A352,G352,M352,S352,Y352,AE352,AK352)</f>
        <v>0.07428571429</v>
      </c>
      <c r="AS352" s="4">
        <f t="shared" si="595"/>
        <v>3.922857143</v>
      </c>
      <c r="AT352" s="4">
        <f t="shared" si="595"/>
        <v>0.07714285714</v>
      </c>
      <c r="AU352" s="4">
        <f t="shared" si="595"/>
        <v>2.411428571</v>
      </c>
      <c r="AV352" s="4">
        <f t="shared" si="595"/>
        <v>93.51285714</v>
      </c>
      <c r="AW352" s="3"/>
      <c r="AX352" s="5">
        <v>11.0</v>
      </c>
      <c r="AY352" s="4">
        <f t="shared" ref="AY352:BC352" si="596">MEDIAN(A352,G352,M352,S352,Y352,AE352,AK352)</f>
        <v>0</v>
      </c>
      <c r="AZ352" s="4">
        <f t="shared" si="596"/>
        <v>3.66</v>
      </c>
      <c r="BA352" s="4">
        <f t="shared" si="596"/>
        <v>0</v>
      </c>
      <c r="BB352" s="4">
        <f t="shared" si="596"/>
        <v>2.55</v>
      </c>
      <c r="BC352" s="4">
        <f t="shared" si="596"/>
        <v>93.37</v>
      </c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CC352" s="3"/>
      <c r="CD352" s="3"/>
      <c r="CE352" s="3" t="s">
        <v>64</v>
      </c>
      <c r="CF352" s="3">
        <v>0.345231</v>
      </c>
      <c r="CG352" s="3">
        <v>0.376779</v>
      </c>
      <c r="CH352" s="3">
        <v>0.170022</v>
      </c>
      <c r="CI352" s="3">
        <v>0.27491</v>
      </c>
      <c r="CJ352" s="3">
        <v>0.204287</v>
      </c>
      <c r="CK352" s="3">
        <v>0.291879</v>
      </c>
      <c r="CL352" s="3">
        <v>0.23972</v>
      </c>
      <c r="CM352" s="3" t="s">
        <v>64</v>
      </c>
      <c r="CN352" s="3">
        <f t="shared" si="545"/>
        <v>0.2718325714</v>
      </c>
      <c r="CO352" s="3">
        <f t="shared" si="546"/>
        <v>0.27491</v>
      </c>
      <c r="CP352" s="3">
        <f t="shared" ref="CP352:CQ352" si="597">CS352*16</f>
        <v>3950011650</v>
      </c>
      <c r="CQ352" s="3">
        <f t="shared" si="597"/>
        <v>3905793983</v>
      </c>
      <c r="CR352" s="3">
        <f t="shared" si="548"/>
        <v>137455</v>
      </c>
      <c r="CS352" s="3">
        <f t="shared" si="549"/>
        <v>246875728.1</v>
      </c>
      <c r="CT352" s="3">
        <f t="shared" si="550"/>
        <v>244112124</v>
      </c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</row>
    <row r="353" ht="12.75" customHeight="1">
      <c r="A353" s="4">
        <v>0.51</v>
      </c>
      <c r="B353" s="4">
        <v>4.04</v>
      </c>
      <c r="C353" s="4">
        <v>0.0</v>
      </c>
      <c r="D353" s="4">
        <v>3.03</v>
      </c>
      <c r="E353" s="4">
        <v>92.42</v>
      </c>
      <c r="F353" s="3"/>
      <c r="G353" s="4">
        <v>0.0</v>
      </c>
      <c r="H353" s="4">
        <v>3.06</v>
      </c>
      <c r="I353" s="4">
        <v>1.53</v>
      </c>
      <c r="J353" s="4">
        <v>3.57</v>
      </c>
      <c r="K353" s="4">
        <v>91.84</v>
      </c>
      <c r="L353" s="3"/>
      <c r="M353" s="4">
        <v>0.0</v>
      </c>
      <c r="N353" s="4">
        <v>4.59</v>
      </c>
      <c r="O353" s="4">
        <v>1.02</v>
      </c>
      <c r="P353" s="4">
        <v>2.55</v>
      </c>
      <c r="Q353" s="4">
        <v>91.84</v>
      </c>
      <c r="R353" s="3"/>
      <c r="S353" s="4">
        <v>0.0</v>
      </c>
      <c r="T353" s="4">
        <v>3.65</v>
      </c>
      <c r="U353" s="4">
        <v>0.0</v>
      </c>
      <c r="V353" s="4">
        <v>2.08</v>
      </c>
      <c r="W353" s="4">
        <v>94.27</v>
      </c>
      <c r="X353" s="3"/>
      <c r="Y353" s="4">
        <v>0.0</v>
      </c>
      <c r="Z353" s="4">
        <v>3.57</v>
      </c>
      <c r="AA353" s="4">
        <v>0.0</v>
      </c>
      <c r="AB353" s="4">
        <v>2.55</v>
      </c>
      <c r="AC353" s="4">
        <v>93.88</v>
      </c>
      <c r="AD353" s="3"/>
      <c r="AE353" s="4">
        <v>0.0</v>
      </c>
      <c r="AF353" s="4">
        <v>3.12</v>
      </c>
      <c r="AG353" s="4">
        <v>0.52</v>
      </c>
      <c r="AH353" s="4">
        <v>1.04</v>
      </c>
      <c r="AI353" s="4">
        <v>95.31</v>
      </c>
      <c r="AJ353" s="3"/>
      <c r="AK353" s="4">
        <v>0.51</v>
      </c>
      <c r="AL353" s="4">
        <v>3.57</v>
      </c>
      <c r="AM353" s="4">
        <v>0.0</v>
      </c>
      <c r="AN353" s="4">
        <v>3.06</v>
      </c>
      <c r="AO353" s="4">
        <v>92.86</v>
      </c>
      <c r="AP353" s="3"/>
      <c r="AQ353" s="5">
        <v>12.0</v>
      </c>
      <c r="AR353" s="4">
        <f t="shared" ref="AR353:AV353" si="598">AVERAGE(A353,G353,M353,S353,Y353,AE353,AK353)</f>
        <v>0.1457142857</v>
      </c>
      <c r="AS353" s="4">
        <f t="shared" si="598"/>
        <v>3.657142857</v>
      </c>
      <c r="AT353" s="4">
        <f t="shared" si="598"/>
        <v>0.4385714286</v>
      </c>
      <c r="AU353" s="4">
        <f t="shared" si="598"/>
        <v>2.554285714</v>
      </c>
      <c r="AV353" s="4">
        <f t="shared" si="598"/>
        <v>93.20285714</v>
      </c>
      <c r="AW353" s="3"/>
      <c r="AX353" s="5">
        <v>12.0</v>
      </c>
      <c r="AY353" s="4">
        <f t="shared" ref="AY353:BC353" si="599">MEDIAN(A353,G353,M353,S353,Y353,AE353,AK353)</f>
        <v>0</v>
      </c>
      <c r="AZ353" s="4">
        <f t="shared" si="599"/>
        <v>3.57</v>
      </c>
      <c r="BA353" s="4">
        <f t="shared" si="599"/>
        <v>0</v>
      </c>
      <c r="BB353" s="4">
        <f t="shared" si="599"/>
        <v>2.55</v>
      </c>
      <c r="BC353" s="4">
        <f t="shared" si="599"/>
        <v>92.86</v>
      </c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CC353" s="3"/>
      <c r="CD353" s="3"/>
      <c r="CE353" s="3" t="s">
        <v>65</v>
      </c>
      <c r="CF353" s="3">
        <v>0.336212</v>
      </c>
      <c r="CG353" s="3">
        <v>0.511543</v>
      </c>
      <c r="CH353" s="3">
        <v>0.424545</v>
      </c>
      <c r="CI353" s="3">
        <v>0.594943</v>
      </c>
      <c r="CJ353" s="3">
        <v>0.478887</v>
      </c>
      <c r="CK353" s="3">
        <v>0.515867</v>
      </c>
      <c r="CL353" s="3">
        <v>0.734189</v>
      </c>
      <c r="CM353" s="3" t="s">
        <v>65</v>
      </c>
      <c r="CN353" s="3">
        <f t="shared" si="545"/>
        <v>0.5137408571</v>
      </c>
      <c r="CO353" s="3">
        <f t="shared" si="546"/>
        <v>0.511543</v>
      </c>
      <c r="CP353" s="3">
        <f t="shared" ref="CP353:CQ353" si="600">CS353*16</f>
        <v>4180091223</v>
      </c>
      <c r="CQ353" s="3">
        <f t="shared" si="600"/>
        <v>4198051089</v>
      </c>
      <c r="CR353" s="3">
        <f t="shared" si="548"/>
        <v>255771.5</v>
      </c>
      <c r="CS353" s="3">
        <f t="shared" si="549"/>
        <v>261255701.5</v>
      </c>
      <c r="CT353" s="3">
        <f t="shared" si="550"/>
        <v>262378193</v>
      </c>
      <c r="CU353" s="3"/>
      <c r="CV353" s="15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</row>
    <row r="354" ht="12.75" customHeight="1">
      <c r="A354" s="4">
        <v>0.0</v>
      </c>
      <c r="B354" s="4">
        <v>5.41</v>
      </c>
      <c r="C354" s="4">
        <v>0.0</v>
      </c>
      <c r="D354" s="4">
        <v>5.95</v>
      </c>
      <c r="E354" s="4">
        <v>88.65</v>
      </c>
      <c r="F354" s="3"/>
      <c r="G354" s="4">
        <v>0.0</v>
      </c>
      <c r="H354" s="4">
        <v>6.74</v>
      </c>
      <c r="I354" s="4">
        <v>0.0</v>
      </c>
      <c r="J354" s="4">
        <v>5.7</v>
      </c>
      <c r="K354" s="4">
        <v>87.56</v>
      </c>
      <c r="L354" s="3"/>
      <c r="M354" s="4">
        <v>0.0</v>
      </c>
      <c r="N354" s="4">
        <v>5.06</v>
      </c>
      <c r="O354" s="4">
        <v>0.0</v>
      </c>
      <c r="P354" s="4">
        <v>3.37</v>
      </c>
      <c r="Q354" s="4">
        <v>91.57</v>
      </c>
      <c r="R354" s="3"/>
      <c r="S354" s="4">
        <v>0.0</v>
      </c>
      <c r="T354" s="4">
        <v>7.85</v>
      </c>
      <c r="U354" s="4">
        <v>0.0</v>
      </c>
      <c r="V354" s="4">
        <v>7.33</v>
      </c>
      <c r="W354" s="4">
        <v>84.82</v>
      </c>
      <c r="X354" s="3"/>
      <c r="Y354" s="4">
        <v>0.0</v>
      </c>
      <c r="Z354" s="4">
        <v>5.24</v>
      </c>
      <c r="AA354" s="4">
        <v>0.0</v>
      </c>
      <c r="AB354" s="4">
        <v>4.19</v>
      </c>
      <c r="AC354" s="4">
        <v>90.58</v>
      </c>
      <c r="AD354" s="3"/>
      <c r="AE354" s="4">
        <v>0.54</v>
      </c>
      <c r="AF354" s="4">
        <v>4.3</v>
      </c>
      <c r="AG354" s="4">
        <v>0.0</v>
      </c>
      <c r="AH354" s="4">
        <v>4.3</v>
      </c>
      <c r="AI354" s="4">
        <v>90.86</v>
      </c>
      <c r="AJ354" s="3"/>
      <c r="AK354" s="4">
        <v>0.51</v>
      </c>
      <c r="AL354" s="4">
        <v>6.67</v>
      </c>
      <c r="AM354" s="4">
        <v>0.0</v>
      </c>
      <c r="AN354" s="4">
        <v>6.15</v>
      </c>
      <c r="AO354" s="4">
        <v>86.67</v>
      </c>
      <c r="AP354" s="3"/>
      <c r="AQ354" s="5">
        <v>13.0</v>
      </c>
      <c r="AR354" s="4">
        <f t="shared" ref="AR354:AV354" si="601">AVERAGE(A354,G354,M354,S354,Y354,AE354,AK354)</f>
        <v>0.15</v>
      </c>
      <c r="AS354" s="4">
        <f t="shared" si="601"/>
        <v>5.895714286</v>
      </c>
      <c r="AT354" s="4">
        <f t="shared" si="601"/>
        <v>0</v>
      </c>
      <c r="AU354" s="4">
        <f t="shared" si="601"/>
        <v>5.284285714</v>
      </c>
      <c r="AV354" s="4">
        <f t="shared" si="601"/>
        <v>88.67285714</v>
      </c>
      <c r="AW354" s="3"/>
      <c r="AX354" s="5">
        <v>13.0</v>
      </c>
      <c r="AY354" s="4">
        <f t="shared" ref="AY354:BC354" si="602">MEDIAN(A354,G354,M354,S354,Y354,AE354,AK354)</f>
        <v>0</v>
      </c>
      <c r="AZ354" s="4">
        <f t="shared" si="602"/>
        <v>5.41</v>
      </c>
      <c r="BA354" s="4">
        <f t="shared" si="602"/>
        <v>0</v>
      </c>
      <c r="BB354" s="4">
        <f t="shared" si="602"/>
        <v>5.7</v>
      </c>
      <c r="BC354" s="4">
        <f t="shared" si="602"/>
        <v>88.65</v>
      </c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CC354" s="3"/>
      <c r="CD354" s="3"/>
      <c r="CE354" s="3" t="s">
        <v>66</v>
      </c>
      <c r="CF354" s="3">
        <v>1.046444</v>
      </c>
      <c r="CG354" s="3">
        <v>1.069519</v>
      </c>
      <c r="CH354" s="3">
        <v>1.220917</v>
      </c>
      <c r="CI354" s="3">
        <v>1.101886</v>
      </c>
      <c r="CJ354" s="3">
        <v>1.052215</v>
      </c>
      <c r="CK354" s="3">
        <v>1.055868</v>
      </c>
      <c r="CL354" s="3">
        <v>0.92164</v>
      </c>
      <c r="CM354" s="3" t="s">
        <v>66</v>
      </c>
      <c r="CN354" s="3">
        <f t="shared" si="545"/>
        <v>1.066927</v>
      </c>
      <c r="CO354" s="3">
        <f t="shared" si="546"/>
        <v>1.055868</v>
      </c>
      <c r="CP354" s="3">
        <f t="shared" ref="CP354:CQ354" si="603">CS354*16</f>
        <v>4025549354</v>
      </c>
      <c r="CQ354" s="3">
        <f t="shared" si="603"/>
        <v>4067712343</v>
      </c>
      <c r="CR354" s="3">
        <f t="shared" si="548"/>
        <v>527934</v>
      </c>
      <c r="CS354" s="3">
        <f t="shared" si="549"/>
        <v>251596834.6</v>
      </c>
      <c r="CT354" s="3">
        <f t="shared" si="550"/>
        <v>254232021.4</v>
      </c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</row>
    <row r="355" ht="12.75" customHeight="1">
      <c r="A355" s="4">
        <v>0.53</v>
      </c>
      <c r="B355" s="4">
        <v>7.98</v>
      </c>
      <c r="C355" s="4">
        <v>0.0</v>
      </c>
      <c r="D355" s="4">
        <v>4.79</v>
      </c>
      <c r="E355" s="4">
        <v>86.7</v>
      </c>
      <c r="F355" s="3"/>
      <c r="G355" s="4">
        <v>0.0</v>
      </c>
      <c r="H355" s="4">
        <v>6.56</v>
      </c>
      <c r="I355" s="4">
        <v>0.55</v>
      </c>
      <c r="J355" s="4">
        <v>4.37</v>
      </c>
      <c r="K355" s="4">
        <v>88.52</v>
      </c>
      <c r="L355" s="3"/>
      <c r="M355" s="4">
        <v>0.55</v>
      </c>
      <c r="N355" s="4">
        <v>5.52</v>
      </c>
      <c r="O355" s="4">
        <v>0.0</v>
      </c>
      <c r="P355" s="4">
        <v>4.42</v>
      </c>
      <c r="Q355" s="4">
        <v>89.5</v>
      </c>
      <c r="R355" s="3"/>
      <c r="S355" s="4">
        <v>0.55</v>
      </c>
      <c r="T355" s="4">
        <v>6.56</v>
      </c>
      <c r="U355" s="4">
        <v>0.0</v>
      </c>
      <c r="V355" s="4">
        <v>4.37</v>
      </c>
      <c r="W355" s="4">
        <v>88.52</v>
      </c>
      <c r="X355" s="3"/>
      <c r="Y355" s="4">
        <v>0.0</v>
      </c>
      <c r="Z355" s="4">
        <v>6.52</v>
      </c>
      <c r="AA355" s="4">
        <v>0.0</v>
      </c>
      <c r="AB355" s="4">
        <v>5.43</v>
      </c>
      <c r="AC355" s="4">
        <v>88.04</v>
      </c>
      <c r="AD355" s="3"/>
      <c r="AE355" s="4">
        <v>0.0</v>
      </c>
      <c r="AF355" s="4">
        <v>7.57</v>
      </c>
      <c r="AG355" s="4">
        <v>0.0</v>
      </c>
      <c r="AH355" s="4">
        <v>5.41</v>
      </c>
      <c r="AI355" s="4">
        <v>87.03</v>
      </c>
      <c r="AJ355" s="3"/>
      <c r="AK355" s="4">
        <v>1.1</v>
      </c>
      <c r="AL355" s="4">
        <v>6.59</v>
      </c>
      <c r="AM355" s="4">
        <v>0.0</v>
      </c>
      <c r="AN355" s="4">
        <v>3.85</v>
      </c>
      <c r="AO355" s="4">
        <v>88.46</v>
      </c>
      <c r="AP355" s="3"/>
      <c r="AQ355" s="5">
        <v>14.0</v>
      </c>
      <c r="AR355" s="4">
        <f t="shared" ref="AR355:AV355" si="604">AVERAGE(A355,G355,M355,S355,Y355,AE355,AK355)</f>
        <v>0.39</v>
      </c>
      <c r="AS355" s="4">
        <f t="shared" si="604"/>
        <v>6.757142857</v>
      </c>
      <c r="AT355" s="4">
        <f t="shared" si="604"/>
        <v>0.07857142857</v>
      </c>
      <c r="AU355" s="4">
        <f t="shared" si="604"/>
        <v>4.662857143</v>
      </c>
      <c r="AV355" s="4">
        <f t="shared" si="604"/>
        <v>88.11</v>
      </c>
      <c r="AW355" s="3"/>
      <c r="AX355" s="5">
        <v>14.0</v>
      </c>
      <c r="AY355" s="4">
        <f t="shared" ref="AY355:BC355" si="605">MEDIAN(A355,G355,M355,S355,Y355,AE355,AK355)</f>
        <v>0.53</v>
      </c>
      <c r="AZ355" s="4">
        <f t="shared" si="605"/>
        <v>6.56</v>
      </c>
      <c r="BA355" s="4">
        <f t="shared" si="605"/>
        <v>0</v>
      </c>
      <c r="BB355" s="4">
        <f t="shared" si="605"/>
        <v>4.42</v>
      </c>
      <c r="BC355" s="4">
        <f t="shared" si="605"/>
        <v>88.46</v>
      </c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CC355" s="3"/>
      <c r="CD355" s="3"/>
      <c r="CE355" s="3" t="s">
        <v>67</v>
      </c>
      <c r="CF355" s="3">
        <v>1.987988</v>
      </c>
      <c r="CG355" s="3">
        <v>2.166798</v>
      </c>
      <c r="CH355" s="3">
        <v>2.089983</v>
      </c>
      <c r="CI355" s="3">
        <v>2.17176</v>
      </c>
      <c r="CJ355" s="3">
        <v>1.788378</v>
      </c>
      <c r="CK355" s="3">
        <v>1.823388</v>
      </c>
      <c r="CL355" s="3">
        <v>2.082853</v>
      </c>
      <c r="CM355" s="3" t="s">
        <v>67</v>
      </c>
      <c r="CN355" s="3">
        <f t="shared" si="545"/>
        <v>2.015878286</v>
      </c>
      <c r="CO355" s="3">
        <f t="shared" si="546"/>
        <v>2.082853</v>
      </c>
      <c r="CP355" s="3">
        <f t="shared" ref="CP355:CQ355" si="606">CS355*16</f>
        <v>4261137517</v>
      </c>
      <c r="CQ355" s="3">
        <f t="shared" si="606"/>
        <v>4124119461</v>
      </c>
      <c r="CR355" s="3">
        <f t="shared" si="548"/>
        <v>1041426.5</v>
      </c>
      <c r="CS355" s="3">
        <f t="shared" si="549"/>
        <v>266321094.8</v>
      </c>
      <c r="CT355" s="3">
        <f t="shared" si="550"/>
        <v>257757466.3</v>
      </c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</row>
    <row r="356" ht="12.75" customHeight="1">
      <c r="A356" s="4">
        <v>1.09</v>
      </c>
      <c r="B356" s="4">
        <v>5.98</v>
      </c>
      <c r="C356" s="4">
        <v>0.54</v>
      </c>
      <c r="D356" s="4">
        <v>4.89</v>
      </c>
      <c r="E356" s="4">
        <v>87.5</v>
      </c>
      <c r="F356" s="4"/>
      <c r="G356" s="4">
        <v>0.53</v>
      </c>
      <c r="H356" s="4">
        <v>5.35</v>
      </c>
      <c r="I356" s="4">
        <v>0.0</v>
      </c>
      <c r="J356" s="4">
        <v>7.49</v>
      </c>
      <c r="K356" s="4">
        <v>86.63</v>
      </c>
      <c r="L356" s="3"/>
      <c r="M356" s="4">
        <v>0.0</v>
      </c>
      <c r="N356" s="4">
        <v>7.85</v>
      </c>
      <c r="O356" s="4">
        <v>0.52</v>
      </c>
      <c r="P356" s="4">
        <v>7.33</v>
      </c>
      <c r="Q356" s="4">
        <v>84.29</v>
      </c>
      <c r="R356" s="3"/>
      <c r="S356" s="4">
        <v>0.53</v>
      </c>
      <c r="T356" s="4">
        <v>5.85</v>
      </c>
      <c r="U356" s="4">
        <v>0.0</v>
      </c>
      <c r="V356" s="4">
        <v>7.45</v>
      </c>
      <c r="W356" s="4">
        <v>86.17</v>
      </c>
      <c r="X356" s="3"/>
      <c r="Y356" s="4">
        <v>0.55</v>
      </c>
      <c r="Z356" s="4">
        <v>4.95</v>
      </c>
      <c r="AA356" s="4">
        <v>0.0</v>
      </c>
      <c r="AB356" s="4">
        <v>5.49</v>
      </c>
      <c r="AC356" s="4">
        <v>89.01</v>
      </c>
      <c r="AD356" s="3"/>
      <c r="AE356" s="4">
        <v>1.1</v>
      </c>
      <c r="AF356" s="4">
        <v>5.49</v>
      </c>
      <c r="AG356" s="4">
        <v>0.0</v>
      </c>
      <c r="AH356" s="4">
        <v>5.49</v>
      </c>
      <c r="AI356" s="4">
        <v>87.91</v>
      </c>
      <c r="AJ356" s="3"/>
      <c r="AK356" s="4">
        <v>0.0</v>
      </c>
      <c r="AL356" s="4">
        <v>5.52</v>
      </c>
      <c r="AM356" s="4">
        <v>0.0</v>
      </c>
      <c r="AN356" s="4">
        <v>4.97</v>
      </c>
      <c r="AO356" s="4">
        <v>89.5</v>
      </c>
      <c r="AP356" s="3"/>
      <c r="AQ356" s="5">
        <v>15.0</v>
      </c>
      <c r="AR356" s="4">
        <f t="shared" ref="AR356:AV356" si="607">AVERAGE(A356,G356,M356,S356,Y356,AE356,AK356)</f>
        <v>0.5428571429</v>
      </c>
      <c r="AS356" s="4">
        <f t="shared" si="607"/>
        <v>5.855714286</v>
      </c>
      <c r="AT356" s="4">
        <f t="shared" si="607"/>
        <v>0.1514285714</v>
      </c>
      <c r="AU356" s="4">
        <f t="shared" si="607"/>
        <v>6.158571429</v>
      </c>
      <c r="AV356" s="4">
        <f t="shared" si="607"/>
        <v>87.28714286</v>
      </c>
      <c r="AW356" s="3"/>
      <c r="AX356" s="5">
        <v>15.0</v>
      </c>
      <c r="AY356" s="4">
        <f t="shared" ref="AY356:BC356" si="608">MEDIAN(A356,G356,M356,S356,Y356,AE356,AK356)</f>
        <v>0.53</v>
      </c>
      <c r="AZ356" s="4">
        <f t="shared" si="608"/>
        <v>5.52</v>
      </c>
      <c r="BA356" s="4">
        <f t="shared" si="608"/>
        <v>0</v>
      </c>
      <c r="BB356" s="4">
        <f t="shared" si="608"/>
        <v>5.49</v>
      </c>
      <c r="BC356" s="4">
        <f t="shared" si="608"/>
        <v>87.5</v>
      </c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</row>
    <row r="357" ht="12.75" customHeight="1">
      <c r="A357" s="4">
        <v>0.0</v>
      </c>
      <c r="B357" s="4">
        <v>4.95</v>
      </c>
      <c r="C357" s="4">
        <v>10.99</v>
      </c>
      <c r="D357" s="4">
        <v>6.04</v>
      </c>
      <c r="E357" s="4">
        <v>78.02</v>
      </c>
      <c r="F357" s="4"/>
      <c r="G357" s="4">
        <v>0.55</v>
      </c>
      <c r="H357" s="4">
        <v>7.65</v>
      </c>
      <c r="I357" s="4">
        <v>0.0</v>
      </c>
      <c r="J357" s="4">
        <v>2.73</v>
      </c>
      <c r="K357" s="4">
        <v>89.07</v>
      </c>
      <c r="L357" s="4"/>
      <c r="M357" s="4">
        <v>0.53</v>
      </c>
      <c r="N357" s="4">
        <v>6.32</v>
      </c>
      <c r="O357" s="4">
        <v>0.0</v>
      </c>
      <c r="P357" s="4">
        <v>7.89</v>
      </c>
      <c r="Q357" s="4">
        <v>85.26</v>
      </c>
      <c r="R357" s="3"/>
      <c r="S357" s="4">
        <v>0.54</v>
      </c>
      <c r="T357" s="4">
        <v>6.49</v>
      </c>
      <c r="U357" s="4">
        <v>0.0</v>
      </c>
      <c r="V357" s="4">
        <v>6.49</v>
      </c>
      <c r="W357" s="4">
        <v>86.49</v>
      </c>
      <c r="X357" s="3"/>
      <c r="Y357" s="4">
        <v>0.0</v>
      </c>
      <c r="Z357" s="4">
        <v>6.04</v>
      </c>
      <c r="AA357" s="4">
        <v>0.0</v>
      </c>
      <c r="AB357" s="4">
        <v>4.95</v>
      </c>
      <c r="AC357" s="4">
        <v>89.01</v>
      </c>
      <c r="AD357" s="3"/>
      <c r="AE357" s="4">
        <v>0.54</v>
      </c>
      <c r="AF357" s="4">
        <v>5.41</v>
      </c>
      <c r="AG357" s="4">
        <v>0.0</v>
      </c>
      <c r="AH357" s="4">
        <v>6.49</v>
      </c>
      <c r="AI357" s="4">
        <v>87.57</v>
      </c>
      <c r="AJ357" s="3"/>
      <c r="AK357" s="4">
        <v>0.54</v>
      </c>
      <c r="AL357" s="4">
        <v>5.91</v>
      </c>
      <c r="AM357" s="4">
        <v>0.0</v>
      </c>
      <c r="AN357" s="4">
        <v>6.45</v>
      </c>
      <c r="AO357" s="4">
        <v>87.1</v>
      </c>
      <c r="AP357" s="3"/>
      <c r="AQ357" s="5">
        <v>16.0</v>
      </c>
      <c r="AR357" s="4">
        <f t="shared" ref="AR357:AV357" si="609">AVERAGE(A357,G357,M357,S357,Y357,AE357,AK357)</f>
        <v>0.3857142857</v>
      </c>
      <c r="AS357" s="4">
        <f t="shared" si="609"/>
        <v>6.11</v>
      </c>
      <c r="AT357" s="4">
        <f t="shared" si="609"/>
        <v>1.57</v>
      </c>
      <c r="AU357" s="4">
        <f t="shared" si="609"/>
        <v>5.862857143</v>
      </c>
      <c r="AV357" s="4">
        <f t="shared" si="609"/>
        <v>86.07428571</v>
      </c>
      <c r="AW357" s="3"/>
      <c r="AX357" s="5">
        <v>16.0</v>
      </c>
      <c r="AY357" s="4">
        <f t="shared" ref="AY357:BC357" si="610">MEDIAN(A357,G357,M357,S357,Y357,AE357,AK357)</f>
        <v>0.54</v>
      </c>
      <c r="AZ357" s="4">
        <f t="shared" si="610"/>
        <v>6.04</v>
      </c>
      <c r="BA357" s="4">
        <f t="shared" si="610"/>
        <v>0</v>
      </c>
      <c r="BB357" s="4">
        <f t="shared" si="610"/>
        <v>6.45</v>
      </c>
      <c r="BC357" s="4">
        <f t="shared" si="610"/>
        <v>87.1</v>
      </c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</row>
    <row r="358" ht="12.75" customHeight="1">
      <c r="A358" s="4">
        <v>0.0</v>
      </c>
      <c r="B358" s="4">
        <v>6.32</v>
      </c>
      <c r="C358" s="4">
        <v>0.0</v>
      </c>
      <c r="D358" s="4">
        <v>5.26</v>
      </c>
      <c r="E358" s="4">
        <v>88.42</v>
      </c>
      <c r="F358" s="4"/>
      <c r="G358" s="4">
        <v>0.55</v>
      </c>
      <c r="H358" s="4">
        <v>5.46</v>
      </c>
      <c r="I358" s="4">
        <v>0.0</v>
      </c>
      <c r="J358" s="4">
        <v>5.46</v>
      </c>
      <c r="K358" s="4">
        <v>88.52</v>
      </c>
      <c r="L358" s="4"/>
      <c r="M358" s="4">
        <v>0.0</v>
      </c>
      <c r="N358" s="4">
        <v>3.72</v>
      </c>
      <c r="O358" s="4">
        <v>0.0</v>
      </c>
      <c r="P358" s="4">
        <v>5.32</v>
      </c>
      <c r="Q358" s="4">
        <v>90.96</v>
      </c>
      <c r="R358" s="3"/>
      <c r="S358" s="4">
        <v>0.0</v>
      </c>
      <c r="T358" s="4">
        <v>6.22</v>
      </c>
      <c r="U358" s="4">
        <v>0.0</v>
      </c>
      <c r="V358" s="4">
        <v>3.63</v>
      </c>
      <c r="W358" s="4">
        <v>90.16</v>
      </c>
      <c r="X358" s="3"/>
      <c r="Y358" s="4">
        <v>1.04</v>
      </c>
      <c r="Z358" s="4">
        <v>7.25</v>
      </c>
      <c r="AA358" s="4">
        <v>0.0</v>
      </c>
      <c r="AB358" s="4">
        <v>8.81</v>
      </c>
      <c r="AC358" s="4">
        <v>82.9</v>
      </c>
      <c r="AD358" s="3"/>
      <c r="AE358" s="4">
        <v>0.0</v>
      </c>
      <c r="AF358" s="4">
        <v>6.99</v>
      </c>
      <c r="AG358" s="4">
        <v>0.0</v>
      </c>
      <c r="AH358" s="4">
        <v>5.38</v>
      </c>
      <c r="AI358" s="4">
        <v>87.63</v>
      </c>
      <c r="AJ358" s="3"/>
      <c r="AK358" s="4">
        <v>0.0</v>
      </c>
      <c r="AL358" s="4">
        <v>5.41</v>
      </c>
      <c r="AM358" s="4">
        <v>0.0</v>
      </c>
      <c r="AN358" s="4">
        <v>6.49</v>
      </c>
      <c r="AO358" s="4">
        <v>88.11</v>
      </c>
      <c r="AP358" s="3"/>
      <c r="AQ358" s="5">
        <v>17.0</v>
      </c>
      <c r="AR358" s="4">
        <f t="shared" ref="AR358:AV358" si="611">AVERAGE(A358,G358,M358,S358,Y358,AE358,AK358)</f>
        <v>0.2271428571</v>
      </c>
      <c r="AS358" s="4">
        <f t="shared" si="611"/>
        <v>5.91</v>
      </c>
      <c r="AT358" s="4">
        <f t="shared" si="611"/>
        <v>0</v>
      </c>
      <c r="AU358" s="4">
        <f t="shared" si="611"/>
        <v>5.764285714</v>
      </c>
      <c r="AV358" s="4">
        <f t="shared" si="611"/>
        <v>88.1</v>
      </c>
      <c r="AW358" s="3"/>
      <c r="AX358" s="5">
        <v>17.0</v>
      </c>
      <c r="AY358" s="4">
        <f t="shared" ref="AY358:BC358" si="612">MEDIAN(A358,G358,M358,S358,Y358,AE358,AK358)</f>
        <v>0</v>
      </c>
      <c r="AZ358" s="4">
        <f t="shared" si="612"/>
        <v>6.22</v>
      </c>
      <c r="BA358" s="4">
        <f t="shared" si="612"/>
        <v>0</v>
      </c>
      <c r="BB358" s="4">
        <f t="shared" si="612"/>
        <v>5.38</v>
      </c>
      <c r="BC358" s="4">
        <f t="shared" si="612"/>
        <v>88.42</v>
      </c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</row>
    <row r="359" ht="12.75" customHeight="1">
      <c r="A359" s="4">
        <v>0.0</v>
      </c>
      <c r="B359" s="4">
        <v>3.61</v>
      </c>
      <c r="C359" s="4">
        <v>0.0</v>
      </c>
      <c r="D359" s="4">
        <v>2.06</v>
      </c>
      <c r="E359" s="4">
        <v>94.33</v>
      </c>
      <c r="F359" s="4"/>
      <c r="G359" s="4">
        <v>0.0</v>
      </c>
      <c r="H359" s="4">
        <v>2.62</v>
      </c>
      <c r="I359" s="4">
        <v>0.0</v>
      </c>
      <c r="J359" s="4">
        <v>1.57</v>
      </c>
      <c r="K359" s="4">
        <v>95.81</v>
      </c>
      <c r="L359" s="4"/>
      <c r="M359" s="4">
        <v>0.0</v>
      </c>
      <c r="N359" s="4">
        <v>1.05</v>
      </c>
      <c r="O359" s="4">
        <v>0.0</v>
      </c>
      <c r="P359" s="4">
        <v>2.63</v>
      </c>
      <c r="Q359" s="4">
        <v>96.32</v>
      </c>
      <c r="R359" s="3"/>
      <c r="S359" s="4">
        <v>0.0</v>
      </c>
      <c r="T359" s="4">
        <v>3.11</v>
      </c>
      <c r="U359" s="4">
        <v>0.52</v>
      </c>
      <c r="V359" s="4">
        <v>2.07</v>
      </c>
      <c r="W359" s="4">
        <v>94.3</v>
      </c>
      <c r="X359" s="3"/>
      <c r="Y359" s="4">
        <v>0.0</v>
      </c>
      <c r="Z359" s="4">
        <v>4.15</v>
      </c>
      <c r="AA359" s="4">
        <v>0.0</v>
      </c>
      <c r="AB359" s="4">
        <v>1.55</v>
      </c>
      <c r="AC359" s="4">
        <v>94.3</v>
      </c>
      <c r="AD359" s="3"/>
      <c r="AE359" s="4">
        <v>0.0</v>
      </c>
      <c r="AF359" s="4">
        <v>2.63</v>
      </c>
      <c r="AG359" s="4">
        <v>0.0</v>
      </c>
      <c r="AH359" s="4">
        <v>1.05</v>
      </c>
      <c r="AI359" s="4">
        <v>96.32</v>
      </c>
      <c r="AJ359" s="3"/>
      <c r="AK359" s="4">
        <v>0.52</v>
      </c>
      <c r="AL359" s="4">
        <v>3.12</v>
      </c>
      <c r="AM359" s="4">
        <v>0.52</v>
      </c>
      <c r="AN359" s="4">
        <v>1.04</v>
      </c>
      <c r="AO359" s="4">
        <v>94.79</v>
      </c>
      <c r="AP359" s="3"/>
      <c r="AQ359" s="5">
        <v>18.0</v>
      </c>
      <c r="AR359" s="4">
        <f t="shared" ref="AR359:AV359" si="613">AVERAGE(A359,G359,M359,S359,Y359,AE359,AK359)</f>
        <v>0.07428571429</v>
      </c>
      <c r="AS359" s="4">
        <f t="shared" si="613"/>
        <v>2.898571429</v>
      </c>
      <c r="AT359" s="4">
        <f t="shared" si="613"/>
        <v>0.1485714286</v>
      </c>
      <c r="AU359" s="4">
        <f t="shared" si="613"/>
        <v>1.71</v>
      </c>
      <c r="AV359" s="4">
        <f t="shared" si="613"/>
        <v>95.16714286</v>
      </c>
      <c r="AW359" s="3"/>
      <c r="AX359" s="5">
        <v>18.0</v>
      </c>
      <c r="AY359" s="4">
        <f t="shared" ref="AY359:BC359" si="614">MEDIAN(A359,G359,M359,S359,Y359,AE359,AK359)</f>
        <v>0</v>
      </c>
      <c r="AZ359" s="4">
        <f t="shared" si="614"/>
        <v>3.11</v>
      </c>
      <c r="BA359" s="4">
        <f t="shared" si="614"/>
        <v>0</v>
      </c>
      <c r="BB359" s="4">
        <f t="shared" si="614"/>
        <v>1.57</v>
      </c>
      <c r="BC359" s="4">
        <f t="shared" si="614"/>
        <v>94.79</v>
      </c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CC359" s="3"/>
      <c r="CD359" s="3" t="s">
        <v>130</v>
      </c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</row>
    <row r="360" ht="12.75" customHeight="1">
      <c r="A360" s="4">
        <v>0.0</v>
      </c>
      <c r="B360" s="4">
        <v>4.1</v>
      </c>
      <c r="C360" s="4">
        <v>0.0</v>
      </c>
      <c r="D360" s="4">
        <v>2.56</v>
      </c>
      <c r="E360" s="4">
        <v>93.33</v>
      </c>
      <c r="F360" s="4"/>
      <c r="G360" s="4">
        <v>0.0</v>
      </c>
      <c r="H360" s="4">
        <v>2.62</v>
      </c>
      <c r="I360" s="4">
        <v>1.05</v>
      </c>
      <c r="J360" s="4">
        <v>1.57</v>
      </c>
      <c r="K360" s="4">
        <v>94.76</v>
      </c>
      <c r="L360" s="4"/>
      <c r="M360" s="4">
        <v>0.0</v>
      </c>
      <c r="N360" s="4">
        <v>2.6</v>
      </c>
      <c r="O360" s="4">
        <v>0.0</v>
      </c>
      <c r="P360" s="4">
        <v>2.08</v>
      </c>
      <c r="Q360" s="4">
        <v>95.31</v>
      </c>
      <c r="R360" s="3"/>
      <c r="S360" s="4">
        <v>0.0</v>
      </c>
      <c r="T360" s="4">
        <v>2.59</v>
      </c>
      <c r="U360" s="4">
        <v>0.0</v>
      </c>
      <c r="V360" s="4">
        <v>2.59</v>
      </c>
      <c r="W360" s="4">
        <v>94.82</v>
      </c>
      <c r="X360" s="3"/>
      <c r="Y360" s="4">
        <v>0.0</v>
      </c>
      <c r="Z360" s="4">
        <v>3.65</v>
      </c>
      <c r="AA360" s="4">
        <v>0.0</v>
      </c>
      <c r="AB360" s="4">
        <v>1.56</v>
      </c>
      <c r="AC360" s="4">
        <v>94.79</v>
      </c>
      <c r="AD360" s="3"/>
      <c r="AE360" s="4">
        <v>0.0</v>
      </c>
      <c r="AF360" s="4">
        <v>2.59</v>
      </c>
      <c r="AG360" s="4">
        <v>0.52</v>
      </c>
      <c r="AH360" s="4">
        <v>2.59</v>
      </c>
      <c r="AI360" s="4">
        <v>94.3</v>
      </c>
      <c r="AJ360" s="3"/>
      <c r="AK360" s="4">
        <v>0.0</v>
      </c>
      <c r="AL360" s="4">
        <v>4.06</v>
      </c>
      <c r="AM360" s="4">
        <v>1.02</v>
      </c>
      <c r="AN360" s="4">
        <v>3.05</v>
      </c>
      <c r="AO360" s="4">
        <v>91.88</v>
      </c>
      <c r="AP360" s="3"/>
      <c r="AQ360" s="5">
        <v>19.0</v>
      </c>
      <c r="AR360" s="4">
        <f t="shared" ref="AR360:AV360" si="615">AVERAGE(A360,G360,M360,S360,Y360,AE360,AK360)</f>
        <v>0</v>
      </c>
      <c r="AS360" s="4">
        <f t="shared" si="615"/>
        <v>3.172857143</v>
      </c>
      <c r="AT360" s="4">
        <f t="shared" si="615"/>
        <v>0.37</v>
      </c>
      <c r="AU360" s="4">
        <f t="shared" si="615"/>
        <v>2.285714286</v>
      </c>
      <c r="AV360" s="4">
        <f t="shared" si="615"/>
        <v>94.17</v>
      </c>
      <c r="AW360" s="3"/>
      <c r="AX360" s="5">
        <v>19.0</v>
      </c>
      <c r="AY360" s="4">
        <f t="shared" ref="AY360:BC360" si="616">MEDIAN(A360,G360,M360,S360,Y360,AE360,AK360)</f>
        <v>0</v>
      </c>
      <c r="AZ360" s="4">
        <f t="shared" si="616"/>
        <v>2.62</v>
      </c>
      <c r="BA360" s="4">
        <f t="shared" si="616"/>
        <v>0</v>
      </c>
      <c r="BB360" s="4">
        <f t="shared" si="616"/>
        <v>2.56</v>
      </c>
      <c r="BC360" s="4">
        <f t="shared" si="616"/>
        <v>94.76</v>
      </c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CC360" s="3"/>
      <c r="CD360" s="3"/>
      <c r="CE360" s="3"/>
      <c r="CF360" s="3" t="s">
        <v>131</v>
      </c>
      <c r="CG360" s="3" t="s">
        <v>132</v>
      </c>
      <c r="CH360" s="3" t="s">
        <v>133</v>
      </c>
      <c r="CI360" s="3" t="s">
        <v>134</v>
      </c>
      <c r="CJ360" s="3" t="s">
        <v>135</v>
      </c>
      <c r="CK360" s="3">
        <v>0.72966</v>
      </c>
      <c r="CL360" s="3" t="s">
        <v>136</v>
      </c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</row>
    <row r="361" ht="12.75" customHeight="1">
      <c r="A361" s="4">
        <v>0.0</v>
      </c>
      <c r="B361" s="4">
        <v>3.12</v>
      </c>
      <c r="C361" s="4">
        <v>0.0</v>
      </c>
      <c r="D361" s="4">
        <v>1.56</v>
      </c>
      <c r="E361" s="4">
        <v>95.31</v>
      </c>
      <c r="F361" s="4"/>
      <c r="G361" s="4">
        <v>0.0</v>
      </c>
      <c r="H361" s="4">
        <v>4.57</v>
      </c>
      <c r="I361" s="4">
        <v>0.51</v>
      </c>
      <c r="J361" s="4">
        <v>2.03</v>
      </c>
      <c r="K361" s="4">
        <v>92.89</v>
      </c>
      <c r="L361" s="4"/>
      <c r="M361" s="4">
        <v>0.51</v>
      </c>
      <c r="N361" s="4">
        <v>4.1</v>
      </c>
      <c r="O361" s="4">
        <v>0.0</v>
      </c>
      <c r="P361" s="4">
        <v>2.56</v>
      </c>
      <c r="Q361" s="4">
        <v>92.82</v>
      </c>
      <c r="R361" s="3"/>
      <c r="S361" s="4">
        <v>0.0</v>
      </c>
      <c r="T361" s="4">
        <v>3.06</v>
      </c>
      <c r="U361" s="4">
        <v>0.0</v>
      </c>
      <c r="V361" s="4">
        <v>4.08</v>
      </c>
      <c r="W361" s="4">
        <v>92.86</v>
      </c>
      <c r="X361" s="3"/>
      <c r="Y361" s="4">
        <v>0.0</v>
      </c>
      <c r="Z361" s="4">
        <v>3.59</v>
      </c>
      <c r="AA361" s="4">
        <v>0.0</v>
      </c>
      <c r="AB361" s="4">
        <v>2.05</v>
      </c>
      <c r="AC361" s="4">
        <v>94.36</v>
      </c>
      <c r="AD361" s="3"/>
      <c r="AE361" s="4">
        <v>0.0</v>
      </c>
      <c r="AF361" s="4">
        <v>3.11</v>
      </c>
      <c r="AG361" s="4">
        <v>1.04</v>
      </c>
      <c r="AH361" s="4">
        <v>2.59</v>
      </c>
      <c r="AI361" s="4">
        <v>93.26</v>
      </c>
      <c r="AJ361" s="3"/>
      <c r="AK361" s="4">
        <v>0.0</v>
      </c>
      <c r="AL361" s="4">
        <v>3.61</v>
      </c>
      <c r="AM361" s="4">
        <v>0.0</v>
      </c>
      <c r="AN361" s="4">
        <v>2.06</v>
      </c>
      <c r="AO361" s="4">
        <v>94.33</v>
      </c>
      <c r="AP361" s="3"/>
      <c r="AQ361" s="5">
        <v>20.0</v>
      </c>
      <c r="AR361" s="4">
        <f t="shared" ref="AR361:AV361" si="617">AVERAGE(A361,G361,M361,S361,Y361,AE361,AK361)</f>
        <v>0.07285714286</v>
      </c>
      <c r="AS361" s="4">
        <f t="shared" si="617"/>
        <v>3.594285714</v>
      </c>
      <c r="AT361" s="4">
        <f t="shared" si="617"/>
        <v>0.2214285714</v>
      </c>
      <c r="AU361" s="4">
        <f t="shared" si="617"/>
        <v>2.418571429</v>
      </c>
      <c r="AV361" s="4">
        <f t="shared" si="617"/>
        <v>93.69</v>
      </c>
      <c r="AW361" s="3"/>
      <c r="AX361" s="5">
        <v>20.0</v>
      </c>
      <c r="AY361" s="4">
        <f t="shared" ref="AY361:BC361" si="618">MEDIAN(A361,G361,M361,S361,Y361,AE361,AK361)</f>
        <v>0</v>
      </c>
      <c r="AZ361" s="4">
        <f t="shared" si="618"/>
        <v>3.59</v>
      </c>
      <c r="BA361" s="4">
        <f t="shared" si="618"/>
        <v>0</v>
      </c>
      <c r="BB361" s="4">
        <f t="shared" si="618"/>
        <v>2.06</v>
      </c>
      <c r="BC361" s="4">
        <f t="shared" si="618"/>
        <v>93.26</v>
      </c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CC361" s="3"/>
      <c r="CD361" s="3"/>
      <c r="CE361" s="5" t="s">
        <v>22</v>
      </c>
      <c r="CF361" s="5">
        <v>1.0</v>
      </c>
      <c r="CG361" s="5">
        <v>2.0</v>
      </c>
      <c r="CH361" s="5">
        <v>3.0</v>
      </c>
      <c r="CI361" s="5">
        <v>4.0</v>
      </c>
      <c r="CJ361" s="5">
        <v>5.0</v>
      </c>
      <c r="CK361" s="5">
        <v>6.0</v>
      </c>
      <c r="CL361" s="5">
        <v>7.0</v>
      </c>
      <c r="CM361" s="5" t="s">
        <v>23</v>
      </c>
      <c r="CN361" s="5" t="s">
        <v>24</v>
      </c>
      <c r="CO361" s="5" t="s">
        <v>25</v>
      </c>
      <c r="CP361" s="5" t="s">
        <v>26</v>
      </c>
      <c r="CQ361" s="5" t="s">
        <v>27</v>
      </c>
      <c r="CR361" s="5" t="s">
        <v>28</v>
      </c>
      <c r="CS361" s="5" t="s">
        <v>29</v>
      </c>
      <c r="CT361" s="5" t="s">
        <v>30</v>
      </c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</row>
    <row r="362" ht="12.75" customHeight="1">
      <c r="A362" s="4">
        <v>0.0</v>
      </c>
      <c r="B362" s="4">
        <v>3.61</v>
      </c>
      <c r="C362" s="4">
        <v>0.0</v>
      </c>
      <c r="D362" s="4">
        <v>2.58</v>
      </c>
      <c r="E362" s="4">
        <v>93.81</v>
      </c>
      <c r="F362" s="3"/>
      <c r="G362" s="4">
        <v>0.0</v>
      </c>
      <c r="H362" s="4">
        <v>4.1</v>
      </c>
      <c r="I362" s="4">
        <v>0.0</v>
      </c>
      <c r="J362" s="4">
        <v>1.54</v>
      </c>
      <c r="K362" s="4">
        <v>94.36</v>
      </c>
      <c r="L362" s="3"/>
      <c r="M362" s="4">
        <v>0.0</v>
      </c>
      <c r="N362" s="4">
        <v>4.15</v>
      </c>
      <c r="O362" s="4">
        <v>0.0</v>
      </c>
      <c r="P362" s="4">
        <v>1.55</v>
      </c>
      <c r="Q362" s="4">
        <v>94.3</v>
      </c>
      <c r="R362" s="3"/>
      <c r="S362" s="4">
        <v>0.0</v>
      </c>
      <c r="T362" s="4">
        <v>3.09</v>
      </c>
      <c r="U362" s="4">
        <v>3.09</v>
      </c>
      <c r="V362" s="4">
        <v>2.06</v>
      </c>
      <c r="W362" s="4">
        <v>91.75</v>
      </c>
      <c r="X362" s="3"/>
      <c r="Y362" s="4">
        <v>0.0</v>
      </c>
      <c r="Z362" s="4">
        <v>3.09</v>
      </c>
      <c r="AA362" s="4">
        <v>0.52</v>
      </c>
      <c r="AB362" s="4">
        <v>2.06</v>
      </c>
      <c r="AC362" s="4">
        <v>94.33</v>
      </c>
      <c r="AD362" s="3"/>
      <c r="AE362" s="4">
        <v>0.0</v>
      </c>
      <c r="AF362" s="4">
        <v>4.55</v>
      </c>
      <c r="AG362" s="4">
        <v>0.0</v>
      </c>
      <c r="AH362" s="4">
        <v>3.03</v>
      </c>
      <c r="AI362" s="4">
        <v>92.42</v>
      </c>
      <c r="AJ362" s="3"/>
      <c r="AK362" s="4">
        <v>0.0</v>
      </c>
      <c r="AL362" s="4">
        <v>4.1</v>
      </c>
      <c r="AM362" s="4">
        <v>0.0</v>
      </c>
      <c r="AN362" s="4">
        <v>2.05</v>
      </c>
      <c r="AO362" s="4">
        <v>93.85</v>
      </c>
      <c r="AP362" s="3"/>
      <c r="AQ362" s="5">
        <v>21.0</v>
      </c>
      <c r="AR362" s="4">
        <f t="shared" ref="AR362:AV362" si="619">AVERAGE(A362,G362,M362,S362,Y362,AE362,AK362)</f>
        <v>0</v>
      </c>
      <c r="AS362" s="4">
        <f t="shared" si="619"/>
        <v>3.812857143</v>
      </c>
      <c r="AT362" s="4">
        <f t="shared" si="619"/>
        <v>0.5157142857</v>
      </c>
      <c r="AU362" s="4">
        <f t="shared" si="619"/>
        <v>2.124285714</v>
      </c>
      <c r="AV362" s="4">
        <f t="shared" si="619"/>
        <v>93.54571429</v>
      </c>
      <c r="AW362" s="3"/>
      <c r="AX362" s="5">
        <v>21.0</v>
      </c>
      <c r="AY362" s="4">
        <f t="shared" ref="AY362:BC362" si="620">MEDIAN(A362,G362,M362,S362,Y362,AE362,AK362)</f>
        <v>0</v>
      </c>
      <c r="AZ362" s="4">
        <f t="shared" si="620"/>
        <v>4.1</v>
      </c>
      <c r="BA362" s="4">
        <f t="shared" si="620"/>
        <v>0</v>
      </c>
      <c r="BB362" s="4">
        <f t="shared" si="620"/>
        <v>2.06</v>
      </c>
      <c r="BC362" s="4">
        <f t="shared" si="620"/>
        <v>93.85</v>
      </c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CC362" s="3"/>
      <c r="CD362" s="3"/>
      <c r="CE362" s="3"/>
      <c r="CF362" s="3"/>
      <c r="CG362" s="3" t="s">
        <v>75</v>
      </c>
      <c r="CH362" s="3" t="s">
        <v>75</v>
      </c>
      <c r="CI362" s="3" t="s">
        <v>75</v>
      </c>
      <c r="CJ362" s="3" t="s">
        <v>75</v>
      </c>
      <c r="CK362" s="3" t="s">
        <v>75</v>
      </c>
      <c r="CL362" s="3" t="s">
        <v>75</v>
      </c>
      <c r="CM362" s="3"/>
      <c r="CN362" s="5" t="s">
        <v>34</v>
      </c>
      <c r="CO362" s="5" t="s">
        <v>34</v>
      </c>
      <c r="CP362" s="5" t="s">
        <v>34</v>
      </c>
      <c r="CQ362" s="5" t="s">
        <v>34</v>
      </c>
      <c r="CR362" s="5" t="s">
        <v>34</v>
      </c>
      <c r="CS362" s="5" t="s">
        <v>34</v>
      </c>
      <c r="CT362" s="5" t="s">
        <v>34</v>
      </c>
      <c r="CU362" s="3"/>
      <c r="CV362" s="3"/>
      <c r="CW362" s="3"/>
      <c r="CX362" s="3"/>
      <c r="CY362" s="3"/>
      <c r="CZ362" s="3"/>
      <c r="DA362" s="3"/>
      <c r="DB362" s="3"/>
      <c r="DC362" s="3"/>
      <c r="DD362" s="3" t="str">
        <f>CO362</f>
        <v>TCP </v>
      </c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</row>
    <row r="363" ht="12.75" customHeight="1">
      <c r="A363" s="4">
        <v>0.0</v>
      </c>
      <c r="B363" s="4">
        <v>4.0</v>
      </c>
      <c r="C363" s="4">
        <v>2.0</v>
      </c>
      <c r="D363" s="4">
        <v>0.5</v>
      </c>
      <c r="E363" s="4">
        <v>93.5</v>
      </c>
      <c r="F363" s="3"/>
      <c r="G363" s="4">
        <v>0.0</v>
      </c>
      <c r="H363" s="4">
        <v>4.57</v>
      </c>
      <c r="I363" s="4">
        <v>0.0</v>
      </c>
      <c r="J363" s="4">
        <v>1.02</v>
      </c>
      <c r="K363" s="4">
        <v>94.42</v>
      </c>
      <c r="L363" s="3"/>
      <c r="M363" s="4">
        <v>0.0</v>
      </c>
      <c r="N363" s="4">
        <v>3.47</v>
      </c>
      <c r="O363" s="4">
        <v>0.0</v>
      </c>
      <c r="P363" s="4">
        <v>0.5</v>
      </c>
      <c r="Q363" s="4">
        <v>96.04</v>
      </c>
      <c r="R363" s="3"/>
      <c r="S363" s="4">
        <v>0.0</v>
      </c>
      <c r="T363" s="4">
        <v>2.51</v>
      </c>
      <c r="U363" s="4">
        <v>0.0</v>
      </c>
      <c r="V363" s="4">
        <v>0.0</v>
      </c>
      <c r="W363" s="4">
        <v>97.49</v>
      </c>
      <c r="X363" s="3"/>
      <c r="Y363" s="4">
        <v>0.0</v>
      </c>
      <c r="Z363" s="4">
        <v>5.08</v>
      </c>
      <c r="AA363" s="4">
        <v>0.0</v>
      </c>
      <c r="AB363" s="4">
        <v>1.02</v>
      </c>
      <c r="AC363" s="4">
        <v>93.91</v>
      </c>
      <c r="AD363" s="3"/>
      <c r="AE363" s="4">
        <v>0.0</v>
      </c>
      <c r="AF363" s="4">
        <v>4.08</v>
      </c>
      <c r="AG363" s="4">
        <v>0.51</v>
      </c>
      <c r="AH363" s="4">
        <v>0.51</v>
      </c>
      <c r="AI363" s="4">
        <v>94.9</v>
      </c>
      <c r="AJ363" s="3"/>
      <c r="AK363" s="4">
        <v>0.0</v>
      </c>
      <c r="AL363" s="4">
        <v>4.62</v>
      </c>
      <c r="AM363" s="4">
        <v>0.0</v>
      </c>
      <c r="AN363" s="4">
        <v>0.51</v>
      </c>
      <c r="AO363" s="4">
        <v>94.87</v>
      </c>
      <c r="AP363" s="3"/>
      <c r="AQ363" s="5">
        <v>22.0</v>
      </c>
      <c r="AR363" s="4">
        <f t="shared" ref="AR363:AV363" si="621">AVERAGE(A363,G363,M363,S363,Y363,AE363,AK363)</f>
        <v>0</v>
      </c>
      <c r="AS363" s="4">
        <f t="shared" si="621"/>
        <v>4.047142857</v>
      </c>
      <c r="AT363" s="4">
        <f t="shared" si="621"/>
        <v>0.3585714286</v>
      </c>
      <c r="AU363" s="4">
        <f t="shared" si="621"/>
        <v>0.58</v>
      </c>
      <c r="AV363" s="4">
        <f t="shared" si="621"/>
        <v>95.01857143</v>
      </c>
      <c r="AW363" s="3"/>
      <c r="AX363" s="5">
        <v>22.0</v>
      </c>
      <c r="AY363" s="4">
        <f t="shared" ref="AY363:BC363" si="622">MEDIAN(A363,G363,M363,S363,Y363,AE363,AK363)</f>
        <v>0</v>
      </c>
      <c r="AZ363" s="4">
        <f t="shared" si="622"/>
        <v>4.08</v>
      </c>
      <c r="BA363" s="4">
        <f t="shared" si="622"/>
        <v>0</v>
      </c>
      <c r="BB363" s="4">
        <f t="shared" si="622"/>
        <v>0.51</v>
      </c>
      <c r="BC363" s="4">
        <f t="shared" si="622"/>
        <v>94.87</v>
      </c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CC363" s="3"/>
      <c r="CD363" s="3"/>
      <c r="CE363" s="3" t="s">
        <v>35</v>
      </c>
      <c r="CF363" s="3">
        <v>1.56E-4</v>
      </c>
      <c r="CG363" s="3">
        <v>1.61E-4</v>
      </c>
      <c r="CH363" s="3">
        <v>1.74E-4</v>
      </c>
      <c r="CI363" s="3">
        <v>1.81E-4</v>
      </c>
      <c r="CJ363" s="3">
        <v>1.37E-4</v>
      </c>
      <c r="CK363" s="3">
        <v>1.83E-4</v>
      </c>
      <c r="CL363" s="3">
        <v>1.71E-4</v>
      </c>
      <c r="CM363" s="3" t="s">
        <v>35</v>
      </c>
      <c r="CN363" s="3">
        <f t="shared" ref="CN363:CN392" si="626">AVERAGE(CF363:CL363)</f>
        <v>0.0001661428571</v>
      </c>
      <c r="CO363" s="3">
        <f t="shared" ref="CO363:CO392" si="627">MEDIAN(CF363:CL363)</f>
        <v>0.000171</v>
      </c>
      <c r="CP363" s="3">
        <f t="shared" ref="CP363:CQ363" si="623">CS363*16</f>
        <v>96302.66552</v>
      </c>
      <c r="CQ363" s="3">
        <f t="shared" si="623"/>
        <v>93567.25146</v>
      </c>
      <c r="CR363" s="3">
        <f t="shared" ref="CR363:CR392" si="629">(CO363/2)*1000000</f>
        <v>85.5</v>
      </c>
      <c r="CS363" s="3">
        <f t="shared" ref="CS363:CS392" si="630">CE363/CN363</f>
        <v>6018.916595</v>
      </c>
      <c r="CT363" s="3">
        <f t="shared" ref="CT363:CT392" si="631">CE363/CO363</f>
        <v>5847.953216</v>
      </c>
      <c r="CU363" s="3"/>
      <c r="CV363" s="3"/>
      <c r="CW363" s="3"/>
      <c r="CX363" s="3"/>
      <c r="CY363" s="3"/>
      <c r="CZ363" s="3"/>
      <c r="DA363" s="3"/>
      <c r="DB363" s="3"/>
      <c r="DC363" s="3"/>
      <c r="DD363" s="3">
        <f>(MIN(CO363:CO392)/2)*1000000</f>
        <v>53.5</v>
      </c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</row>
    <row r="364" ht="12.75" customHeight="1">
      <c r="A364" s="4">
        <v>0.0</v>
      </c>
      <c r="B364" s="4">
        <v>0.0</v>
      </c>
      <c r="C364" s="4">
        <v>0.0</v>
      </c>
      <c r="D364" s="4">
        <v>0.0</v>
      </c>
      <c r="E364" s="4">
        <v>100.0</v>
      </c>
      <c r="F364" s="3"/>
      <c r="G364" s="4">
        <v>0.0</v>
      </c>
      <c r="H364" s="4">
        <v>0.0</v>
      </c>
      <c r="I364" s="4">
        <v>0.0</v>
      </c>
      <c r="J364" s="4">
        <v>0.0</v>
      </c>
      <c r="K364" s="4">
        <v>100.0</v>
      </c>
      <c r="L364" s="3"/>
      <c r="M364" s="4">
        <v>0.5</v>
      </c>
      <c r="N364" s="4">
        <v>0.0</v>
      </c>
      <c r="O364" s="4">
        <v>0.5</v>
      </c>
      <c r="P364" s="4">
        <v>0.0</v>
      </c>
      <c r="Q364" s="4">
        <v>99.0</v>
      </c>
      <c r="R364" s="3"/>
      <c r="S364" s="4">
        <v>0.0</v>
      </c>
      <c r="T364" s="4">
        <v>0.0</v>
      </c>
      <c r="U364" s="4">
        <v>0.0</v>
      </c>
      <c r="V364" s="4">
        <v>0.0</v>
      </c>
      <c r="W364" s="4">
        <v>100.0</v>
      </c>
      <c r="X364" s="3"/>
      <c r="Y364" s="4">
        <v>0.0</v>
      </c>
      <c r="Z364" s="4">
        <v>0.0</v>
      </c>
      <c r="AA364" s="4">
        <v>1.01</v>
      </c>
      <c r="AB364" s="4">
        <v>0.0</v>
      </c>
      <c r="AC364" s="4">
        <v>98.99</v>
      </c>
      <c r="AD364" s="3"/>
      <c r="AE364" s="4">
        <v>0.5</v>
      </c>
      <c r="AF364" s="4">
        <v>0.0</v>
      </c>
      <c r="AG364" s="4">
        <v>0.0</v>
      </c>
      <c r="AH364" s="4">
        <v>0.0</v>
      </c>
      <c r="AI364" s="4">
        <v>99.5</v>
      </c>
      <c r="AJ364" s="3"/>
      <c r="AK364" s="4">
        <v>0.0</v>
      </c>
      <c r="AL364" s="4">
        <v>0.0</v>
      </c>
      <c r="AM364" s="4">
        <v>0.0</v>
      </c>
      <c r="AN364" s="4">
        <v>0.0</v>
      </c>
      <c r="AO364" s="4">
        <v>100.0</v>
      </c>
      <c r="AP364" s="3"/>
      <c r="AQ364" s="5">
        <v>23.0</v>
      </c>
      <c r="AR364" s="4">
        <f t="shared" ref="AR364:AV364" si="624">AVERAGE(A364,G364,M364,S364,Y364,AE364,AK364)</f>
        <v>0.1428571429</v>
      </c>
      <c r="AS364" s="4">
        <f t="shared" si="624"/>
        <v>0</v>
      </c>
      <c r="AT364" s="4">
        <f t="shared" si="624"/>
        <v>0.2157142857</v>
      </c>
      <c r="AU364" s="4">
        <f t="shared" si="624"/>
        <v>0</v>
      </c>
      <c r="AV364" s="4">
        <f t="shared" si="624"/>
        <v>99.64142857</v>
      </c>
      <c r="AW364" s="3"/>
      <c r="AX364" s="5">
        <v>23.0</v>
      </c>
      <c r="AY364" s="4">
        <f t="shared" ref="AY364:BC364" si="625">MEDIAN(A364,G364,M364,S364,Y364,AE364,AK364)</f>
        <v>0</v>
      </c>
      <c r="AZ364" s="4">
        <f t="shared" si="625"/>
        <v>0</v>
      </c>
      <c r="BA364" s="4">
        <f t="shared" si="625"/>
        <v>0</v>
      </c>
      <c r="BB364" s="4">
        <f t="shared" si="625"/>
        <v>0</v>
      </c>
      <c r="BC364" s="4">
        <f t="shared" si="625"/>
        <v>100</v>
      </c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CC364" s="3"/>
      <c r="CD364" s="3"/>
      <c r="CE364" s="3" t="s">
        <v>36</v>
      </c>
      <c r="CF364" s="3">
        <v>1.1E-4</v>
      </c>
      <c r="CG364" s="3">
        <v>9.6E-5</v>
      </c>
      <c r="CH364" s="3">
        <v>1.09E-4</v>
      </c>
      <c r="CI364" s="3">
        <v>1.05E-4</v>
      </c>
      <c r="CJ364" s="3">
        <v>1.02E-4</v>
      </c>
      <c r="CK364" s="3">
        <v>1.1E-4</v>
      </c>
      <c r="CL364" s="3">
        <v>1.07E-4</v>
      </c>
      <c r="CM364" s="3" t="s">
        <v>36</v>
      </c>
      <c r="CN364" s="3">
        <f t="shared" si="626"/>
        <v>0.0001055714286</v>
      </c>
      <c r="CO364" s="3">
        <f t="shared" si="627"/>
        <v>0.000107</v>
      </c>
      <c r="CP364" s="3">
        <f t="shared" ref="CP364:CQ364" si="628">CS364*16</f>
        <v>303112.3139</v>
      </c>
      <c r="CQ364" s="3">
        <f t="shared" si="628"/>
        <v>299065.4206</v>
      </c>
      <c r="CR364" s="3">
        <f t="shared" si="629"/>
        <v>53.5</v>
      </c>
      <c r="CS364" s="3">
        <f t="shared" si="630"/>
        <v>18944.51962</v>
      </c>
      <c r="CT364" s="3">
        <f t="shared" si="631"/>
        <v>18691.58879</v>
      </c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</row>
    <row r="365" ht="12.75" customHeight="1">
      <c r="A365" s="4"/>
      <c r="B365" s="4"/>
      <c r="C365" s="4"/>
      <c r="D365" s="4"/>
      <c r="E365" s="4"/>
      <c r="F365" s="3"/>
      <c r="G365" s="4">
        <v>0.5</v>
      </c>
      <c r="H365" s="4">
        <v>1.0</v>
      </c>
      <c r="I365" s="4">
        <v>0.0</v>
      </c>
      <c r="J365" s="4">
        <v>0.0</v>
      </c>
      <c r="K365" s="4">
        <v>98.5</v>
      </c>
      <c r="L365" s="3"/>
      <c r="M365" s="3"/>
      <c r="N365" s="3"/>
      <c r="O365" s="3"/>
      <c r="P365" s="3"/>
      <c r="Q365" s="3"/>
      <c r="R365" s="3"/>
      <c r="S365" s="4">
        <v>0.0</v>
      </c>
      <c r="T365" s="4">
        <v>0.0</v>
      </c>
      <c r="U365" s="4">
        <v>0.0</v>
      </c>
      <c r="V365" s="4">
        <v>0.0</v>
      </c>
      <c r="W365" s="4">
        <v>100.0</v>
      </c>
      <c r="X365" s="3"/>
      <c r="Y365" s="4">
        <v>0.0</v>
      </c>
      <c r="Z365" s="4">
        <v>0.0</v>
      </c>
      <c r="AA365" s="4">
        <v>0.0</v>
      </c>
      <c r="AB365" s="4">
        <v>0.0</v>
      </c>
      <c r="AC365" s="4">
        <v>100.0</v>
      </c>
      <c r="AD365" s="3"/>
      <c r="AE365" s="4"/>
      <c r="AF365" s="4"/>
      <c r="AG365" s="4"/>
      <c r="AH365" s="4"/>
      <c r="AI365" s="4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CC365" s="3"/>
      <c r="CD365" s="3"/>
      <c r="CE365" s="3" t="s">
        <v>37</v>
      </c>
      <c r="CF365" s="3">
        <v>1.08E-4</v>
      </c>
      <c r="CG365" s="3">
        <v>1.03E-4</v>
      </c>
      <c r="CH365" s="3">
        <v>1.15E-4</v>
      </c>
      <c r="CI365" s="3">
        <v>1.12E-4</v>
      </c>
      <c r="CJ365" s="3">
        <v>1.03E-4</v>
      </c>
      <c r="CK365" s="3">
        <v>1.12E-4</v>
      </c>
      <c r="CL365" s="3">
        <v>1.13E-4</v>
      </c>
      <c r="CM365" s="3" t="s">
        <v>37</v>
      </c>
      <c r="CN365" s="3">
        <f t="shared" si="626"/>
        <v>0.0001094285714</v>
      </c>
      <c r="CO365" s="3">
        <f t="shared" si="627"/>
        <v>0.000112</v>
      </c>
      <c r="CP365" s="3">
        <f t="shared" ref="CP365:CQ365" si="632">CS365*16</f>
        <v>584856.3969</v>
      </c>
      <c r="CQ365" s="3">
        <f t="shared" si="632"/>
        <v>571428.5714</v>
      </c>
      <c r="CR365" s="3">
        <f t="shared" si="629"/>
        <v>56</v>
      </c>
      <c r="CS365" s="3">
        <f t="shared" si="630"/>
        <v>36553.5248</v>
      </c>
      <c r="CT365" s="3">
        <f t="shared" si="631"/>
        <v>35714.28571</v>
      </c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</row>
    <row r="366" ht="12.75" customHeight="1">
      <c r="A366" s="4"/>
      <c r="B366" s="4"/>
      <c r="C366" s="4"/>
      <c r="D366" s="4"/>
      <c r="E366" s="4"/>
      <c r="F366" s="3"/>
      <c r="G366" s="4">
        <v>0.0</v>
      </c>
      <c r="H366" s="4">
        <v>0.0</v>
      </c>
      <c r="I366" s="4">
        <v>0.0</v>
      </c>
      <c r="J366" s="4">
        <v>0.0</v>
      </c>
      <c r="K366" s="4">
        <v>100.0</v>
      </c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4"/>
      <c r="AF366" s="4"/>
      <c r="AG366" s="4"/>
      <c r="AH366" s="4"/>
      <c r="AI366" s="4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CC366" s="3"/>
      <c r="CD366" s="3"/>
      <c r="CE366" s="3" t="s">
        <v>38</v>
      </c>
      <c r="CF366" s="3">
        <v>1.07E-4</v>
      </c>
      <c r="CG366" s="3">
        <v>1.02E-4</v>
      </c>
      <c r="CH366" s="3">
        <v>1.13E-4</v>
      </c>
      <c r="CI366" s="3">
        <v>1.09E-4</v>
      </c>
      <c r="CJ366" s="3">
        <v>1.03E-4</v>
      </c>
      <c r="CK366" s="3">
        <v>1.11E-4</v>
      </c>
      <c r="CL366" s="3">
        <v>1.13E-4</v>
      </c>
      <c r="CM366" s="3" t="s">
        <v>38</v>
      </c>
      <c r="CN366" s="3">
        <f t="shared" si="626"/>
        <v>0.0001082857143</v>
      </c>
      <c r="CO366" s="3">
        <f t="shared" si="627"/>
        <v>0.000109</v>
      </c>
      <c r="CP366" s="3">
        <f t="shared" ref="CP366:CQ366" si="633">CS366*16</f>
        <v>1182058.047</v>
      </c>
      <c r="CQ366" s="3">
        <f t="shared" si="633"/>
        <v>1174311.927</v>
      </c>
      <c r="CR366" s="3">
        <f t="shared" si="629"/>
        <v>54.5</v>
      </c>
      <c r="CS366" s="3">
        <f t="shared" si="630"/>
        <v>73878.62797</v>
      </c>
      <c r="CT366" s="3">
        <f t="shared" si="631"/>
        <v>73394.49541</v>
      </c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</row>
    <row r="367" ht="12.75" customHeight="1">
      <c r="A367" s="4"/>
      <c r="B367" s="4"/>
      <c r="C367" s="4"/>
      <c r="D367" s="4"/>
      <c r="E367" s="4"/>
      <c r="F367" s="3"/>
      <c r="G367" s="4"/>
      <c r="H367" s="4"/>
      <c r="I367" s="4"/>
      <c r="J367" s="4"/>
      <c r="K367" s="4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CC367" s="3"/>
      <c r="CD367" s="3"/>
      <c r="CE367" s="3" t="s">
        <v>39</v>
      </c>
      <c r="CF367" s="3">
        <v>1.09E-4</v>
      </c>
      <c r="CG367" s="3">
        <v>1.01E-4</v>
      </c>
      <c r="CH367" s="3">
        <v>1.16E-4</v>
      </c>
      <c r="CI367" s="3">
        <v>1.09E-4</v>
      </c>
      <c r="CJ367" s="3">
        <v>1.08E-4</v>
      </c>
      <c r="CK367" s="3">
        <v>1.0E-4</v>
      </c>
      <c r="CL367" s="3">
        <v>1.03E-4</v>
      </c>
      <c r="CM367" s="3" t="s">
        <v>39</v>
      </c>
      <c r="CN367" s="3">
        <f t="shared" si="626"/>
        <v>0.0001065714286</v>
      </c>
      <c r="CO367" s="3">
        <f t="shared" si="627"/>
        <v>0.000108</v>
      </c>
      <c r="CP367" s="3">
        <f t="shared" ref="CP367:CQ367" si="634">CS367*16</f>
        <v>2402144.772</v>
      </c>
      <c r="CQ367" s="3">
        <f t="shared" si="634"/>
        <v>2370370.37</v>
      </c>
      <c r="CR367" s="3">
        <f t="shared" si="629"/>
        <v>54</v>
      </c>
      <c r="CS367" s="3">
        <f t="shared" si="630"/>
        <v>150134.0483</v>
      </c>
      <c r="CT367" s="3">
        <f t="shared" si="631"/>
        <v>148148.1481</v>
      </c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</row>
    <row r="368" ht="12.75" customHeight="1">
      <c r="A368" s="3"/>
      <c r="B368" s="3"/>
      <c r="C368" s="4"/>
      <c r="D368" s="3"/>
      <c r="E368" s="3"/>
      <c r="F368" s="3"/>
      <c r="G368" s="4"/>
      <c r="H368" s="4"/>
      <c r="I368" s="4"/>
      <c r="J368" s="4"/>
      <c r="K368" s="4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CC368" s="3"/>
      <c r="CD368" s="3"/>
      <c r="CE368" s="3" t="s">
        <v>40</v>
      </c>
      <c r="CF368" s="3">
        <v>1.16E-4</v>
      </c>
      <c r="CG368" s="3">
        <v>9.5E-5</v>
      </c>
      <c r="CH368" s="3">
        <v>1.12E-4</v>
      </c>
      <c r="CI368" s="3">
        <v>1.29E-4</v>
      </c>
      <c r="CJ368" s="3">
        <v>9.8E-5</v>
      </c>
      <c r="CK368" s="3">
        <v>1.13E-4</v>
      </c>
      <c r="CL368" s="3">
        <v>1.17E-4</v>
      </c>
      <c r="CM368" s="3" t="s">
        <v>40</v>
      </c>
      <c r="CN368" s="3">
        <f t="shared" si="626"/>
        <v>0.0001114285714</v>
      </c>
      <c r="CO368" s="3">
        <f t="shared" si="627"/>
        <v>0.000113</v>
      </c>
      <c r="CP368" s="3">
        <f t="shared" ref="CP368:CQ368" si="635">CS368*16</f>
        <v>4594871.795</v>
      </c>
      <c r="CQ368" s="3">
        <f t="shared" si="635"/>
        <v>4530973.451</v>
      </c>
      <c r="CR368" s="3">
        <f t="shared" si="629"/>
        <v>56.5</v>
      </c>
      <c r="CS368" s="3">
        <f t="shared" si="630"/>
        <v>287179.4872</v>
      </c>
      <c r="CT368" s="3">
        <f t="shared" si="631"/>
        <v>283185.8407</v>
      </c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</row>
    <row r="369" ht="12.75" customHeight="1">
      <c r="A369" s="3"/>
      <c r="B369" s="3"/>
      <c r="C369" s="4"/>
      <c r="D369" s="3"/>
      <c r="E369" s="3"/>
      <c r="F369" s="3"/>
      <c r="G369" s="3"/>
      <c r="H369" s="3"/>
      <c r="I369" s="4"/>
      <c r="J369" s="4"/>
      <c r="K369" s="4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CC369" s="3"/>
      <c r="CD369" s="3"/>
      <c r="CE369" s="3" t="s">
        <v>41</v>
      </c>
      <c r="CF369" s="3">
        <v>1.05E-4</v>
      </c>
      <c r="CG369" s="3">
        <v>1.01E-4</v>
      </c>
      <c r="CH369" s="3">
        <v>1.12E-4</v>
      </c>
      <c r="CI369" s="3">
        <v>1.28E-4</v>
      </c>
      <c r="CJ369" s="3">
        <v>1.03E-4</v>
      </c>
      <c r="CK369" s="3">
        <v>1.1E-4</v>
      </c>
      <c r="CL369" s="3">
        <v>1.21E-4</v>
      </c>
      <c r="CM369" s="3" t="s">
        <v>41</v>
      </c>
      <c r="CN369" s="3">
        <f t="shared" si="626"/>
        <v>0.0001114285714</v>
      </c>
      <c r="CO369" s="3">
        <f t="shared" si="627"/>
        <v>0.00011</v>
      </c>
      <c r="CP369" s="3">
        <f t="shared" ref="CP369:CQ369" si="636">CS369*16</f>
        <v>9189743.59</v>
      </c>
      <c r="CQ369" s="3">
        <f t="shared" si="636"/>
        <v>9309090.909</v>
      </c>
      <c r="CR369" s="3">
        <f t="shared" si="629"/>
        <v>55</v>
      </c>
      <c r="CS369" s="3">
        <f t="shared" si="630"/>
        <v>574358.9744</v>
      </c>
      <c r="CT369" s="3">
        <f t="shared" si="631"/>
        <v>581818.1818</v>
      </c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</row>
    <row r="370" ht="12.75" customHeight="1">
      <c r="A370" s="3"/>
      <c r="B370" s="3"/>
      <c r="C370" s="4"/>
      <c r="D370" s="3"/>
      <c r="E370" s="3"/>
      <c r="F370" s="3"/>
      <c r="G370" s="3"/>
      <c r="H370" s="3"/>
      <c r="I370" s="4"/>
      <c r="J370" s="4"/>
      <c r="K370" s="4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CC370" s="3"/>
      <c r="CD370" s="3"/>
      <c r="CE370" s="3" t="s">
        <v>44</v>
      </c>
      <c r="CF370" s="3">
        <v>1.06E-4</v>
      </c>
      <c r="CG370" s="3">
        <v>1.03E-4</v>
      </c>
      <c r="CH370" s="3">
        <v>1.15E-4</v>
      </c>
      <c r="CI370" s="3">
        <v>1.09E-4</v>
      </c>
      <c r="CJ370" s="3">
        <v>1.05E-4</v>
      </c>
      <c r="CK370" s="3">
        <v>1.2E-4</v>
      </c>
      <c r="CL370" s="3">
        <v>1.13E-4</v>
      </c>
      <c r="CM370" s="3" t="s">
        <v>44</v>
      </c>
      <c r="CN370" s="3">
        <f t="shared" si="626"/>
        <v>0.0001101428571</v>
      </c>
      <c r="CO370" s="3">
        <f t="shared" si="627"/>
        <v>0.000109</v>
      </c>
      <c r="CP370" s="3">
        <f t="shared" ref="CP370:CQ370" si="637">CS370*16</f>
        <v>18594033.72</v>
      </c>
      <c r="CQ370" s="3">
        <f t="shared" si="637"/>
        <v>18788990.83</v>
      </c>
      <c r="CR370" s="3">
        <f t="shared" si="629"/>
        <v>54.5</v>
      </c>
      <c r="CS370" s="3">
        <f t="shared" si="630"/>
        <v>1162127.108</v>
      </c>
      <c r="CT370" s="3">
        <f t="shared" si="631"/>
        <v>1174311.927</v>
      </c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</row>
    <row r="371" ht="12.75" customHeight="1">
      <c r="A371" s="5" t="s">
        <v>130</v>
      </c>
      <c r="B371" s="5" t="s">
        <v>17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5"/>
      <c r="AW371" s="3"/>
      <c r="AX371" s="8"/>
      <c r="AY371" s="5"/>
      <c r="AZ371" s="5"/>
      <c r="BA371" s="5"/>
      <c r="BB371" s="5"/>
      <c r="BC371" s="5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CC371" s="3"/>
      <c r="CD371" s="3"/>
      <c r="CE371" s="3" t="s">
        <v>45</v>
      </c>
      <c r="CF371" s="3">
        <v>1.07E-4</v>
      </c>
      <c r="CG371" s="3">
        <v>1.02E-4</v>
      </c>
      <c r="CH371" s="3">
        <v>1.3E-4</v>
      </c>
      <c r="CI371" s="3">
        <v>1.04E-4</v>
      </c>
      <c r="CJ371" s="3">
        <v>1.0E-4</v>
      </c>
      <c r="CK371" s="3">
        <v>1.32E-4</v>
      </c>
      <c r="CL371" s="3">
        <v>1.17E-4</v>
      </c>
      <c r="CM371" s="3" t="s">
        <v>45</v>
      </c>
      <c r="CN371" s="3">
        <f t="shared" si="626"/>
        <v>0.0001131428571</v>
      </c>
      <c r="CO371" s="3">
        <f t="shared" si="627"/>
        <v>0.000107</v>
      </c>
      <c r="CP371" s="3">
        <f t="shared" ref="CP371:CQ371" si="638">CS371*16</f>
        <v>36202020.2</v>
      </c>
      <c r="CQ371" s="3">
        <f t="shared" si="638"/>
        <v>38280373.83</v>
      </c>
      <c r="CR371" s="3">
        <f t="shared" si="629"/>
        <v>53.5</v>
      </c>
      <c r="CS371" s="3">
        <f t="shared" si="630"/>
        <v>2262626.263</v>
      </c>
      <c r="CT371" s="3">
        <f t="shared" si="631"/>
        <v>2392523.364</v>
      </c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CC372" s="3"/>
      <c r="CD372" s="3"/>
      <c r="CE372" s="3" t="s">
        <v>46</v>
      </c>
      <c r="CF372" s="3">
        <v>1.06E-4</v>
      </c>
      <c r="CG372" s="3">
        <v>1.28E-4</v>
      </c>
      <c r="CH372" s="3">
        <v>1.12E-4</v>
      </c>
      <c r="CI372" s="3">
        <v>1.23E-4</v>
      </c>
      <c r="CJ372" s="3">
        <v>1.38E-4</v>
      </c>
      <c r="CK372" s="3">
        <v>1.49E-4</v>
      </c>
      <c r="CL372" s="3">
        <v>1.13E-4</v>
      </c>
      <c r="CM372" s="3" t="s">
        <v>46</v>
      </c>
      <c r="CN372" s="3">
        <f t="shared" si="626"/>
        <v>0.0001241428571</v>
      </c>
      <c r="CO372" s="3">
        <f t="shared" si="627"/>
        <v>0.000123</v>
      </c>
      <c r="CP372" s="3">
        <f t="shared" ref="CP372:CQ372" si="639">CS372*16</f>
        <v>65988492.52</v>
      </c>
      <c r="CQ372" s="3">
        <f t="shared" si="639"/>
        <v>66601626.02</v>
      </c>
      <c r="CR372" s="3">
        <f t="shared" si="629"/>
        <v>61.5</v>
      </c>
      <c r="CS372" s="3">
        <f t="shared" si="630"/>
        <v>4124280.783</v>
      </c>
      <c r="CT372" s="3">
        <f t="shared" si="631"/>
        <v>4162601.626</v>
      </c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</row>
    <row r="373" ht="12.75" customHeight="1">
      <c r="A373" s="4" t="s">
        <v>5</v>
      </c>
      <c r="B373" s="4" t="s">
        <v>6</v>
      </c>
      <c r="C373" s="4" t="s">
        <v>7</v>
      </c>
      <c r="D373" s="4" t="s">
        <v>8</v>
      </c>
      <c r="E373" s="7" t="s">
        <v>9</v>
      </c>
      <c r="F373" s="3"/>
      <c r="G373" s="4" t="s">
        <v>5</v>
      </c>
      <c r="H373" s="4" t="s">
        <v>6</v>
      </c>
      <c r="I373" s="4" t="s">
        <v>7</v>
      </c>
      <c r="J373" s="4" t="s">
        <v>8</v>
      </c>
      <c r="K373" s="7" t="s">
        <v>9</v>
      </c>
      <c r="L373" s="3"/>
      <c r="M373" s="4" t="s">
        <v>5</v>
      </c>
      <c r="N373" s="4" t="s">
        <v>6</v>
      </c>
      <c r="O373" s="4" t="s">
        <v>7</v>
      </c>
      <c r="P373" s="4" t="s">
        <v>8</v>
      </c>
      <c r="Q373" s="7" t="s">
        <v>9</v>
      </c>
      <c r="R373" s="3"/>
      <c r="S373" s="4" t="s">
        <v>5</v>
      </c>
      <c r="T373" s="4" t="s">
        <v>6</v>
      </c>
      <c r="U373" s="4" t="s">
        <v>7</v>
      </c>
      <c r="V373" s="4" t="s">
        <v>8</v>
      </c>
      <c r="W373" s="7" t="s">
        <v>9</v>
      </c>
      <c r="X373" s="3"/>
      <c r="Y373" s="4" t="s">
        <v>5</v>
      </c>
      <c r="Z373" s="4" t="s">
        <v>6</v>
      </c>
      <c r="AA373" s="4" t="s">
        <v>7</v>
      </c>
      <c r="AB373" s="4" t="s">
        <v>8</v>
      </c>
      <c r="AC373" s="7" t="s">
        <v>9</v>
      </c>
      <c r="AD373" s="3"/>
      <c r="AE373" s="4" t="s">
        <v>5</v>
      </c>
      <c r="AF373" s="4" t="s">
        <v>6</v>
      </c>
      <c r="AG373" s="4" t="s">
        <v>7</v>
      </c>
      <c r="AH373" s="4" t="s">
        <v>8</v>
      </c>
      <c r="AI373" s="7" t="s">
        <v>9</v>
      </c>
      <c r="AJ373" s="3"/>
      <c r="AK373" s="4" t="s">
        <v>5</v>
      </c>
      <c r="AL373" s="4" t="s">
        <v>6</v>
      </c>
      <c r="AM373" s="4" t="s">
        <v>7</v>
      </c>
      <c r="AN373" s="4" t="s">
        <v>8</v>
      </c>
      <c r="AO373" s="7" t="s">
        <v>9</v>
      </c>
      <c r="AP373" s="3"/>
      <c r="AQ373" s="8" t="s">
        <v>10</v>
      </c>
      <c r="AR373" s="12" t="s">
        <v>11</v>
      </c>
      <c r="AS373" s="12" t="s">
        <v>12</v>
      </c>
      <c r="AT373" s="14" t="s">
        <v>13</v>
      </c>
      <c r="AU373" s="12" t="s">
        <v>14</v>
      </c>
      <c r="AV373" s="12" t="s">
        <v>15</v>
      </c>
      <c r="AW373" s="3"/>
      <c r="AX373" s="8" t="s">
        <v>10</v>
      </c>
      <c r="AY373" s="5" t="s">
        <v>11</v>
      </c>
      <c r="AZ373" s="5" t="s">
        <v>12</v>
      </c>
      <c r="BA373" s="8" t="s">
        <v>13</v>
      </c>
      <c r="BB373" s="5" t="s">
        <v>14</v>
      </c>
      <c r="BC373" s="5" t="s">
        <v>15</v>
      </c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CC373" s="3"/>
      <c r="CD373" s="3"/>
      <c r="CE373" s="3" t="s">
        <v>47</v>
      </c>
      <c r="CF373" s="3">
        <v>1.47E-4</v>
      </c>
      <c r="CG373" s="3">
        <v>1.48E-4</v>
      </c>
      <c r="CH373" s="3">
        <v>1.52E-4</v>
      </c>
      <c r="CI373" s="3">
        <v>1.33E-4</v>
      </c>
      <c r="CJ373" s="3">
        <v>1.51E-4</v>
      </c>
      <c r="CK373" s="3">
        <v>1.47E-4</v>
      </c>
      <c r="CL373" s="3">
        <v>1.52E-4</v>
      </c>
      <c r="CM373" s="3" t="s">
        <v>47</v>
      </c>
      <c r="CN373" s="3">
        <f t="shared" si="626"/>
        <v>0.0001471428571</v>
      </c>
      <c r="CO373" s="3">
        <f t="shared" si="627"/>
        <v>0.000148</v>
      </c>
      <c r="CP373" s="3">
        <f t="shared" ref="CP373:CQ373" si="640">CS373*16</f>
        <v>111347572.8</v>
      </c>
      <c r="CQ373" s="3">
        <f t="shared" si="640"/>
        <v>110702702.7</v>
      </c>
      <c r="CR373" s="3">
        <f t="shared" si="629"/>
        <v>74</v>
      </c>
      <c r="CS373" s="3">
        <f t="shared" si="630"/>
        <v>6959223.301</v>
      </c>
      <c r="CT373" s="3">
        <f t="shared" si="631"/>
        <v>6918918.919</v>
      </c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</row>
    <row r="374" ht="12.75" customHeight="1">
      <c r="A374" s="4">
        <v>2.02</v>
      </c>
      <c r="B374" s="4">
        <v>0.51</v>
      </c>
      <c r="C374" s="4">
        <v>0.0</v>
      </c>
      <c r="D374" s="4">
        <v>0.0</v>
      </c>
      <c r="E374" s="4">
        <v>97.47</v>
      </c>
      <c r="F374" s="4"/>
      <c r="G374" s="4">
        <v>0.0</v>
      </c>
      <c r="H374" s="4">
        <v>0.0</v>
      </c>
      <c r="I374" s="4">
        <v>0.0</v>
      </c>
      <c r="J374" s="4">
        <v>0.0</v>
      </c>
      <c r="K374" s="4">
        <v>100.0</v>
      </c>
      <c r="L374" s="4"/>
      <c r="M374" s="4">
        <v>3.47</v>
      </c>
      <c r="N374" s="4">
        <v>0.5</v>
      </c>
      <c r="O374" s="4">
        <v>0.5</v>
      </c>
      <c r="P374" s="4">
        <v>0.0</v>
      </c>
      <c r="Q374" s="4">
        <v>95.54</v>
      </c>
      <c r="R374" s="3"/>
      <c r="S374" s="4">
        <v>1.51</v>
      </c>
      <c r="T374" s="4">
        <v>0.5</v>
      </c>
      <c r="U374" s="4">
        <v>0.0</v>
      </c>
      <c r="V374" s="4">
        <v>0.0</v>
      </c>
      <c r="W374" s="4">
        <v>97.99</v>
      </c>
      <c r="X374" s="3"/>
      <c r="Y374" s="4">
        <v>9.95</v>
      </c>
      <c r="Z374" s="4">
        <v>9.45</v>
      </c>
      <c r="AA374" s="4">
        <v>0.0</v>
      </c>
      <c r="AB374" s="4">
        <v>0.0</v>
      </c>
      <c r="AC374" s="4">
        <v>80.6</v>
      </c>
      <c r="AD374" s="3"/>
      <c r="AE374" s="4">
        <v>3.92</v>
      </c>
      <c r="AF374" s="4">
        <v>0.49</v>
      </c>
      <c r="AG374" s="4">
        <v>0.0</v>
      </c>
      <c r="AH374" s="4">
        <v>0.0</v>
      </c>
      <c r="AI374" s="4">
        <v>95.59</v>
      </c>
      <c r="AJ374" s="3"/>
      <c r="AK374" s="4">
        <v>1.02</v>
      </c>
      <c r="AL374" s="4">
        <v>0.51</v>
      </c>
      <c r="AM374" s="4">
        <v>0.0</v>
      </c>
      <c r="AN374" s="4">
        <v>0.0</v>
      </c>
      <c r="AO374" s="4">
        <v>98.47</v>
      </c>
      <c r="AP374" s="3"/>
      <c r="AQ374" s="5">
        <v>1.0</v>
      </c>
      <c r="AR374" s="4">
        <f t="shared" ref="AR374:AV374" si="641">AVERAGE(A374,G374,M374,S374,Y374,AE374,AK374)</f>
        <v>3.127142857</v>
      </c>
      <c r="AS374" s="4">
        <f t="shared" si="641"/>
        <v>1.708571429</v>
      </c>
      <c r="AT374" s="4">
        <f t="shared" si="641"/>
        <v>0.07142857143</v>
      </c>
      <c r="AU374" s="4">
        <f t="shared" si="641"/>
        <v>0</v>
      </c>
      <c r="AV374" s="4">
        <f t="shared" si="641"/>
        <v>95.09428571</v>
      </c>
      <c r="AW374" s="3"/>
      <c r="AX374" s="5">
        <v>1.0</v>
      </c>
      <c r="AY374" s="4">
        <f t="shared" ref="AY374:BC374" si="642">MEDIAN(A374,G374,M374,S374,Y374,AE374,AK374)</f>
        <v>2.02</v>
      </c>
      <c r="AZ374" s="4">
        <f t="shared" si="642"/>
        <v>0.5</v>
      </c>
      <c r="BA374" s="4">
        <f t="shared" si="642"/>
        <v>0</v>
      </c>
      <c r="BB374" s="4">
        <f t="shared" si="642"/>
        <v>0</v>
      </c>
      <c r="BC374" s="4">
        <f t="shared" si="642"/>
        <v>97.47</v>
      </c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CC374" s="3"/>
      <c r="CD374" s="3"/>
      <c r="CE374" s="3" t="s">
        <v>48</v>
      </c>
      <c r="CF374" s="3">
        <v>2.19E-4</v>
      </c>
      <c r="CG374" s="3">
        <v>2.26E-4</v>
      </c>
      <c r="CH374" s="3">
        <v>2.18E-4</v>
      </c>
      <c r="CI374" s="3">
        <v>1.74E-4</v>
      </c>
      <c r="CJ374" s="3">
        <v>1.8E-4</v>
      </c>
      <c r="CK374" s="3">
        <v>1.97E-4</v>
      </c>
      <c r="CL374" s="3">
        <v>2.26E-4</v>
      </c>
      <c r="CM374" s="3" t="s">
        <v>48</v>
      </c>
      <c r="CN374" s="3">
        <f t="shared" si="626"/>
        <v>0.0002057142857</v>
      </c>
      <c r="CO374" s="3">
        <f t="shared" si="627"/>
        <v>0.000218</v>
      </c>
      <c r="CP374" s="3">
        <f t="shared" ref="CP374:CQ374" si="643">CS374*16</f>
        <v>159288888.9</v>
      </c>
      <c r="CQ374" s="3">
        <f t="shared" si="643"/>
        <v>150311926.6</v>
      </c>
      <c r="CR374" s="3">
        <f t="shared" si="629"/>
        <v>109</v>
      </c>
      <c r="CS374" s="3">
        <f t="shared" si="630"/>
        <v>9955555.556</v>
      </c>
      <c r="CT374" s="3">
        <f t="shared" si="631"/>
        <v>9394495.413</v>
      </c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</row>
    <row r="375" ht="12.75" customHeight="1">
      <c r="A375" s="4">
        <v>6.93</v>
      </c>
      <c r="B375" s="4">
        <v>11.88</v>
      </c>
      <c r="C375" s="4">
        <v>0.5</v>
      </c>
      <c r="D375" s="4">
        <v>0.0</v>
      </c>
      <c r="E375" s="4">
        <v>80.69</v>
      </c>
      <c r="F375" s="4"/>
      <c r="G375" s="4">
        <v>6.15</v>
      </c>
      <c r="H375" s="4">
        <v>9.23</v>
      </c>
      <c r="I375" s="4">
        <v>0.0</v>
      </c>
      <c r="J375" s="4">
        <v>0.0</v>
      </c>
      <c r="K375" s="4">
        <v>84.62</v>
      </c>
      <c r="L375" s="4"/>
      <c r="M375" s="4">
        <v>3.79</v>
      </c>
      <c r="N375" s="4">
        <v>3.79</v>
      </c>
      <c r="O375" s="4">
        <v>0.0</v>
      </c>
      <c r="P375" s="4">
        <v>0.0</v>
      </c>
      <c r="Q375" s="4">
        <v>92.42</v>
      </c>
      <c r="R375" s="3"/>
      <c r="S375" s="4">
        <v>13.27</v>
      </c>
      <c r="T375" s="4">
        <v>27.01</v>
      </c>
      <c r="U375" s="4">
        <v>0.47</v>
      </c>
      <c r="V375" s="4">
        <v>0.0</v>
      </c>
      <c r="W375" s="4">
        <v>59.24</v>
      </c>
      <c r="X375" s="3"/>
      <c r="Y375" s="4">
        <v>3.57</v>
      </c>
      <c r="Z375" s="4">
        <v>25.0</v>
      </c>
      <c r="AA375" s="4">
        <v>0.51</v>
      </c>
      <c r="AB375" s="4">
        <v>0.0</v>
      </c>
      <c r="AC375" s="4">
        <v>70.92</v>
      </c>
      <c r="AD375" s="3"/>
      <c r="AE375" s="4">
        <v>8.96</v>
      </c>
      <c r="AF375" s="4">
        <v>18.41</v>
      </c>
      <c r="AG375" s="4">
        <v>1.0</v>
      </c>
      <c r="AH375" s="4">
        <v>0.0</v>
      </c>
      <c r="AI375" s="4">
        <v>71.64</v>
      </c>
      <c r="AJ375" s="3"/>
      <c r="AK375" s="4">
        <v>7.46</v>
      </c>
      <c r="AL375" s="4">
        <v>11.94</v>
      </c>
      <c r="AM375" s="4">
        <v>0.0</v>
      </c>
      <c r="AN375" s="4">
        <v>0.0</v>
      </c>
      <c r="AO375" s="4">
        <v>80.6</v>
      </c>
      <c r="AP375" s="3"/>
      <c r="AQ375" s="5">
        <v>2.0</v>
      </c>
      <c r="AR375" s="4">
        <f t="shared" ref="AR375:AV375" si="644">AVERAGE(A375,G375,M375,S375,Y375,AE375,AK375)</f>
        <v>7.161428571</v>
      </c>
      <c r="AS375" s="4">
        <f t="shared" si="644"/>
        <v>15.32285714</v>
      </c>
      <c r="AT375" s="4">
        <f t="shared" si="644"/>
        <v>0.3542857143</v>
      </c>
      <c r="AU375" s="4">
        <f t="shared" si="644"/>
        <v>0</v>
      </c>
      <c r="AV375" s="4">
        <f t="shared" si="644"/>
        <v>77.16142857</v>
      </c>
      <c r="AW375" s="3"/>
      <c r="AX375" s="5">
        <v>2.0</v>
      </c>
      <c r="AY375" s="4">
        <f t="shared" ref="AY375:BC375" si="645">MEDIAN(A375,G375,M375,S375,Y375,AE375,AK375)</f>
        <v>6.93</v>
      </c>
      <c r="AZ375" s="4">
        <f t="shared" si="645"/>
        <v>11.94</v>
      </c>
      <c r="BA375" s="4">
        <f t="shared" si="645"/>
        <v>0.47</v>
      </c>
      <c r="BB375" s="4">
        <f t="shared" si="645"/>
        <v>0</v>
      </c>
      <c r="BC375" s="4">
        <f t="shared" si="645"/>
        <v>80.6</v>
      </c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CC375" s="3"/>
      <c r="CD375" s="3"/>
      <c r="CE375" s="3" t="s">
        <v>49</v>
      </c>
      <c r="CF375" s="3">
        <v>2.26E-4</v>
      </c>
      <c r="CG375" s="3">
        <v>2.36E-4</v>
      </c>
      <c r="CH375" s="3">
        <v>2.35E-4</v>
      </c>
      <c r="CI375" s="3">
        <v>2.3E-4</v>
      </c>
      <c r="CJ375" s="3">
        <v>2.47E-4</v>
      </c>
      <c r="CK375" s="3">
        <v>2.28E-4</v>
      </c>
      <c r="CL375" s="3">
        <v>2.36E-4</v>
      </c>
      <c r="CM375" s="3" t="s">
        <v>49</v>
      </c>
      <c r="CN375" s="3">
        <f t="shared" si="626"/>
        <v>0.000234</v>
      </c>
      <c r="CO375" s="3">
        <f t="shared" si="627"/>
        <v>0.000235</v>
      </c>
      <c r="CP375" s="3">
        <f t="shared" ref="CP375:CQ375" si="646">CS375*16</f>
        <v>280068376.1</v>
      </c>
      <c r="CQ375" s="3">
        <f t="shared" si="646"/>
        <v>278876595.7</v>
      </c>
      <c r="CR375" s="3">
        <f t="shared" si="629"/>
        <v>117.5</v>
      </c>
      <c r="CS375" s="3">
        <f t="shared" si="630"/>
        <v>17504273.5</v>
      </c>
      <c r="CT375" s="3">
        <f t="shared" si="631"/>
        <v>17429787.23</v>
      </c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</row>
    <row r="376" ht="12.75" customHeight="1">
      <c r="A376" s="4">
        <v>4.08</v>
      </c>
      <c r="B376" s="4">
        <v>27.04</v>
      </c>
      <c r="C376" s="4">
        <v>1.02</v>
      </c>
      <c r="D376" s="4">
        <v>0.0</v>
      </c>
      <c r="E376" s="4">
        <v>67.86</v>
      </c>
      <c r="F376" s="4"/>
      <c r="G376" s="4">
        <v>7.21</v>
      </c>
      <c r="H376" s="4">
        <v>27.4</v>
      </c>
      <c r="I376" s="4">
        <v>0.0</v>
      </c>
      <c r="J376" s="4">
        <v>0.0</v>
      </c>
      <c r="K376" s="4">
        <v>65.38</v>
      </c>
      <c r="L376" s="4"/>
      <c r="M376" s="4">
        <v>11.11</v>
      </c>
      <c r="N376" s="4">
        <v>38.16</v>
      </c>
      <c r="O376" s="4">
        <v>0.0</v>
      </c>
      <c r="P376" s="4">
        <v>0.0</v>
      </c>
      <c r="Q376" s="4">
        <v>50.72</v>
      </c>
      <c r="R376" s="3"/>
      <c r="S376" s="4">
        <v>5.29</v>
      </c>
      <c r="T376" s="4">
        <v>12.02</v>
      </c>
      <c r="U376" s="4">
        <v>0.96</v>
      </c>
      <c r="V376" s="4">
        <v>0.0</v>
      </c>
      <c r="W376" s="4">
        <v>81.73</v>
      </c>
      <c r="X376" s="3"/>
      <c r="Y376" s="4">
        <v>0.0</v>
      </c>
      <c r="Z376" s="4">
        <v>0.0</v>
      </c>
      <c r="AA376" s="4">
        <v>0.0</v>
      </c>
      <c r="AB376" s="4">
        <v>0.0</v>
      </c>
      <c r="AC376" s="4">
        <v>100.0</v>
      </c>
      <c r="AD376" s="3"/>
      <c r="AE376" s="4">
        <v>5.77</v>
      </c>
      <c r="AF376" s="4">
        <v>20.67</v>
      </c>
      <c r="AG376" s="4">
        <v>0.0</v>
      </c>
      <c r="AH376" s="4">
        <v>0.0</v>
      </c>
      <c r="AI376" s="4">
        <v>73.56</v>
      </c>
      <c r="AJ376" s="3"/>
      <c r="AK376" s="4">
        <v>7.18</v>
      </c>
      <c r="AL376" s="4">
        <v>26.32</v>
      </c>
      <c r="AM376" s="4">
        <v>0.0</v>
      </c>
      <c r="AN376" s="4">
        <v>0.48</v>
      </c>
      <c r="AO376" s="4">
        <v>66.03</v>
      </c>
      <c r="AP376" s="3"/>
      <c r="AQ376" s="5">
        <v>3.0</v>
      </c>
      <c r="AR376" s="4">
        <f t="shared" ref="AR376:AV376" si="647">AVERAGE(A376,G376,M376,S376,Y376,AE376,AK376)</f>
        <v>5.805714286</v>
      </c>
      <c r="AS376" s="4">
        <f t="shared" si="647"/>
        <v>21.65857143</v>
      </c>
      <c r="AT376" s="4">
        <f t="shared" si="647"/>
        <v>0.2828571429</v>
      </c>
      <c r="AU376" s="4">
        <f t="shared" si="647"/>
        <v>0.06857142857</v>
      </c>
      <c r="AV376" s="4">
        <f t="shared" si="647"/>
        <v>72.18285714</v>
      </c>
      <c r="AW376" s="3"/>
      <c r="AX376" s="5">
        <v>3.0</v>
      </c>
      <c r="AY376" s="4">
        <f t="shared" ref="AY376:BC376" si="648">MEDIAN(A376,G376,M376,S376,Y376,AE376,AK376)</f>
        <v>5.77</v>
      </c>
      <c r="AZ376" s="4">
        <f t="shared" si="648"/>
        <v>26.32</v>
      </c>
      <c r="BA376" s="4">
        <f t="shared" si="648"/>
        <v>0</v>
      </c>
      <c r="BB376" s="4">
        <f t="shared" si="648"/>
        <v>0</v>
      </c>
      <c r="BC376" s="4">
        <f t="shared" si="648"/>
        <v>67.86</v>
      </c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CC376" s="3"/>
      <c r="CD376" s="3"/>
      <c r="CE376" s="3" t="s">
        <v>50</v>
      </c>
      <c r="CF376" s="3">
        <v>3.33E-4</v>
      </c>
      <c r="CG376" s="3">
        <v>2.93E-4</v>
      </c>
      <c r="CH376" s="3">
        <v>3.25E-4</v>
      </c>
      <c r="CI376" s="3">
        <v>3.28E-4</v>
      </c>
      <c r="CJ376" s="3">
        <v>3.0E-4</v>
      </c>
      <c r="CK376" s="3">
        <v>3.34E-4</v>
      </c>
      <c r="CL376" s="3">
        <v>3.32E-4</v>
      </c>
      <c r="CM376" s="3" t="s">
        <v>50</v>
      </c>
      <c r="CN376" s="3">
        <f t="shared" si="626"/>
        <v>0.0003207142857</v>
      </c>
      <c r="CO376" s="3">
        <f t="shared" si="627"/>
        <v>0.000328</v>
      </c>
      <c r="CP376" s="3">
        <f t="shared" ref="CP376:CQ376" si="649">CS376*16</f>
        <v>408687750.6</v>
      </c>
      <c r="CQ376" s="3">
        <f t="shared" si="649"/>
        <v>399609756.1</v>
      </c>
      <c r="CR376" s="3">
        <f t="shared" si="629"/>
        <v>164</v>
      </c>
      <c r="CS376" s="3">
        <f t="shared" si="630"/>
        <v>25542984.41</v>
      </c>
      <c r="CT376" s="3">
        <f t="shared" si="631"/>
        <v>24975609.76</v>
      </c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</row>
    <row r="377" ht="12.75" customHeight="1">
      <c r="A377" s="4">
        <v>1.5</v>
      </c>
      <c r="B377" s="4">
        <v>1.0</v>
      </c>
      <c r="C377" s="4">
        <v>0.0</v>
      </c>
      <c r="D377" s="4">
        <v>0.0</v>
      </c>
      <c r="E377" s="4">
        <v>97.5</v>
      </c>
      <c r="F377" s="4"/>
      <c r="G377" s="4">
        <v>4.74</v>
      </c>
      <c r="H377" s="4">
        <v>2.84</v>
      </c>
      <c r="I377" s="4">
        <v>0.95</v>
      </c>
      <c r="J377" s="4">
        <v>0.0</v>
      </c>
      <c r="K377" s="4">
        <v>91.47</v>
      </c>
      <c r="L377" s="4"/>
      <c r="M377" s="4">
        <v>4.78</v>
      </c>
      <c r="N377" s="4">
        <v>1.91</v>
      </c>
      <c r="O377" s="4">
        <v>0.0</v>
      </c>
      <c r="P377" s="4">
        <v>0.0</v>
      </c>
      <c r="Q377" s="4">
        <v>93.3</v>
      </c>
      <c r="R377" s="3"/>
      <c r="S377" s="4">
        <v>3.86</v>
      </c>
      <c r="T377" s="4">
        <v>2.9</v>
      </c>
      <c r="U377" s="4">
        <v>0.0</v>
      </c>
      <c r="V377" s="4">
        <v>0.48</v>
      </c>
      <c r="W377" s="4">
        <v>92.75</v>
      </c>
      <c r="X377" s="3"/>
      <c r="Y377" s="4">
        <v>0.54</v>
      </c>
      <c r="Z377" s="4">
        <v>2.7</v>
      </c>
      <c r="AA377" s="4">
        <v>0.0</v>
      </c>
      <c r="AB377" s="4">
        <v>2.16</v>
      </c>
      <c r="AC377" s="4">
        <v>94.59</v>
      </c>
      <c r="AD377" s="3"/>
      <c r="AE377" s="4">
        <v>3.83</v>
      </c>
      <c r="AF377" s="4">
        <v>3.35</v>
      </c>
      <c r="AG377" s="4">
        <v>0.0</v>
      </c>
      <c r="AH377" s="4">
        <v>0.0</v>
      </c>
      <c r="AI377" s="4">
        <v>92.82</v>
      </c>
      <c r="AJ377" s="3"/>
      <c r="AK377" s="4">
        <v>4.35</v>
      </c>
      <c r="AL377" s="4">
        <v>1.45</v>
      </c>
      <c r="AM377" s="4">
        <v>0.48</v>
      </c>
      <c r="AN377" s="4">
        <v>0.0</v>
      </c>
      <c r="AO377" s="4">
        <v>93.72</v>
      </c>
      <c r="AP377" s="3"/>
      <c r="AQ377" s="5">
        <v>4.0</v>
      </c>
      <c r="AR377" s="4">
        <f t="shared" ref="AR377:AV377" si="650">AVERAGE(A377,G377,M377,S377,Y377,AE377,AK377)</f>
        <v>3.371428571</v>
      </c>
      <c r="AS377" s="4">
        <f t="shared" si="650"/>
        <v>2.307142857</v>
      </c>
      <c r="AT377" s="4">
        <f t="shared" si="650"/>
        <v>0.2042857143</v>
      </c>
      <c r="AU377" s="4">
        <f t="shared" si="650"/>
        <v>0.3771428571</v>
      </c>
      <c r="AV377" s="4">
        <f t="shared" si="650"/>
        <v>93.73571429</v>
      </c>
      <c r="AW377" s="3"/>
      <c r="AX377" s="5">
        <v>4.0</v>
      </c>
      <c r="AY377" s="4">
        <f t="shared" ref="AY377:BC377" si="651">MEDIAN(A377,G377,M377,S377,Y377,AE377,AK377)</f>
        <v>3.86</v>
      </c>
      <c r="AZ377" s="4">
        <f t="shared" si="651"/>
        <v>2.7</v>
      </c>
      <c r="BA377" s="4">
        <f t="shared" si="651"/>
        <v>0</v>
      </c>
      <c r="BB377" s="4">
        <f t="shared" si="651"/>
        <v>0</v>
      </c>
      <c r="BC377" s="4">
        <f t="shared" si="651"/>
        <v>93.3</v>
      </c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CC377" s="3"/>
      <c r="CD377" s="3"/>
      <c r="CE377" s="3" t="s">
        <v>51</v>
      </c>
      <c r="CF377" s="3">
        <v>4.59E-4</v>
      </c>
      <c r="CG377" s="3">
        <v>4.46E-4</v>
      </c>
      <c r="CH377" s="3">
        <v>4.35E-4</v>
      </c>
      <c r="CI377" s="3">
        <v>4.39E-4</v>
      </c>
      <c r="CJ377" s="3">
        <v>4.9E-4</v>
      </c>
      <c r="CK377" s="3">
        <v>4.35E-4</v>
      </c>
      <c r="CL377" s="3">
        <v>4.33E-4</v>
      </c>
      <c r="CM377" s="3" t="s">
        <v>51</v>
      </c>
      <c r="CN377" s="3">
        <f t="shared" si="626"/>
        <v>0.0004481428571</v>
      </c>
      <c r="CO377" s="3">
        <f t="shared" si="627"/>
        <v>0.000439</v>
      </c>
      <c r="CP377" s="3">
        <f t="shared" ref="CP377:CQ377" si="652">CS377*16</f>
        <v>584956327.7</v>
      </c>
      <c r="CQ377" s="3">
        <f t="shared" si="652"/>
        <v>597138952.2</v>
      </c>
      <c r="CR377" s="3">
        <f t="shared" si="629"/>
        <v>219.5</v>
      </c>
      <c r="CS377" s="3">
        <f t="shared" si="630"/>
        <v>36559770.48</v>
      </c>
      <c r="CT377" s="3">
        <f t="shared" si="631"/>
        <v>37321184.51</v>
      </c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</row>
    <row r="378" ht="12.75" customHeight="1">
      <c r="A378" s="4">
        <v>0.0</v>
      </c>
      <c r="B378" s="4">
        <v>4.55</v>
      </c>
      <c r="C378" s="4">
        <v>0.0</v>
      </c>
      <c r="D378" s="4">
        <v>5.56</v>
      </c>
      <c r="E378" s="4">
        <v>89.9</v>
      </c>
      <c r="F378" s="4"/>
      <c r="G378" s="4">
        <v>4.9</v>
      </c>
      <c r="H378" s="4">
        <v>5.88</v>
      </c>
      <c r="I378" s="4">
        <v>0.0</v>
      </c>
      <c r="J378" s="4">
        <v>1.96</v>
      </c>
      <c r="K378" s="4">
        <v>87.25</v>
      </c>
      <c r="L378" s="4"/>
      <c r="M378" s="4">
        <v>1.97</v>
      </c>
      <c r="N378" s="4">
        <v>3.94</v>
      </c>
      <c r="O378" s="4">
        <v>0.0</v>
      </c>
      <c r="P378" s="4">
        <v>2.96</v>
      </c>
      <c r="Q378" s="4">
        <v>91.13</v>
      </c>
      <c r="R378" s="3"/>
      <c r="S378" s="4">
        <v>3.63</v>
      </c>
      <c r="T378" s="4">
        <v>5.7</v>
      </c>
      <c r="U378" s="4">
        <v>0.0</v>
      </c>
      <c r="V378" s="4">
        <v>3.11</v>
      </c>
      <c r="W378" s="4">
        <v>87.56</v>
      </c>
      <c r="X378" s="3"/>
      <c r="Y378" s="4">
        <v>0.53</v>
      </c>
      <c r="Z378" s="4">
        <v>4.26</v>
      </c>
      <c r="AA378" s="4">
        <v>0.0</v>
      </c>
      <c r="AB378" s="4">
        <v>3.72</v>
      </c>
      <c r="AC378" s="4">
        <v>91.49</v>
      </c>
      <c r="AD378" s="3"/>
      <c r="AE378" s="4">
        <v>1.99</v>
      </c>
      <c r="AF378" s="4">
        <v>5.47</v>
      </c>
      <c r="AG378" s="4">
        <v>0.0</v>
      </c>
      <c r="AH378" s="4">
        <v>4.98</v>
      </c>
      <c r="AI378" s="4">
        <v>87.56</v>
      </c>
      <c r="AJ378" s="3"/>
      <c r="AK378" s="4">
        <v>3.09</v>
      </c>
      <c r="AL378" s="4">
        <v>4.64</v>
      </c>
      <c r="AM378" s="4">
        <v>0.0</v>
      </c>
      <c r="AN378" s="4">
        <v>1.03</v>
      </c>
      <c r="AO378" s="4">
        <v>91.24</v>
      </c>
      <c r="AP378" s="3"/>
      <c r="AQ378" s="5">
        <v>5.0</v>
      </c>
      <c r="AR378" s="4">
        <f t="shared" ref="AR378:AV378" si="653">AVERAGE(A378,G378,M378,S378,Y378,AE378,AK378)</f>
        <v>2.301428571</v>
      </c>
      <c r="AS378" s="4">
        <f t="shared" si="653"/>
        <v>4.92</v>
      </c>
      <c r="AT378" s="4">
        <f t="shared" si="653"/>
        <v>0</v>
      </c>
      <c r="AU378" s="4">
        <f t="shared" si="653"/>
        <v>3.331428571</v>
      </c>
      <c r="AV378" s="4">
        <f t="shared" si="653"/>
        <v>89.44714286</v>
      </c>
      <c r="AW378" s="3"/>
      <c r="AX378" s="5">
        <v>5.0</v>
      </c>
      <c r="AY378" s="4">
        <f t="shared" ref="AY378:BC378" si="654">MEDIAN(A378,G378,M378,S378,Y378,AE378,AK378)</f>
        <v>1.99</v>
      </c>
      <c r="AZ378" s="4">
        <f t="shared" si="654"/>
        <v>4.64</v>
      </c>
      <c r="BA378" s="4">
        <f t="shared" si="654"/>
        <v>0</v>
      </c>
      <c r="BB378" s="4">
        <f t="shared" si="654"/>
        <v>3.11</v>
      </c>
      <c r="BC378" s="4">
        <f t="shared" si="654"/>
        <v>89.9</v>
      </c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CC378" s="3"/>
      <c r="CD378" s="3"/>
      <c r="CE378" s="3" t="s">
        <v>53</v>
      </c>
      <c r="CF378" s="3">
        <v>0.00152</v>
      </c>
      <c r="CG378" s="3">
        <v>0.001075</v>
      </c>
      <c r="CH378" s="3">
        <v>0.001042</v>
      </c>
      <c r="CI378" s="3">
        <v>0.001364</v>
      </c>
      <c r="CJ378" s="3">
        <v>0.001136</v>
      </c>
      <c r="CK378" s="3">
        <v>0.001059</v>
      </c>
      <c r="CL378" s="3">
        <v>0.001069</v>
      </c>
      <c r="CM378" s="3" t="s">
        <v>53</v>
      </c>
      <c r="CN378" s="3">
        <f t="shared" si="626"/>
        <v>0.001180714286</v>
      </c>
      <c r="CO378" s="3">
        <f t="shared" si="627"/>
        <v>0.001075</v>
      </c>
      <c r="CP378" s="3">
        <f t="shared" ref="CP378:CQ378" si="655">CS378*16</f>
        <v>444043073.2</v>
      </c>
      <c r="CQ378" s="3">
        <f t="shared" si="655"/>
        <v>487709767.4</v>
      </c>
      <c r="CR378" s="3">
        <f t="shared" si="629"/>
        <v>537.5</v>
      </c>
      <c r="CS378" s="3">
        <f t="shared" si="630"/>
        <v>27752692.08</v>
      </c>
      <c r="CT378" s="3">
        <f t="shared" si="631"/>
        <v>30481860.47</v>
      </c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</row>
    <row r="379" ht="12.75" customHeight="1">
      <c r="A379" s="4">
        <v>0.54</v>
      </c>
      <c r="B379" s="4">
        <v>3.78</v>
      </c>
      <c r="C379" s="4">
        <v>0.0</v>
      </c>
      <c r="D379" s="4">
        <v>2.16</v>
      </c>
      <c r="E379" s="4">
        <v>93.51</v>
      </c>
      <c r="F379" s="3"/>
      <c r="G379" s="4">
        <v>5.0</v>
      </c>
      <c r="H379" s="4">
        <v>4.5</v>
      </c>
      <c r="I379" s="4">
        <v>0.0</v>
      </c>
      <c r="J379" s="4">
        <v>4.0</v>
      </c>
      <c r="K379" s="4">
        <v>86.5</v>
      </c>
      <c r="L379" s="3"/>
      <c r="M379" s="4">
        <v>0.0</v>
      </c>
      <c r="N379" s="4">
        <v>5.35</v>
      </c>
      <c r="O379" s="4">
        <v>0.0</v>
      </c>
      <c r="P379" s="4">
        <v>3.74</v>
      </c>
      <c r="Q379" s="4">
        <v>90.91</v>
      </c>
      <c r="R379" s="3"/>
      <c r="S379" s="4">
        <v>0.0</v>
      </c>
      <c r="T379" s="4">
        <v>2.79</v>
      </c>
      <c r="U379" s="4">
        <v>0.0</v>
      </c>
      <c r="V379" s="4">
        <v>2.23</v>
      </c>
      <c r="W379" s="4">
        <v>94.97</v>
      </c>
      <c r="X379" s="3"/>
      <c r="Y379" s="4">
        <v>0.0</v>
      </c>
      <c r="Z379" s="4">
        <v>4.95</v>
      </c>
      <c r="AA379" s="4">
        <v>1.1</v>
      </c>
      <c r="AB379" s="4">
        <v>3.85</v>
      </c>
      <c r="AC379" s="4">
        <v>90.11</v>
      </c>
      <c r="AD379" s="3"/>
      <c r="AE379" s="4">
        <v>0.0</v>
      </c>
      <c r="AF379" s="4">
        <v>3.28</v>
      </c>
      <c r="AG379" s="4">
        <v>0.0</v>
      </c>
      <c r="AH379" s="4">
        <v>3.28</v>
      </c>
      <c r="AI379" s="4">
        <v>93.44</v>
      </c>
      <c r="AJ379" s="3"/>
      <c r="AK379" s="4">
        <v>0.0</v>
      </c>
      <c r="AL379" s="4">
        <v>5.21</v>
      </c>
      <c r="AM379" s="4">
        <v>0.52</v>
      </c>
      <c r="AN379" s="4">
        <v>4.17</v>
      </c>
      <c r="AO379" s="4">
        <v>90.1</v>
      </c>
      <c r="AP379" s="3"/>
      <c r="AQ379" s="5">
        <v>6.0</v>
      </c>
      <c r="AR379" s="4">
        <f t="shared" ref="AR379:AV379" si="656">AVERAGE(A379,G379,M379,S379,Y379,AE379,AK379)</f>
        <v>0.7914285714</v>
      </c>
      <c r="AS379" s="4">
        <f t="shared" si="656"/>
        <v>4.265714286</v>
      </c>
      <c r="AT379" s="4">
        <f t="shared" si="656"/>
        <v>0.2314285714</v>
      </c>
      <c r="AU379" s="4">
        <f t="shared" si="656"/>
        <v>3.347142857</v>
      </c>
      <c r="AV379" s="4">
        <f t="shared" si="656"/>
        <v>91.36285714</v>
      </c>
      <c r="AW379" s="3"/>
      <c r="AX379" s="5">
        <v>6.0</v>
      </c>
      <c r="AY379" s="4">
        <f t="shared" ref="AY379:BC379" si="657">MEDIAN(A379,G379,M379,S379,Y379,AE379,AK379)</f>
        <v>0</v>
      </c>
      <c r="AZ379" s="4">
        <f t="shared" si="657"/>
        <v>4.5</v>
      </c>
      <c r="BA379" s="4">
        <f t="shared" si="657"/>
        <v>0</v>
      </c>
      <c r="BB379" s="4">
        <f t="shared" si="657"/>
        <v>3.74</v>
      </c>
      <c r="BC379" s="4">
        <f t="shared" si="657"/>
        <v>90.91</v>
      </c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CC379" s="3"/>
      <c r="CD379" s="3"/>
      <c r="CE379" s="3" t="s">
        <v>54</v>
      </c>
      <c r="CF379" s="3">
        <v>0.00233</v>
      </c>
      <c r="CG379" s="3">
        <v>0.00189</v>
      </c>
      <c r="CH379" s="3">
        <v>0.001593</v>
      </c>
      <c r="CI379" s="3">
        <v>0.002108</v>
      </c>
      <c r="CJ379" s="3">
        <v>0.001862</v>
      </c>
      <c r="CK379" s="3">
        <v>0.001853</v>
      </c>
      <c r="CL379" s="3">
        <v>0.001623</v>
      </c>
      <c r="CM379" s="3" t="s">
        <v>54</v>
      </c>
      <c r="CN379" s="3">
        <f t="shared" si="626"/>
        <v>0.001894142857</v>
      </c>
      <c r="CO379" s="3">
        <f t="shared" si="627"/>
        <v>0.001862</v>
      </c>
      <c r="CP379" s="3">
        <f t="shared" ref="CP379:CQ379" si="658">CS379*16</f>
        <v>553588656.8</v>
      </c>
      <c r="CQ379" s="3">
        <f t="shared" si="658"/>
        <v>563145005.4</v>
      </c>
      <c r="CR379" s="3">
        <f t="shared" si="629"/>
        <v>931</v>
      </c>
      <c r="CS379" s="3">
        <f t="shared" si="630"/>
        <v>34599291.05</v>
      </c>
      <c r="CT379" s="3">
        <f t="shared" si="631"/>
        <v>35196562.84</v>
      </c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</row>
    <row r="380" ht="12.75" customHeight="1">
      <c r="A380" s="4">
        <v>0.55</v>
      </c>
      <c r="B380" s="4">
        <v>3.31</v>
      </c>
      <c r="C380" s="4">
        <v>0.0</v>
      </c>
      <c r="D380" s="4">
        <v>4.42</v>
      </c>
      <c r="E380" s="4">
        <v>91.71</v>
      </c>
      <c r="F380" s="3"/>
      <c r="G380" s="4">
        <v>1.63</v>
      </c>
      <c r="H380" s="4">
        <v>5.43</v>
      </c>
      <c r="I380" s="4">
        <v>0.0</v>
      </c>
      <c r="J380" s="4">
        <v>2.72</v>
      </c>
      <c r="K380" s="4">
        <v>90.22</v>
      </c>
      <c r="L380" s="3"/>
      <c r="M380" s="4">
        <v>1.08</v>
      </c>
      <c r="N380" s="4">
        <v>6.45</v>
      </c>
      <c r="O380" s="4">
        <v>0.0</v>
      </c>
      <c r="P380" s="4">
        <v>3.23</v>
      </c>
      <c r="Q380" s="4">
        <v>89.25</v>
      </c>
      <c r="R380" s="3"/>
      <c r="S380" s="4">
        <v>1.03</v>
      </c>
      <c r="T380" s="4">
        <v>5.15</v>
      </c>
      <c r="U380" s="4">
        <v>0.0</v>
      </c>
      <c r="V380" s="4">
        <v>4.12</v>
      </c>
      <c r="W380" s="4">
        <v>89.69</v>
      </c>
      <c r="X380" s="3"/>
      <c r="Y380" s="4">
        <v>0.0</v>
      </c>
      <c r="Z380" s="4">
        <v>4.32</v>
      </c>
      <c r="AA380" s="4">
        <v>0.0</v>
      </c>
      <c r="AB380" s="4">
        <v>1.62</v>
      </c>
      <c r="AC380" s="4">
        <v>94.05</v>
      </c>
      <c r="AD380" s="3"/>
      <c r="AE380" s="4">
        <v>1.06</v>
      </c>
      <c r="AF380" s="4">
        <v>5.29</v>
      </c>
      <c r="AG380" s="4">
        <v>0.0</v>
      </c>
      <c r="AH380" s="4">
        <v>3.7</v>
      </c>
      <c r="AI380" s="4">
        <v>89.95</v>
      </c>
      <c r="AJ380" s="3"/>
      <c r="AK380" s="4">
        <v>1.05</v>
      </c>
      <c r="AL380" s="4">
        <v>7.33</v>
      </c>
      <c r="AM380" s="4">
        <v>0.52</v>
      </c>
      <c r="AN380" s="4">
        <v>4.19</v>
      </c>
      <c r="AO380" s="4">
        <v>86.91</v>
      </c>
      <c r="AP380" s="3"/>
      <c r="AQ380" s="5">
        <v>7.0</v>
      </c>
      <c r="AR380" s="4">
        <f t="shared" ref="AR380:AV380" si="659">AVERAGE(A380,G380,M380,S380,Y380,AE380,AK380)</f>
        <v>0.9142857143</v>
      </c>
      <c r="AS380" s="4">
        <f t="shared" si="659"/>
        <v>5.325714286</v>
      </c>
      <c r="AT380" s="4">
        <f t="shared" si="659"/>
        <v>0.07428571429</v>
      </c>
      <c r="AU380" s="4">
        <f t="shared" si="659"/>
        <v>3.428571429</v>
      </c>
      <c r="AV380" s="4">
        <f t="shared" si="659"/>
        <v>90.25428571</v>
      </c>
      <c r="AW380" s="3"/>
      <c r="AX380" s="5">
        <v>7.0</v>
      </c>
      <c r="AY380" s="4">
        <f t="shared" ref="AY380:BC380" si="660">MEDIAN(A380,G380,M380,S380,Y380,AE380,AK380)</f>
        <v>1.05</v>
      </c>
      <c r="AZ380" s="4">
        <f t="shared" si="660"/>
        <v>5.29</v>
      </c>
      <c r="BA380" s="4">
        <f t="shared" si="660"/>
        <v>0</v>
      </c>
      <c r="BB380" s="4">
        <f t="shared" si="660"/>
        <v>3.7</v>
      </c>
      <c r="BC380" s="4">
        <f t="shared" si="660"/>
        <v>89.95</v>
      </c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CC380" s="3"/>
      <c r="CD380" s="3"/>
      <c r="CE380" s="3" t="s">
        <v>55</v>
      </c>
      <c r="CF380" s="3">
        <v>0.004201</v>
      </c>
      <c r="CG380" s="3">
        <v>0.003604</v>
      </c>
      <c r="CH380" s="3">
        <v>0.002852</v>
      </c>
      <c r="CI380" s="3">
        <v>0.00417</v>
      </c>
      <c r="CJ380" s="3">
        <v>0.003533</v>
      </c>
      <c r="CK380" s="3">
        <v>0.003709</v>
      </c>
      <c r="CL380" s="3">
        <v>0.003614</v>
      </c>
      <c r="CM380" s="3" t="s">
        <v>55</v>
      </c>
      <c r="CN380" s="3">
        <f t="shared" si="626"/>
        <v>0.003669</v>
      </c>
      <c r="CO380" s="3">
        <f t="shared" si="627"/>
        <v>0.003614</v>
      </c>
      <c r="CP380" s="3">
        <f t="shared" ref="CP380:CQ380" si="661">CS380*16</f>
        <v>571586808.4</v>
      </c>
      <c r="CQ380" s="3">
        <f t="shared" si="661"/>
        <v>580285556.2</v>
      </c>
      <c r="CR380" s="3">
        <f t="shared" si="629"/>
        <v>1807</v>
      </c>
      <c r="CS380" s="3">
        <f t="shared" si="630"/>
        <v>35724175.52</v>
      </c>
      <c r="CT380" s="3">
        <f t="shared" si="631"/>
        <v>36267847.26</v>
      </c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</row>
    <row r="381" ht="12.75" customHeight="1">
      <c r="A381" s="4">
        <v>1.6</v>
      </c>
      <c r="B381" s="4">
        <v>3.19</v>
      </c>
      <c r="C381" s="4">
        <v>0.0</v>
      </c>
      <c r="D381" s="4">
        <v>2.13</v>
      </c>
      <c r="E381" s="4">
        <v>93.09</v>
      </c>
      <c r="F381" s="3"/>
      <c r="G381" s="4">
        <v>0.0</v>
      </c>
      <c r="H381" s="4">
        <v>3.76</v>
      </c>
      <c r="I381" s="4">
        <v>0.0</v>
      </c>
      <c r="J381" s="4">
        <v>2.15</v>
      </c>
      <c r="K381" s="4">
        <v>94.09</v>
      </c>
      <c r="L381" s="3"/>
      <c r="M381" s="4">
        <v>0.52</v>
      </c>
      <c r="N381" s="4">
        <v>3.66</v>
      </c>
      <c r="O381" s="4">
        <v>0.0</v>
      </c>
      <c r="P381" s="4">
        <v>1.57</v>
      </c>
      <c r="Q381" s="4">
        <v>94.24</v>
      </c>
      <c r="R381" s="3"/>
      <c r="S381" s="4">
        <v>0.54</v>
      </c>
      <c r="T381" s="4">
        <v>5.38</v>
      </c>
      <c r="U381" s="4">
        <v>1.08</v>
      </c>
      <c r="V381" s="4">
        <v>5.38</v>
      </c>
      <c r="W381" s="4">
        <v>87.63</v>
      </c>
      <c r="X381" s="3"/>
      <c r="Y381" s="4">
        <v>1.6</v>
      </c>
      <c r="Z381" s="4">
        <v>5.85</v>
      </c>
      <c r="AA381" s="4">
        <v>0.53</v>
      </c>
      <c r="AB381" s="4">
        <v>6.38</v>
      </c>
      <c r="AC381" s="4">
        <v>85.64</v>
      </c>
      <c r="AD381" s="3"/>
      <c r="AE381" s="4">
        <v>1.05</v>
      </c>
      <c r="AF381" s="4">
        <v>6.32</v>
      </c>
      <c r="AG381" s="4">
        <v>1.05</v>
      </c>
      <c r="AH381" s="4">
        <v>3.16</v>
      </c>
      <c r="AI381" s="4">
        <v>88.42</v>
      </c>
      <c r="AJ381" s="3"/>
      <c r="AK381" s="4">
        <v>1.04</v>
      </c>
      <c r="AL381" s="4">
        <v>5.18</v>
      </c>
      <c r="AM381" s="4">
        <v>0.0</v>
      </c>
      <c r="AN381" s="4">
        <v>4.15</v>
      </c>
      <c r="AO381" s="4">
        <v>89.64</v>
      </c>
      <c r="AP381" s="3"/>
      <c r="AQ381" s="5">
        <v>8.0</v>
      </c>
      <c r="AR381" s="4">
        <f t="shared" ref="AR381:AV381" si="662">AVERAGE(A381,G381,M381,S381,Y381,AE381,AK381)</f>
        <v>0.9071428571</v>
      </c>
      <c r="AS381" s="4">
        <f t="shared" si="662"/>
        <v>4.762857143</v>
      </c>
      <c r="AT381" s="4">
        <f t="shared" si="662"/>
        <v>0.38</v>
      </c>
      <c r="AU381" s="4">
        <f t="shared" si="662"/>
        <v>3.56</v>
      </c>
      <c r="AV381" s="4">
        <f t="shared" si="662"/>
        <v>90.39285714</v>
      </c>
      <c r="AW381" s="3"/>
      <c r="AX381" s="5">
        <v>8.0</v>
      </c>
      <c r="AY381" s="4">
        <f t="shared" ref="AY381:BC381" si="663">MEDIAN(A381,G381,M381,S381,Y381,AE381,AK381)</f>
        <v>1.04</v>
      </c>
      <c r="AZ381" s="4">
        <f t="shared" si="663"/>
        <v>5.18</v>
      </c>
      <c r="BA381" s="4">
        <f t="shared" si="663"/>
        <v>0</v>
      </c>
      <c r="BB381" s="4">
        <f t="shared" si="663"/>
        <v>3.16</v>
      </c>
      <c r="BC381" s="4">
        <f t="shared" si="663"/>
        <v>89.64</v>
      </c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CC381" s="3"/>
      <c r="CD381" s="3"/>
      <c r="CE381" s="3" t="s">
        <v>56</v>
      </c>
      <c r="CF381" s="3">
        <v>0.006546</v>
      </c>
      <c r="CG381" s="3">
        <v>0.005689</v>
      </c>
      <c r="CH381" s="3">
        <v>0.005642</v>
      </c>
      <c r="CI381" s="3">
        <v>0.006924</v>
      </c>
      <c r="CJ381" s="3">
        <v>0.005446</v>
      </c>
      <c r="CK381" s="3">
        <v>0.005672</v>
      </c>
      <c r="CL381" s="3">
        <v>0.005921</v>
      </c>
      <c r="CM381" s="3" t="s">
        <v>56</v>
      </c>
      <c r="CN381" s="3">
        <f t="shared" si="626"/>
        <v>0.005977142857</v>
      </c>
      <c r="CO381" s="3">
        <f t="shared" si="627"/>
        <v>0.005689</v>
      </c>
      <c r="CP381" s="3">
        <f t="shared" ref="CP381:CQ381" si="664">CS381*16</f>
        <v>701723900.6</v>
      </c>
      <c r="CQ381" s="3">
        <f t="shared" si="664"/>
        <v>737265600.3</v>
      </c>
      <c r="CR381" s="3">
        <f t="shared" si="629"/>
        <v>2844.5</v>
      </c>
      <c r="CS381" s="3">
        <f t="shared" si="630"/>
        <v>43857743.79</v>
      </c>
      <c r="CT381" s="3">
        <f t="shared" si="631"/>
        <v>46079100.02</v>
      </c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</row>
    <row r="382" ht="12.75" customHeight="1">
      <c r="A382" s="4">
        <v>0.0</v>
      </c>
      <c r="B382" s="4">
        <v>7.57</v>
      </c>
      <c r="C382" s="4">
        <v>1.62</v>
      </c>
      <c r="D382" s="4">
        <v>5.41</v>
      </c>
      <c r="E382" s="4">
        <v>85.41</v>
      </c>
      <c r="F382" s="3"/>
      <c r="G382" s="4">
        <v>0.56</v>
      </c>
      <c r="H382" s="4">
        <v>6.11</v>
      </c>
      <c r="I382" s="4">
        <v>0.0</v>
      </c>
      <c r="J382" s="4">
        <v>3.89</v>
      </c>
      <c r="K382" s="4">
        <v>89.44</v>
      </c>
      <c r="L382" s="3"/>
      <c r="M382" s="4">
        <v>1.63</v>
      </c>
      <c r="N382" s="4">
        <v>5.98</v>
      </c>
      <c r="O382" s="4">
        <v>1.63</v>
      </c>
      <c r="P382" s="4">
        <v>6.52</v>
      </c>
      <c r="Q382" s="4">
        <v>84.24</v>
      </c>
      <c r="R382" s="3"/>
      <c r="S382" s="4">
        <v>0.53</v>
      </c>
      <c r="T382" s="4">
        <v>6.32</v>
      </c>
      <c r="U382" s="4">
        <v>0.0</v>
      </c>
      <c r="V382" s="4">
        <v>4.74</v>
      </c>
      <c r="W382" s="4">
        <v>88.42</v>
      </c>
      <c r="X382" s="3"/>
      <c r="Y382" s="4">
        <v>0.53</v>
      </c>
      <c r="Z382" s="4">
        <v>3.68</v>
      </c>
      <c r="AA382" s="4">
        <v>0.0</v>
      </c>
      <c r="AB382" s="4">
        <v>1.58</v>
      </c>
      <c r="AC382" s="4">
        <v>94.21</v>
      </c>
      <c r="AD382" s="3"/>
      <c r="AE382" s="4">
        <v>0.55</v>
      </c>
      <c r="AF382" s="4">
        <v>4.42</v>
      </c>
      <c r="AG382" s="4">
        <v>0.0</v>
      </c>
      <c r="AH382" s="4">
        <v>3.87</v>
      </c>
      <c r="AI382" s="4">
        <v>91.16</v>
      </c>
      <c r="AJ382" s="3"/>
      <c r="AK382" s="4">
        <v>0.57</v>
      </c>
      <c r="AL382" s="4">
        <v>5.68</v>
      </c>
      <c r="AM382" s="4">
        <v>0.0</v>
      </c>
      <c r="AN382" s="4">
        <v>2.84</v>
      </c>
      <c r="AO382" s="4">
        <v>90.91</v>
      </c>
      <c r="AP382" s="3"/>
      <c r="AQ382" s="5">
        <v>9.0</v>
      </c>
      <c r="AR382" s="4">
        <f t="shared" ref="AR382:AV382" si="665">AVERAGE(A382,G382,M382,S382,Y382,AE382,AK382)</f>
        <v>0.6242857143</v>
      </c>
      <c r="AS382" s="4">
        <f t="shared" si="665"/>
        <v>5.68</v>
      </c>
      <c r="AT382" s="4">
        <f t="shared" si="665"/>
        <v>0.4642857143</v>
      </c>
      <c r="AU382" s="4">
        <f t="shared" si="665"/>
        <v>4.121428571</v>
      </c>
      <c r="AV382" s="4">
        <f t="shared" si="665"/>
        <v>89.11285714</v>
      </c>
      <c r="AW382" s="3"/>
      <c r="AX382" s="5">
        <v>9.0</v>
      </c>
      <c r="AY382" s="4">
        <f t="shared" ref="AY382:BC382" si="666">MEDIAN(A382,G382,M382,S382,Y382,AE382,AK382)</f>
        <v>0.55</v>
      </c>
      <c r="AZ382" s="4">
        <f t="shared" si="666"/>
        <v>5.98</v>
      </c>
      <c r="BA382" s="4">
        <f t="shared" si="666"/>
        <v>0</v>
      </c>
      <c r="BB382" s="4">
        <f t="shared" si="666"/>
        <v>3.89</v>
      </c>
      <c r="BC382" s="4">
        <f t="shared" si="666"/>
        <v>89.44</v>
      </c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CC382" s="3"/>
      <c r="CD382" s="3"/>
      <c r="CE382" s="3" t="s">
        <v>57</v>
      </c>
      <c r="CF382" s="3">
        <v>0.009453</v>
      </c>
      <c r="CG382" s="3">
        <v>0.009935</v>
      </c>
      <c r="CH382" s="3">
        <v>0.009632</v>
      </c>
      <c r="CI382" s="3">
        <v>0.010031</v>
      </c>
      <c r="CJ382" s="3">
        <v>0.009409</v>
      </c>
      <c r="CK382" s="3">
        <v>0.009576</v>
      </c>
      <c r="CL382" s="3">
        <v>0.009553</v>
      </c>
      <c r="CM382" s="3" t="s">
        <v>57</v>
      </c>
      <c r="CN382" s="3">
        <f t="shared" si="626"/>
        <v>0.009655571429</v>
      </c>
      <c r="CO382" s="3">
        <f t="shared" si="627"/>
        <v>0.009576</v>
      </c>
      <c r="CP382" s="3">
        <f t="shared" ref="CP382:CQ382" si="667">CS382*16</f>
        <v>868784210.4</v>
      </c>
      <c r="CQ382" s="3">
        <f t="shared" si="667"/>
        <v>876003341.7</v>
      </c>
      <c r="CR382" s="3">
        <f t="shared" si="629"/>
        <v>4788</v>
      </c>
      <c r="CS382" s="3">
        <f t="shared" si="630"/>
        <v>54299013.15</v>
      </c>
      <c r="CT382" s="3">
        <f t="shared" si="631"/>
        <v>54750208.86</v>
      </c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</row>
    <row r="383" ht="12.75" customHeight="1">
      <c r="A383" s="4">
        <v>0.53</v>
      </c>
      <c r="B383" s="4">
        <v>2.12</v>
      </c>
      <c r="C383" s="4">
        <v>0.0</v>
      </c>
      <c r="D383" s="4">
        <v>2.65</v>
      </c>
      <c r="E383" s="4">
        <v>94.71</v>
      </c>
      <c r="F383" s="3"/>
      <c r="G383" s="4">
        <v>0.52</v>
      </c>
      <c r="H383" s="4">
        <v>4.69</v>
      </c>
      <c r="I383" s="4">
        <v>0.0</v>
      </c>
      <c r="J383" s="4">
        <v>2.08</v>
      </c>
      <c r="K383" s="4">
        <v>92.71</v>
      </c>
      <c r="L383" s="3"/>
      <c r="M383" s="4">
        <v>1.08</v>
      </c>
      <c r="N383" s="4">
        <v>2.69</v>
      </c>
      <c r="O383" s="4">
        <v>0.0</v>
      </c>
      <c r="P383" s="4">
        <v>2.15</v>
      </c>
      <c r="Q383" s="4">
        <v>94.09</v>
      </c>
      <c r="R383" s="3"/>
      <c r="S383" s="4">
        <v>0.53</v>
      </c>
      <c r="T383" s="4">
        <v>3.17</v>
      </c>
      <c r="U383" s="4">
        <v>0.0</v>
      </c>
      <c r="V383" s="4">
        <v>1.59</v>
      </c>
      <c r="W383" s="4">
        <v>94.71</v>
      </c>
      <c r="X383" s="3"/>
      <c r="Y383" s="4">
        <v>0.52</v>
      </c>
      <c r="Z383" s="4">
        <v>4.12</v>
      </c>
      <c r="AA383" s="4">
        <v>0.0</v>
      </c>
      <c r="AB383" s="4">
        <v>3.09</v>
      </c>
      <c r="AC383" s="4">
        <v>92.27</v>
      </c>
      <c r="AD383" s="3"/>
      <c r="AE383" s="4">
        <v>0.52</v>
      </c>
      <c r="AF383" s="4">
        <v>6.19</v>
      </c>
      <c r="AG383" s="4">
        <v>0.0</v>
      </c>
      <c r="AH383" s="4">
        <v>1.55</v>
      </c>
      <c r="AI383" s="4">
        <v>91.75</v>
      </c>
      <c r="AJ383" s="3"/>
      <c r="AK383" s="4">
        <v>0.0</v>
      </c>
      <c r="AL383" s="4">
        <v>4.71</v>
      </c>
      <c r="AM383" s="4">
        <v>0.0</v>
      </c>
      <c r="AN383" s="4">
        <v>1.57</v>
      </c>
      <c r="AO383" s="4">
        <v>93.72</v>
      </c>
      <c r="AP383" s="3"/>
      <c r="AQ383" s="5">
        <v>10.0</v>
      </c>
      <c r="AR383" s="4">
        <f t="shared" ref="AR383:AV383" si="668">AVERAGE(A383,G383,M383,S383,Y383,AE383,AK383)</f>
        <v>0.5285714286</v>
      </c>
      <c r="AS383" s="4">
        <f t="shared" si="668"/>
        <v>3.955714286</v>
      </c>
      <c r="AT383" s="4">
        <f t="shared" si="668"/>
        <v>0</v>
      </c>
      <c r="AU383" s="4">
        <f t="shared" si="668"/>
        <v>2.097142857</v>
      </c>
      <c r="AV383" s="4">
        <f t="shared" si="668"/>
        <v>93.42285714</v>
      </c>
      <c r="AW383" s="3"/>
      <c r="AX383" s="5">
        <v>10.0</v>
      </c>
      <c r="AY383" s="4">
        <f t="shared" ref="AY383:BC383" si="669">MEDIAN(A383,G383,M383,S383,Y383,AE383,AK383)</f>
        <v>0.52</v>
      </c>
      <c r="AZ383" s="4">
        <f t="shared" si="669"/>
        <v>4.12</v>
      </c>
      <c r="BA383" s="4">
        <f t="shared" si="669"/>
        <v>0</v>
      </c>
      <c r="BB383" s="4">
        <f t="shared" si="669"/>
        <v>2.08</v>
      </c>
      <c r="BC383" s="4">
        <f t="shared" si="669"/>
        <v>93.72</v>
      </c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CC383" s="3"/>
      <c r="CD383" s="3"/>
      <c r="CE383" s="3" t="s">
        <v>58</v>
      </c>
      <c r="CF383" s="3">
        <v>0.018244</v>
      </c>
      <c r="CG383" s="3">
        <v>0.018265</v>
      </c>
      <c r="CH383" s="3">
        <v>0.01838</v>
      </c>
      <c r="CI383" s="3">
        <v>0.01833</v>
      </c>
      <c r="CJ383" s="3">
        <v>0.018185</v>
      </c>
      <c r="CK383" s="3">
        <v>0.018287</v>
      </c>
      <c r="CL383" s="3">
        <v>0.018325</v>
      </c>
      <c r="CM383" s="3" t="s">
        <v>58</v>
      </c>
      <c r="CN383" s="3">
        <f t="shared" si="626"/>
        <v>0.018288</v>
      </c>
      <c r="CO383" s="3">
        <f t="shared" si="627"/>
        <v>0.018287</v>
      </c>
      <c r="CP383" s="3">
        <f t="shared" ref="CP383:CQ383" si="670">CS383*16</f>
        <v>917389326.3</v>
      </c>
      <c r="CQ383" s="3">
        <f t="shared" si="670"/>
        <v>917439492.5</v>
      </c>
      <c r="CR383" s="3">
        <f t="shared" si="629"/>
        <v>9143.5</v>
      </c>
      <c r="CS383" s="3">
        <f t="shared" si="630"/>
        <v>57336832.9</v>
      </c>
      <c r="CT383" s="3">
        <f t="shared" si="631"/>
        <v>57339968.28</v>
      </c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</row>
    <row r="384" ht="12.75" customHeight="1">
      <c r="A384" s="4">
        <v>1.05</v>
      </c>
      <c r="B384" s="4">
        <v>3.14</v>
      </c>
      <c r="C384" s="4">
        <v>0.0</v>
      </c>
      <c r="D384" s="4">
        <v>2.09</v>
      </c>
      <c r="E384" s="4">
        <v>93.72</v>
      </c>
      <c r="F384" s="3"/>
      <c r="G384" s="4">
        <v>1.05</v>
      </c>
      <c r="H384" s="4">
        <v>3.16</v>
      </c>
      <c r="I384" s="4">
        <v>0.0</v>
      </c>
      <c r="J384" s="4">
        <v>1.58</v>
      </c>
      <c r="K384" s="4">
        <v>94.21</v>
      </c>
      <c r="L384" s="3"/>
      <c r="M384" s="4">
        <v>0.0</v>
      </c>
      <c r="N384" s="4">
        <v>3.72</v>
      </c>
      <c r="O384" s="4">
        <v>0.0</v>
      </c>
      <c r="P384" s="4">
        <v>1.6</v>
      </c>
      <c r="Q384" s="4">
        <v>94.68</v>
      </c>
      <c r="R384" s="3"/>
      <c r="S384" s="4">
        <v>1.06</v>
      </c>
      <c r="T384" s="4">
        <v>3.7</v>
      </c>
      <c r="U384" s="4">
        <v>0.0</v>
      </c>
      <c r="V384" s="4">
        <v>2.65</v>
      </c>
      <c r="W384" s="4">
        <v>92.59</v>
      </c>
      <c r="X384" s="3"/>
      <c r="Y384" s="4">
        <v>1.08</v>
      </c>
      <c r="Z384" s="4">
        <v>6.49</v>
      </c>
      <c r="AA384" s="4">
        <v>0.0</v>
      </c>
      <c r="AB384" s="4">
        <v>4.86</v>
      </c>
      <c r="AC384" s="4">
        <v>87.57</v>
      </c>
      <c r="AD384" s="3"/>
      <c r="AE384" s="4">
        <v>0.53</v>
      </c>
      <c r="AF384" s="4">
        <v>2.14</v>
      </c>
      <c r="AG384" s="4">
        <v>0.0</v>
      </c>
      <c r="AH384" s="4">
        <v>1.6</v>
      </c>
      <c r="AI384" s="4">
        <v>95.72</v>
      </c>
      <c r="AJ384" s="3"/>
      <c r="AK384" s="4">
        <v>0.52</v>
      </c>
      <c r="AL384" s="4">
        <v>4.64</v>
      </c>
      <c r="AM384" s="4">
        <v>0.0</v>
      </c>
      <c r="AN384" s="4">
        <v>2.58</v>
      </c>
      <c r="AO384" s="4">
        <v>92.27</v>
      </c>
      <c r="AP384" s="3"/>
      <c r="AQ384" s="5">
        <v>11.0</v>
      </c>
      <c r="AR384" s="4">
        <f t="shared" ref="AR384:AV384" si="671">AVERAGE(A384,G384,M384,S384,Y384,AE384,AK384)</f>
        <v>0.7557142857</v>
      </c>
      <c r="AS384" s="4">
        <f t="shared" si="671"/>
        <v>3.855714286</v>
      </c>
      <c r="AT384" s="4">
        <f t="shared" si="671"/>
        <v>0</v>
      </c>
      <c r="AU384" s="4">
        <f t="shared" si="671"/>
        <v>2.422857143</v>
      </c>
      <c r="AV384" s="4">
        <f t="shared" si="671"/>
        <v>92.96571429</v>
      </c>
      <c r="AW384" s="3"/>
      <c r="AX384" s="5">
        <v>11.0</v>
      </c>
      <c r="AY384" s="4">
        <f t="shared" ref="AY384:BC384" si="672">MEDIAN(A384,G384,M384,S384,Y384,AE384,AK384)</f>
        <v>1.05</v>
      </c>
      <c r="AZ384" s="4">
        <f t="shared" si="672"/>
        <v>3.7</v>
      </c>
      <c r="BA384" s="4">
        <f t="shared" si="672"/>
        <v>0</v>
      </c>
      <c r="BB384" s="4">
        <f t="shared" si="672"/>
        <v>2.09</v>
      </c>
      <c r="BC384" s="4">
        <f t="shared" si="672"/>
        <v>93.72</v>
      </c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CC384" s="3"/>
      <c r="CD384" s="3"/>
      <c r="CE384" s="3" t="s">
        <v>59</v>
      </c>
      <c r="CF384" s="3">
        <v>0.036211</v>
      </c>
      <c r="CG384" s="3">
        <v>0.03625</v>
      </c>
      <c r="CH384" s="3">
        <v>0.036198</v>
      </c>
      <c r="CI384" s="3">
        <v>0.03613</v>
      </c>
      <c r="CJ384" s="3">
        <v>0.036243</v>
      </c>
      <c r="CK384" s="3">
        <v>0.036101</v>
      </c>
      <c r="CL384" s="3">
        <v>0.036163</v>
      </c>
      <c r="CM384" s="3" t="s">
        <v>59</v>
      </c>
      <c r="CN384" s="3">
        <f t="shared" si="626"/>
        <v>0.03618514286</v>
      </c>
      <c r="CO384" s="3">
        <f t="shared" si="627"/>
        <v>0.036198</v>
      </c>
      <c r="CP384" s="3">
        <f t="shared" ref="CP384:CQ384" si="673">CS384*16</f>
        <v>927298591.4</v>
      </c>
      <c r="CQ384" s="3">
        <f t="shared" si="673"/>
        <v>926969224.8</v>
      </c>
      <c r="CR384" s="3">
        <f t="shared" si="629"/>
        <v>18099</v>
      </c>
      <c r="CS384" s="3">
        <f t="shared" si="630"/>
        <v>57956161.96</v>
      </c>
      <c r="CT384" s="3">
        <f t="shared" si="631"/>
        <v>57935576.55</v>
      </c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</row>
    <row r="385" ht="12.75" customHeight="1">
      <c r="A385" s="4">
        <v>1.1</v>
      </c>
      <c r="B385" s="4">
        <v>3.31</v>
      </c>
      <c r="C385" s="4">
        <v>0.0</v>
      </c>
      <c r="D385" s="4">
        <v>4.97</v>
      </c>
      <c r="E385" s="4">
        <v>90.61</v>
      </c>
      <c r="F385" s="3"/>
      <c r="G385" s="4">
        <v>1.58</v>
      </c>
      <c r="H385" s="4">
        <v>6.32</v>
      </c>
      <c r="I385" s="4">
        <v>1.05</v>
      </c>
      <c r="J385" s="4">
        <v>7.37</v>
      </c>
      <c r="K385" s="4">
        <v>83.68</v>
      </c>
      <c r="L385" s="3"/>
      <c r="M385" s="4">
        <v>0.0</v>
      </c>
      <c r="N385" s="4">
        <v>3.3</v>
      </c>
      <c r="O385" s="4">
        <v>0.0</v>
      </c>
      <c r="P385" s="4">
        <v>3.3</v>
      </c>
      <c r="Q385" s="4">
        <v>93.41</v>
      </c>
      <c r="R385" s="3"/>
      <c r="S385" s="4">
        <v>0.55</v>
      </c>
      <c r="T385" s="4">
        <v>5.52</v>
      </c>
      <c r="U385" s="4">
        <v>0.55</v>
      </c>
      <c r="V385" s="4">
        <v>5.52</v>
      </c>
      <c r="W385" s="4">
        <v>87.85</v>
      </c>
      <c r="X385" s="3"/>
      <c r="Y385" s="4">
        <v>4.12</v>
      </c>
      <c r="Z385" s="4">
        <v>9.79</v>
      </c>
      <c r="AA385" s="4">
        <v>1.03</v>
      </c>
      <c r="AB385" s="4">
        <v>4.12</v>
      </c>
      <c r="AC385" s="4">
        <v>80.93</v>
      </c>
      <c r="AD385" s="3"/>
      <c r="AE385" s="4">
        <v>0.0</v>
      </c>
      <c r="AF385" s="4">
        <v>7.61</v>
      </c>
      <c r="AG385" s="4">
        <v>0.54</v>
      </c>
      <c r="AH385" s="4">
        <v>5.98</v>
      </c>
      <c r="AI385" s="4">
        <v>85.87</v>
      </c>
      <c r="AJ385" s="3"/>
      <c r="AK385" s="4">
        <v>4.66</v>
      </c>
      <c r="AL385" s="4">
        <v>7.25</v>
      </c>
      <c r="AM385" s="4">
        <v>0.0</v>
      </c>
      <c r="AN385" s="4">
        <v>4.15</v>
      </c>
      <c r="AO385" s="4">
        <v>83.94</v>
      </c>
      <c r="AP385" s="3"/>
      <c r="AQ385" s="5">
        <v>12.0</v>
      </c>
      <c r="AR385" s="4">
        <f t="shared" ref="AR385:AV385" si="674">AVERAGE(A385,G385,M385,S385,Y385,AE385,AK385)</f>
        <v>1.715714286</v>
      </c>
      <c r="AS385" s="4">
        <f t="shared" si="674"/>
        <v>6.157142857</v>
      </c>
      <c r="AT385" s="4">
        <f t="shared" si="674"/>
        <v>0.4528571429</v>
      </c>
      <c r="AU385" s="4">
        <f t="shared" si="674"/>
        <v>5.058571429</v>
      </c>
      <c r="AV385" s="4">
        <f t="shared" si="674"/>
        <v>86.61285714</v>
      </c>
      <c r="AW385" s="3"/>
      <c r="AX385" s="5">
        <v>12.0</v>
      </c>
      <c r="AY385" s="4">
        <f t="shared" ref="AY385:BC385" si="675">MEDIAN(A385,G385,M385,S385,Y385,AE385,AK385)</f>
        <v>1.1</v>
      </c>
      <c r="AZ385" s="4">
        <f t="shared" si="675"/>
        <v>6.32</v>
      </c>
      <c r="BA385" s="4">
        <f t="shared" si="675"/>
        <v>0.54</v>
      </c>
      <c r="BB385" s="4">
        <f t="shared" si="675"/>
        <v>4.97</v>
      </c>
      <c r="BC385" s="4">
        <f t="shared" si="675"/>
        <v>85.87</v>
      </c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CC385" s="3"/>
      <c r="CD385" s="3"/>
      <c r="CE385" s="3" t="s">
        <v>60</v>
      </c>
      <c r="CF385" s="3">
        <v>0.072119</v>
      </c>
      <c r="CG385" s="3">
        <v>0.072112</v>
      </c>
      <c r="CH385" s="3">
        <v>0.072099</v>
      </c>
      <c r="CI385" s="3">
        <v>0.072107</v>
      </c>
      <c r="CJ385" s="3">
        <v>0.07222</v>
      </c>
      <c r="CK385" s="3">
        <v>0.072113</v>
      </c>
      <c r="CL385" s="3">
        <v>0.072031</v>
      </c>
      <c r="CM385" s="3" t="s">
        <v>60</v>
      </c>
      <c r="CN385" s="3">
        <f t="shared" si="626"/>
        <v>0.07211442857</v>
      </c>
      <c r="CO385" s="3">
        <f t="shared" si="627"/>
        <v>0.072112</v>
      </c>
      <c r="CP385" s="3">
        <f t="shared" ref="CP385:CQ385" si="676">CS385*16</f>
        <v>930588584.4</v>
      </c>
      <c r="CQ385" s="3">
        <f t="shared" si="676"/>
        <v>930619924.6</v>
      </c>
      <c r="CR385" s="3">
        <f t="shared" si="629"/>
        <v>36056</v>
      </c>
      <c r="CS385" s="3">
        <f t="shared" si="630"/>
        <v>58161786.53</v>
      </c>
      <c r="CT385" s="3">
        <f t="shared" si="631"/>
        <v>58163745.29</v>
      </c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</row>
    <row r="386" ht="12.75" customHeight="1">
      <c r="A386" s="4">
        <v>7.07</v>
      </c>
      <c r="B386" s="4">
        <v>8.08</v>
      </c>
      <c r="C386" s="4">
        <v>0.0</v>
      </c>
      <c r="D386" s="4">
        <v>5.05</v>
      </c>
      <c r="E386" s="4">
        <v>79.8</v>
      </c>
      <c r="F386" s="3"/>
      <c r="G386" s="4">
        <v>0.0</v>
      </c>
      <c r="H386" s="4">
        <v>7.18</v>
      </c>
      <c r="I386" s="4">
        <v>0.0</v>
      </c>
      <c r="J386" s="4">
        <v>5.52</v>
      </c>
      <c r="K386" s="4">
        <v>87.29</v>
      </c>
      <c r="L386" s="3"/>
      <c r="M386" s="4">
        <v>0.56</v>
      </c>
      <c r="N386" s="4">
        <v>5.56</v>
      </c>
      <c r="O386" s="4">
        <v>0.0</v>
      </c>
      <c r="P386" s="4">
        <v>5.56</v>
      </c>
      <c r="Q386" s="4">
        <v>88.33</v>
      </c>
      <c r="R386" s="3"/>
      <c r="S386" s="4">
        <v>1.11</v>
      </c>
      <c r="T386" s="4">
        <v>5.0</v>
      </c>
      <c r="U386" s="4">
        <v>0.0</v>
      </c>
      <c r="V386" s="4">
        <v>5.56</v>
      </c>
      <c r="W386" s="4">
        <v>88.33</v>
      </c>
      <c r="X386" s="3"/>
      <c r="Y386" s="4">
        <v>2.58</v>
      </c>
      <c r="Z386" s="4">
        <v>7.22</v>
      </c>
      <c r="AA386" s="4">
        <v>0.0</v>
      </c>
      <c r="AB386" s="4">
        <v>2.58</v>
      </c>
      <c r="AC386" s="4">
        <v>87.63</v>
      </c>
      <c r="AD386" s="3"/>
      <c r="AE386" s="4">
        <v>0.54</v>
      </c>
      <c r="AF386" s="4">
        <v>8.15</v>
      </c>
      <c r="AG386" s="4">
        <v>0.0</v>
      </c>
      <c r="AH386" s="4">
        <v>5.43</v>
      </c>
      <c r="AI386" s="4">
        <v>85.87</v>
      </c>
      <c r="AJ386" s="3"/>
      <c r="AK386" s="4">
        <v>7.81</v>
      </c>
      <c r="AL386" s="4">
        <v>7.29</v>
      </c>
      <c r="AM386" s="4">
        <v>0.0</v>
      </c>
      <c r="AN386" s="4">
        <v>2.08</v>
      </c>
      <c r="AO386" s="4">
        <v>82.81</v>
      </c>
      <c r="AP386" s="3"/>
      <c r="AQ386" s="5">
        <v>13.0</v>
      </c>
      <c r="AR386" s="4">
        <f t="shared" ref="AR386:AV386" si="677">AVERAGE(A386,G386,M386,S386,Y386,AE386,AK386)</f>
        <v>2.81</v>
      </c>
      <c r="AS386" s="4">
        <f t="shared" si="677"/>
        <v>6.925714286</v>
      </c>
      <c r="AT386" s="4">
        <f t="shared" si="677"/>
        <v>0</v>
      </c>
      <c r="AU386" s="4">
        <f t="shared" si="677"/>
        <v>4.54</v>
      </c>
      <c r="AV386" s="4">
        <f t="shared" si="677"/>
        <v>85.72285714</v>
      </c>
      <c r="AW386" s="3"/>
      <c r="AX386" s="5">
        <v>13.0</v>
      </c>
      <c r="AY386" s="4">
        <f t="shared" ref="AY386:BC386" si="678">MEDIAN(A386,G386,M386,S386,Y386,AE386,AK386)</f>
        <v>1.11</v>
      </c>
      <c r="AZ386" s="4">
        <f t="shared" si="678"/>
        <v>7.22</v>
      </c>
      <c r="BA386" s="4">
        <f t="shared" si="678"/>
        <v>0</v>
      </c>
      <c r="BB386" s="4">
        <f t="shared" si="678"/>
        <v>5.43</v>
      </c>
      <c r="BC386" s="4">
        <f t="shared" si="678"/>
        <v>87.29</v>
      </c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CC386" s="3"/>
      <c r="CD386" s="3"/>
      <c r="CE386" s="3" t="s">
        <v>61</v>
      </c>
      <c r="CF386" s="3">
        <v>0.143655</v>
      </c>
      <c r="CG386" s="3">
        <v>0.143632</v>
      </c>
      <c r="CH386" s="3">
        <v>0.143732</v>
      </c>
      <c r="CI386" s="3">
        <v>0.143647</v>
      </c>
      <c r="CJ386" s="3">
        <v>0.143625</v>
      </c>
      <c r="CK386" s="3">
        <v>0.143613</v>
      </c>
      <c r="CL386" s="3">
        <v>0.143681</v>
      </c>
      <c r="CM386" s="3" t="s">
        <v>61</v>
      </c>
      <c r="CN386" s="3">
        <f t="shared" si="626"/>
        <v>0.143655</v>
      </c>
      <c r="CO386" s="3">
        <f t="shared" si="627"/>
        <v>0.143647</v>
      </c>
      <c r="CP386" s="3">
        <f t="shared" ref="CP386:CQ386" si="679">CS386*16</f>
        <v>934305997</v>
      </c>
      <c r="CQ386" s="3">
        <f t="shared" si="679"/>
        <v>934358030.4</v>
      </c>
      <c r="CR386" s="3">
        <f t="shared" si="629"/>
        <v>71823.5</v>
      </c>
      <c r="CS386" s="3">
        <f t="shared" si="630"/>
        <v>58394124.81</v>
      </c>
      <c r="CT386" s="3">
        <f t="shared" si="631"/>
        <v>58397376.9</v>
      </c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</row>
    <row r="387" ht="12.75" customHeight="1">
      <c r="A387" s="4">
        <v>5.1</v>
      </c>
      <c r="B387" s="4">
        <v>6.12</v>
      </c>
      <c r="C387" s="4">
        <v>0.0</v>
      </c>
      <c r="D387" s="4">
        <v>2.04</v>
      </c>
      <c r="E387" s="4">
        <v>86.73</v>
      </c>
      <c r="F387" s="3"/>
      <c r="G387" s="4">
        <v>1.05</v>
      </c>
      <c r="H387" s="4">
        <v>5.24</v>
      </c>
      <c r="I387" s="4">
        <v>0.0</v>
      </c>
      <c r="J387" s="4">
        <v>5.76</v>
      </c>
      <c r="K387" s="4">
        <v>87.96</v>
      </c>
      <c r="L387" s="3"/>
      <c r="M387" s="4">
        <v>1.1</v>
      </c>
      <c r="N387" s="4">
        <v>4.4</v>
      </c>
      <c r="O387" s="4">
        <v>1.1</v>
      </c>
      <c r="P387" s="4">
        <v>4.95</v>
      </c>
      <c r="Q387" s="4">
        <v>88.46</v>
      </c>
      <c r="R387" s="3"/>
      <c r="S387" s="4">
        <v>0.53</v>
      </c>
      <c r="T387" s="4">
        <v>3.16</v>
      </c>
      <c r="U387" s="4">
        <v>0.0</v>
      </c>
      <c r="V387" s="4">
        <v>3.68</v>
      </c>
      <c r="W387" s="4">
        <v>92.63</v>
      </c>
      <c r="X387" s="3"/>
      <c r="Y387" s="4">
        <v>3.0</v>
      </c>
      <c r="Z387" s="4">
        <v>4.0</v>
      </c>
      <c r="AA387" s="4">
        <v>0.0</v>
      </c>
      <c r="AB387" s="4">
        <v>3.5</v>
      </c>
      <c r="AC387" s="4">
        <v>89.5</v>
      </c>
      <c r="AD387" s="3"/>
      <c r="AE387" s="4">
        <v>0.53</v>
      </c>
      <c r="AF387" s="4">
        <v>4.23</v>
      </c>
      <c r="AG387" s="4">
        <v>0.0</v>
      </c>
      <c r="AH387" s="4">
        <v>4.23</v>
      </c>
      <c r="AI387" s="4">
        <v>91.01</v>
      </c>
      <c r="AJ387" s="3"/>
      <c r="AK387" s="4">
        <v>5.03</v>
      </c>
      <c r="AL387" s="4">
        <v>6.03</v>
      </c>
      <c r="AM387" s="4">
        <v>0.5</v>
      </c>
      <c r="AN387" s="4">
        <v>3.52</v>
      </c>
      <c r="AO387" s="4">
        <v>84.92</v>
      </c>
      <c r="AP387" s="3"/>
      <c r="AQ387" s="5">
        <v>14.0</v>
      </c>
      <c r="AR387" s="4">
        <f t="shared" ref="AR387:AV387" si="680">AVERAGE(A387,G387,M387,S387,Y387,AE387,AK387)</f>
        <v>2.334285714</v>
      </c>
      <c r="AS387" s="4">
        <f t="shared" si="680"/>
        <v>4.74</v>
      </c>
      <c r="AT387" s="4">
        <f t="shared" si="680"/>
        <v>0.2285714286</v>
      </c>
      <c r="AU387" s="4">
        <f t="shared" si="680"/>
        <v>3.954285714</v>
      </c>
      <c r="AV387" s="4">
        <f t="shared" si="680"/>
        <v>88.74428571</v>
      </c>
      <c r="AW387" s="3"/>
      <c r="AX387" s="5">
        <v>14.0</v>
      </c>
      <c r="AY387" s="4">
        <f t="shared" ref="AY387:BC387" si="681">MEDIAN(A387,G387,M387,S387,Y387,AE387,AK387)</f>
        <v>1.1</v>
      </c>
      <c r="AZ387" s="4">
        <f t="shared" si="681"/>
        <v>4.4</v>
      </c>
      <c r="BA387" s="4">
        <f t="shared" si="681"/>
        <v>0</v>
      </c>
      <c r="BB387" s="4">
        <f t="shared" si="681"/>
        <v>3.68</v>
      </c>
      <c r="BC387" s="4">
        <f t="shared" si="681"/>
        <v>88.46</v>
      </c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CC387" s="3"/>
      <c r="CD387" s="3"/>
      <c r="CE387" s="3" t="s">
        <v>62</v>
      </c>
      <c r="CF387" s="3">
        <v>0.287003</v>
      </c>
      <c r="CG387" s="3">
        <v>0.287022</v>
      </c>
      <c r="CH387" s="3">
        <v>0.287016</v>
      </c>
      <c r="CI387" s="3">
        <v>0.287013</v>
      </c>
      <c r="CJ387" s="3">
        <v>0.287032</v>
      </c>
      <c r="CK387" s="3">
        <v>0.287</v>
      </c>
      <c r="CL387" s="3">
        <v>0.286887</v>
      </c>
      <c r="CM387" s="3" t="s">
        <v>62</v>
      </c>
      <c r="CN387" s="3">
        <f t="shared" si="626"/>
        <v>0.2869961429</v>
      </c>
      <c r="CO387" s="3">
        <f t="shared" si="627"/>
        <v>0.287013</v>
      </c>
      <c r="CP387" s="3">
        <f t="shared" ref="CP387:CQ387" si="682">CS387*16</f>
        <v>935327748.1</v>
      </c>
      <c r="CQ387" s="3">
        <f t="shared" si="682"/>
        <v>935272813.4</v>
      </c>
      <c r="CR387" s="3">
        <f t="shared" si="629"/>
        <v>143506.5</v>
      </c>
      <c r="CS387" s="3">
        <f t="shared" si="630"/>
        <v>58457984.25</v>
      </c>
      <c r="CT387" s="3">
        <f t="shared" si="631"/>
        <v>58454550.84</v>
      </c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</row>
    <row r="388" ht="12.75" customHeight="1">
      <c r="A388" s="4">
        <v>4.88</v>
      </c>
      <c r="B388" s="4">
        <v>4.88</v>
      </c>
      <c r="C388" s="4">
        <v>0.0</v>
      </c>
      <c r="D388" s="4">
        <v>2.93</v>
      </c>
      <c r="E388" s="4">
        <v>87.32</v>
      </c>
      <c r="F388" s="3"/>
      <c r="G388" s="4">
        <v>2.99</v>
      </c>
      <c r="H388" s="4">
        <v>4.98</v>
      </c>
      <c r="I388" s="4">
        <v>0.0</v>
      </c>
      <c r="J388" s="4">
        <v>2.99</v>
      </c>
      <c r="K388" s="4">
        <v>89.05</v>
      </c>
      <c r="L388" s="3"/>
      <c r="M388" s="4">
        <v>1.02</v>
      </c>
      <c r="N388" s="4">
        <v>5.08</v>
      </c>
      <c r="O388" s="4">
        <v>0.51</v>
      </c>
      <c r="P388" s="4">
        <v>2.54</v>
      </c>
      <c r="Q388" s="4">
        <v>90.86</v>
      </c>
      <c r="R388" s="3"/>
      <c r="S388" s="4">
        <v>4.0</v>
      </c>
      <c r="T388" s="4">
        <v>4.0</v>
      </c>
      <c r="U388" s="4">
        <v>0.0</v>
      </c>
      <c r="V388" s="4">
        <v>3.0</v>
      </c>
      <c r="W388" s="4">
        <v>89.0</v>
      </c>
      <c r="X388" s="3"/>
      <c r="Y388" s="4">
        <v>0.0</v>
      </c>
      <c r="Z388" s="4">
        <v>2.66</v>
      </c>
      <c r="AA388" s="4">
        <v>0.0</v>
      </c>
      <c r="AB388" s="4">
        <v>2.13</v>
      </c>
      <c r="AC388" s="4">
        <v>95.21</v>
      </c>
      <c r="AD388" s="3"/>
      <c r="AE388" s="4">
        <v>1.06</v>
      </c>
      <c r="AF388" s="4">
        <v>2.13</v>
      </c>
      <c r="AG388" s="4">
        <v>0.0</v>
      </c>
      <c r="AH388" s="4">
        <v>2.13</v>
      </c>
      <c r="AI388" s="4">
        <v>94.68</v>
      </c>
      <c r="AJ388" s="3"/>
      <c r="AK388" s="4">
        <v>4.46</v>
      </c>
      <c r="AL388" s="4">
        <v>5.94</v>
      </c>
      <c r="AM388" s="4">
        <v>0.99</v>
      </c>
      <c r="AN388" s="4">
        <v>1.98</v>
      </c>
      <c r="AO388" s="4">
        <v>86.63</v>
      </c>
      <c r="AP388" s="3"/>
      <c r="AQ388" s="5">
        <v>15.0</v>
      </c>
      <c r="AR388" s="4">
        <f t="shared" ref="AR388:AV388" si="683">AVERAGE(A388,G388,M388,S388,Y388,AE388,AK388)</f>
        <v>2.63</v>
      </c>
      <c r="AS388" s="4">
        <f t="shared" si="683"/>
        <v>4.238571429</v>
      </c>
      <c r="AT388" s="4">
        <f t="shared" si="683"/>
        <v>0.2142857143</v>
      </c>
      <c r="AU388" s="4">
        <f t="shared" si="683"/>
        <v>2.528571429</v>
      </c>
      <c r="AV388" s="4">
        <f t="shared" si="683"/>
        <v>90.39285714</v>
      </c>
      <c r="AW388" s="3"/>
      <c r="AX388" s="5">
        <v>15.0</v>
      </c>
      <c r="AY388" s="4">
        <f t="shared" ref="AY388:BC388" si="684">MEDIAN(A388,G388,M388,S388,Y388,AE388,AK388)</f>
        <v>2.99</v>
      </c>
      <c r="AZ388" s="4">
        <f t="shared" si="684"/>
        <v>4.88</v>
      </c>
      <c r="BA388" s="4">
        <f t="shared" si="684"/>
        <v>0</v>
      </c>
      <c r="BB388" s="4">
        <f t="shared" si="684"/>
        <v>2.54</v>
      </c>
      <c r="BC388" s="4">
        <f t="shared" si="684"/>
        <v>89.05</v>
      </c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CC388" s="3"/>
      <c r="CD388" s="3"/>
      <c r="CE388" s="3" t="s">
        <v>63</v>
      </c>
      <c r="CF388" s="3">
        <v>0.573582</v>
      </c>
      <c r="CG388" s="3">
        <v>0.574178</v>
      </c>
      <c r="CH388" s="3">
        <v>0.573566</v>
      </c>
      <c r="CI388" s="3">
        <v>0.573586</v>
      </c>
      <c r="CJ388" s="3">
        <v>0.573545</v>
      </c>
      <c r="CK388" s="3">
        <v>0.573701</v>
      </c>
      <c r="CL388" s="3">
        <v>0.573596</v>
      </c>
      <c r="CM388" s="3" t="s">
        <v>63</v>
      </c>
      <c r="CN388" s="3">
        <f t="shared" si="626"/>
        <v>0.5736791429</v>
      </c>
      <c r="CO388" s="3">
        <f t="shared" si="627"/>
        <v>0.573586</v>
      </c>
      <c r="CP388" s="3">
        <f t="shared" ref="CP388:CQ388" si="685">CS388*16</f>
        <v>935838296.9</v>
      </c>
      <c r="CQ388" s="3">
        <f t="shared" si="685"/>
        <v>935990264.8</v>
      </c>
      <c r="CR388" s="3">
        <f t="shared" si="629"/>
        <v>286793</v>
      </c>
      <c r="CS388" s="3">
        <f t="shared" si="630"/>
        <v>58489893.55</v>
      </c>
      <c r="CT388" s="3">
        <f t="shared" si="631"/>
        <v>58499391.55</v>
      </c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</row>
    <row r="389" ht="12.75" customHeight="1">
      <c r="A389" s="4">
        <v>3.33</v>
      </c>
      <c r="B389" s="4">
        <v>10.0</v>
      </c>
      <c r="C389" s="4">
        <v>12.38</v>
      </c>
      <c r="D389" s="4">
        <v>2.38</v>
      </c>
      <c r="E389" s="4">
        <v>71.9</v>
      </c>
      <c r="F389" s="3"/>
      <c r="G389" s="4">
        <v>3.47</v>
      </c>
      <c r="H389" s="4">
        <v>6.44</v>
      </c>
      <c r="I389" s="4">
        <v>0.0</v>
      </c>
      <c r="J389" s="4">
        <v>1.98</v>
      </c>
      <c r="K389" s="4">
        <v>88.12</v>
      </c>
      <c r="L389" s="3"/>
      <c r="M389" s="4">
        <v>4.46</v>
      </c>
      <c r="N389" s="4">
        <v>3.96</v>
      </c>
      <c r="O389" s="4">
        <v>0.0</v>
      </c>
      <c r="P389" s="4">
        <v>2.48</v>
      </c>
      <c r="Q389" s="4">
        <v>89.11</v>
      </c>
      <c r="R389" s="3"/>
      <c r="S389" s="4">
        <v>5.29</v>
      </c>
      <c r="T389" s="4">
        <v>6.73</v>
      </c>
      <c r="U389" s="4">
        <v>0.0</v>
      </c>
      <c r="V389" s="4">
        <v>1.92</v>
      </c>
      <c r="W389" s="4">
        <v>86.06</v>
      </c>
      <c r="X389" s="3"/>
      <c r="Y389" s="4">
        <v>1.01</v>
      </c>
      <c r="Z389" s="4">
        <v>6.53</v>
      </c>
      <c r="AA389" s="4">
        <v>0.0</v>
      </c>
      <c r="AB389" s="4">
        <v>2.51</v>
      </c>
      <c r="AC389" s="4">
        <v>89.95</v>
      </c>
      <c r="AD389" s="3"/>
      <c r="AE389" s="4">
        <v>5.53</v>
      </c>
      <c r="AF389" s="4">
        <v>3.02</v>
      </c>
      <c r="AG389" s="4">
        <v>0.0</v>
      </c>
      <c r="AH389" s="4">
        <v>2.51</v>
      </c>
      <c r="AI389" s="4">
        <v>88.94</v>
      </c>
      <c r="AJ389" s="3"/>
      <c r="AK389" s="4">
        <v>0.53</v>
      </c>
      <c r="AL389" s="4">
        <v>3.17</v>
      </c>
      <c r="AM389" s="4">
        <v>0.0</v>
      </c>
      <c r="AN389" s="4">
        <v>2.12</v>
      </c>
      <c r="AO389" s="4">
        <v>94.18</v>
      </c>
      <c r="AP389" s="3"/>
      <c r="AQ389" s="5">
        <v>16.0</v>
      </c>
      <c r="AR389" s="4">
        <f t="shared" ref="AR389:AV389" si="686">AVERAGE(A389,G389,M389,S389,Y389,AE389,AK389)</f>
        <v>3.374285714</v>
      </c>
      <c r="AS389" s="4">
        <f t="shared" si="686"/>
        <v>5.692857143</v>
      </c>
      <c r="AT389" s="4">
        <f t="shared" si="686"/>
        <v>1.768571429</v>
      </c>
      <c r="AU389" s="4">
        <f t="shared" si="686"/>
        <v>2.271428571</v>
      </c>
      <c r="AV389" s="4">
        <f t="shared" si="686"/>
        <v>86.89428571</v>
      </c>
      <c r="AW389" s="3"/>
      <c r="AX389" s="5">
        <v>16.0</v>
      </c>
      <c r="AY389" s="4">
        <f t="shared" ref="AY389:BC389" si="687">MEDIAN(A389,G389,M389,S389,Y389,AE389,AK389)</f>
        <v>3.47</v>
      </c>
      <c r="AZ389" s="4">
        <f t="shared" si="687"/>
        <v>6.44</v>
      </c>
      <c r="BA389" s="4">
        <f t="shared" si="687"/>
        <v>0</v>
      </c>
      <c r="BB389" s="4">
        <f t="shared" si="687"/>
        <v>2.38</v>
      </c>
      <c r="BC389" s="4">
        <f t="shared" si="687"/>
        <v>88.94</v>
      </c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CC389" s="3"/>
      <c r="CD389" s="3"/>
      <c r="CE389" s="3" t="s">
        <v>64</v>
      </c>
      <c r="CF389" s="3">
        <v>1.146812</v>
      </c>
      <c r="CG389" s="3">
        <v>1.146864</v>
      </c>
      <c r="CH389" s="3">
        <v>1.146988</v>
      </c>
      <c r="CI389" s="3">
        <v>1.147084</v>
      </c>
      <c r="CJ389" s="3">
        <v>1.146935</v>
      </c>
      <c r="CK389" s="3">
        <v>1.146922</v>
      </c>
      <c r="CL389" s="3">
        <v>1.146985</v>
      </c>
      <c r="CM389" s="3" t="s">
        <v>64</v>
      </c>
      <c r="CN389" s="3">
        <f t="shared" si="626"/>
        <v>1.146941429</v>
      </c>
      <c r="CO389" s="3">
        <f t="shared" si="627"/>
        <v>1.146935</v>
      </c>
      <c r="CP389" s="3">
        <f t="shared" ref="CP389:CQ389" si="688">CS389*16</f>
        <v>936178428.3</v>
      </c>
      <c r="CQ389" s="3">
        <f t="shared" si="688"/>
        <v>936183675.6</v>
      </c>
      <c r="CR389" s="3">
        <f t="shared" si="629"/>
        <v>573467.5</v>
      </c>
      <c r="CS389" s="3">
        <f t="shared" si="630"/>
        <v>58511151.77</v>
      </c>
      <c r="CT389" s="3">
        <f t="shared" si="631"/>
        <v>58511479.73</v>
      </c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</row>
    <row r="390" ht="12.75" customHeight="1">
      <c r="A390" s="4">
        <v>0.0</v>
      </c>
      <c r="B390" s="4">
        <v>6.12</v>
      </c>
      <c r="C390" s="4">
        <v>0.0</v>
      </c>
      <c r="D390" s="4">
        <v>2.55</v>
      </c>
      <c r="E390" s="4">
        <v>91.33</v>
      </c>
      <c r="F390" s="3"/>
      <c r="G390" s="4">
        <v>3.45</v>
      </c>
      <c r="H390" s="4">
        <v>5.91</v>
      </c>
      <c r="I390" s="4">
        <v>0.0</v>
      </c>
      <c r="J390" s="4">
        <v>2.96</v>
      </c>
      <c r="K390" s="4">
        <v>87.68</v>
      </c>
      <c r="L390" s="3"/>
      <c r="M390" s="4">
        <v>4.08</v>
      </c>
      <c r="N390" s="4">
        <v>3.06</v>
      </c>
      <c r="O390" s="4">
        <v>0.0</v>
      </c>
      <c r="P390" s="4">
        <v>2.04</v>
      </c>
      <c r="Q390" s="4">
        <v>90.82</v>
      </c>
      <c r="R390" s="3"/>
      <c r="S390" s="4">
        <v>4.43</v>
      </c>
      <c r="T390" s="4">
        <v>5.91</v>
      </c>
      <c r="U390" s="4">
        <v>0.0</v>
      </c>
      <c r="V390" s="4">
        <v>2.46</v>
      </c>
      <c r="W390" s="4">
        <v>87.19</v>
      </c>
      <c r="X390" s="3"/>
      <c r="Y390" s="4">
        <v>1.04</v>
      </c>
      <c r="Z390" s="4">
        <v>4.17</v>
      </c>
      <c r="AA390" s="4">
        <v>0.0</v>
      </c>
      <c r="AB390" s="4">
        <v>2.6</v>
      </c>
      <c r="AC390" s="4">
        <v>92.19</v>
      </c>
      <c r="AD390" s="3"/>
      <c r="AE390" s="4">
        <v>4.93</v>
      </c>
      <c r="AF390" s="4">
        <v>5.42</v>
      </c>
      <c r="AG390" s="4">
        <v>0.0</v>
      </c>
      <c r="AH390" s="4">
        <v>1.48</v>
      </c>
      <c r="AI390" s="4">
        <v>88.18</v>
      </c>
      <c r="AJ390" s="3"/>
      <c r="AK390" s="4">
        <v>0.53</v>
      </c>
      <c r="AL390" s="4">
        <v>3.19</v>
      </c>
      <c r="AM390" s="4">
        <v>0.0</v>
      </c>
      <c r="AN390" s="4">
        <v>1.06</v>
      </c>
      <c r="AO390" s="4">
        <v>95.21</v>
      </c>
      <c r="AP390" s="3"/>
      <c r="AQ390" s="5">
        <v>17.0</v>
      </c>
      <c r="AR390" s="4">
        <f t="shared" ref="AR390:AV390" si="689">AVERAGE(A390,G390,M390,S390,Y390,AE390,AK390)</f>
        <v>2.637142857</v>
      </c>
      <c r="AS390" s="4">
        <f t="shared" si="689"/>
        <v>4.825714286</v>
      </c>
      <c r="AT390" s="4">
        <f t="shared" si="689"/>
        <v>0</v>
      </c>
      <c r="AU390" s="4">
        <f t="shared" si="689"/>
        <v>2.164285714</v>
      </c>
      <c r="AV390" s="4">
        <f t="shared" si="689"/>
        <v>90.37142857</v>
      </c>
      <c r="AW390" s="3"/>
      <c r="AX390" s="5">
        <v>17.0</v>
      </c>
      <c r="AY390" s="4">
        <f t="shared" ref="AY390:BC390" si="690">MEDIAN(A390,G390,M390,S390,Y390,AE390,AK390)</f>
        <v>3.45</v>
      </c>
      <c r="AZ390" s="4">
        <f t="shared" si="690"/>
        <v>5.42</v>
      </c>
      <c r="BA390" s="4">
        <f t="shared" si="690"/>
        <v>0</v>
      </c>
      <c r="BB390" s="4">
        <f t="shared" si="690"/>
        <v>2.46</v>
      </c>
      <c r="BC390" s="4">
        <f t="shared" si="690"/>
        <v>90.82</v>
      </c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CC390" s="3"/>
      <c r="CD390" s="3"/>
      <c r="CE390" s="3" t="s">
        <v>65</v>
      </c>
      <c r="CF390" s="3">
        <v>2.294453</v>
      </c>
      <c r="CG390" s="3">
        <v>2.294708</v>
      </c>
      <c r="CH390" s="3">
        <v>2.294113</v>
      </c>
      <c r="CI390" s="3">
        <v>2.294042</v>
      </c>
      <c r="CJ390" s="3">
        <v>2.294419</v>
      </c>
      <c r="CK390" s="3">
        <v>2.294545</v>
      </c>
      <c r="CL390" s="3">
        <v>2.29459</v>
      </c>
      <c r="CM390" s="3" t="s">
        <v>65</v>
      </c>
      <c r="CN390" s="3">
        <f t="shared" si="626"/>
        <v>2.29441</v>
      </c>
      <c r="CO390" s="3">
        <f t="shared" si="627"/>
        <v>2.294453</v>
      </c>
      <c r="CP390" s="3">
        <f t="shared" ref="CP390:CQ390" si="691">CS390*16</f>
        <v>935963340.5</v>
      </c>
      <c r="CQ390" s="3">
        <f t="shared" si="691"/>
        <v>935945799.7</v>
      </c>
      <c r="CR390" s="3">
        <f t="shared" si="629"/>
        <v>1147226.5</v>
      </c>
      <c r="CS390" s="3">
        <f t="shared" si="630"/>
        <v>58497708.78</v>
      </c>
      <c r="CT390" s="3">
        <f t="shared" si="631"/>
        <v>58496612.48</v>
      </c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</row>
    <row r="391" ht="12.75" customHeight="1">
      <c r="A391" s="4">
        <v>1.01</v>
      </c>
      <c r="B391" s="4">
        <v>6.53</v>
      </c>
      <c r="C391" s="4">
        <v>1.51</v>
      </c>
      <c r="D391" s="4">
        <v>2.51</v>
      </c>
      <c r="E391" s="4">
        <v>88.44</v>
      </c>
      <c r="F391" s="3"/>
      <c r="G391" s="4">
        <v>0.0</v>
      </c>
      <c r="H391" s="4">
        <v>3.14</v>
      </c>
      <c r="I391" s="4">
        <v>1.57</v>
      </c>
      <c r="J391" s="4">
        <v>3.14</v>
      </c>
      <c r="K391" s="4">
        <v>92.15</v>
      </c>
      <c r="L391" s="3"/>
      <c r="M391" s="4">
        <v>3.55</v>
      </c>
      <c r="N391" s="4">
        <v>2.54</v>
      </c>
      <c r="O391" s="4">
        <v>0.0</v>
      </c>
      <c r="P391" s="4">
        <v>3.05</v>
      </c>
      <c r="Q391" s="4">
        <v>90.86</v>
      </c>
      <c r="R391" s="3"/>
      <c r="S391" s="4">
        <v>1.05</v>
      </c>
      <c r="T391" s="4">
        <v>6.28</v>
      </c>
      <c r="U391" s="4">
        <v>0.0</v>
      </c>
      <c r="V391" s="4">
        <v>2.09</v>
      </c>
      <c r="W391" s="4">
        <v>90.58</v>
      </c>
      <c r="X391" s="3"/>
      <c r="Y391" s="4">
        <v>0.0</v>
      </c>
      <c r="Z391" s="4">
        <v>8.65</v>
      </c>
      <c r="AA391" s="4">
        <v>0.0</v>
      </c>
      <c r="AB391" s="4">
        <v>5.41</v>
      </c>
      <c r="AC391" s="4">
        <v>85.95</v>
      </c>
      <c r="AD391" s="3"/>
      <c r="AE391" s="4">
        <v>2.5</v>
      </c>
      <c r="AF391" s="4">
        <v>7.5</v>
      </c>
      <c r="AG391" s="4">
        <v>0.0</v>
      </c>
      <c r="AH391" s="4">
        <v>1.5</v>
      </c>
      <c r="AI391" s="4">
        <v>88.5</v>
      </c>
      <c r="AJ391" s="3"/>
      <c r="AK391" s="4">
        <v>0.53</v>
      </c>
      <c r="AL391" s="4">
        <v>3.68</v>
      </c>
      <c r="AM391" s="4">
        <v>0.0</v>
      </c>
      <c r="AN391" s="4">
        <v>2.11</v>
      </c>
      <c r="AO391" s="4">
        <v>93.68</v>
      </c>
      <c r="AP391" s="3"/>
      <c r="AQ391" s="5">
        <v>18.0</v>
      </c>
      <c r="AR391" s="4">
        <f t="shared" ref="AR391:AV391" si="692">AVERAGE(A391,G391,M391,S391,Y391,AE391,AK391)</f>
        <v>1.234285714</v>
      </c>
      <c r="AS391" s="4">
        <f t="shared" si="692"/>
        <v>5.474285714</v>
      </c>
      <c r="AT391" s="4">
        <f t="shared" si="692"/>
        <v>0.44</v>
      </c>
      <c r="AU391" s="4">
        <f t="shared" si="692"/>
        <v>2.83</v>
      </c>
      <c r="AV391" s="4">
        <f t="shared" si="692"/>
        <v>90.02285714</v>
      </c>
      <c r="AW391" s="3"/>
      <c r="AX391" s="5">
        <v>18.0</v>
      </c>
      <c r="AY391" s="4">
        <f t="shared" ref="AY391:BC391" si="693">MEDIAN(A391,G391,M391,S391,Y391,AE391,AK391)</f>
        <v>1.01</v>
      </c>
      <c r="AZ391" s="4">
        <f t="shared" si="693"/>
        <v>6.28</v>
      </c>
      <c r="BA391" s="4">
        <f t="shared" si="693"/>
        <v>0</v>
      </c>
      <c r="BB391" s="4">
        <f t="shared" si="693"/>
        <v>2.51</v>
      </c>
      <c r="BC391" s="4">
        <f t="shared" si="693"/>
        <v>90.58</v>
      </c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CC391" s="3"/>
      <c r="CD391" s="3"/>
      <c r="CE391" s="3" t="s">
        <v>66</v>
      </c>
      <c r="CF391" s="3">
        <v>4.5886</v>
      </c>
      <c r="CG391" s="3">
        <v>4.588491</v>
      </c>
      <c r="CH391" s="3">
        <v>4.588375</v>
      </c>
      <c r="CI391" s="3">
        <v>4.595003</v>
      </c>
      <c r="CJ391" s="3">
        <v>4.588339</v>
      </c>
      <c r="CK391" s="3">
        <v>4.588867</v>
      </c>
      <c r="CL391" s="3">
        <v>4.58842</v>
      </c>
      <c r="CM391" s="3" t="s">
        <v>66</v>
      </c>
      <c r="CN391" s="3">
        <f t="shared" si="626"/>
        <v>4.589442143</v>
      </c>
      <c r="CO391" s="3">
        <f t="shared" si="627"/>
        <v>4.588491</v>
      </c>
      <c r="CP391" s="3">
        <f t="shared" ref="CP391:CQ391" si="694">CS391*16</f>
        <v>935836461.7</v>
      </c>
      <c r="CQ391" s="3">
        <f t="shared" si="694"/>
        <v>936030450.1</v>
      </c>
      <c r="CR391" s="3">
        <f t="shared" si="629"/>
        <v>2294245.5</v>
      </c>
      <c r="CS391" s="3">
        <f t="shared" si="630"/>
        <v>58489778.85</v>
      </c>
      <c r="CT391" s="3">
        <f t="shared" si="631"/>
        <v>58501903.13</v>
      </c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</row>
    <row r="392" ht="12.75" customHeight="1">
      <c r="A392" s="4">
        <v>0.0</v>
      </c>
      <c r="B392" s="4">
        <v>5.62</v>
      </c>
      <c r="C392" s="4">
        <v>0.0</v>
      </c>
      <c r="D392" s="4">
        <v>5.06</v>
      </c>
      <c r="E392" s="4">
        <v>89.33</v>
      </c>
      <c r="F392" s="3"/>
      <c r="G392" s="4">
        <v>1.64</v>
      </c>
      <c r="H392" s="4">
        <v>6.01</v>
      </c>
      <c r="I392" s="4">
        <v>0.0</v>
      </c>
      <c r="J392" s="4">
        <v>3.83</v>
      </c>
      <c r="K392" s="4">
        <v>88.52</v>
      </c>
      <c r="L392" s="3"/>
      <c r="M392" s="4">
        <v>0.55</v>
      </c>
      <c r="N392" s="4">
        <v>4.95</v>
      </c>
      <c r="O392" s="4">
        <v>0.0</v>
      </c>
      <c r="P392" s="4">
        <v>3.3</v>
      </c>
      <c r="Q392" s="4">
        <v>91.21</v>
      </c>
      <c r="R392" s="3"/>
      <c r="S392" s="4">
        <v>0.54</v>
      </c>
      <c r="T392" s="4">
        <v>5.43</v>
      </c>
      <c r="U392" s="4">
        <v>0.0</v>
      </c>
      <c r="V392" s="4">
        <v>8.15</v>
      </c>
      <c r="W392" s="4">
        <v>85.87</v>
      </c>
      <c r="X392" s="3"/>
      <c r="Y392" s="4">
        <v>0.0</v>
      </c>
      <c r="Z392" s="4">
        <v>6.74</v>
      </c>
      <c r="AA392" s="4">
        <v>0.0</v>
      </c>
      <c r="AB392" s="4">
        <v>5.06</v>
      </c>
      <c r="AC392" s="4">
        <v>88.2</v>
      </c>
      <c r="AD392" s="3"/>
      <c r="AE392" s="4">
        <v>1.67</v>
      </c>
      <c r="AF392" s="4">
        <v>6.11</v>
      </c>
      <c r="AG392" s="4">
        <v>0.0</v>
      </c>
      <c r="AH392" s="4">
        <v>4.44</v>
      </c>
      <c r="AI392" s="4">
        <v>87.78</v>
      </c>
      <c r="AJ392" s="3"/>
      <c r="AK392" s="4">
        <v>0.55</v>
      </c>
      <c r="AL392" s="4">
        <v>7.69</v>
      </c>
      <c r="AM392" s="4">
        <v>0.0</v>
      </c>
      <c r="AN392" s="4">
        <v>3.85</v>
      </c>
      <c r="AO392" s="4">
        <v>87.91</v>
      </c>
      <c r="AP392" s="3"/>
      <c r="AQ392" s="5">
        <v>19.0</v>
      </c>
      <c r="AR392" s="4">
        <f t="shared" ref="AR392:AV392" si="695">AVERAGE(A392,G392,M392,S392,Y392,AE392,AK392)</f>
        <v>0.7071428571</v>
      </c>
      <c r="AS392" s="4">
        <f t="shared" si="695"/>
        <v>6.078571429</v>
      </c>
      <c r="AT392" s="4">
        <f t="shared" si="695"/>
        <v>0</v>
      </c>
      <c r="AU392" s="4">
        <f t="shared" si="695"/>
        <v>4.812857143</v>
      </c>
      <c r="AV392" s="4">
        <f t="shared" si="695"/>
        <v>88.40285714</v>
      </c>
      <c r="AW392" s="3"/>
      <c r="AX392" s="5">
        <v>19.0</v>
      </c>
      <c r="AY392" s="4">
        <f t="shared" ref="AY392:BC392" si="696">MEDIAN(A392,G392,M392,S392,Y392,AE392,AK392)</f>
        <v>0.55</v>
      </c>
      <c r="AZ392" s="4">
        <f t="shared" si="696"/>
        <v>6.01</v>
      </c>
      <c r="BA392" s="4">
        <f t="shared" si="696"/>
        <v>0</v>
      </c>
      <c r="BB392" s="4">
        <f t="shared" si="696"/>
        <v>4.44</v>
      </c>
      <c r="BC392" s="4">
        <f t="shared" si="696"/>
        <v>88.2</v>
      </c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CC392" s="3"/>
      <c r="CD392" s="3"/>
      <c r="CE392" s="3" t="s">
        <v>67</v>
      </c>
      <c r="CF392" s="3">
        <v>9.177557</v>
      </c>
      <c r="CG392" s="3">
        <v>9.174593</v>
      </c>
      <c r="CH392" s="3">
        <v>9.174001</v>
      </c>
      <c r="CI392" s="3">
        <v>9.174112</v>
      </c>
      <c r="CJ392" s="3">
        <v>9.173356</v>
      </c>
      <c r="CK392" s="3">
        <v>9.173982</v>
      </c>
      <c r="CL392" s="3">
        <v>9.173373</v>
      </c>
      <c r="CM392" s="3" t="s">
        <v>67</v>
      </c>
      <c r="CN392" s="3">
        <f t="shared" si="626"/>
        <v>9.174424857</v>
      </c>
      <c r="CO392" s="3">
        <f t="shared" si="627"/>
        <v>9.174001</v>
      </c>
      <c r="CP392" s="3">
        <f t="shared" ref="CP392:CQ392" si="697">CS392*16</f>
        <v>936291345.3</v>
      </c>
      <c r="CQ392" s="3">
        <f t="shared" si="697"/>
        <v>936334603.8</v>
      </c>
      <c r="CR392" s="3">
        <f t="shared" si="629"/>
        <v>4587000.5</v>
      </c>
      <c r="CS392" s="3">
        <f t="shared" si="630"/>
        <v>58518209.08</v>
      </c>
      <c r="CT392" s="3">
        <f t="shared" si="631"/>
        <v>58520912.74</v>
      </c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</row>
    <row r="393" ht="12.75" customHeight="1">
      <c r="A393" s="4">
        <v>0.0</v>
      </c>
      <c r="B393" s="4">
        <v>5.65</v>
      </c>
      <c r="C393" s="4">
        <v>0.0</v>
      </c>
      <c r="D393" s="4">
        <v>5.08</v>
      </c>
      <c r="E393" s="4">
        <v>89.27</v>
      </c>
      <c r="F393" s="3"/>
      <c r="G393" s="4">
        <v>0.56</v>
      </c>
      <c r="H393" s="4">
        <v>5.06</v>
      </c>
      <c r="I393" s="4">
        <v>0.0</v>
      </c>
      <c r="J393" s="4">
        <v>5.06</v>
      </c>
      <c r="K393" s="4">
        <v>89.33</v>
      </c>
      <c r="L393" s="3"/>
      <c r="M393" s="4">
        <v>0.54</v>
      </c>
      <c r="N393" s="4">
        <v>6.52</v>
      </c>
      <c r="O393" s="4">
        <v>0.0</v>
      </c>
      <c r="P393" s="4">
        <v>7.07</v>
      </c>
      <c r="Q393" s="4">
        <v>85.87</v>
      </c>
      <c r="R393" s="3"/>
      <c r="S393" s="4">
        <v>0.55</v>
      </c>
      <c r="T393" s="4">
        <v>7.65</v>
      </c>
      <c r="U393" s="4">
        <v>0.0</v>
      </c>
      <c r="V393" s="4">
        <v>6.01</v>
      </c>
      <c r="W393" s="4">
        <v>85.79</v>
      </c>
      <c r="X393" s="3"/>
      <c r="Y393" s="4">
        <v>0.55</v>
      </c>
      <c r="Z393" s="4">
        <v>6.63</v>
      </c>
      <c r="AA393" s="4">
        <v>0.0</v>
      </c>
      <c r="AB393" s="4">
        <v>4.97</v>
      </c>
      <c r="AC393" s="4">
        <v>87.85</v>
      </c>
      <c r="AD393" s="3"/>
      <c r="AE393" s="4">
        <v>1.09</v>
      </c>
      <c r="AF393" s="4">
        <v>6.56</v>
      </c>
      <c r="AG393" s="4">
        <v>0.0</v>
      </c>
      <c r="AH393" s="4">
        <v>6.56</v>
      </c>
      <c r="AI393" s="4">
        <v>85.79</v>
      </c>
      <c r="AJ393" s="3"/>
      <c r="AK393" s="4">
        <v>1.12</v>
      </c>
      <c r="AL393" s="4">
        <v>5.06</v>
      </c>
      <c r="AM393" s="4">
        <v>0.0</v>
      </c>
      <c r="AN393" s="4">
        <v>4.49</v>
      </c>
      <c r="AO393" s="4">
        <v>89.33</v>
      </c>
      <c r="AP393" s="3"/>
      <c r="AQ393" s="5">
        <v>20.0</v>
      </c>
      <c r="AR393" s="4">
        <f t="shared" ref="AR393:AV393" si="698">AVERAGE(A393,G393,M393,S393,Y393,AE393,AK393)</f>
        <v>0.63</v>
      </c>
      <c r="AS393" s="4">
        <f t="shared" si="698"/>
        <v>6.161428571</v>
      </c>
      <c r="AT393" s="4">
        <f t="shared" si="698"/>
        <v>0</v>
      </c>
      <c r="AU393" s="4">
        <f t="shared" si="698"/>
        <v>5.605714286</v>
      </c>
      <c r="AV393" s="4">
        <f t="shared" si="698"/>
        <v>87.60428571</v>
      </c>
      <c r="AW393" s="3"/>
      <c r="AX393" s="5">
        <v>20.0</v>
      </c>
      <c r="AY393" s="4">
        <f t="shared" ref="AY393:BC393" si="699">MEDIAN(A393,G393,M393,S393,Y393,AE393,AK393)</f>
        <v>0.55</v>
      </c>
      <c r="AZ393" s="4">
        <f t="shared" si="699"/>
        <v>6.52</v>
      </c>
      <c r="BA393" s="4">
        <f t="shared" si="699"/>
        <v>0</v>
      </c>
      <c r="BB393" s="4">
        <f t="shared" si="699"/>
        <v>5.08</v>
      </c>
      <c r="BC393" s="4">
        <f t="shared" si="699"/>
        <v>87.85</v>
      </c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</row>
    <row r="394" ht="12.75" customHeight="1">
      <c r="A394" s="4">
        <v>0.56</v>
      </c>
      <c r="B394" s="4">
        <v>5.62</v>
      </c>
      <c r="C394" s="4">
        <v>0.0</v>
      </c>
      <c r="D394" s="4">
        <v>5.06</v>
      </c>
      <c r="E394" s="4">
        <v>88.76</v>
      </c>
      <c r="F394" s="3"/>
      <c r="G394" s="4">
        <v>0.56</v>
      </c>
      <c r="H394" s="4">
        <v>6.67</v>
      </c>
      <c r="I394" s="4">
        <v>0.0</v>
      </c>
      <c r="J394" s="4">
        <v>4.44</v>
      </c>
      <c r="K394" s="4">
        <v>88.33</v>
      </c>
      <c r="L394" s="3"/>
      <c r="M394" s="4">
        <v>0.55</v>
      </c>
      <c r="N394" s="4">
        <v>6.59</v>
      </c>
      <c r="O394" s="4">
        <v>0.0</v>
      </c>
      <c r="P394" s="4">
        <v>6.59</v>
      </c>
      <c r="Q394" s="4">
        <v>86.26</v>
      </c>
      <c r="R394" s="3"/>
      <c r="S394" s="4">
        <v>0.0</v>
      </c>
      <c r="T394" s="4">
        <v>6.59</v>
      </c>
      <c r="U394" s="4">
        <v>0.55</v>
      </c>
      <c r="V394" s="4">
        <v>6.59</v>
      </c>
      <c r="W394" s="4">
        <v>86.26</v>
      </c>
      <c r="X394" s="3"/>
      <c r="Y394" s="4">
        <v>0.56</v>
      </c>
      <c r="Z394" s="4">
        <v>6.18</v>
      </c>
      <c r="AA394" s="4">
        <v>0.0</v>
      </c>
      <c r="AB394" s="4">
        <v>3.93</v>
      </c>
      <c r="AC394" s="4">
        <v>89.33</v>
      </c>
      <c r="AD394" s="3"/>
      <c r="AE394" s="4">
        <v>1.64</v>
      </c>
      <c r="AF394" s="4">
        <v>7.1</v>
      </c>
      <c r="AG394" s="4">
        <v>0.0</v>
      </c>
      <c r="AH394" s="4">
        <v>4.92</v>
      </c>
      <c r="AI394" s="4">
        <v>86.34</v>
      </c>
      <c r="AJ394" s="3"/>
      <c r="AK394" s="4">
        <v>0.57</v>
      </c>
      <c r="AL394" s="4">
        <v>5.11</v>
      </c>
      <c r="AM394" s="4">
        <v>1.14</v>
      </c>
      <c r="AN394" s="4">
        <v>4.55</v>
      </c>
      <c r="AO394" s="4">
        <v>88.64</v>
      </c>
      <c r="AP394" s="3"/>
      <c r="AQ394" s="5">
        <v>21.0</v>
      </c>
      <c r="AR394" s="4">
        <f t="shared" ref="AR394:AV394" si="700">AVERAGE(A394,G394,M394,S394,Y394,AE394,AK394)</f>
        <v>0.6342857143</v>
      </c>
      <c r="AS394" s="4">
        <f t="shared" si="700"/>
        <v>6.265714286</v>
      </c>
      <c r="AT394" s="4">
        <f t="shared" si="700"/>
        <v>0.2414285714</v>
      </c>
      <c r="AU394" s="4">
        <f t="shared" si="700"/>
        <v>5.154285714</v>
      </c>
      <c r="AV394" s="4">
        <f t="shared" si="700"/>
        <v>87.70285714</v>
      </c>
      <c r="AW394" s="3"/>
      <c r="AX394" s="5">
        <v>21.0</v>
      </c>
      <c r="AY394" s="4">
        <f t="shared" ref="AY394:BC394" si="701">MEDIAN(A394,G394,M394,S394,Y394,AE394,AK394)</f>
        <v>0.56</v>
      </c>
      <c r="AZ394" s="4">
        <f t="shared" si="701"/>
        <v>6.59</v>
      </c>
      <c r="BA394" s="4">
        <f t="shared" si="701"/>
        <v>0</v>
      </c>
      <c r="BB394" s="4">
        <f t="shared" si="701"/>
        <v>4.92</v>
      </c>
      <c r="BC394" s="4">
        <f t="shared" si="701"/>
        <v>88.33</v>
      </c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</row>
    <row r="395" ht="12.75" customHeight="1">
      <c r="A395" s="4">
        <v>0.55</v>
      </c>
      <c r="B395" s="4">
        <v>4.42</v>
      </c>
      <c r="C395" s="4">
        <v>0.0</v>
      </c>
      <c r="D395" s="4">
        <v>7.73</v>
      </c>
      <c r="E395" s="4">
        <v>87.29</v>
      </c>
      <c r="F395" s="3"/>
      <c r="G395" s="4">
        <v>0.0</v>
      </c>
      <c r="H395" s="4">
        <v>5.56</v>
      </c>
      <c r="I395" s="4">
        <v>0.0</v>
      </c>
      <c r="J395" s="4">
        <v>5.56</v>
      </c>
      <c r="K395" s="4">
        <v>88.89</v>
      </c>
      <c r="L395" s="3"/>
      <c r="M395" s="4">
        <v>1.09</v>
      </c>
      <c r="N395" s="4">
        <v>6.52</v>
      </c>
      <c r="O395" s="4">
        <v>0.0</v>
      </c>
      <c r="P395" s="4">
        <v>7.61</v>
      </c>
      <c r="Q395" s="4">
        <v>84.78</v>
      </c>
      <c r="R395" s="3"/>
      <c r="S395" s="4">
        <v>1.09</v>
      </c>
      <c r="T395" s="4">
        <v>7.1</v>
      </c>
      <c r="U395" s="4">
        <v>0.0</v>
      </c>
      <c r="V395" s="4">
        <v>5.46</v>
      </c>
      <c r="W395" s="4">
        <v>86.34</v>
      </c>
      <c r="X395" s="3"/>
      <c r="Y395" s="4">
        <v>1.6</v>
      </c>
      <c r="Z395" s="4">
        <v>2.66</v>
      </c>
      <c r="AA395" s="4">
        <v>0.53</v>
      </c>
      <c r="AB395" s="4">
        <v>3.72</v>
      </c>
      <c r="AC395" s="4">
        <v>91.49</v>
      </c>
      <c r="AD395" s="3"/>
      <c r="AE395" s="4">
        <v>0.55</v>
      </c>
      <c r="AF395" s="4">
        <v>7.18</v>
      </c>
      <c r="AG395" s="4">
        <v>1.1</v>
      </c>
      <c r="AH395" s="4">
        <v>4.97</v>
      </c>
      <c r="AI395" s="4">
        <v>86.19</v>
      </c>
      <c r="AJ395" s="3"/>
      <c r="AK395" s="4">
        <v>0.54</v>
      </c>
      <c r="AL395" s="4">
        <v>5.98</v>
      </c>
      <c r="AM395" s="4">
        <v>0.0</v>
      </c>
      <c r="AN395" s="4">
        <v>7.61</v>
      </c>
      <c r="AO395" s="4">
        <v>85.87</v>
      </c>
      <c r="AP395" s="3"/>
      <c r="AQ395" s="5">
        <v>22.0</v>
      </c>
      <c r="AR395" s="4">
        <f t="shared" ref="AR395:AV395" si="702">AVERAGE(A395,G395,M395,S395,Y395,AE395,AK395)</f>
        <v>0.7742857143</v>
      </c>
      <c r="AS395" s="4">
        <f t="shared" si="702"/>
        <v>5.631428571</v>
      </c>
      <c r="AT395" s="4">
        <f t="shared" si="702"/>
        <v>0.2328571429</v>
      </c>
      <c r="AU395" s="4">
        <f t="shared" si="702"/>
        <v>6.094285714</v>
      </c>
      <c r="AV395" s="4">
        <f t="shared" si="702"/>
        <v>87.26428571</v>
      </c>
      <c r="AW395" s="3"/>
      <c r="AX395" s="5">
        <v>22.0</v>
      </c>
      <c r="AY395" s="4">
        <f t="shared" ref="AY395:BC395" si="703">MEDIAN(A395,G395,M395,S395,Y395,AE395,AK395)</f>
        <v>0.55</v>
      </c>
      <c r="AZ395" s="4">
        <f t="shared" si="703"/>
        <v>5.98</v>
      </c>
      <c r="BA395" s="4">
        <f t="shared" si="703"/>
        <v>0</v>
      </c>
      <c r="BB395" s="4">
        <f t="shared" si="703"/>
        <v>5.56</v>
      </c>
      <c r="BC395" s="4">
        <f t="shared" si="703"/>
        <v>86.34</v>
      </c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</row>
    <row r="396" ht="12.75" customHeight="1">
      <c r="A396" s="4">
        <v>0.52</v>
      </c>
      <c r="B396" s="4">
        <v>6.28</v>
      </c>
      <c r="C396" s="4">
        <v>1.05</v>
      </c>
      <c r="D396" s="4">
        <v>4.19</v>
      </c>
      <c r="E396" s="4">
        <v>87.96</v>
      </c>
      <c r="F396" s="3"/>
      <c r="G396" s="4">
        <v>0.0</v>
      </c>
      <c r="H396" s="4">
        <v>3.7</v>
      </c>
      <c r="I396" s="4">
        <v>0.0</v>
      </c>
      <c r="J396" s="4">
        <v>6.35</v>
      </c>
      <c r="K396" s="4">
        <v>89.95</v>
      </c>
      <c r="L396" s="3"/>
      <c r="M396" s="4">
        <v>0.0</v>
      </c>
      <c r="N396" s="4">
        <v>7.33</v>
      </c>
      <c r="O396" s="4">
        <v>0.0</v>
      </c>
      <c r="P396" s="4">
        <v>8.9</v>
      </c>
      <c r="Q396" s="4">
        <v>83.77</v>
      </c>
      <c r="R396" s="3"/>
      <c r="S396" s="4">
        <v>1.02</v>
      </c>
      <c r="T396" s="4">
        <v>1.52</v>
      </c>
      <c r="U396" s="4">
        <v>0.51</v>
      </c>
      <c r="V396" s="4">
        <v>4.57</v>
      </c>
      <c r="W396" s="4">
        <v>92.39</v>
      </c>
      <c r="X396" s="3"/>
      <c r="Y396" s="4">
        <v>2.94</v>
      </c>
      <c r="Z396" s="4">
        <v>3.92</v>
      </c>
      <c r="AA396" s="4">
        <v>0.98</v>
      </c>
      <c r="AB396" s="4">
        <v>0.0</v>
      </c>
      <c r="AC396" s="4">
        <v>92.16</v>
      </c>
      <c r="AD396" s="3"/>
      <c r="AE396" s="4">
        <v>1.55</v>
      </c>
      <c r="AF396" s="4">
        <v>4.15</v>
      </c>
      <c r="AG396" s="4">
        <v>0.0</v>
      </c>
      <c r="AH396" s="4">
        <v>2.59</v>
      </c>
      <c r="AI396" s="4">
        <v>91.71</v>
      </c>
      <c r="AJ396" s="3"/>
      <c r="AK396" s="4">
        <v>0.0</v>
      </c>
      <c r="AL396" s="4">
        <v>4.86</v>
      </c>
      <c r="AM396" s="4">
        <v>0.0</v>
      </c>
      <c r="AN396" s="4">
        <v>2.16</v>
      </c>
      <c r="AO396" s="4">
        <v>92.97</v>
      </c>
      <c r="AP396" s="3"/>
      <c r="AQ396" s="5">
        <v>23.0</v>
      </c>
      <c r="AR396" s="4">
        <f t="shared" ref="AR396:AV396" si="704">AVERAGE(A396,G396,M396,S396,Y396,AE396,AK396)</f>
        <v>0.8614285714</v>
      </c>
      <c r="AS396" s="4">
        <f t="shared" si="704"/>
        <v>4.537142857</v>
      </c>
      <c r="AT396" s="4">
        <f t="shared" si="704"/>
        <v>0.3628571429</v>
      </c>
      <c r="AU396" s="4">
        <f t="shared" si="704"/>
        <v>4.108571429</v>
      </c>
      <c r="AV396" s="4">
        <f t="shared" si="704"/>
        <v>90.13</v>
      </c>
      <c r="AW396" s="3"/>
      <c r="AX396" s="5">
        <v>23.0</v>
      </c>
      <c r="AY396" s="4">
        <f t="shared" ref="AY396:BC396" si="705">MEDIAN(A396,G396,M396,S396,Y396,AE396,AK396)</f>
        <v>0.52</v>
      </c>
      <c r="AZ396" s="4">
        <f t="shared" si="705"/>
        <v>4.15</v>
      </c>
      <c r="BA396" s="4">
        <f t="shared" si="705"/>
        <v>0</v>
      </c>
      <c r="BB396" s="4">
        <f t="shared" si="705"/>
        <v>4.19</v>
      </c>
      <c r="BC396" s="4">
        <f t="shared" si="705"/>
        <v>91.71</v>
      </c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</row>
    <row r="397" ht="12.75" customHeight="1">
      <c r="A397" s="4">
        <v>1.01</v>
      </c>
      <c r="B397" s="4">
        <v>3.03</v>
      </c>
      <c r="C397" s="4">
        <v>0.0</v>
      </c>
      <c r="D397" s="4">
        <v>0.0</v>
      </c>
      <c r="E397" s="4">
        <v>95.96</v>
      </c>
      <c r="F397" s="3"/>
      <c r="G397" s="4">
        <v>0.51</v>
      </c>
      <c r="H397" s="4">
        <v>2.55</v>
      </c>
      <c r="I397" s="4">
        <v>0.0</v>
      </c>
      <c r="J397" s="4">
        <v>0.0</v>
      </c>
      <c r="K397" s="4">
        <v>96.94</v>
      </c>
      <c r="L397" s="3"/>
      <c r="M397" s="4">
        <v>1.52</v>
      </c>
      <c r="N397" s="4">
        <v>2.02</v>
      </c>
      <c r="O397" s="4">
        <v>0.0</v>
      </c>
      <c r="P397" s="4">
        <v>0.0</v>
      </c>
      <c r="Q397" s="4">
        <v>96.46</v>
      </c>
      <c r="R397" s="3"/>
      <c r="S397" s="4">
        <v>0.51</v>
      </c>
      <c r="T397" s="4">
        <v>0.0</v>
      </c>
      <c r="U397" s="4">
        <v>0.0</v>
      </c>
      <c r="V397" s="4">
        <v>0.0</v>
      </c>
      <c r="W397" s="4">
        <v>99.49</v>
      </c>
      <c r="X397" s="3"/>
      <c r="Y397" s="4">
        <v>4.74</v>
      </c>
      <c r="Z397" s="4">
        <v>2.84</v>
      </c>
      <c r="AA397" s="4">
        <v>0.0</v>
      </c>
      <c r="AB397" s="4">
        <v>0.0</v>
      </c>
      <c r="AC397" s="4">
        <v>92.42</v>
      </c>
      <c r="AD397" s="3"/>
      <c r="AE397" s="4">
        <v>0.51</v>
      </c>
      <c r="AF397" s="4">
        <v>3.06</v>
      </c>
      <c r="AG397" s="4">
        <v>0.0</v>
      </c>
      <c r="AH397" s="4">
        <v>0.0</v>
      </c>
      <c r="AI397" s="4">
        <v>96.43</v>
      </c>
      <c r="AJ397" s="3"/>
      <c r="AK397" s="4">
        <v>0.0</v>
      </c>
      <c r="AL397" s="4">
        <v>2.56</v>
      </c>
      <c r="AM397" s="4">
        <v>0.0</v>
      </c>
      <c r="AN397" s="4">
        <v>0.0</v>
      </c>
      <c r="AO397" s="4">
        <v>97.44</v>
      </c>
      <c r="AP397" s="3"/>
      <c r="AQ397" s="5">
        <v>24.0</v>
      </c>
      <c r="AR397" s="4">
        <f t="shared" ref="AR397:AV397" si="706">AVERAGE(A397,G397,M397,S397,Y397,AE397,AK397)</f>
        <v>1.257142857</v>
      </c>
      <c r="AS397" s="4">
        <f t="shared" si="706"/>
        <v>2.294285714</v>
      </c>
      <c r="AT397" s="4">
        <f t="shared" si="706"/>
        <v>0</v>
      </c>
      <c r="AU397" s="4">
        <f t="shared" si="706"/>
        <v>0</v>
      </c>
      <c r="AV397" s="4">
        <f t="shared" si="706"/>
        <v>96.44857143</v>
      </c>
      <c r="AW397" s="3"/>
      <c r="AX397" s="5">
        <v>24.0</v>
      </c>
      <c r="AY397" s="4">
        <f t="shared" ref="AY397:BC397" si="707">MEDIAN(A397,G397,M397,S397,Y397,AE397,AK397)</f>
        <v>0.51</v>
      </c>
      <c r="AZ397" s="4">
        <f t="shared" si="707"/>
        <v>2.56</v>
      </c>
      <c r="BA397" s="4">
        <f t="shared" si="707"/>
        <v>0</v>
      </c>
      <c r="BB397" s="4">
        <f t="shared" si="707"/>
        <v>0</v>
      </c>
      <c r="BC397" s="4">
        <f t="shared" si="707"/>
        <v>96.46</v>
      </c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</row>
    <row r="398" ht="12.75" customHeight="1">
      <c r="A398" s="4">
        <v>0.51</v>
      </c>
      <c r="B398" s="4">
        <v>1.01</v>
      </c>
      <c r="C398" s="4">
        <v>0.0</v>
      </c>
      <c r="D398" s="4">
        <v>0.0</v>
      </c>
      <c r="E398" s="4">
        <v>98.48</v>
      </c>
      <c r="F398" s="3"/>
      <c r="G398" s="4">
        <v>1.01</v>
      </c>
      <c r="H398" s="4">
        <v>1.51</v>
      </c>
      <c r="I398" s="4">
        <v>0.0</v>
      </c>
      <c r="J398" s="4">
        <v>0.0</v>
      </c>
      <c r="K398" s="4">
        <v>97.49</v>
      </c>
      <c r="L398" s="3"/>
      <c r="M398" s="4">
        <v>1.51</v>
      </c>
      <c r="N398" s="4">
        <v>1.51</v>
      </c>
      <c r="O398" s="4">
        <v>0.0</v>
      </c>
      <c r="P398" s="4">
        <v>0.0</v>
      </c>
      <c r="Q398" s="4">
        <v>96.98</v>
      </c>
      <c r="R398" s="3"/>
      <c r="S398" s="4">
        <v>0.51</v>
      </c>
      <c r="T398" s="4">
        <v>0.0</v>
      </c>
      <c r="U398" s="4">
        <v>0.0</v>
      </c>
      <c r="V398" s="4">
        <v>0.0</v>
      </c>
      <c r="W398" s="4">
        <v>99.49</v>
      </c>
      <c r="X398" s="3"/>
      <c r="Y398" s="4">
        <v>4.69</v>
      </c>
      <c r="Z398" s="4">
        <v>3.76</v>
      </c>
      <c r="AA398" s="4">
        <v>0.0</v>
      </c>
      <c r="AB398" s="4">
        <v>0.0</v>
      </c>
      <c r="AC398" s="4">
        <v>91.55</v>
      </c>
      <c r="AD398" s="3"/>
      <c r="AE398" s="3"/>
      <c r="AF398" s="3"/>
      <c r="AG398" s="3"/>
      <c r="AH398" s="3"/>
      <c r="AI398" s="3"/>
      <c r="AJ398" s="3"/>
      <c r="AK398" s="4">
        <v>1.02</v>
      </c>
      <c r="AL398" s="4">
        <v>0.0</v>
      </c>
      <c r="AM398" s="4">
        <v>0.0</v>
      </c>
      <c r="AN398" s="4">
        <v>0.0</v>
      </c>
      <c r="AO398" s="4">
        <v>98.98</v>
      </c>
      <c r="AP398" s="3"/>
      <c r="AQ398" s="5">
        <v>25.0</v>
      </c>
      <c r="AR398" s="4">
        <f t="shared" ref="AR398:AV398" si="708">AVERAGE(A398,G398,M398,S398,Y398,AE398,AK398)</f>
        <v>1.541666667</v>
      </c>
      <c r="AS398" s="4">
        <f t="shared" si="708"/>
        <v>1.298333333</v>
      </c>
      <c r="AT398" s="4">
        <f t="shared" si="708"/>
        <v>0</v>
      </c>
      <c r="AU398" s="4">
        <f t="shared" si="708"/>
        <v>0</v>
      </c>
      <c r="AV398" s="4">
        <f t="shared" si="708"/>
        <v>97.16166667</v>
      </c>
      <c r="AW398" s="3"/>
      <c r="AX398" s="5">
        <v>25.0</v>
      </c>
      <c r="AY398" s="4">
        <f t="shared" ref="AY398:BC398" si="709">MEDIAN(A398,G398,M398,S398,Y398,AE398,AK398)</f>
        <v>1.015</v>
      </c>
      <c r="AZ398" s="4">
        <f t="shared" si="709"/>
        <v>1.26</v>
      </c>
      <c r="BA398" s="4">
        <f t="shared" si="709"/>
        <v>0</v>
      </c>
      <c r="BB398" s="4">
        <f t="shared" si="709"/>
        <v>0</v>
      </c>
      <c r="BC398" s="4">
        <f t="shared" si="709"/>
        <v>97.985</v>
      </c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CD398" s="3" t="s">
        <v>34</v>
      </c>
      <c r="CE398" s="3"/>
      <c r="CF398" s="3">
        <v>1.015156</v>
      </c>
      <c r="CG398" s="3">
        <v>1.21798</v>
      </c>
      <c r="CH398" s="3" t="s">
        <v>137</v>
      </c>
      <c r="CI398" s="3">
        <v>1.211672</v>
      </c>
      <c r="CJ398" s="3">
        <v>1.156437</v>
      </c>
      <c r="CK398" s="3">
        <v>1.270465</v>
      </c>
      <c r="CL398" s="3">
        <v>1.086021</v>
      </c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</row>
    <row r="399" ht="12.75" customHeight="1">
      <c r="A399" s="4"/>
      <c r="B399" s="4"/>
      <c r="C399" s="4"/>
      <c r="D399" s="4"/>
      <c r="E399" s="4"/>
      <c r="F399" s="3"/>
      <c r="G399" s="4"/>
      <c r="H399" s="4"/>
      <c r="I399" s="4"/>
      <c r="J399" s="4"/>
      <c r="K399" s="4"/>
      <c r="L399" s="3"/>
      <c r="M399" s="4"/>
      <c r="N399" s="4"/>
      <c r="O399" s="4"/>
      <c r="P399" s="4"/>
      <c r="Q399" s="4"/>
      <c r="R399" s="3"/>
      <c r="S399" s="3"/>
      <c r="T399" s="3"/>
      <c r="U399" s="3"/>
      <c r="V399" s="3"/>
      <c r="W399" s="3"/>
      <c r="X399" s="3"/>
      <c r="Y399" s="4"/>
      <c r="Z399" s="4"/>
      <c r="AA399" s="4"/>
      <c r="AB399" s="4"/>
      <c r="AC399" s="4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CD399" s="3" t="s">
        <v>105</v>
      </c>
      <c r="CE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</row>
    <row r="400" ht="12.75" customHeight="1">
      <c r="A400" s="4"/>
      <c r="B400" s="4"/>
      <c r="C400" s="4"/>
      <c r="D400" s="4"/>
      <c r="E400" s="4"/>
      <c r="F400" s="3"/>
      <c r="G400" s="3"/>
      <c r="H400" s="3"/>
      <c r="I400" s="4"/>
      <c r="J400" s="4"/>
      <c r="K400" s="4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  <c r="Z400" s="4"/>
      <c r="AA400" s="4"/>
      <c r="AB400" s="4"/>
      <c r="AC400" s="4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CD400" s="3"/>
      <c r="CE400" s="5" t="s">
        <v>22</v>
      </c>
      <c r="CF400" s="5">
        <v>1.0</v>
      </c>
      <c r="CG400" s="5">
        <v>2.0</v>
      </c>
      <c r="CH400" s="5">
        <v>3.0</v>
      </c>
      <c r="CI400" s="5">
        <v>4.0</v>
      </c>
      <c r="CJ400" s="5">
        <v>5.0</v>
      </c>
      <c r="CK400" s="5">
        <v>6.0</v>
      </c>
      <c r="CL400" s="5">
        <v>7.0</v>
      </c>
      <c r="CM400" s="5" t="s">
        <v>23</v>
      </c>
      <c r="CN400" s="5" t="s">
        <v>24</v>
      </c>
      <c r="CO400" s="5" t="s">
        <v>25</v>
      </c>
      <c r="CP400" s="5" t="s">
        <v>26</v>
      </c>
      <c r="CQ400" s="5" t="s">
        <v>27</v>
      </c>
      <c r="CR400" s="5" t="s">
        <v>28</v>
      </c>
      <c r="CS400" s="5" t="s">
        <v>29</v>
      </c>
      <c r="CT400" s="5" t="s">
        <v>30</v>
      </c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4"/>
      <c r="J401" s="4"/>
      <c r="K401" s="4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  <c r="Z401" s="4"/>
      <c r="AA401" s="4"/>
      <c r="AB401" s="4"/>
      <c r="AC401" s="4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CD401" s="3"/>
      <c r="CN401" s="5" t="s">
        <v>138</v>
      </c>
      <c r="CO401" s="5" t="s">
        <v>139</v>
      </c>
      <c r="CP401" s="5" t="s">
        <v>139</v>
      </c>
      <c r="CQ401" s="5" t="s">
        <v>139</v>
      </c>
      <c r="CR401" s="5" t="s">
        <v>139</v>
      </c>
      <c r="CS401" s="5" t="s">
        <v>139</v>
      </c>
      <c r="CT401" s="5" t="s">
        <v>139</v>
      </c>
      <c r="CU401" s="3"/>
      <c r="CV401" s="3"/>
      <c r="CW401" s="3"/>
      <c r="CX401" s="3"/>
      <c r="CY401" s="3"/>
      <c r="CZ401" s="3"/>
      <c r="DA401" s="3"/>
      <c r="DB401" s="3"/>
      <c r="DC401" s="3"/>
      <c r="DD401" s="3" t="str">
        <f>CO401</f>
        <v>TCP CPU 100%</v>
      </c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3"/>
      <c r="BG402" s="3"/>
      <c r="BH402" s="3"/>
      <c r="BI402" s="3"/>
      <c r="BJ402" s="3"/>
      <c r="BK402" s="3"/>
      <c r="BL402" s="3"/>
      <c r="BM402" s="3"/>
      <c r="CD402" s="3"/>
      <c r="CE402" s="3" t="s">
        <v>35</v>
      </c>
      <c r="CF402" s="3">
        <v>1.54E-4</v>
      </c>
      <c r="CG402" s="3">
        <v>1.42E-4</v>
      </c>
      <c r="CH402" s="3">
        <v>8.6E-5</v>
      </c>
      <c r="CI402" s="3">
        <v>1.46E-4</v>
      </c>
      <c r="CJ402" s="3">
        <v>1.61E-4</v>
      </c>
      <c r="CK402" s="3">
        <v>1.58E-4</v>
      </c>
      <c r="CL402" s="3">
        <v>1.21E-4</v>
      </c>
      <c r="CM402" s="3" t="s">
        <v>35</v>
      </c>
      <c r="CN402" s="3">
        <f t="shared" ref="CN402:CN431" si="711">AVERAGE(CF402:CL402)</f>
        <v>0.0001382857143</v>
      </c>
      <c r="CO402" s="3">
        <f t="shared" ref="CO402:CO431" si="712">MEDIAN(CF402:CL402)</f>
        <v>0.000146</v>
      </c>
      <c r="CP402" s="3">
        <f t="shared" ref="CP402:CQ402" si="710">CS402*16</f>
        <v>115702.4793</v>
      </c>
      <c r="CQ402" s="3">
        <f t="shared" si="710"/>
        <v>109589.0411</v>
      </c>
      <c r="CR402" s="3">
        <f t="shared" ref="CR402:CR431" si="714">(CO402/2)*1000000</f>
        <v>73</v>
      </c>
      <c r="CS402" s="3">
        <f t="shared" ref="CS402:CS431" si="715">CE402/CN402</f>
        <v>7231.404959</v>
      </c>
      <c r="CT402" s="3">
        <f t="shared" ref="CT402:CT431" si="716">CE402/CO402</f>
        <v>6849.315068</v>
      </c>
      <c r="CU402" s="3"/>
      <c r="CV402" s="3"/>
      <c r="CW402" s="3"/>
      <c r="CX402" s="3"/>
      <c r="CY402" s="3"/>
      <c r="CZ402" s="3"/>
      <c r="DA402" s="3"/>
      <c r="DB402" s="3"/>
      <c r="DC402" s="3"/>
      <c r="DD402" s="3">
        <f>(MIN(CO402:CO431)/2)*1000000</f>
        <v>48.5</v>
      </c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3"/>
      <c r="BG403" s="3"/>
      <c r="BH403" s="3"/>
      <c r="BI403" s="3"/>
      <c r="BJ403" s="3"/>
      <c r="BK403" s="3"/>
      <c r="BL403" s="3"/>
      <c r="BM403" s="3"/>
      <c r="CD403" s="3"/>
      <c r="CE403" s="3" t="s">
        <v>36</v>
      </c>
      <c r="CF403" s="3">
        <v>9.7E-5</v>
      </c>
      <c r="CG403" s="3">
        <v>1.04E-4</v>
      </c>
      <c r="CH403" s="3">
        <v>1.12E-4</v>
      </c>
      <c r="CI403" s="3">
        <v>9.4E-5</v>
      </c>
      <c r="CJ403" s="3">
        <v>1.05E-4</v>
      </c>
      <c r="CK403" s="3">
        <v>9.4E-5</v>
      </c>
      <c r="CL403" s="3">
        <v>9.3E-5</v>
      </c>
      <c r="CM403" s="3" t="s">
        <v>36</v>
      </c>
      <c r="CN403" s="3">
        <f t="shared" si="711"/>
        <v>0.00009985714286</v>
      </c>
      <c r="CO403" s="3">
        <f t="shared" si="712"/>
        <v>0.000097</v>
      </c>
      <c r="CP403" s="3">
        <f t="shared" ref="CP403:CQ403" si="713">CS403*16</f>
        <v>320457.7969</v>
      </c>
      <c r="CQ403" s="3">
        <f t="shared" si="713"/>
        <v>329896.9072</v>
      </c>
      <c r="CR403" s="3">
        <f t="shared" si="714"/>
        <v>48.5</v>
      </c>
      <c r="CS403" s="3">
        <f t="shared" si="715"/>
        <v>20028.6123</v>
      </c>
      <c r="CT403" s="3">
        <f t="shared" si="716"/>
        <v>20618.5567</v>
      </c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3"/>
      <c r="BG404" s="3"/>
      <c r="BH404" s="3"/>
      <c r="BI404" s="3"/>
      <c r="BJ404" s="3"/>
      <c r="BK404" s="3"/>
      <c r="BL404" s="3"/>
      <c r="BM404" s="3"/>
      <c r="CD404" s="3"/>
      <c r="CE404" s="3" t="s">
        <v>37</v>
      </c>
      <c r="CF404" s="3">
        <v>1.06E-4</v>
      </c>
      <c r="CG404" s="3">
        <v>9.8E-5</v>
      </c>
      <c r="CH404" s="3">
        <v>9.7E-5</v>
      </c>
      <c r="CI404" s="3">
        <v>1.06E-4</v>
      </c>
      <c r="CJ404" s="3">
        <v>1.07E-4</v>
      </c>
      <c r="CK404" s="3">
        <v>1.19E-4</v>
      </c>
      <c r="CL404" s="3">
        <v>1.06E-4</v>
      </c>
      <c r="CM404" s="3" t="s">
        <v>37</v>
      </c>
      <c r="CN404" s="3">
        <f t="shared" si="711"/>
        <v>0.0001055714286</v>
      </c>
      <c r="CO404" s="3">
        <f t="shared" si="712"/>
        <v>0.000106</v>
      </c>
      <c r="CP404" s="3">
        <f t="shared" ref="CP404:CQ404" si="717">CS404*16</f>
        <v>606224.6279</v>
      </c>
      <c r="CQ404" s="3">
        <f t="shared" si="717"/>
        <v>603773.5849</v>
      </c>
      <c r="CR404" s="3">
        <f t="shared" si="714"/>
        <v>53</v>
      </c>
      <c r="CS404" s="3">
        <f t="shared" si="715"/>
        <v>37889.03924</v>
      </c>
      <c r="CT404" s="3">
        <f t="shared" si="716"/>
        <v>37735.84906</v>
      </c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3"/>
      <c r="BG405" s="3"/>
      <c r="BH405" s="3"/>
      <c r="BI405" s="3"/>
      <c r="BJ405" s="3"/>
      <c r="BK405" s="3"/>
      <c r="BL405" s="3"/>
      <c r="BM405" s="3"/>
      <c r="CD405" s="3"/>
      <c r="CE405" s="3" t="s">
        <v>38</v>
      </c>
      <c r="CF405" s="3">
        <v>1.07E-4</v>
      </c>
      <c r="CG405" s="3">
        <v>1.06E-4</v>
      </c>
      <c r="CH405" s="3">
        <v>1.07E-4</v>
      </c>
      <c r="CI405" s="3">
        <v>1.07E-4</v>
      </c>
      <c r="CJ405" s="3">
        <v>1.06E-4</v>
      </c>
      <c r="CK405" s="3">
        <v>1.06E-4</v>
      </c>
      <c r="CL405" s="3">
        <v>1.06E-4</v>
      </c>
      <c r="CM405" s="3" t="s">
        <v>38</v>
      </c>
      <c r="CN405" s="3">
        <f t="shared" si="711"/>
        <v>0.0001064285714</v>
      </c>
      <c r="CO405" s="3">
        <f t="shared" si="712"/>
        <v>0.000106</v>
      </c>
      <c r="CP405" s="3">
        <f t="shared" ref="CP405:CQ405" si="718">CS405*16</f>
        <v>1202684.564</v>
      </c>
      <c r="CQ405" s="3">
        <f t="shared" si="718"/>
        <v>1207547.17</v>
      </c>
      <c r="CR405" s="3">
        <f t="shared" si="714"/>
        <v>53</v>
      </c>
      <c r="CS405" s="3">
        <f t="shared" si="715"/>
        <v>75167.78523</v>
      </c>
      <c r="CT405" s="3">
        <f t="shared" si="716"/>
        <v>75471.69811</v>
      </c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3"/>
      <c r="BG406" s="3"/>
      <c r="BH406" s="3"/>
      <c r="BI406" s="3"/>
      <c r="BJ406" s="3"/>
      <c r="BK406" s="3"/>
      <c r="BL406" s="3"/>
      <c r="BM406" s="3"/>
      <c r="CD406" s="3"/>
      <c r="CE406" s="3" t="s">
        <v>39</v>
      </c>
      <c r="CF406" s="3">
        <v>1.07E-4</v>
      </c>
      <c r="CG406" s="3">
        <v>1.06E-4</v>
      </c>
      <c r="CH406" s="3">
        <v>1.05E-4</v>
      </c>
      <c r="CI406" s="3">
        <v>1.06E-4</v>
      </c>
      <c r="CJ406" s="3">
        <v>1.05E-4</v>
      </c>
      <c r="CK406" s="3">
        <v>1.06E-4</v>
      </c>
      <c r="CL406" s="3">
        <v>1.07E-4</v>
      </c>
      <c r="CM406" s="3" t="s">
        <v>39</v>
      </c>
      <c r="CN406" s="3">
        <f t="shared" si="711"/>
        <v>0.000106</v>
      </c>
      <c r="CO406" s="3">
        <f t="shared" si="712"/>
        <v>0.000106</v>
      </c>
      <c r="CP406" s="3">
        <f t="shared" ref="CP406:CQ406" si="719">CS406*16</f>
        <v>2415094.34</v>
      </c>
      <c r="CQ406" s="3">
        <f t="shared" si="719"/>
        <v>2415094.34</v>
      </c>
      <c r="CR406" s="3">
        <f t="shared" si="714"/>
        <v>53</v>
      </c>
      <c r="CS406" s="3">
        <f t="shared" si="715"/>
        <v>150943.3962</v>
      </c>
      <c r="CT406" s="3">
        <f t="shared" si="716"/>
        <v>150943.3962</v>
      </c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3"/>
      <c r="BG407" s="3"/>
      <c r="BH407" s="3"/>
      <c r="BI407" s="3"/>
      <c r="BJ407" s="3"/>
      <c r="BK407" s="3"/>
      <c r="BL407" s="3"/>
      <c r="BM407" s="3"/>
      <c r="CD407" s="3"/>
      <c r="CE407" s="3" t="s">
        <v>40</v>
      </c>
      <c r="CF407" s="3">
        <v>1.07E-4</v>
      </c>
      <c r="CG407" s="3">
        <v>1.06E-4</v>
      </c>
      <c r="CH407" s="3">
        <v>1.07E-4</v>
      </c>
      <c r="CI407" s="3">
        <v>1.06E-4</v>
      </c>
      <c r="CJ407" s="3">
        <v>1.06E-4</v>
      </c>
      <c r="CK407" s="3">
        <v>1.06E-4</v>
      </c>
      <c r="CL407" s="3">
        <v>1.06E-4</v>
      </c>
      <c r="CM407" s="3" t="s">
        <v>40</v>
      </c>
      <c r="CN407" s="3">
        <f t="shared" si="711"/>
        <v>0.0001062857143</v>
      </c>
      <c r="CO407" s="3">
        <f t="shared" si="712"/>
        <v>0.000106</v>
      </c>
      <c r="CP407" s="3">
        <f t="shared" ref="CP407:CQ407" si="720">CS407*16</f>
        <v>4817204.301</v>
      </c>
      <c r="CQ407" s="3">
        <f t="shared" si="720"/>
        <v>4830188.679</v>
      </c>
      <c r="CR407" s="3">
        <f t="shared" si="714"/>
        <v>53</v>
      </c>
      <c r="CS407" s="3">
        <f t="shared" si="715"/>
        <v>301075.2688</v>
      </c>
      <c r="CT407" s="3">
        <f t="shared" si="716"/>
        <v>301886.7925</v>
      </c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3"/>
      <c r="BG408" s="3"/>
      <c r="BH408" s="3"/>
      <c r="BI408" s="3"/>
      <c r="BJ408" s="3"/>
      <c r="BK408" s="3"/>
      <c r="BL408" s="3"/>
      <c r="BM408" s="3"/>
      <c r="CD408" s="3"/>
      <c r="CE408" s="3" t="s">
        <v>41</v>
      </c>
      <c r="CF408" s="3">
        <v>1.08E-4</v>
      </c>
      <c r="CG408" s="3">
        <v>1.07E-4</v>
      </c>
      <c r="CH408" s="3">
        <v>1.06E-4</v>
      </c>
      <c r="CI408" s="3">
        <v>1.07E-4</v>
      </c>
      <c r="CJ408" s="3">
        <v>1.06E-4</v>
      </c>
      <c r="CK408" s="3">
        <v>1.07E-4</v>
      </c>
      <c r="CL408" s="3">
        <v>1.06E-4</v>
      </c>
      <c r="CM408" s="3" t="s">
        <v>41</v>
      </c>
      <c r="CN408" s="3">
        <f t="shared" si="711"/>
        <v>0.0001067142857</v>
      </c>
      <c r="CO408" s="3">
        <f t="shared" si="712"/>
        <v>0.000107</v>
      </c>
      <c r="CP408" s="3">
        <f t="shared" ref="CP408:CQ408" si="721">CS408*16</f>
        <v>9595716.198</v>
      </c>
      <c r="CQ408" s="3">
        <f t="shared" si="721"/>
        <v>9570093.458</v>
      </c>
      <c r="CR408" s="3">
        <f t="shared" si="714"/>
        <v>53.5</v>
      </c>
      <c r="CS408" s="3">
        <f t="shared" si="715"/>
        <v>599732.2624</v>
      </c>
      <c r="CT408" s="3">
        <f t="shared" si="716"/>
        <v>598130.8411</v>
      </c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3"/>
      <c r="BG409" s="3"/>
      <c r="BH409" s="3"/>
      <c r="BI409" s="3"/>
      <c r="BJ409" s="3"/>
      <c r="BK409" s="3"/>
      <c r="BL409" s="3"/>
      <c r="BM409" s="3"/>
      <c r="CD409" s="3"/>
      <c r="CE409" s="3" t="s">
        <v>44</v>
      </c>
      <c r="CF409" s="3">
        <v>1.07E-4</v>
      </c>
      <c r="CG409" s="3">
        <v>1.07E-4</v>
      </c>
      <c r="CH409" s="3">
        <v>1.07E-4</v>
      </c>
      <c r="CI409" s="3">
        <v>1.08E-4</v>
      </c>
      <c r="CJ409" s="3">
        <v>1.08E-4</v>
      </c>
      <c r="CK409" s="3">
        <v>1.08E-4</v>
      </c>
      <c r="CL409" s="3">
        <v>1.08E-4</v>
      </c>
      <c r="CM409" s="3" t="s">
        <v>44</v>
      </c>
      <c r="CN409" s="3">
        <f t="shared" si="711"/>
        <v>0.0001075714286</v>
      </c>
      <c r="CO409" s="3">
        <f t="shared" si="712"/>
        <v>0.000108</v>
      </c>
      <c r="CP409" s="3">
        <f t="shared" ref="CP409:CQ409" si="722">CS409*16</f>
        <v>19038512.62</v>
      </c>
      <c r="CQ409" s="3">
        <f t="shared" si="722"/>
        <v>18962962.96</v>
      </c>
      <c r="CR409" s="3">
        <f t="shared" si="714"/>
        <v>54</v>
      </c>
      <c r="CS409" s="3">
        <f t="shared" si="715"/>
        <v>1189907.039</v>
      </c>
      <c r="CT409" s="3">
        <f t="shared" si="716"/>
        <v>1185185.185</v>
      </c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</row>
    <row r="410" ht="12.75" customHeight="1">
      <c r="A410" s="16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3"/>
      <c r="BG410" s="3"/>
      <c r="BH410" s="3"/>
      <c r="BI410" s="3"/>
      <c r="BJ410" s="3"/>
      <c r="BK410" s="3"/>
      <c r="BL410" s="3"/>
      <c r="BM410" s="3"/>
      <c r="CD410" s="3"/>
      <c r="CE410" s="3" t="s">
        <v>45</v>
      </c>
      <c r="CF410" s="3">
        <v>1.14E-4</v>
      </c>
      <c r="CG410" s="3">
        <v>1.17E-4</v>
      </c>
      <c r="CH410" s="3">
        <v>1.16E-4</v>
      </c>
      <c r="CI410" s="3">
        <v>1.17E-4</v>
      </c>
      <c r="CJ410" s="3">
        <v>1.16E-4</v>
      </c>
      <c r="CK410" s="3">
        <v>1.17E-4</v>
      </c>
      <c r="CL410" s="3">
        <v>1.17E-4</v>
      </c>
      <c r="CM410" s="3" t="s">
        <v>45</v>
      </c>
      <c r="CN410" s="3">
        <f t="shared" si="711"/>
        <v>0.0001162857143</v>
      </c>
      <c r="CO410" s="3">
        <f t="shared" si="712"/>
        <v>0.000117</v>
      </c>
      <c r="CP410" s="3">
        <f t="shared" ref="CP410:CQ410" si="723">CS410*16</f>
        <v>35223587.22</v>
      </c>
      <c r="CQ410" s="3">
        <f t="shared" si="723"/>
        <v>35008547.01</v>
      </c>
      <c r="CR410" s="3">
        <f t="shared" si="714"/>
        <v>58.5</v>
      </c>
      <c r="CS410" s="3">
        <f t="shared" si="715"/>
        <v>2201474.201</v>
      </c>
      <c r="CT410" s="3">
        <f t="shared" si="716"/>
        <v>2188034.188</v>
      </c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3"/>
      <c r="BG411" s="3"/>
      <c r="BH411" s="3"/>
      <c r="BI411" s="3"/>
      <c r="BJ411" s="3"/>
      <c r="BK411" s="3"/>
      <c r="BL411" s="3"/>
      <c r="BM411" s="3"/>
      <c r="CD411" s="3"/>
      <c r="CE411" s="3" t="s">
        <v>46</v>
      </c>
      <c r="CF411" s="3">
        <v>1.16E-4</v>
      </c>
      <c r="CG411" s="3">
        <v>1.21E-4</v>
      </c>
      <c r="CH411" s="3">
        <v>1.28E-4</v>
      </c>
      <c r="CI411" s="3">
        <v>1.19E-4</v>
      </c>
      <c r="CJ411" s="3">
        <v>1.22E-4</v>
      </c>
      <c r="CK411" s="3">
        <v>1.19E-4</v>
      </c>
      <c r="CL411" s="3">
        <v>1.21E-4</v>
      </c>
      <c r="CM411" s="3" t="s">
        <v>46</v>
      </c>
      <c r="CN411" s="3">
        <f t="shared" si="711"/>
        <v>0.0001208571429</v>
      </c>
      <c r="CO411" s="3">
        <f t="shared" si="712"/>
        <v>0.000121</v>
      </c>
      <c r="CP411" s="3">
        <f t="shared" ref="CP411:CQ411" si="724">CS411*16</f>
        <v>67782505.91</v>
      </c>
      <c r="CQ411" s="3">
        <f t="shared" si="724"/>
        <v>67702479.34</v>
      </c>
      <c r="CR411" s="3">
        <f t="shared" si="714"/>
        <v>60.5</v>
      </c>
      <c r="CS411" s="3">
        <f t="shared" si="715"/>
        <v>4236406.619</v>
      </c>
      <c r="CT411" s="3">
        <f t="shared" si="716"/>
        <v>4231404.959</v>
      </c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</row>
    <row r="412" ht="12.75" customHeight="1">
      <c r="A412" s="7" t="s">
        <v>138</v>
      </c>
      <c r="B412" s="7" t="s">
        <v>3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5"/>
      <c r="AW412" s="3"/>
      <c r="AX412" s="6" t="s">
        <v>43</v>
      </c>
      <c r="AY412" s="7"/>
      <c r="AZ412" s="7"/>
      <c r="BA412" s="7"/>
      <c r="BB412" s="7"/>
      <c r="BC412" s="7"/>
      <c r="BD412" s="4"/>
      <c r="BE412" s="4"/>
      <c r="BF412" s="3"/>
      <c r="BG412" s="3"/>
      <c r="BH412" s="3"/>
      <c r="BI412" s="3"/>
      <c r="BJ412" s="3"/>
      <c r="BK412" s="3"/>
      <c r="BL412" s="3"/>
      <c r="BM412" s="3"/>
      <c r="CD412" s="3"/>
      <c r="CE412" s="3" t="s">
        <v>47</v>
      </c>
      <c r="CF412" s="3">
        <v>1.25E-4</v>
      </c>
      <c r="CG412" s="3">
        <v>1.3E-4</v>
      </c>
      <c r="CH412" s="3">
        <v>1.29E-4</v>
      </c>
      <c r="CI412" s="3">
        <v>1.28E-4</v>
      </c>
      <c r="CJ412" s="3">
        <v>1.3E-4</v>
      </c>
      <c r="CK412" s="3">
        <v>1.28E-4</v>
      </c>
      <c r="CL412" s="3">
        <v>1.31E-4</v>
      </c>
      <c r="CM412" s="3" t="s">
        <v>47</v>
      </c>
      <c r="CN412" s="3">
        <f t="shared" si="711"/>
        <v>0.0001287142857</v>
      </c>
      <c r="CO412" s="3">
        <f t="shared" si="712"/>
        <v>0.000129</v>
      </c>
      <c r="CP412" s="3">
        <f t="shared" ref="CP412:CQ412" si="725">CS412*16</f>
        <v>127289678.1</v>
      </c>
      <c r="CQ412" s="3">
        <f t="shared" si="725"/>
        <v>127007751.9</v>
      </c>
      <c r="CR412" s="3">
        <f t="shared" si="714"/>
        <v>64.5</v>
      </c>
      <c r="CS412" s="3">
        <f t="shared" si="715"/>
        <v>7955604.883</v>
      </c>
      <c r="CT412" s="3">
        <f t="shared" si="716"/>
        <v>7937984.496</v>
      </c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3"/>
      <c r="BG413" s="3"/>
      <c r="BH413" s="3"/>
      <c r="BI413" s="3"/>
      <c r="BJ413" s="3"/>
      <c r="BK413" s="3"/>
      <c r="BL413" s="3"/>
      <c r="BM413" s="3"/>
      <c r="CD413" s="3"/>
      <c r="CE413" s="3" t="s">
        <v>48</v>
      </c>
      <c r="CF413" s="3">
        <v>1.54E-4</v>
      </c>
      <c r="CG413" s="3">
        <v>1.68E-4</v>
      </c>
      <c r="CH413" s="3">
        <v>1.6E-4</v>
      </c>
      <c r="CI413" s="3">
        <v>1.7E-4</v>
      </c>
      <c r="CJ413" s="3">
        <v>1.61E-4</v>
      </c>
      <c r="CK413" s="3">
        <v>1.57E-4</v>
      </c>
      <c r="CL413" s="3">
        <v>1.61E-4</v>
      </c>
      <c r="CM413" s="3" t="s">
        <v>48</v>
      </c>
      <c r="CN413" s="3">
        <f t="shared" si="711"/>
        <v>0.0001615714286</v>
      </c>
      <c r="CO413" s="3">
        <f t="shared" si="712"/>
        <v>0.000161</v>
      </c>
      <c r="CP413" s="3">
        <f t="shared" ref="CP413:CQ413" si="726">CS413*16</f>
        <v>202808134.4</v>
      </c>
      <c r="CQ413" s="3">
        <f t="shared" si="726"/>
        <v>203527950.3</v>
      </c>
      <c r="CR413" s="3">
        <f t="shared" si="714"/>
        <v>80.5</v>
      </c>
      <c r="CS413" s="3">
        <f t="shared" si="715"/>
        <v>12675508.4</v>
      </c>
      <c r="CT413" s="3">
        <f t="shared" si="716"/>
        <v>12720496.89</v>
      </c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</row>
    <row r="414" ht="12.75" customHeight="1">
      <c r="A414" s="4" t="s">
        <v>5</v>
      </c>
      <c r="B414" s="4" t="s">
        <v>6</v>
      </c>
      <c r="C414" s="4" t="s">
        <v>7</v>
      </c>
      <c r="D414" s="4" t="s">
        <v>8</v>
      </c>
      <c r="E414" s="7" t="s">
        <v>9</v>
      </c>
      <c r="F414" s="4"/>
      <c r="G414" s="4" t="s">
        <v>5</v>
      </c>
      <c r="H414" s="4" t="s">
        <v>6</v>
      </c>
      <c r="I414" s="4" t="s">
        <v>7</v>
      </c>
      <c r="J414" s="4" t="s">
        <v>8</v>
      </c>
      <c r="K414" s="7" t="s">
        <v>9</v>
      </c>
      <c r="L414" s="4"/>
      <c r="M414" s="4" t="s">
        <v>5</v>
      </c>
      <c r="N414" s="4" t="s">
        <v>6</v>
      </c>
      <c r="O414" s="4" t="s">
        <v>7</v>
      </c>
      <c r="P414" s="4" t="s">
        <v>8</v>
      </c>
      <c r="Q414" s="7" t="s">
        <v>9</v>
      </c>
      <c r="R414" s="4"/>
      <c r="S414" s="4" t="s">
        <v>5</v>
      </c>
      <c r="T414" s="4" t="s">
        <v>6</v>
      </c>
      <c r="U414" s="4" t="s">
        <v>7</v>
      </c>
      <c r="V414" s="4" t="s">
        <v>8</v>
      </c>
      <c r="W414" s="7" t="s">
        <v>9</v>
      </c>
      <c r="X414" s="4"/>
      <c r="Y414" s="4" t="s">
        <v>5</v>
      </c>
      <c r="Z414" s="4" t="s">
        <v>6</v>
      </c>
      <c r="AA414" s="4" t="s">
        <v>7</v>
      </c>
      <c r="AB414" s="4" t="s">
        <v>8</v>
      </c>
      <c r="AC414" s="7" t="s">
        <v>9</v>
      </c>
      <c r="AD414" s="4"/>
      <c r="AE414" s="4" t="s">
        <v>5</v>
      </c>
      <c r="AF414" s="4" t="s">
        <v>6</v>
      </c>
      <c r="AG414" s="4" t="s">
        <v>7</v>
      </c>
      <c r="AH414" s="4" t="s">
        <v>8</v>
      </c>
      <c r="AI414" s="7" t="s">
        <v>9</v>
      </c>
      <c r="AJ414" s="4"/>
      <c r="AK414" s="4" t="s">
        <v>5</v>
      </c>
      <c r="AL414" s="4" t="s">
        <v>6</v>
      </c>
      <c r="AM414" s="4" t="s">
        <v>7</v>
      </c>
      <c r="AN414" s="4" t="s">
        <v>8</v>
      </c>
      <c r="AO414" s="7" t="s">
        <v>9</v>
      </c>
      <c r="AP414" s="4"/>
      <c r="AQ414" s="8" t="s">
        <v>10</v>
      </c>
      <c r="AR414" s="18" t="s">
        <v>11</v>
      </c>
      <c r="AS414" s="18" t="s">
        <v>12</v>
      </c>
      <c r="AT414" s="19" t="s">
        <v>13</v>
      </c>
      <c r="AU414" s="18" t="s">
        <v>14</v>
      </c>
      <c r="AV414" s="18" t="s">
        <v>15</v>
      </c>
      <c r="AW414" s="4"/>
      <c r="AX414" s="8" t="s">
        <v>10</v>
      </c>
      <c r="AY414" s="5" t="s">
        <v>11</v>
      </c>
      <c r="AZ414" s="5" t="s">
        <v>12</v>
      </c>
      <c r="BA414" s="8" t="s">
        <v>13</v>
      </c>
      <c r="BB414" s="5" t="s">
        <v>14</v>
      </c>
      <c r="BC414" s="5" t="s">
        <v>15</v>
      </c>
      <c r="BD414" s="4"/>
      <c r="BE414" s="4"/>
      <c r="BF414" s="3"/>
      <c r="BG414" s="3"/>
      <c r="BH414" s="3"/>
      <c r="BI414" s="3"/>
      <c r="BJ414" s="3"/>
      <c r="BK414" s="3"/>
      <c r="BL414" s="3"/>
      <c r="BM414" s="3"/>
      <c r="CD414" s="3"/>
      <c r="CE414" s="3" t="s">
        <v>49</v>
      </c>
      <c r="CF414" s="3">
        <v>2.06E-4</v>
      </c>
      <c r="CG414" s="3">
        <v>2.36E-4</v>
      </c>
      <c r="CH414" s="3">
        <v>2.1E-4</v>
      </c>
      <c r="CI414" s="3">
        <v>2.07E-4</v>
      </c>
      <c r="CJ414" s="3">
        <v>2.09E-4</v>
      </c>
      <c r="CK414" s="3">
        <v>2.1E-4</v>
      </c>
      <c r="CL414" s="3">
        <v>2.29E-4</v>
      </c>
      <c r="CM414" s="3" t="s">
        <v>49</v>
      </c>
      <c r="CN414" s="3">
        <f t="shared" si="711"/>
        <v>0.0002152857143</v>
      </c>
      <c r="CO414" s="3">
        <f t="shared" si="712"/>
        <v>0.00021</v>
      </c>
      <c r="CP414" s="3">
        <f t="shared" ref="CP414:CQ414" si="727">CS414*16</f>
        <v>304414067.7</v>
      </c>
      <c r="CQ414" s="3">
        <f t="shared" si="727"/>
        <v>312076190.5</v>
      </c>
      <c r="CR414" s="3">
        <f t="shared" si="714"/>
        <v>105</v>
      </c>
      <c r="CS414" s="3">
        <f t="shared" si="715"/>
        <v>19025879.23</v>
      </c>
      <c r="CT414" s="3">
        <f t="shared" si="716"/>
        <v>19504761.9</v>
      </c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</row>
    <row r="415" ht="12.75" customHeight="1">
      <c r="A415" s="20">
        <v>100.0</v>
      </c>
      <c r="B415" s="20">
        <v>0.0</v>
      </c>
      <c r="C415" s="20">
        <v>0.0</v>
      </c>
      <c r="D415" s="20">
        <v>0.0</v>
      </c>
      <c r="E415" s="20">
        <v>0.0</v>
      </c>
      <c r="F415" s="17"/>
      <c r="G415" s="20">
        <v>100.0</v>
      </c>
      <c r="H415" s="20">
        <v>0.0</v>
      </c>
      <c r="I415" s="20">
        <v>0.0</v>
      </c>
      <c r="J415" s="20">
        <v>0.0</v>
      </c>
      <c r="K415" s="20">
        <v>0.0</v>
      </c>
      <c r="L415" s="17"/>
      <c r="M415" s="20">
        <v>97.51</v>
      </c>
      <c r="N415" s="20">
        <v>2.49</v>
      </c>
      <c r="O415" s="20">
        <v>0.0</v>
      </c>
      <c r="P415" s="20">
        <v>0.0</v>
      </c>
      <c r="Q415" s="20">
        <v>0.0</v>
      </c>
      <c r="R415" s="4"/>
      <c r="S415" s="20">
        <v>100.0</v>
      </c>
      <c r="T415" s="20">
        <v>0.0</v>
      </c>
      <c r="U415" s="20">
        <v>0.0</v>
      </c>
      <c r="V415" s="20">
        <v>0.0</v>
      </c>
      <c r="W415" s="20">
        <v>0.0</v>
      </c>
      <c r="X415" s="4"/>
      <c r="Y415" s="20">
        <v>100.0</v>
      </c>
      <c r="Z415" s="20">
        <v>0.0</v>
      </c>
      <c r="AA415" s="20">
        <v>0.0</v>
      </c>
      <c r="AB415" s="20">
        <v>0.0</v>
      </c>
      <c r="AC415" s="20">
        <v>0.0</v>
      </c>
      <c r="AD415" s="4"/>
      <c r="AE415" s="20">
        <v>100.0</v>
      </c>
      <c r="AF415" s="20">
        <v>0.0</v>
      </c>
      <c r="AG415" s="20">
        <v>0.0</v>
      </c>
      <c r="AH415" s="20">
        <v>0.0</v>
      </c>
      <c r="AI415" s="20">
        <v>0.0</v>
      </c>
      <c r="AJ415" s="4"/>
      <c r="AK415" s="20">
        <v>85.5</v>
      </c>
      <c r="AL415" s="20">
        <v>0.0</v>
      </c>
      <c r="AM415" s="20">
        <v>0.0</v>
      </c>
      <c r="AN415" s="20">
        <v>0.0</v>
      </c>
      <c r="AO415" s="20">
        <v>0.0</v>
      </c>
      <c r="AP415" s="4"/>
      <c r="AQ415" s="5">
        <v>1.0</v>
      </c>
      <c r="AR415" s="4">
        <f t="shared" ref="AR415:AV415" si="728">AVERAGE(A415,G415,M415,S415,Y415,AE415,AK415)</f>
        <v>97.57285714</v>
      </c>
      <c r="AS415" s="4">
        <f t="shared" si="728"/>
        <v>0.3557142857</v>
      </c>
      <c r="AT415" s="4">
        <f t="shared" si="728"/>
        <v>0</v>
      </c>
      <c r="AU415" s="4">
        <f t="shared" si="728"/>
        <v>0</v>
      </c>
      <c r="AV415" s="4">
        <f t="shared" si="728"/>
        <v>0</v>
      </c>
      <c r="AW415" s="4"/>
      <c r="AX415" s="5">
        <v>1.0</v>
      </c>
      <c r="AY415" s="4">
        <f t="shared" ref="AY415:BC415" si="729">MEDIAN(A415,G415,M415,S415,Y415,AE415,AK415)</f>
        <v>100</v>
      </c>
      <c r="AZ415" s="4">
        <f t="shared" si="729"/>
        <v>0</v>
      </c>
      <c r="BA415" s="4">
        <f t="shared" si="729"/>
        <v>0</v>
      </c>
      <c r="BB415" s="4">
        <f t="shared" si="729"/>
        <v>0</v>
      </c>
      <c r="BC415" s="4">
        <f t="shared" si="729"/>
        <v>0</v>
      </c>
      <c r="BD415" s="4"/>
      <c r="BE415" s="4"/>
      <c r="BF415" s="3"/>
      <c r="BG415" s="3"/>
      <c r="BH415" s="3"/>
      <c r="BI415" s="3"/>
      <c r="BJ415" s="3"/>
      <c r="BK415" s="3"/>
      <c r="BL415" s="3"/>
      <c r="BM415" s="3"/>
      <c r="CD415" s="3"/>
      <c r="CE415" s="3" t="s">
        <v>50</v>
      </c>
      <c r="CF415" s="3">
        <v>2.74E-4</v>
      </c>
      <c r="CG415" s="3">
        <v>2.79E-4</v>
      </c>
      <c r="CH415" s="3">
        <v>3.23E-4</v>
      </c>
      <c r="CI415" s="3">
        <v>2.79E-4</v>
      </c>
      <c r="CJ415" s="3">
        <v>2.89E-4</v>
      </c>
      <c r="CK415" s="3">
        <v>3.22E-4</v>
      </c>
      <c r="CL415" s="3">
        <v>2.81E-4</v>
      </c>
      <c r="CM415" s="3" t="s">
        <v>50</v>
      </c>
      <c r="CN415" s="3">
        <f t="shared" si="711"/>
        <v>0.0002924285714</v>
      </c>
      <c r="CO415" s="3">
        <f t="shared" si="712"/>
        <v>0.000281</v>
      </c>
      <c r="CP415" s="3">
        <f t="shared" ref="CP415:CQ415" si="730">CS415*16</f>
        <v>448218856.9</v>
      </c>
      <c r="CQ415" s="3">
        <f t="shared" si="730"/>
        <v>466448398.6</v>
      </c>
      <c r="CR415" s="3">
        <f t="shared" si="714"/>
        <v>140.5</v>
      </c>
      <c r="CS415" s="3">
        <f t="shared" si="715"/>
        <v>28013678.55</v>
      </c>
      <c r="CT415" s="3">
        <f t="shared" si="716"/>
        <v>29153024.91</v>
      </c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</row>
    <row r="416" ht="12.75" customHeight="1">
      <c r="A416" s="20">
        <v>89.0</v>
      </c>
      <c r="B416" s="20">
        <v>11.0</v>
      </c>
      <c r="C416" s="20">
        <v>0.0</v>
      </c>
      <c r="D416" s="20">
        <v>0.0</v>
      </c>
      <c r="E416" s="20">
        <v>0.0</v>
      </c>
      <c r="F416" s="4"/>
      <c r="G416" s="20">
        <v>74.0</v>
      </c>
      <c r="H416" s="20">
        <v>26.0</v>
      </c>
      <c r="I416" s="20">
        <v>0.0</v>
      </c>
      <c r="J416" s="20">
        <v>0.0</v>
      </c>
      <c r="K416" s="20">
        <v>0.0</v>
      </c>
      <c r="L416" s="4"/>
      <c r="M416" s="20">
        <v>71.36</v>
      </c>
      <c r="N416" s="20">
        <v>28.64</v>
      </c>
      <c r="O416" s="20">
        <v>0.0</v>
      </c>
      <c r="P416" s="20">
        <v>0.0</v>
      </c>
      <c r="Q416" s="20">
        <v>0.0</v>
      </c>
      <c r="R416" s="4"/>
      <c r="S416" s="20">
        <v>91.0</v>
      </c>
      <c r="T416" s="20">
        <v>9.0</v>
      </c>
      <c r="U416" s="20">
        <v>0.0</v>
      </c>
      <c r="V416" s="20">
        <v>0.0</v>
      </c>
      <c r="W416" s="20">
        <v>0.0</v>
      </c>
      <c r="X416" s="4"/>
      <c r="Y416" s="20">
        <v>76.0</v>
      </c>
      <c r="Z416" s="20">
        <v>24.0</v>
      </c>
      <c r="AA416" s="20">
        <v>0.0</v>
      </c>
      <c r="AB416" s="20">
        <v>0.0</v>
      </c>
      <c r="AC416" s="20">
        <v>0.0</v>
      </c>
      <c r="AD416" s="4"/>
      <c r="AE416" s="20">
        <v>75.5</v>
      </c>
      <c r="AF416" s="20">
        <v>24.5</v>
      </c>
      <c r="AG416" s="20">
        <v>0.0</v>
      </c>
      <c r="AH416" s="20">
        <v>0.0</v>
      </c>
      <c r="AI416" s="20">
        <v>0.0</v>
      </c>
      <c r="AJ416" s="4"/>
      <c r="AK416" s="20">
        <v>82.5</v>
      </c>
      <c r="AL416" s="20">
        <v>14.5</v>
      </c>
      <c r="AM416" s="20">
        <v>0.0</v>
      </c>
      <c r="AN416" s="20">
        <v>0.0</v>
      </c>
      <c r="AO416" s="20">
        <v>0.0</v>
      </c>
      <c r="AP416" s="4"/>
      <c r="AQ416" s="5">
        <v>2.0</v>
      </c>
      <c r="AR416" s="4">
        <f t="shared" ref="AR416:AV416" si="731">AVERAGE(A416,G416,M416,S416,Y416,AE416,AK416)</f>
        <v>79.90857143</v>
      </c>
      <c r="AS416" s="4">
        <f t="shared" si="731"/>
        <v>19.66285714</v>
      </c>
      <c r="AT416" s="4">
        <f t="shared" si="731"/>
        <v>0</v>
      </c>
      <c r="AU416" s="4">
        <f t="shared" si="731"/>
        <v>0</v>
      </c>
      <c r="AV416" s="4">
        <f t="shared" si="731"/>
        <v>0</v>
      </c>
      <c r="AW416" s="4"/>
      <c r="AX416" s="5">
        <v>2.0</v>
      </c>
      <c r="AY416" s="4">
        <f t="shared" ref="AY416:BC416" si="732">MEDIAN(A416,G416,M416,S416,Y416,AE416,AK416)</f>
        <v>76</v>
      </c>
      <c r="AZ416" s="4">
        <f t="shared" si="732"/>
        <v>24</v>
      </c>
      <c r="BA416" s="4">
        <f t="shared" si="732"/>
        <v>0</v>
      </c>
      <c r="BB416" s="4">
        <f t="shared" si="732"/>
        <v>0</v>
      </c>
      <c r="BC416" s="4">
        <f t="shared" si="732"/>
        <v>0</v>
      </c>
      <c r="BD416" s="4"/>
      <c r="BE416" s="4"/>
      <c r="BF416" s="3"/>
      <c r="BG416" s="3"/>
      <c r="BH416" s="3"/>
      <c r="BI416" s="3"/>
      <c r="BJ416" s="3"/>
      <c r="BK416" s="3"/>
      <c r="BL416" s="3"/>
      <c r="BM416" s="3"/>
      <c r="CD416" s="3"/>
      <c r="CE416" s="3" t="s">
        <v>51</v>
      </c>
      <c r="CF416" s="3">
        <v>4.25E-4</v>
      </c>
      <c r="CG416" s="3">
        <v>4.44E-4</v>
      </c>
      <c r="CH416" s="3">
        <v>4.49E-4</v>
      </c>
      <c r="CI416" s="3">
        <v>4.24E-4</v>
      </c>
      <c r="CJ416" s="3">
        <v>6.43E-4</v>
      </c>
      <c r="CK416" s="3">
        <v>4.3E-4</v>
      </c>
      <c r="CL416" s="3">
        <v>4.31E-4</v>
      </c>
      <c r="CM416" s="3" t="s">
        <v>51</v>
      </c>
      <c r="CN416" s="3">
        <f t="shared" si="711"/>
        <v>0.0004637142857</v>
      </c>
      <c r="CO416" s="3">
        <f t="shared" si="712"/>
        <v>0.000431</v>
      </c>
      <c r="CP416" s="3">
        <f t="shared" ref="CP416:CQ416" si="733">CS416*16</f>
        <v>565313616.8</v>
      </c>
      <c r="CQ416" s="3">
        <f t="shared" si="733"/>
        <v>608222737.8</v>
      </c>
      <c r="CR416" s="3">
        <f t="shared" si="714"/>
        <v>215.5</v>
      </c>
      <c r="CS416" s="3">
        <f t="shared" si="715"/>
        <v>35332101.05</v>
      </c>
      <c r="CT416" s="3">
        <f t="shared" si="716"/>
        <v>38013921.11</v>
      </c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</row>
    <row r="417" ht="12.75" customHeight="1">
      <c r="A417" s="20">
        <v>78.5</v>
      </c>
      <c r="B417" s="20">
        <v>21.5</v>
      </c>
      <c r="C417" s="20">
        <v>0.0</v>
      </c>
      <c r="D417" s="20">
        <v>0.0</v>
      </c>
      <c r="E417" s="20">
        <v>0.0</v>
      </c>
      <c r="F417" s="4"/>
      <c r="G417" s="20">
        <v>94.0</v>
      </c>
      <c r="H417" s="20">
        <v>6.0</v>
      </c>
      <c r="I417" s="20">
        <v>0.0</v>
      </c>
      <c r="J417" s="20">
        <v>0.0</v>
      </c>
      <c r="K417" s="20">
        <v>0.0</v>
      </c>
      <c r="L417" s="4"/>
      <c r="M417" s="20">
        <v>99.5</v>
      </c>
      <c r="N417" s="20">
        <v>0.5</v>
      </c>
      <c r="O417" s="20">
        <v>0.0</v>
      </c>
      <c r="P417" s="20">
        <v>0.0</v>
      </c>
      <c r="Q417" s="20">
        <v>0.0</v>
      </c>
      <c r="R417" s="4"/>
      <c r="S417" s="20">
        <v>77.5</v>
      </c>
      <c r="T417" s="20">
        <v>22.5</v>
      </c>
      <c r="U417" s="20">
        <v>0.0</v>
      </c>
      <c r="V417" s="20">
        <v>0.0</v>
      </c>
      <c r="W417" s="20">
        <v>0.0</v>
      </c>
      <c r="X417" s="4"/>
      <c r="Y417" s="20">
        <v>91.0</v>
      </c>
      <c r="Z417" s="20">
        <v>9.0</v>
      </c>
      <c r="AA417" s="20">
        <v>0.0</v>
      </c>
      <c r="AB417" s="20">
        <v>0.0</v>
      </c>
      <c r="AC417" s="20">
        <v>0.0</v>
      </c>
      <c r="AD417" s="4"/>
      <c r="AE417" s="20">
        <v>92.5</v>
      </c>
      <c r="AF417" s="20">
        <v>7.5</v>
      </c>
      <c r="AG417" s="20">
        <v>0.0</v>
      </c>
      <c r="AH417" s="20">
        <v>0.0</v>
      </c>
      <c r="AI417" s="20">
        <v>0.0</v>
      </c>
      <c r="AJ417" s="4"/>
      <c r="AK417" s="20">
        <v>95.98</v>
      </c>
      <c r="AL417" s="20">
        <v>17.5</v>
      </c>
      <c r="AM417" s="20">
        <v>0.0</v>
      </c>
      <c r="AN417" s="20">
        <v>0.0</v>
      </c>
      <c r="AO417" s="20">
        <v>0.0</v>
      </c>
      <c r="AP417" s="4"/>
      <c r="AQ417" s="5">
        <v>3.0</v>
      </c>
      <c r="AR417" s="4">
        <f t="shared" ref="AR417:AV417" si="734">AVERAGE(A417,G417,M417,S417,Y417,AE417,AK417)</f>
        <v>89.85428571</v>
      </c>
      <c r="AS417" s="4">
        <f t="shared" si="734"/>
        <v>12.07142857</v>
      </c>
      <c r="AT417" s="4">
        <f t="shared" si="734"/>
        <v>0</v>
      </c>
      <c r="AU417" s="4">
        <f t="shared" si="734"/>
        <v>0</v>
      </c>
      <c r="AV417" s="4">
        <f t="shared" si="734"/>
        <v>0</v>
      </c>
      <c r="AW417" s="4"/>
      <c r="AX417" s="5">
        <v>3.0</v>
      </c>
      <c r="AY417" s="4">
        <f t="shared" ref="AY417:BC417" si="735">MEDIAN(A417,G417,M417,S417,Y417,AE417,AK417)</f>
        <v>92.5</v>
      </c>
      <c r="AZ417" s="4">
        <f t="shared" si="735"/>
        <v>9</v>
      </c>
      <c r="BA417" s="4">
        <f t="shared" si="735"/>
        <v>0</v>
      </c>
      <c r="BB417" s="4">
        <f t="shared" si="735"/>
        <v>0</v>
      </c>
      <c r="BC417" s="4">
        <f t="shared" si="735"/>
        <v>0</v>
      </c>
      <c r="BD417" s="4"/>
      <c r="BE417" s="4"/>
      <c r="BF417" s="3"/>
      <c r="BG417" s="3"/>
      <c r="BH417" s="3"/>
      <c r="BI417" s="3"/>
      <c r="BJ417" s="3"/>
      <c r="BK417" s="3"/>
      <c r="BL417" s="3"/>
      <c r="BM417" s="3"/>
      <c r="CD417" s="3"/>
      <c r="CE417" s="3" t="s">
        <v>53</v>
      </c>
      <c r="CF417" s="3">
        <v>0.001075</v>
      </c>
      <c r="CG417" s="3">
        <v>0.001205</v>
      </c>
      <c r="CH417" s="3">
        <v>0.001095</v>
      </c>
      <c r="CI417" s="3">
        <v>0.001081</v>
      </c>
      <c r="CJ417" s="3">
        <v>0.001151</v>
      </c>
      <c r="CK417" s="3">
        <v>0.001094</v>
      </c>
      <c r="CL417" s="3">
        <v>0.001185</v>
      </c>
      <c r="CM417" s="3" t="s">
        <v>53</v>
      </c>
      <c r="CN417" s="3">
        <f t="shared" si="711"/>
        <v>0.001126571429</v>
      </c>
      <c r="CO417" s="3">
        <f t="shared" si="712"/>
        <v>0.001095</v>
      </c>
      <c r="CP417" s="3">
        <f t="shared" ref="CP417:CQ417" si="736">CS417*16</f>
        <v>465383718</v>
      </c>
      <c r="CQ417" s="3">
        <f t="shared" si="736"/>
        <v>478801826.5</v>
      </c>
      <c r="CR417" s="3">
        <f t="shared" si="714"/>
        <v>547.5</v>
      </c>
      <c r="CS417" s="3">
        <f t="shared" si="715"/>
        <v>29086482.37</v>
      </c>
      <c r="CT417" s="3">
        <f t="shared" si="716"/>
        <v>29925114.16</v>
      </c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</row>
    <row r="418" ht="12.75" customHeight="1">
      <c r="A418" s="20">
        <v>96.52</v>
      </c>
      <c r="B418" s="20">
        <v>1.49</v>
      </c>
      <c r="C418" s="20">
        <v>0.0</v>
      </c>
      <c r="D418" s="20">
        <v>1.99</v>
      </c>
      <c r="E418" s="20">
        <v>0.0</v>
      </c>
      <c r="F418" s="4"/>
      <c r="G418" s="20">
        <v>95.5</v>
      </c>
      <c r="H418" s="20">
        <v>1.0</v>
      </c>
      <c r="I418" s="20">
        <v>0.0</v>
      </c>
      <c r="J418" s="20">
        <v>3.5</v>
      </c>
      <c r="K418" s="20">
        <v>0.0</v>
      </c>
      <c r="L418" s="4"/>
      <c r="M418" s="20">
        <v>92.54</v>
      </c>
      <c r="N418" s="20">
        <v>2.99</v>
      </c>
      <c r="O418" s="20">
        <v>0.0</v>
      </c>
      <c r="P418" s="20">
        <v>4.48</v>
      </c>
      <c r="Q418" s="20">
        <v>0.0</v>
      </c>
      <c r="R418" s="4"/>
      <c r="S418" s="20">
        <v>99.5</v>
      </c>
      <c r="T418" s="20">
        <v>0.0</v>
      </c>
      <c r="U418" s="20">
        <v>0.0</v>
      </c>
      <c r="V418" s="20">
        <v>0.5</v>
      </c>
      <c r="W418" s="20">
        <v>0.0</v>
      </c>
      <c r="X418" s="4"/>
      <c r="Y418" s="20">
        <v>90.0</v>
      </c>
      <c r="Z418" s="20">
        <v>3.0</v>
      </c>
      <c r="AA418" s="20">
        <v>0.0</v>
      </c>
      <c r="AB418" s="20">
        <v>7.0</v>
      </c>
      <c r="AC418" s="20">
        <v>0.0</v>
      </c>
      <c r="AD418" s="4"/>
      <c r="AE418" s="20">
        <v>88.5</v>
      </c>
      <c r="AF418" s="20">
        <v>4.0</v>
      </c>
      <c r="AG418" s="20">
        <v>0.0</v>
      </c>
      <c r="AH418" s="20">
        <v>7.5</v>
      </c>
      <c r="AI418" s="20">
        <v>0.0</v>
      </c>
      <c r="AJ418" s="4"/>
      <c r="AK418" s="20">
        <v>92.5</v>
      </c>
      <c r="AL418" s="20">
        <v>0.0</v>
      </c>
      <c r="AM418" s="20">
        <v>0.0</v>
      </c>
      <c r="AN418" s="20">
        <v>4.02</v>
      </c>
      <c r="AO418" s="20">
        <v>0.0</v>
      </c>
      <c r="AP418" s="4"/>
      <c r="AQ418" s="5">
        <v>4.0</v>
      </c>
      <c r="AR418" s="4">
        <f t="shared" ref="AR418:AV418" si="737">AVERAGE(A418,G418,M418,S418,Y418,AE418,AK418)</f>
        <v>93.58</v>
      </c>
      <c r="AS418" s="4">
        <f t="shared" si="737"/>
        <v>1.782857143</v>
      </c>
      <c r="AT418" s="4">
        <f t="shared" si="737"/>
        <v>0</v>
      </c>
      <c r="AU418" s="4">
        <f t="shared" si="737"/>
        <v>4.141428571</v>
      </c>
      <c r="AV418" s="4">
        <f t="shared" si="737"/>
        <v>0</v>
      </c>
      <c r="AW418" s="4"/>
      <c r="AX418" s="5">
        <v>4.0</v>
      </c>
      <c r="AY418" s="4">
        <f t="shared" ref="AY418:BC418" si="738">MEDIAN(A418,G418,M418,S418,Y418,AE418,AK418)</f>
        <v>92.54</v>
      </c>
      <c r="AZ418" s="4">
        <f t="shared" si="738"/>
        <v>1.49</v>
      </c>
      <c r="BA418" s="4">
        <f t="shared" si="738"/>
        <v>0</v>
      </c>
      <c r="BB418" s="4">
        <f t="shared" si="738"/>
        <v>4.02</v>
      </c>
      <c r="BC418" s="4">
        <f t="shared" si="738"/>
        <v>0</v>
      </c>
      <c r="BD418" s="4"/>
      <c r="BE418" s="4"/>
      <c r="BF418" s="3"/>
      <c r="BG418" s="3"/>
      <c r="BH418" s="3"/>
      <c r="BI418" s="3"/>
      <c r="BJ418" s="3"/>
      <c r="BK418" s="3"/>
      <c r="BL418" s="3"/>
      <c r="BM418" s="3"/>
      <c r="CD418" s="3"/>
      <c r="CE418" s="3" t="s">
        <v>54</v>
      </c>
      <c r="CF418" s="3">
        <v>0.002056</v>
      </c>
      <c r="CG418" s="3">
        <v>0.002228</v>
      </c>
      <c r="CH418" s="3">
        <v>0.002063</v>
      </c>
      <c r="CI418" s="3">
        <v>0.001791</v>
      </c>
      <c r="CJ418" s="3">
        <v>0.002174</v>
      </c>
      <c r="CK418" s="3">
        <v>0.00206</v>
      </c>
      <c r="CL418" s="3">
        <v>0.003134</v>
      </c>
      <c r="CM418" s="3" t="s">
        <v>54</v>
      </c>
      <c r="CN418" s="3">
        <f t="shared" si="711"/>
        <v>0.002215142857</v>
      </c>
      <c r="CO418" s="3">
        <f t="shared" si="712"/>
        <v>0.002063</v>
      </c>
      <c r="CP418" s="3">
        <f t="shared" ref="CP418:CQ418" si="739">CS418*16</f>
        <v>473367212.7</v>
      </c>
      <c r="CQ418" s="3">
        <f t="shared" si="739"/>
        <v>508277266.1</v>
      </c>
      <c r="CR418" s="3">
        <f t="shared" si="714"/>
        <v>1031.5</v>
      </c>
      <c r="CS418" s="3">
        <f t="shared" si="715"/>
        <v>29585450.79</v>
      </c>
      <c r="CT418" s="3">
        <f t="shared" si="716"/>
        <v>31767329.13</v>
      </c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</row>
    <row r="419" ht="12.75" customHeight="1">
      <c r="A419" s="20">
        <v>88.94</v>
      </c>
      <c r="B419" s="20">
        <v>4.52</v>
      </c>
      <c r="C419" s="20">
        <v>0.0</v>
      </c>
      <c r="D419" s="20">
        <v>6.53</v>
      </c>
      <c r="E419" s="20">
        <v>0.0</v>
      </c>
      <c r="F419" s="4"/>
      <c r="G419" s="20">
        <v>89.0</v>
      </c>
      <c r="H419" s="20">
        <v>4.5</v>
      </c>
      <c r="I419" s="20">
        <v>0.0</v>
      </c>
      <c r="J419" s="20">
        <v>6.5</v>
      </c>
      <c r="K419" s="20">
        <v>0.0</v>
      </c>
      <c r="L419" s="4"/>
      <c r="M419" s="20">
        <v>89.5</v>
      </c>
      <c r="N419" s="20">
        <v>2.5</v>
      </c>
      <c r="O419" s="20">
        <v>0.0</v>
      </c>
      <c r="P419" s="20">
        <v>8.0</v>
      </c>
      <c r="Q419" s="20">
        <v>0.0</v>
      </c>
      <c r="R419" s="4"/>
      <c r="S419" s="20">
        <v>91.54</v>
      </c>
      <c r="T419" s="20">
        <v>2.99</v>
      </c>
      <c r="U419" s="20">
        <v>0.0</v>
      </c>
      <c r="V419" s="20">
        <v>5.47</v>
      </c>
      <c r="W419" s="20">
        <v>0.0</v>
      </c>
      <c r="X419" s="4"/>
      <c r="Y419" s="20">
        <v>88.94</v>
      </c>
      <c r="Z419" s="20">
        <v>5.03</v>
      </c>
      <c r="AA419" s="20">
        <v>0.0</v>
      </c>
      <c r="AB419" s="20">
        <v>6.03</v>
      </c>
      <c r="AC419" s="20">
        <v>0.0</v>
      </c>
      <c r="AD419" s="4"/>
      <c r="AE419" s="20">
        <v>92.0</v>
      </c>
      <c r="AF419" s="20">
        <v>3.5</v>
      </c>
      <c r="AG419" s="20">
        <v>0.0</v>
      </c>
      <c r="AH419" s="20">
        <v>4.5</v>
      </c>
      <c r="AI419" s="20">
        <v>0.0</v>
      </c>
      <c r="AJ419" s="4"/>
      <c r="AK419" s="20">
        <v>93.53</v>
      </c>
      <c r="AL419" s="20">
        <v>3.0</v>
      </c>
      <c r="AM419" s="20">
        <v>0.0</v>
      </c>
      <c r="AN419" s="20">
        <v>4.5</v>
      </c>
      <c r="AO419" s="20">
        <v>0.0</v>
      </c>
      <c r="AP419" s="4"/>
      <c r="AQ419" s="5">
        <v>5.0</v>
      </c>
      <c r="AR419" s="4">
        <f t="shared" ref="AR419:AV419" si="740">AVERAGE(A419,G419,M419,S419,Y419,AE419,AK419)</f>
        <v>90.49285714</v>
      </c>
      <c r="AS419" s="4">
        <f t="shared" si="740"/>
        <v>3.72</v>
      </c>
      <c r="AT419" s="4">
        <f t="shared" si="740"/>
        <v>0</v>
      </c>
      <c r="AU419" s="4">
        <f t="shared" si="740"/>
        <v>5.932857143</v>
      </c>
      <c r="AV419" s="4">
        <f t="shared" si="740"/>
        <v>0</v>
      </c>
      <c r="AW419" s="4"/>
      <c r="AX419" s="5">
        <v>5.0</v>
      </c>
      <c r="AY419" s="4">
        <f t="shared" ref="AY419:BC419" si="741">MEDIAN(A419,G419,M419,S419,Y419,AE419,AK419)</f>
        <v>89.5</v>
      </c>
      <c r="AZ419" s="4">
        <f t="shared" si="741"/>
        <v>3.5</v>
      </c>
      <c r="BA419" s="4">
        <f t="shared" si="741"/>
        <v>0</v>
      </c>
      <c r="BB419" s="4">
        <f t="shared" si="741"/>
        <v>6.03</v>
      </c>
      <c r="BC419" s="4">
        <f t="shared" si="741"/>
        <v>0</v>
      </c>
      <c r="BD419" s="4"/>
      <c r="BE419" s="4"/>
      <c r="BF419" s="3"/>
      <c r="BG419" s="3"/>
      <c r="BH419" s="3"/>
      <c r="BI419" s="3"/>
      <c r="BJ419" s="3"/>
      <c r="BK419" s="3"/>
      <c r="BL419" s="3"/>
      <c r="BM419" s="3"/>
      <c r="CD419" s="3"/>
      <c r="CE419" s="3" t="s">
        <v>55</v>
      </c>
      <c r="CF419" s="3">
        <v>0.003432</v>
      </c>
      <c r="CG419" s="3">
        <v>0.004146</v>
      </c>
      <c r="CH419" s="3">
        <v>0.003418</v>
      </c>
      <c r="CI419" s="3">
        <v>0.003047</v>
      </c>
      <c r="CJ419" s="3">
        <v>0.004131</v>
      </c>
      <c r="CK419" s="3">
        <v>0.003408</v>
      </c>
      <c r="CL419" s="3">
        <v>0.00416</v>
      </c>
      <c r="CM419" s="3" t="s">
        <v>55</v>
      </c>
      <c r="CN419" s="3">
        <f t="shared" si="711"/>
        <v>0.003677428571</v>
      </c>
      <c r="CO419" s="3">
        <f t="shared" si="712"/>
        <v>0.003432</v>
      </c>
      <c r="CP419" s="3">
        <f t="shared" ref="CP419:CQ419" si="742">CS419*16</f>
        <v>570276746.2</v>
      </c>
      <c r="CQ419" s="3">
        <f t="shared" si="742"/>
        <v>611058275.1</v>
      </c>
      <c r="CR419" s="3">
        <f t="shared" si="714"/>
        <v>1716</v>
      </c>
      <c r="CS419" s="3">
        <f t="shared" si="715"/>
        <v>35642296.64</v>
      </c>
      <c r="CT419" s="3">
        <f t="shared" si="716"/>
        <v>38191142.19</v>
      </c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</row>
    <row r="420" ht="12.75" customHeight="1">
      <c r="A420" s="20">
        <v>91.5</v>
      </c>
      <c r="B420" s="20">
        <v>3.5</v>
      </c>
      <c r="C420" s="20">
        <v>0.0</v>
      </c>
      <c r="D420" s="20">
        <v>5.0</v>
      </c>
      <c r="E420" s="20">
        <v>0.0</v>
      </c>
      <c r="F420" s="4"/>
      <c r="G420" s="20">
        <v>92.46</v>
      </c>
      <c r="H420" s="20">
        <v>2.51</v>
      </c>
      <c r="I420" s="20">
        <v>0.0</v>
      </c>
      <c r="J420" s="20">
        <v>5.03</v>
      </c>
      <c r="K420" s="20">
        <v>0.0</v>
      </c>
      <c r="L420" s="4"/>
      <c r="M420" s="20">
        <v>93.0</v>
      </c>
      <c r="N420" s="20">
        <v>3.5</v>
      </c>
      <c r="O420" s="20">
        <v>0.0</v>
      </c>
      <c r="P420" s="20">
        <v>3.5</v>
      </c>
      <c r="Q420" s="20">
        <v>0.0</v>
      </c>
      <c r="R420" s="4"/>
      <c r="S420" s="20">
        <v>91.96</v>
      </c>
      <c r="T420" s="20">
        <v>3.02</v>
      </c>
      <c r="U420" s="20">
        <v>0.0</v>
      </c>
      <c r="V420" s="20">
        <v>5.03</v>
      </c>
      <c r="W420" s="20">
        <v>0.0</v>
      </c>
      <c r="X420" s="4"/>
      <c r="Y420" s="20">
        <v>91.54</v>
      </c>
      <c r="Z420" s="20">
        <v>3.48</v>
      </c>
      <c r="AA420" s="20">
        <v>0.0</v>
      </c>
      <c r="AB420" s="20">
        <v>4.98</v>
      </c>
      <c r="AC420" s="20">
        <v>0.0</v>
      </c>
      <c r="AD420" s="4"/>
      <c r="AE420" s="20">
        <v>91.0</v>
      </c>
      <c r="AF420" s="20">
        <v>3.0</v>
      </c>
      <c r="AG420" s="20">
        <v>0.0</v>
      </c>
      <c r="AH420" s="20">
        <v>6.0</v>
      </c>
      <c r="AI420" s="20">
        <v>0.0</v>
      </c>
      <c r="AJ420" s="4"/>
      <c r="AK420" s="20">
        <v>86.5</v>
      </c>
      <c r="AL420" s="20">
        <v>2.99</v>
      </c>
      <c r="AM420" s="20">
        <v>0.0</v>
      </c>
      <c r="AN420" s="20">
        <v>3.48</v>
      </c>
      <c r="AO420" s="20">
        <v>0.0</v>
      </c>
      <c r="AP420" s="4"/>
      <c r="AQ420" s="5">
        <v>6.0</v>
      </c>
      <c r="AR420" s="4">
        <f t="shared" ref="AR420:AV420" si="743">AVERAGE(A420,G420,M420,S420,Y420,AE420,AK420)</f>
        <v>91.13714286</v>
      </c>
      <c r="AS420" s="4">
        <f t="shared" si="743"/>
        <v>3.142857143</v>
      </c>
      <c r="AT420" s="4">
        <f t="shared" si="743"/>
        <v>0</v>
      </c>
      <c r="AU420" s="4">
        <f t="shared" si="743"/>
        <v>4.717142857</v>
      </c>
      <c r="AV420" s="4">
        <f t="shared" si="743"/>
        <v>0</v>
      </c>
      <c r="AW420" s="4"/>
      <c r="AX420" s="5">
        <v>6.0</v>
      </c>
      <c r="AY420" s="4">
        <f t="shared" ref="AY420:BC420" si="744">MEDIAN(A420,G420,M420,S420,Y420,AE420,AK420)</f>
        <v>91.54</v>
      </c>
      <c r="AZ420" s="4">
        <f t="shared" si="744"/>
        <v>3.02</v>
      </c>
      <c r="BA420" s="4">
        <f t="shared" si="744"/>
        <v>0</v>
      </c>
      <c r="BB420" s="4">
        <f t="shared" si="744"/>
        <v>5</v>
      </c>
      <c r="BC420" s="4">
        <f t="shared" si="744"/>
        <v>0</v>
      </c>
      <c r="BD420" s="4"/>
      <c r="BE420" s="4"/>
      <c r="BF420" s="3"/>
      <c r="BG420" s="3"/>
      <c r="BH420" s="3"/>
      <c r="BI420" s="3"/>
      <c r="BJ420" s="3"/>
      <c r="BK420" s="3"/>
      <c r="BL420" s="3"/>
      <c r="BM420" s="3"/>
      <c r="CD420" s="3"/>
      <c r="CE420" s="3" t="s">
        <v>56</v>
      </c>
      <c r="CF420" s="3">
        <v>0.005752</v>
      </c>
      <c r="CG420" s="3">
        <v>0.006682</v>
      </c>
      <c r="CH420" s="3">
        <v>0.00564</v>
      </c>
      <c r="CI420" s="3">
        <v>0.004987</v>
      </c>
      <c r="CJ420" s="3">
        <v>0.006455</v>
      </c>
      <c r="CK420" s="3">
        <v>0.005649</v>
      </c>
      <c r="CL420" s="3">
        <v>0.006463</v>
      </c>
      <c r="CM420" s="3" t="s">
        <v>56</v>
      </c>
      <c r="CN420" s="3">
        <f t="shared" si="711"/>
        <v>0.005946857143</v>
      </c>
      <c r="CO420" s="3">
        <f t="shared" si="712"/>
        <v>0.005752</v>
      </c>
      <c r="CP420" s="3">
        <f t="shared" ref="CP420:CQ420" si="745">CS420*16</f>
        <v>705297588.2</v>
      </c>
      <c r="CQ420" s="3">
        <f t="shared" si="745"/>
        <v>729190542.4</v>
      </c>
      <c r="CR420" s="3">
        <f t="shared" si="714"/>
        <v>2876</v>
      </c>
      <c r="CS420" s="3">
        <f t="shared" si="715"/>
        <v>44081099.26</v>
      </c>
      <c r="CT420" s="3">
        <f t="shared" si="716"/>
        <v>45574408.9</v>
      </c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</row>
    <row r="421" ht="12.75" customHeight="1">
      <c r="A421" s="20">
        <v>88.5</v>
      </c>
      <c r="B421" s="20">
        <v>3.0</v>
      </c>
      <c r="C421" s="20">
        <v>0.0</v>
      </c>
      <c r="D421" s="20">
        <v>8.5</v>
      </c>
      <c r="E421" s="20">
        <v>0.0</v>
      </c>
      <c r="F421" s="4"/>
      <c r="G421" s="20">
        <v>92.0</v>
      </c>
      <c r="H421" s="20">
        <v>2.5</v>
      </c>
      <c r="I421" s="20">
        <v>0.0</v>
      </c>
      <c r="J421" s="20">
        <v>5.5</v>
      </c>
      <c r="K421" s="20">
        <v>0.0</v>
      </c>
      <c r="L421" s="4"/>
      <c r="M421" s="20">
        <v>91.46</v>
      </c>
      <c r="N421" s="20">
        <v>4.52</v>
      </c>
      <c r="O421" s="20">
        <v>0.0</v>
      </c>
      <c r="P421" s="20">
        <v>4.02</v>
      </c>
      <c r="Q421" s="20">
        <v>0.0</v>
      </c>
      <c r="R421" s="4"/>
      <c r="S421" s="20">
        <v>89.5</v>
      </c>
      <c r="T421" s="20">
        <v>3.0</v>
      </c>
      <c r="U421" s="20">
        <v>0.0</v>
      </c>
      <c r="V421" s="20">
        <v>7.5</v>
      </c>
      <c r="W421" s="20">
        <v>0.0</v>
      </c>
      <c r="X421" s="4"/>
      <c r="Y421" s="20">
        <v>94.47</v>
      </c>
      <c r="Z421" s="20">
        <v>2.51</v>
      </c>
      <c r="AA421" s="20">
        <v>0.0</v>
      </c>
      <c r="AB421" s="20">
        <v>3.02</v>
      </c>
      <c r="AC421" s="20">
        <v>0.0</v>
      </c>
      <c r="AD421" s="4"/>
      <c r="AE421" s="20">
        <v>93.47</v>
      </c>
      <c r="AF421" s="20">
        <v>2.51</v>
      </c>
      <c r="AG421" s="20">
        <v>0.0</v>
      </c>
      <c r="AH421" s="20">
        <v>4.02</v>
      </c>
      <c r="AI421" s="20">
        <v>0.0</v>
      </c>
      <c r="AJ421" s="4"/>
      <c r="AK421" s="20">
        <v>93.47</v>
      </c>
      <c r="AL421" s="20">
        <v>4.5</v>
      </c>
      <c r="AM421" s="20">
        <v>0.0</v>
      </c>
      <c r="AN421" s="20">
        <v>9.0</v>
      </c>
      <c r="AO421" s="20">
        <v>0.0</v>
      </c>
      <c r="AP421" s="4"/>
      <c r="AQ421" s="5">
        <v>7.0</v>
      </c>
      <c r="AR421" s="4">
        <f t="shared" ref="AR421:AV421" si="746">AVERAGE(A421,G421,M421,S421,Y421,AE421,AK421)</f>
        <v>91.83857143</v>
      </c>
      <c r="AS421" s="4">
        <f t="shared" si="746"/>
        <v>3.22</v>
      </c>
      <c r="AT421" s="4">
        <f t="shared" si="746"/>
        <v>0</v>
      </c>
      <c r="AU421" s="4">
        <f t="shared" si="746"/>
        <v>5.937142857</v>
      </c>
      <c r="AV421" s="4">
        <f t="shared" si="746"/>
        <v>0</v>
      </c>
      <c r="AW421" s="4"/>
      <c r="AX421" s="5">
        <v>7.0</v>
      </c>
      <c r="AY421" s="4">
        <f t="shared" ref="AY421:BC421" si="747">MEDIAN(A421,G421,M421,S421,Y421,AE421,AK421)</f>
        <v>92</v>
      </c>
      <c r="AZ421" s="4">
        <f t="shared" si="747"/>
        <v>3</v>
      </c>
      <c r="BA421" s="4">
        <f t="shared" si="747"/>
        <v>0</v>
      </c>
      <c r="BB421" s="4">
        <f t="shared" si="747"/>
        <v>5.5</v>
      </c>
      <c r="BC421" s="4">
        <f t="shared" si="747"/>
        <v>0</v>
      </c>
      <c r="BD421" s="4"/>
      <c r="BE421" s="4"/>
      <c r="BF421" s="3"/>
      <c r="BG421" s="3"/>
      <c r="BH421" s="3"/>
      <c r="BI421" s="3"/>
      <c r="BJ421" s="3"/>
      <c r="BK421" s="3"/>
      <c r="BL421" s="3"/>
      <c r="BM421" s="3"/>
      <c r="CD421" s="3"/>
      <c r="CE421" s="3" t="s">
        <v>57</v>
      </c>
      <c r="CF421" s="3">
        <v>0.009884</v>
      </c>
      <c r="CG421" s="3">
        <v>0.009993</v>
      </c>
      <c r="CH421" s="3">
        <v>0.009372</v>
      </c>
      <c r="CI421" s="3">
        <v>0.009483</v>
      </c>
      <c r="CJ421" s="3">
        <v>0.009851</v>
      </c>
      <c r="CK421" s="3">
        <v>0.009532</v>
      </c>
      <c r="CL421" s="3">
        <v>0.010173</v>
      </c>
      <c r="CM421" s="3" t="s">
        <v>57</v>
      </c>
      <c r="CN421" s="3">
        <f t="shared" si="711"/>
        <v>0.009755428571</v>
      </c>
      <c r="CO421" s="3">
        <f t="shared" si="712"/>
        <v>0.009851</v>
      </c>
      <c r="CP421" s="3">
        <f t="shared" ref="CP421:CQ421" si="748">CS421*16</f>
        <v>859891284</v>
      </c>
      <c r="CQ421" s="3">
        <f t="shared" si="748"/>
        <v>851548878.3</v>
      </c>
      <c r="CR421" s="3">
        <f t="shared" si="714"/>
        <v>4925.5</v>
      </c>
      <c r="CS421" s="3">
        <f t="shared" si="715"/>
        <v>53743205.25</v>
      </c>
      <c r="CT421" s="3">
        <f t="shared" si="716"/>
        <v>53221804.89</v>
      </c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</row>
    <row r="422" ht="12.75" customHeight="1">
      <c r="A422" s="20">
        <v>89.5</v>
      </c>
      <c r="B422" s="20">
        <v>4.5</v>
      </c>
      <c r="C422" s="20">
        <v>0.0</v>
      </c>
      <c r="D422" s="20">
        <v>6.0</v>
      </c>
      <c r="E422" s="20">
        <v>0.0</v>
      </c>
      <c r="F422" s="4"/>
      <c r="G422" s="20">
        <v>93.03</v>
      </c>
      <c r="H422" s="20">
        <v>2.99</v>
      </c>
      <c r="I422" s="20">
        <v>0.0</v>
      </c>
      <c r="J422" s="20">
        <v>3.98</v>
      </c>
      <c r="K422" s="20">
        <v>0.0</v>
      </c>
      <c r="L422" s="4"/>
      <c r="M422" s="20">
        <v>91.54</v>
      </c>
      <c r="N422" s="20">
        <v>2.99</v>
      </c>
      <c r="O422" s="20">
        <v>0.0</v>
      </c>
      <c r="P422" s="20">
        <v>5.47</v>
      </c>
      <c r="Q422" s="20">
        <v>0.0</v>
      </c>
      <c r="R422" s="4"/>
      <c r="S422" s="20">
        <v>93.0</v>
      </c>
      <c r="T422" s="20">
        <v>4.0</v>
      </c>
      <c r="U422" s="20">
        <v>0.0</v>
      </c>
      <c r="V422" s="20">
        <v>3.0</v>
      </c>
      <c r="W422" s="20">
        <v>0.0</v>
      </c>
      <c r="X422" s="4"/>
      <c r="Y422" s="20">
        <v>93.03</v>
      </c>
      <c r="Z422" s="20">
        <v>3.98</v>
      </c>
      <c r="AA422" s="20">
        <v>0.0</v>
      </c>
      <c r="AB422" s="20">
        <v>2.99</v>
      </c>
      <c r="AC422" s="20">
        <v>0.0</v>
      </c>
      <c r="AD422" s="4"/>
      <c r="AE422" s="20">
        <v>93.03</v>
      </c>
      <c r="AF422" s="20">
        <v>3.48</v>
      </c>
      <c r="AG422" s="20">
        <v>0.0</v>
      </c>
      <c r="AH422" s="20">
        <v>3.48</v>
      </c>
      <c r="AI422" s="20">
        <v>0.0</v>
      </c>
      <c r="AJ422" s="4"/>
      <c r="AK422" s="20">
        <v>91.54</v>
      </c>
      <c r="AL422" s="20">
        <v>3.52</v>
      </c>
      <c r="AM422" s="20">
        <v>0.0</v>
      </c>
      <c r="AN422" s="20">
        <v>3.02</v>
      </c>
      <c r="AO422" s="20">
        <v>0.0</v>
      </c>
      <c r="AP422" s="4"/>
      <c r="AQ422" s="5">
        <v>8.0</v>
      </c>
      <c r="AR422" s="4">
        <f t="shared" ref="AR422:AV422" si="749">AVERAGE(A422,G422,M422,S422,Y422,AE422,AK422)</f>
        <v>92.09571429</v>
      </c>
      <c r="AS422" s="4">
        <f t="shared" si="749"/>
        <v>3.637142857</v>
      </c>
      <c r="AT422" s="4">
        <f t="shared" si="749"/>
        <v>0</v>
      </c>
      <c r="AU422" s="4">
        <f t="shared" si="749"/>
        <v>3.991428571</v>
      </c>
      <c r="AV422" s="4">
        <f t="shared" si="749"/>
        <v>0</v>
      </c>
      <c r="AW422" s="4"/>
      <c r="AX422" s="5">
        <v>8.0</v>
      </c>
      <c r="AY422" s="4">
        <f t="shared" ref="AY422:BC422" si="750">MEDIAN(A422,G422,M422,S422,Y422,AE422,AK422)</f>
        <v>93</v>
      </c>
      <c r="AZ422" s="4">
        <f t="shared" si="750"/>
        <v>3.52</v>
      </c>
      <c r="BA422" s="4">
        <f t="shared" si="750"/>
        <v>0</v>
      </c>
      <c r="BB422" s="4">
        <f t="shared" si="750"/>
        <v>3.48</v>
      </c>
      <c r="BC422" s="4">
        <f t="shared" si="750"/>
        <v>0</v>
      </c>
      <c r="BD422" s="4"/>
      <c r="BE422" s="4"/>
      <c r="BF422" s="3"/>
      <c r="BG422" s="3"/>
      <c r="BH422" s="3"/>
      <c r="BI422" s="3"/>
      <c r="BJ422" s="3"/>
      <c r="BK422" s="3"/>
      <c r="BL422" s="3"/>
      <c r="BM422" s="3"/>
      <c r="CD422" s="3"/>
      <c r="CE422" s="3" t="s">
        <v>58</v>
      </c>
      <c r="CF422" s="3">
        <v>0.018357</v>
      </c>
      <c r="CG422" s="3">
        <v>0.020111</v>
      </c>
      <c r="CH422" s="3">
        <v>0.01849</v>
      </c>
      <c r="CI422" s="3">
        <v>0.018329</v>
      </c>
      <c r="CJ422" s="3">
        <v>0.01839</v>
      </c>
      <c r="CK422" s="3">
        <v>0.018668</v>
      </c>
      <c r="CL422" s="3">
        <v>0.019193</v>
      </c>
      <c r="CM422" s="3" t="s">
        <v>58</v>
      </c>
      <c r="CN422" s="3">
        <f t="shared" si="711"/>
        <v>0.01879114286</v>
      </c>
      <c r="CO422" s="3">
        <f t="shared" si="712"/>
        <v>0.01849</v>
      </c>
      <c r="CP422" s="3">
        <f t="shared" ref="CP422:CQ422" si="751">CS422*16</f>
        <v>892825738.6</v>
      </c>
      <c r="CQ422" s="3">
        <f t="shared" si="751"/>
        <v>907367009.2</v>
      </c>
      <c r="CR422" s="3">
        <f t="shared" si="714"/>
        <v>9245</v>
      </c>
      <c r="CS422" s="3">
        <f t="shared" si="715"/>
        <v>55801608.66</v>
      </c>
      <c r="CT422" s="3">
        <f t="shared" si="716"/>
        <v>56710438.07</v>
      </c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</row>
    <row r="423" ht="12.75" customHeight="1">
      <c r="A423" s="20">
        <v>91.5</v>
      </c>
      <c r="B423" s="20">
        <v>4.0</v>
      </c>
      <c r="C423" s="20">
        <v>0.0</v>
      </c>
      <c r="D423" s="20">
        <v>4.5</v>
      </c>
      <c r="E423" s="20">
        <v>0.0</v>
      </c>
      <c r="F423" s="4"/>
      <c r="G423" s="20">
        <v>87.0</v>
      </c>
      <c r="H423" s="20">
        <v>3.5</v>
      </c>
      <c r="I423" s="20">
        <v>0.0</v>
      </c>
      <c r="J423" s="20">
        <v>9.5</v>
      </c>
      <c r="K423" s="20">
        <v>0.0</v>
      </c>
      <c r="L423" s="4"/>
      <c r="M423" s="20">
        <v>91.0</v>
      </c>
      <c r="N423" s="20">
        <v>2.5</v>
      </c>
      <c r="O423" s="20">
        <v>0.0</v>
      </c>
      <c r="P423" s="20">
        <v>6.5</v>
      </c>
      <c r="Q423" s="20">
        <v>0.0</v>
      </c>
      <c r="R423" s="4"/>
      <c r="S423" s="20">
        <v>88.5</v>
      </c>
      <c r="T423" s="20">
        <v>4.5</v>
      </c>
      <c r="U423" s="20">
        <v>0.0</v>
      </c>
      <c r="V423" s="20">
        <v>7.0</v>
      </c>
      <c r="W423" s="20">
        <v>0.0</v>
      </c>
      <c r="X423" s="4"/>
      <c r="Y423" s="20">
        <v>88.0</v>
      </c>
      <c r="Z423" s="20">
        <v>3.0</v>
      </c>
      <c r="AA423" s="20">
        <v>0.0</v>
      </c>
      <c r="AB423" s="20">
        <v>9.0</v>
      </c>
      <c r="AC423" s="20">
        <v>0.0</v>
      </c>
      <c r="AD423" s="4"/>
      <c r="AE423" s="20">
        <v>82.41</v>
      </c>
      <c r="AF423" s="20">
        <v>7.54</v>
      </c>
      <c r="AG423" s="20">
        <v>0.0</v>
      </c>
      <c r="AH423" s="20">
        <v>10.05</v>
      </c>
      <c r="AI423" s="20">
        <v>0.0</v>
      </c>
      <c r="AJ423" s="4"/>
      <c r="AK423" s="20">
        <v>88.94</v>
      </c>
      <c r="AL423" s="20">
        <v>2.49</v>
      </c>
      <c r="AM423" s="20">
        <v>0.0</v>
      </c>
      <c r="AN423" s="20">
        <v>5.97</v>
      </c>
      <c r="AO423" s="20">
        <v>0.0</v>
      </c>
      <c r="AP423" s="4"/>
      <c r="AQ423" s="5">
        <v>9.0</v>
      </c>
      <c r="AR423" s="4">
        <f t="shared" ref="AR423:AV423" si="752">AVERAGE(A423,G423,M423,S423,Y423,AE423,AK423)</f>
        <v>88.19285714</v>
      </c>
      <c r="AS423" s="4">
        <f t="shared" si="752"/>
        <v>3.932857143</v>
      </c>
      <c r="AT423" s="4">
        <f t="shared" si="752"/>
        <v>0</v>
      </c>
      <c r="AU423" s="4">
        <f t="shared" si="752"/>
        <v>7.502857143</v>
      </c>
      <c r="AV423" s="4">
        <f t="shared" si="752"/>
        <v>0</v>
      </c>
      <c r="AW423" s="4"/>
      <c r="AX423" s="5">
        <v>9.0</v>
      </c>
      <c r="AY423" s="4">
        <f t="shared" ref="AY423:BC423" si="753">MEDIAN(A423,G423,M423,S423,Y423,AE423,AK423)</f>
        <v>88.5</v>
      </c>
      <c r="AZ423" s="4">
        <f t="shared" si="753"/>
        <v>3.5</v>
      </c>
      <c r="BA423" s="4">
        <f t="shared" si="753"/>
        <v>0</v>
      </c>
      <c r="BB423" s="4">
        <f t="shared" si="753"/>
        <v>7</v>
      </c>
      <c r="BC423" s="4">
        <f t="shared" si="753"/>
        <v>0</v>
      </c>
      <c r="BD423" s="4"/>
      <c r="BE423" s="4"/>
      <c r="BF423" s="3"/>
      <c r="BG423" s="3"/>
      <c r="BH423" s="3"/>
      <c r="BI423" s="3"/>
      <c r="BJ423" s="3"/>
      <c r="BK423" s="3"/>
      <c r="BL423" s="3"/>
      <c r="BM423" s="3"/>
      <c r="CD423" s="3"/>
      <c r="CE423" s="3" t="s">
        <v>59</v>
      </c>
      <c r="CF423" s="3">
        <v>0.03627</v>
      </c>
      <c r="CG423" s="3">
        <v>0.036061</v>
      </c>
      <c r="CH423" s="3">
        <v>0.036225</v>
      </c>
      <c r="CI423" s="3">
        <v>0.036143</v>
      </c>
      <c r="CJ423" s="3">
        <v>0.036195</v>
      </c>
      <c r="CK423" s="3">
        <v>0.036034</v>
      </c>
      <c r="CL423" s="3">
        <v>0.036803</v>
      </c>
      <c r="CM423" s="3" t="s">
        <v>59</v>
      </c>
      <c r="CN423" s="3">
        <f t="shared" si="711"/>
        <v>0.03624728571</v>
      </c>
      <c r="CO423" s="3">
        <f t="shared" si="712"/>
        <v>0.036195</v>
      </c>
      <c r="CP423" s="3">
        <f t="shared" ref="CP423:CQ423" si="754">CS423*16</f>
        <v>925708817.6</v>
      </c>
      <c r="CQ423" s="3">
        <f t="shared" si="754"/>
        <v>927046056.1</v>
      </c>
      <c r="CR423" s="3">
        <f t="shared" si="714"/>
        <v>18097.5</v>
      </c>
      <c r="CS423" s="3">
        <f t="shared" si="715"/>
        <v>57856801.1</v>
      </c>
      <c r="CT423" s="3">
        <f t="shared" si="716"/>
        <v>57940378.51</v>
      </c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</row>
    <row r="424" ht="12.75" customHeight="1">
      <c r="A424" s="20">
        <v>87.5</v>
      </c>
      <c r="B424" s="20">
        <v>3.5</v>
      </c>
      <c r="C424" s="20">
        <v>0.0</v>
      </c>
      <c r="D424" s="20">
        <v>9.0</v>
      </c>
      <c r="E424" s="20">
        <v>0.0</v>
      </c>
      <c r="F424" s="4"/>
      <c r="G424" s="20">
        <v>88.5</v>
      </c>
      <c r="H424" s="20">
        <v>5.0</v>
      </c>
      <c r="I424" s="20">
        <v>0.0</v>
      </c>
      <c r="J424" s="20">
        <v>6.5</v>
      </c>
      <c r="K424" s="20">
        <v>0.0</v>
      </c>
      <c r="L424" s="4"/>
      <c r="M424" s="20">
        <v>89.05</v>
      </c>
      <c r="N424" s="20">
        <v>3.98</v>
      </c>
      <c r="O424" s="20">
        <v>0.0</v>
      </c>
      <c r="P424" s="20">
        <v>6.97</v>
      </c>
      <c r="Q424" s="20">
        <v>0.0</v>
      </c>
      <c r="R424" s="4"/>
      <c r="S424" s="20">
        <v>90.5</v>
      </c>
      <c r="T424" s="20">
        <v>3.0</v>
      </c>
      <c r="U424" s="20">
        <v>0.0</v>
      </c>
      <c r="V424" s="20">
        <v>6.5</v>
      </c>
      <c r="W424" s="20">
        <v>0.0</v>
      </c>
      <c r="X424" s="4"/>
      <c r="Y424" s="20">
        <v>86.43</v>
      </c>
      <c r="Z424" s="20">
        <v>4.02</v>
      </c>
      <c r="AA424" s="20">
        <v>0.0</v>
      </c>
      <c r="AB424" s="20">
        <v>9.55</v>
      </c>
      <c r="AC424" s="20">
        <v>0.0</v>
      </c>
      <c r="AD424" s="4"/>
      <c r="AE424" s="20">
        <v>75.62</v>
      </c>
      <c r="AF424" s="20">
        <v>9.95</v>
      </c>
      <c r="AG424" s="20">
        <v>0.0</v>
      </c>
      <c r="AH424" s="20">
        <v>13.43</v>
      </c>
      <c r="AI424" s="20">
        <v>1.0</v>
      </c>
      <c r="AJ424" s="4"/>
      <c r="AK424" s="20">
        <v>93.03</v>
      </c>
      <c r="AL424" s="20">
        <v>4.52</v>
      </c>
      <c r="AM424" s="20">
        <v>0.0</v>
      </c>
      <c r="AN424" s="20">
        <v>6.53</v>
      </c>
      <c r="AO424" s="20">
        <v>0.0</v>
      </c>
      <c r="AP424" s="4"/>
      <c r="AQ424" s="5">
        <v>10.0</v>
      </c>
      <c r="AR424" s="4">
        <f t="shared" ref="AR424:AV424" si="755">AVERAGE(A424,G424,M424,S424,Y424,AE424,AK424)</f>
        <v>87.23285714</v>
      </c>
      <c r="AS424" s="4">
        <f t="shared" si="755"/>
        <v>4.852857143</v>
      </c>
      <c r="AT424" s="4">
        <f t="shared" si="755"/>
        <v>0</v>
      </c>
      <c r="AU424" s="4">
        <f t="shared" si="755"/>
        <v>8.354285714</v>
      </c>
      <c r="AV424" s="4">
        <f t="shared" si="755"/>
        <v>0.1428571429</v>
      </c>
      <c r="AW424" s="4"/>
      <c r="AX424" s="5">
        <v>10.0</v>
      </c>
      <c r="AY424" s="4">
        <f t="shared" ref="AY424:BC424" si="756">MEDIAN(A424,G424,M424,S424,Y424,AE424,AK424)</f>
        <v>88.5</v>
      </c>
      <c r="AZ424" s="4">
        <f t="shared" si="756"/>
        <v>4.02</v>
      </c>
      <c r="BA424" s="4">
        <f t="shared" si="756"/>
        <v>0</v>
      </c>
      <c r="BB424" s="4">
        <f t="shared" si="756"/>
        <v>6.97</v>
      </c>
      <c r="BC424" s="4">
        <f t="shared" si="756"/>
        <v>0</v>
      </c>
      <c r="BD424" s="4"/>
      <c r="BE424" s="4"/>
      <c r="BF424" s="3"/>
      <c r="BG424" s="3"/>
      <c r="BH424" s="3"/>
      <c r="BI424" s="3"/>
      <c r="BJ424" s="3"/>
      <c r="BK424" s="3"/>
      <c r="BL424" s="3"/>
      <c r="BM424" s="3"/>
      <c r="CD424" s="3"/>
      <c r="CE424" s="3" t="s">
        <v>60</v>
      </c>
      <c r="CF424" s="3">
        <v>0.071888</v>
      </c>
      <c r="CG424" s="3">
        <v>0.072337</v>
      </c>
      <c r="CH424" s="3">
        <v>0.072046</v>
      </c>
      <c r="CI424" s="3">
        <v>0.072007</v>
      </c>
      <c r="CJ424" s="3">
        <v>0.072007</v>
      </c>
      <c r="CK424" s="3">
        <v>0.072089</v>
      </c>
      <c r="CL424" s="3">
        <v>0.071928</v>
      </c>
      <c r="CM424" s="3" t="s">
        <v>60</v>
      </c>
      <c r="CN424" s="3">
        <f t="shared" si="711"/>
        <v>0.07204314286</v>
      </c>
      <c r="CO424" s="3">
        <f t="shared" si="712"/>
        <v>0.072007</v>
      </c>
      <c r="CP424" s="3">
        <f t="shared" ref="CP424:CQ424" si="757">CS424*16</f>
        <v>931509389.2</v>
      </c>
      <c r="CQ424" s="3">
        <f t="shared" si="757"/>
        <v>931976946.7</v>
      </c>
      <c r="CR424" s="3">
        <f t="shared" si="714"/>
        <v>36003.5</v>
      </c>
      <c r="CS424" s="3">
        <f t="shared" si="715"/>
        <v>58219336.83</v>
      </c>
      <c r="CT424" s="3">
        <f t="shared" si="716"/>
        <v>58248559.17</v>
      </c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</row>
    <row r="425" ht="12.75" customHeight="1">
      <c r="A425" s="20">
        <v>89.0</v>
      </c>
      <c r="B425" s="20">
        <v>6.0</v>
      </c>
      <c r="C425" s="20">
        <v>0.0</v>
      </c>
      <c r="D425" s="20">
        <v>5.0</v>
      </c>
      <c r="E425" s="20">
        <v>0.0</v>
      </c>
      <c r="F425" s="4"/>
      <c r="G425" s="20">
        <v>94.47</v>
      </c>
      <c r="H425" s="20">
        <v>2.01</v>
      </c>
      <c r="I425" s="20">
        <v>0.0</v>
      </c>
      <c r="J425" s="20">
        <v>3.52</v>
      </c>
      <c r="K425" s="20">
        <v>0.0</v>
      </c>
      <c r="L425" s="4"/>
      <c r="M425" s="20">
        <v>93.97</v>
      </c>
      <c r="N425" s="20">
        <v>4.02</v>
      </c>
      <c r="O425" s="20">
        <v>0.0</v>
      </c>
      <c r="P425" s="20">
        <v>2.01</v>
      </c>
      <c r="Q425" s="20">
        <v>0.0</v>
      </c>
      <c r="R425" s="4"/>
      <c r="S425" s="20">
        <v>89.5</v>
      </c>
      <c r="T425" s="20">
        <v>3.0</v>
      </c>
      <c r="U425" s="20">
        <v>0.0</v>
      </c>
      <c r="V425" s="20">
        <v>7.5</v>
      </c>
      <c r="W425" s="20">
        <v>0.0</v>
      </c>
      <c r="X425" s="4"/>
      <c r="Y425" s="20">
        <v>95.02</v>
      </c>
      <c r="Z425" s="20">
        <v>2.99</v>
      </c>
      <c r="AA425" s="20">
        <v>0.0</v>
      </c>
      <c r="AB425" s="20">
        <v>1.99</v>
      </c>
      <c r="AC425" s="20">
        <v>0.0</v>
      </c>
      <c r="AD425" s="4"/>
      <c r="AE425" s="20">
        <v>89.5</v>
      </c>
      <c r="AF425" s="20">
        <v>5.5</v>
      </c>
      <c r="AG425" s="20">
        <v>0.0</v>
      </c>
      <c r="AH425" s="20">
        <v>5.0</v>
      </c>
      <c r="AI425" s="20">
        <v>0.0</v>
      </c>
      <c r="AJ425" s="4"/>
      <c r="AK425" s="20">
        <v>94.47</v>
      </c>
      <c r="AL425" s="20">
        <v>2.99</v>
      </c>
      <c r="AM425" s="20">
        <v>0.0</v>
      </c>
      <c r="AN425" s="20">
        <v>3.98</v>
      </c>
      <c r="AO425" s="20">
        <v>0.0</v>
      </c>
      <c r="AP425" s="4"/>
      <c r="AQ425" s="5">
        <v>11.0</v>
      </c>
      <c r="AR425" s="4">
        <f t="shared" ref="AR425:AV425" si="758">AVERAGE(A425,G425,M425,S425,Y425,AE425,AK425)</f>
        <v>92.27571429</v>
      </c>
      <c r="AS425" s="4">
        <f t="shared" si="758"/>
        <v>3.787142857</v>
      </c>
      <c r="AT425" s="4">
        <f t="shared" si="758"/>
        <v>0</v>
      </c>
      <c r="AU425" s="4">
        <f t="shared" si="758"/>
        <v>4.142857143</v>
      </c>
      <c r="AV425" s="4">
        <f t="shared" si="758"/>
        <v>0</v>
      </c>
      <c r="AW425" s="4"/>
      <c r="AX425" s="5">
        <v>11.0</v>
      </c>
      <c r="AY425" s="4">
        <f t="shared" ref="AY425:BC425" si="759">MEDIAN(A425,G425,M425,S425,Y425,AE425,AK425)</f>
        <v>93.97</v>
      </c>
      <c r="AZ425" s="4">
        <f t="shared" si="759"/>
        <v>3</v>
      </c>
      <c r="BA425" s="4">
        <f t="shared" si="759"/>
        <v>0</v>
      </c>
      <c r="BB425" s="4">
        <f t="shared" si="759"/>
        <v>3.98</v>
      </c>
      <c r="BC425" s="4">
        <f t="shared" si="759"/>
        <v>0</v>
      </c>
      <c r="BD425" s="4"/>
      <c r="BE425" s="4"/>
      <c r="BF425" s="3"/>
      <c r="BG425" s="3"/>
      <c r="BH425" s="3"/>
      <c r="BI425" s="3"/>
      <c r="BJ425" s="3"/>
      <c r="BK425" s="3"/>
      <c r="BL425" s="3"/>
      <c r="BM425" s="3"/>
      <c r="CD425" s="3"/>
      <c r="CE425" s="3" t="s">
        <v>61</v>
      </c>
      <c r="CF425" s="3">
        <v>0.143621</v>
      </c>
      <c r="CG425" s="3">
        <v>0.14465</v>
      </c>
      <c r="CH425" s="3">
        <v>0.143602</v>
      </c>
      <c r="CI425" s="3">
        <v>0.143619</v>
      </c>
      <c r="CJ425" s="3">
        <v>0.14358</v>
      </c>
      <c r="CK425" s="3">
        <v>0.143723</v>
      </c>
      <c r="CL425" s="3">
        <v>0.143717</v>
      </c>
      <c r="CM425" s="3" t="s">
        <v>61</v>
      </c>
      <c r="CN425" s="3">
        <f t="shared" si="711"/>
        <v>0.1437874286</v>
      </c>
      <c r="CO425" s="3">
        <f t="shared" si="712"/>
        <v>0.143621</v>
      </c>
      <c r="CP425" s="3">
        <f t="shared" ref="CP425:CQ425" si="760">CS425*16</f>
        <v>933445498.9</v>
      </c>
      <c r="CQ425" s="3">
        <f t="shared" si="760"/>
        <v>934527179.2</v>
      </c>
      <c r="CR425" s="3">
        <f t="shared" si="714"/>
        <v>71810.5</v>
      </c>
      <c r="CS425" s="3">
        <f t="shared" si="715"/>
        <v>58340343.68</v>
      </c>
      <c r="CT425" s="3">
        <f t="shared" si="716"/>
        <v>58407948.7</v>
      </c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</row>
    <row r="426" ht="12.75" customHeight="1">
      <c r="A426" s="20">
        <v>93.03</v>
      </c>
      <c r="B426" s="20">
        <v>3.98</v>
      </c>
      <c r="C426" s="20">
        <v>0.0</v>
      </c>
      <c r="D426" s="20">
        <v>2.99</v>
      </c>
      <c r="E426" s="20">
        <v>0.0</v>
      </c>
      <c r="F426" s="4"/>
      <c r="G426" s="20">
        <v>93.03</v>
      </c>
      <c r="H426" s="20">
        <v>3.98</v>
      </c>
      <c r="I426" s="20">
        <v>0.0</v>
      </c>
      <c r="J426" s="20">
        <v>2.99</v>
      </c>
      <c r="K426" s="20">
        <v>0.0</v>
      </c>
      <c r="L426" s="4"/>
      <c r="M426" s="20">
        <v>94.0</v>
      </c>
      <c r="N426" s="20">
        <v>3.0</v>
      </c>
      <c r="O426" s="20">
        <v>0.0</v>
      </c>
      <c r="P426" s="20">
        <v>3.0</v>
      </c>
      <c r="Q426" s="20">
        <v>0.0</v>
      </c>
      <c r="R426" s="4"/>
      <c r="S426" s="20">
        <v>94.0</v>
      </c>
      <c r="T426" s="20">
        <v>3.0</v>
      </c>
      <c r="U426" s="20">
        <v>0.0</v>
      </c>
      <c r="V426" s="20">
        <v>3.0</v>
      </c>
      <c r="W426" s="20">
        <v>0.0</v>
      </c>
      <c r="X426" s="4"/>
      <c r="Y426" s="20">
        <v>94.5</v>
      </c>
      <c r="Z426" s="20">
        <v>3.0</v>
      </c>
      <c r="AA426" s="20">
        <v>0.0</v>
      </c>
      <c r="AB426" s="20">
        <v>2.5</v>
      </c>
      <c r="AC426" s="20">
        <v>0.0</v>
      </c>
      <c r="AD426" s="4"/>
      <c r="AE426" s="20">
        <v>93.5</v>
      </c>
      <c r="AF426" s="20">
        <v>3.5</v>
      </c>
      <c r="AG426" s="20">
        <v>0.0</v>
      </c>
      <c r="AH426" s="20">
        <v>3.0</v>
      </c>
      <c r="AI426" s="20">
        <v>0.0</v>
      </c>
      <c r="AJ426" s="4"/>
      <c r="AK426" s="20">
        <v>95.52</v>
      </c>
      <c r="AL426" s="20">
        <v>3.02</v>
      </c>
      <c r="AM426" s="20">
        <v>0.0</v>
      </c>
      <c r="AN426" s="20">
        <v>2.51</v>
      </c>
      <c r="AO426" s="20">
        <v>0.0</v>
      </c>
      <c r="AP426" s="4"/>
      <c r="AQ426" s="5">
        <v>12.0</v>
      </c>
      <c r="AR426" s="4">
        <f t="shared" ref="AR426:AV426" si="761">AVERAGE(A426,G426,M426,S426,Y426,AE426,AK426)</f>
        <v>93.94</v>
      </c>
      <c r="AS426" s="4">
        <f t="shared" si="761"/>
        <v>3.354285714</v>
      </c>
      <c r="AT426" s="4">
        <f t="shared" si="761"/>
        <v>0</v>
      </c>
      <c r="AU426" s="4">
        <f t="shared" si="761"/>
        <v>2.855714286</v>
      </c>
      <c r="AV426" s="4">
        <f t="shared" si="761"/>
        <v>0</v>
      </c>
      <c r="AW426" s="4"/>
      <c r="AX426" s="5">
        <v>12.0</v>
      </c>
      <c r="AY426" s="4">
        <f t="shared" ref="AY426:BC426" si="762">MEDIAN(A426,G426,M426,S426,Y426,AE426,AK426)</f>
        <v>94</v>
      </c>
      <c r="AZ426" s="4">
        <f t="shared" si="762"/>
        <v>3.02</v>
      </c>
      <c r="BA426" s="4">
        <f t="shared" si="762"/>
        <v>0</v>
      </c>
      <c r="BB426" s="4">
        <f t="shared" si="762"/>
        <v>2.99</v>
      </c>
      <c r="BC426" s="4">
        <f t="shared" si="762"/>
        <v>0</v>
      </c>
      <c r="BD426" s="4"/>
      <c r="BE426" s="4"/>
      <c r="BF426" s="3"/>
      <c r="BG426" s="3"/>
      <c r="BH426" s="3"/>
      <c r="BI426" s="3"/>
      <c r="BJ426" s="3"/>
      <c r="BK426" s="3"/>
      <c r="BL426" s="3"/>
      <c r="BM426" s="3"/>
      <c r="CD426" s="3"/>
      <c r="CE426" s="3" t="s">
        <v>62</v>
      </c>
      <c r="CF426" s="3">
        <v>0.286967</v>
      </c>
      <c r="CG426" s="3">
        <v>0.286983</v>
      </c>
      <c r="CH426" s="3">
        <v>0.286962</v>
      </c>
      <c r="CI426" s="3">
        <v>0.286955</v>
      </c>
      <c r="CJ426" s="3">
        <v>0.287063</v>
      </c>
      <c r="CK426" s="3">
        <v>0.286995</v>
      </c>
      <c r="CL426" s="3">
        <v>0.286965</v>
      </c>
      <c r="CM426" s="3" t="s">
        <v>62</v>
      </c>
      <c r="CN426" s="3">
        <f t="shared" si="711"/>
        <v>0.2869842857</v>
      </c>
      <c r="CO426" s="3">
        <f t="shared" si="712"/>
        <v>0.286967</v>
      </c>
      <c r="CP426" s="3">
        <f t="shared" ref="CP426:CQ426" si="763">CS426*16</f>
        <v>935366392.4</v>
      </c>
      <c r="CQ426" s="3">
        <f t="shared" si="763"/>
        <v>935422735</v>
      </c>
      <c r="CR426" s="3">
        <f t="shared" si="714"/>
        <v>143483.5</v>
      </c>
      <c r="CS426" s="3">
        <f t="shared" si="715"/>
        <v>58460399.52</v>
      </c>
      <c r="CT426" s="3">
        <f t="shared" si="716"/>
        <v>58463920.94</v>
      </c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</row>
    <row r="427" ht="12.75" customHeight="1">
      <c r="A427" s="20">
        <v>92.96</v>
      </c>
      <c r="B427" s="20">
        <v>3.52</v>
      </c>
      <c r="C427" s="20">
        <v>0.0</v>
      </c>
      <c r="D427" s="20">
        <v>3.52</v>
      </c>
      <c r="E427" s="20">
        <v>0.0</v>
      </c>
      <c r="F427" s="4"/>
      <c r="G427" s="20">
        <v>87.5</v>
      </c>
      <c r="H427" s="20">
        <v>4.5</v>
      </c>
      <c r="I427" s="20">
        <v>0.0</v>
      </c>
      <c r="J427" s="20">
        <v>8.0</v>
      </c>
      <c r="K427" s="20">
        <v>0.0</v>
      </c>
      <c r="L427" s="4"/>
      <c r="M427" s="20">
        <v>92.0</v>
      </c>
      <c r="N427" s="20">
        <v>2.0</v>
      </c>
      <c r="O427" s="20">
        <v>0.0</v>
      </c>
      <c r="P427" s="20">
        <v>6.0</v>
      </c>
      <c r="Q427" s="20">
        <v>0.0</v>
      </c>
      <c r="R427" s="4"/>
      <c r="S427" s="20">
        <v>94.5</v>
      </c>
      <c r="T427" s="20">
        <v>3.5</v>
      </c>
      <c r="U427" s="20">
        <v>0.0</v>
      </c>
      <c r="V427" s="20">
        <v>2.0</v>
      </c>
      <c r="W427" s="20">
        <v>0.0</v>
      </c>
      <c r="X427" s="4"/>
      <c r="Y427" s="20">
        <v>91.5</v>
      </c>
      <c r="Z427" s="20">
        <v>4.0</v>
      </c>
      <c r="AA427" s="20">
        <v>0.0</v>
      </c>
      <c r="AB427" s="20">
        <v>4.5</v>
      </c>
      <c r="AC427" s="20">
        <v>0.0</v>
      </c>
      <c r="AD427" s="4"/>
      <c r="AE427" s="20">
        <v>91.96</v>
      </c>
      <c r="AF427" s="20">
        <v>2.51</v>
      </c>
      <c r="AG427" s="20">
        <v>0.0</v>
      </c>
      <c r="AH427" s="20">
        <v>5.53</v>
      </c>
      <c r="AI427" s="20">
        <v>0.0</v>
      </c>
      <c r="AJ427" s="4"/>
      <c r="AK427" s="20">
        <v>89.5</v>
      </c>
      <c r="AL427" s="20">
        <v>2.49</v>
      </c>
      <c r="AM427" s="20">
        <v>0.0</v>
      </c>
      <c r="AN427" s="20">
        <v>1.99</v>
      </c>
      <c r="AO427" s="20">
        <v>0.0</v>
      </c>
      <c r="AP427" s="4"/>
      <c r="AQ427" s="5">
        <v>13.0</v>
      </c>
      <c r="AR427" s="4">
        <f t="shared" ref="AR427:AV427" si="764">AVERAGE(A427,G427,M427,S427,Y427,AE427,AK427)</f>
        <v>91.41714286</v>
      </c>
      <c r="AS427" s="4">
        <f t="shared" si="764"/>
        <v>3.217142857</v>
      </c>
      <c r="AT427" s="4">
        <f t="shared" si="764"/>
        <v>0</v>
      </c>
      <c r="AU427" s="4">
        <f t="shared" si="764"/>
        <v>4.505714286</v>
      </c>
      <c r="AV427" s="4">
        <f t="shared" si="764"/>
        <v>0</v>
      </c>
      <c r="AW427" s="4"/>
      <c r="AX427" s="5">
        <v>13.0</v>
      </c>
      <c r="AY427" s="4">
        <f t="shared" ref="AY427:BC427" si="765">MEDIAN(A427,G427,M427,S427,Y427,AE427,AK427)</f>
        <v>91.96</v>
      </c>
      <c r="AZ427" s="4">
        <f t="shared" si="765"/>
        <v>3.5</v>
      </c>
      <c r="BA427" s="4">
        <f t="shared" si="765"/>
        <v>0</v>
      </c>
      <c r="BB427" s="4">
        <f t="shared" si="765"/>
        <v>4.5</v>
      </c>
      <c r="BC427" s="4">
        <f t="shared" si="765"/>
        <v>0</v>
      </c>
      <c r="BD427" s="4"/>
      <c r="BE427" s="4"/>
      <c r="BF427" s="3"/>
      <c r="BG427" s="3"/>
      <c r="BH427" s="3"/>
      <c r="BI427" s="3"/>
      <c r="BJ427" s="3"/>
      <c r="BK427" s="3"/>
      <c r="BL427" s="3"/>
      <c r="BM427" s="3"/>
      <c r="CD427" s="3"/>
      <c r="CE427" s="3" t="s">
        <v>63</v>
      </c>
      <c r="CF427" s="3">
        <v>0.573774</v>
      </c>
      <c r="CG427" s="3">
        <v>0.573751</v>
      </c>
      <c r="CH427" s="3">
        <v>0.573731</v>
      </c>
      <c r="CI427" s="3">
        <v>0.573586</v>
      </c>
      <c r="CJ427" s="3">
        <v>0.573533</v>
      </c>
      <c r="CK427" s="3">
        <v>0.573728</v>
      </c>
      <c r="CL427" s="3">
        <v>0.573731</v>
      </c>
      <c r="CM427" s="3" t="s">
        <v>63</v>
      </c>
      <c r="CN427" s="3">
        <f t="shared" si="711"/>
        <v>0.5736905714</v>
      </c>
      <c r="CO427" s="3">
        <f t="shared" si="712"/>
        <v>0.573731</v>
      </c>
      <c r="CP427" s="3">
        <f t="shared" ref="CP427:CQ427" si="766">CS427*16</f>
        <v>935819653.9</v>
      </c>
      <c r="CQ427" s="3">
        <f t="shared" si="766"/>
        <v>935753710.4</v>
      </c>
      <c r="CR427" s="3">
        <f t="shared" si="714"/>
        <v>286865.5</v>
      </c>
      <c r="CS427" s="3">
        <f t="shared" si="715"/>
        <v>58488728.37</v>
      </c>
      <c r="CT427" s="3">
        <f t="shared" si="716"/>
        <v>58484606.9</v>
      </c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</row>
    <row r="428" ht="12.75" customHeight="1">
      <c r="A428" s="20">
        <v>86.07</v>
      </c>
      <c r="B428" s="20">
        <v>5.47</v>
      </c>
      <c r="C428" s="20">
        <v>0.0</v>
      </c>
      <c r="D428" s="20">
        <v>8.46</v>
      </c>
      <c r="E428" s="20">
        <v>0.0</v>
      </c>
      <c r="F428" s="4"/>
      <c r="G428" s="20">
        <v>90.5</v>
      </c>
      <c r="H428" s="20">
        <v>3.5</v>
      </c>
      <c r="I428" s="20">
        <v>0.0</v>
      </c>
      <c r="J428" s="20">
        <v>6.0</v>
      </c>
      <c r="K428" s="20">
        <v>0.0</v>
      </c>
      <c r="L428" s="4"/>
      <c r="M428" s="20">
        <v>88.0</v>
      </c>
      <c r="N428" s="20">
        <v>4.0</v>
      </c>
      <c r="O428" s="20">
        <v>0.0</v>
      </c>
      <c r="P428" s="20">
        <v>8.0</v>
      </c>
      <c r="Q428" s="20">
        <v>0.0</v>
      </c>
      <c r="R428" s="4"/>
      <c r="S428" s="20">
        <v>90.5</v>
      </c>
      <c r="T428" s="20">
        <v>2.5</v>
      </c>
      <c r="U428" s="20">
        <v>0.0</v>
      </c>
      <c r="V428" s="20">
        <v>7.0</v>
      </c>
      <c r="W428" s="20">
        <v>0.0</v>
      </c>
      <c r="X428" s="4"/>
      <c r="Y428" s="20">
        <v>88.0</v>
      </c>
      <c r="Z428" s="20">
        <v>4.0</v>
      </c>
      <c r="AA428" s="20">
        <v>0.0</v>
      </c>
      <c r="AB428" s="20">
        <v>8.0</v>
      </c>
      <c r="AC428" s="20">
        <v>0.0</v>
      </c>
      <c r="AD428" s="4"/>
      <c r="AE428" s="20">
        <v>89.05</v>
      </c>
      <c r="AF428" s="20">
        <v>3.48</v>
      </c>
      <c r="AG428" s="20">
        <v>0.0</v>
      </c>
      <c r="AH428" s="20">
        <v>7.46</v>
      </c>
      <c r="AI428" s="20">
        <v>0.0</v>
      </c>
      <c r="AJ428" s="4"/>
      <c r="AK428" s="20">
        <v>91.5</v>
      </c>
      <c r="AL428" s="20">
        <v>3.0</v>
      </c>
      <c r="AM428" s="20">
        <v>0.0</v>
      </c>
      <c r="AN428" s="20">
        <v>7.5</v>
      </c>
      <c r="AO428" s="20">
        <v>0.0</v>
      </c>
      <c r="AP428" s="4"/>
      <c r="AQ428" s="5">
        <v>14.0</v>
      </c>
      <c r="AR428" s="4">
        <f t="shared" ref="AR428:AV428" si="767">AVERAGE(A428,G428,M428,S428,Y428,AE428,AK428)</f>
        <v>89.08857143</v>
      </c>
      <c r="AS428" s="4">
        <f t="shared" si="767"/>
        <v>3.707142857</v>
      </c>
      <c r="AT428" s="4">
        <f t="shared" si="767"/>
        <v>0</v>
      </c>
      <c r="AU428" s="4">
        <f t="shared" si="767"/>
        <v>7.488571429</v>
      </c>
      <c r="AV428" s="4">
        <f t="shared" si="767"/>
        <v>0</v>
      </c>
      <c r="AW428" s="4"/>
      <c r="AX428" s="5">
        <v>14.0</v>
      </c>
      <c r="AY428" s="4">
        <f t="shared" ref="AY428:BC428" si="768">MEDIAN(A428,G428,M428,S428,Y428,AE428,AK428)</f>
        <v>89.05</v>
      </c>
      <c r="AZ428" s="4">
        <f t="shared" si="768"/>
        <v>3.5</v>
      </c>
      <c r="BA428" s="4">
        <f t="shared" si="768"/>
        <v>0</v>
      </c>
      <c r="BB428" s="4">
        <f t="shared" si="768"/>
        <v>7.5</v>
      </c>
      <c r="BC428" s="4">
        <f t="shared" si="768"/>
        <v>0</v>
      </c>
      <c r="BD428" s="4"/>
      <c r="BE428" s="4"/>
      <c r="BF428" s="3"/>
      <c r="BG428" s="3"/>
      <c r="BH428" s="3"/>
      <c r="BI428" s="3"/>
      <c r="BJ428" s="3"/>
      <c r="BK428" s="3"/>
      <c r="BL428" s="3"/>
      <c r="BM428" s="3"/>
      <c r="CD428" s="3"/>
      <c r="CE428" s="3" t="s">
        <v>64</v>
      </c>
      <c r="CF428" s="3">
        <v>1.149858</v>
      </c>
      <c r="CG428" s="3">
        <v>1.147012</v>
      </c>
      <c r="CH428" s="3">
        <v>1.146981</v>
      </c>
      <c r="CI428" s="3">
        <v>1.146694</v>
      </c>
      <c r="CJ428" s="3">
        <v>1.146921</v>
      </c>
      <c r="CK428" s="3">
        <v>1.149032</v>
      </c>
      <c r="CL428" s="3">
        <v>1.146906</v>
      </c>
      <c r="CM428" s="3" t="s">
        <v>64</v>
      </c>
      <c r="CN428" s="3">
        <f t="shared" si="711"/>
        <v>1.147629143</v>
      </c>
      <c r="CO428" s="3">
        <f t="shared" si="712"/>
        <v>1.146981</v>
      </c>
      <c r="CP428" s="3">
        <f t="shared" ref="CP428:CQ428" si="769">CS428*16</f>
        <v>935617425.4</v>
      </c>
      <c r="CQ428" s="3">
        <f t="shared" si="769"/>
        <v>936146129.7</v>
      </c>
      <c r="CR428" s="3">
        <f t="shared" si="714"/>
        <v>573490.5</v>
      </c>
      <c r="CS428" s="3">
        <f t="shared" si="715"/>
        <v>58476089.09</v>
      </c>
      <c r="CT428" s="3">
        <f t="shared" si="716"/>
        <v>58509133.11</v>
      </c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</row>
    <row r="429" ht="12.75" customHeight="1">
      <c r="A429" s="20">
        <v>90.45</v>
      </c>
      <c r="B429" s="20">
        <v>3.02</v>
      </c>
      <c r="C429" s="20">
        <v>0.0</v>
      </c>
      <c r="D429" s="20">
        <v>6.53</v>
      </c>
      <c r="E429" s="20">
        <v>0.0</v>
      </c>
      <c r="F429" s="4"/>
      <c r="G429" s="20">
        <v>90.95</v>
      </c>
      <c r="H429" s="20">
        <v>3.02</v>
      </c>
      <c r="I429" s="20">
        <v>0.0</v>
      </c>
      <c r="J429" s="20">
        <v>6.03</v>
      </c>
      <c r="K429" s="20">
        <v>0.0</v>
      </c>
      <c r="L429" s="4"/>
      <c r="M429" s="20">
        <v>90.5</v>
      </c>
      <c r="N429" s="20">
        <v>3.0</v>
      </c>
      <c r="O429" s="20">
        <v>0.0</v>
      </c>
      <c r="P429" s="20">
        <v>6.5</v>
      </c>
      <c r="Q429" s="20">
        <v>0.0</v>
      </c>
      <c r="R429" s="4"/>
      <c r="S429" s="20">
        <v>90.5</v>
      </c>
      <c r="T429" s="20">
        <v>2.5</v>
      </c>
      <c r="U429" s="20">
        <v>0.0</v>
      </c>
      <c r="V429" s="20">
        <v>7.0</v>
      </c>
      <c r="W429" s="20">
        <v>0.0</v>
      </c>
      <c r="X429" s="4"/>
      <c r="Y429" s="20">
        <v>86.93</v>
      </c>
      <c r="Z429" s="20">
        <v>4.02</v>
      </c>
      <c r="AA429" s="20">
        <v>0.0</v>
      </c>
      <c r="AB429" s="20">
        <v>9.05</v>
      </c>
      <c r="AC429" s="20">
        <v>0.0</v>
      </c>
      <c r="AD429" s="4"/>
      <c r="AE429" s="20">
        <v>90.45</v>
      </c>
      <c r="AF429" s="20">
        <v>3.52</v>
      </c>
      <c r="AG429" s="20">
        <v>0.0</v>
      </c>
      <c r="AH429" s="20">
        <v>6.03</v>
      </c>
      <c r="AI429" s="20">
        <v>0.0</v>
      </c>
      <c r="AJ429" s="4"/>
      <c r="AK429" s="20">
        <v>87.0</v>
      </c>
      <c r="AL429" s="20">
        <v>3.0</v>
      </c>
      <c r="AM429" s="20">
        <v>0.0</v>
      </c>
      <c r="AN429" s="20">
        <v>5.5</v>
      </c>
      <c r="AO429" s="20">
        <v>0.0</v>
      </c>
      <c r="AP429" s="4"/>
      <c r="AQ429" s="5">
        <v>15.0</v>
      </c>
      <c r="AR429" s="4">
        <f t="shared" ref="AR429:AV429" si="770">AVERAGE(A429,G429,M429,S429,Y429,AE429,AK429)</f>
        <v>89.54</v>
      </c>
      <c r="AS429" s="4">
        <f t="shared" si="770"/>
        <v>3.154285714</v>
      </c>
      <c r="AT429" s="4">
        <f t="shared" si="770"/>
        <v>0</v>
      </c>
      <c r="AU429" s="4">
        <f t="shared" si="770"/>
        <v>6.662857143</v>
      </c>
      <c r="AV429" s="4">
        <f t="shared" si="770"/>
        <v>0</v>
      </c>
      <c r="AW429" s="4"/>
      <c r="AX429" s="5">
        <v>15.0</v>
      </c>
      <c r="AY429" s="4">
        <f t="shared" ref="AY429:BC429" si="771">MEDIAN(A429,G429,M429,S429,Y429,AE429,AK429)</f>
        <v>90.45</v>
      </c>
      <c r="AZ429" s="4">
        <f t="shared" si="771"/>
        <v>3.02</v>
      </c>
      <c r="BA429" s="4">
        <f t="shared" si="771"/>
        <v>0</v>
      </c>
      <c r="BB429" s="4">
        <f t="shared" si="771"/>
        <v>6.5</v>
      </c>
      <c r="BC429" s="4">
        <f t="shared" si="771"/>
        <v>0</v>
      </c>
      <c r="BD429" s="4"/>
      <c r="BE429" s="4"/>
      <c r="BF429" s="3"/>
      <c r="BG429" s="3"/>
      <c r="BH429" s="3"/>
      <c r="BI429" s="3"/>
      <c r="BJ429" s="3"/>
      <c r="BK429" s="3"/>
      <c r="BL429" s="3"/>
      <c r="BM429" s="3"/>
      <c r="CD429" s="3"/>
      <c r="CE429" s="3" t="s">
        <v>65</v>
      </c>
      <c r="CF429" s="3">
        <v>2.294556</v>
      </c>
      <c r="CG429" s="3">
        <v>2.294541</v>
      </c>
      <c r="CH429" s="3">
        <v>2.29449</v>
      </c>
      <c r="CI429" s="3">
        <v>2.294524</v>
      </c>
      <c r="CJ429" s="3">
        <v>2.294537</v>
      </c>
      <c r="CK429" s="3">
        <v>2.294457</v>
      </c>
      <c r="CL429" s="3">
        <v>2.297307</v>
      </c>
      <c r="CM429" s="3" t="s">
        <v>65</v>
      </c>
      <c r="CN429" s="3">
        <f t="shared" si="711"/>
        <v>2.294916</v>
      </c>
      <c r="CO429" s="3">
        <f t="shared" si="712"/>
        <v>2.294537</v>
      </c>
      <c r="CP429" s="3">
        <f t="shared" ref="CP429:CQ429" si="772">CS429*16</f>
        <v>935756972.4</v>
      </c>
      <c r="CQ429" s="3">
        <f t="shared" si="772"/>
        <v>935911536</v>
      </c>
      <c r="CR429" s="3">
        <f t="shared" si="714"/>
        <v>1147268.5</v>
      </c>
      <c r="CS429" s="3">
        <f t="shared" si="715"/>
        <v>58484810.77</v>
      </c>
      <c r="CT429" s="3">
        <f t="shared" si="716"/>
        <v>58494471</v>
      </c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</row>
    <row r="430" ht="12.75" customHeight="1">
      <c r="A430" s="20">
        <v>90.55</v>
      </c>
      <c r="B430" s="20">
        <v>2.99</v>
      </c>
      <c r="C430" s="20">
        <v>0.0</v>
      </c>
      <c r="D430" s="20">
        <v>6.47</v>
      </c>
      <c r="E430" s="20">
        <v>0.0</v>
      </c>
      <c r="F430" s="4"/>
      <c r="G430" s="20">
        <v>90.05</v>
      </c>
      <c r="H430" s="20">
        <v>3.98</v>
      </c>
      <c r="I430" s="20">
        <v>0.0</v>
      </c>
      <c r="J430" s="20">
        <v>5.97</v>
      </c>
      <c r="K430" s="20">
        <v>0.0</v>
      </c>
      <c r="L430" s="4"/>
      <c r="M430" s="20">
        <v>90.5</v>
      </c>
      <c r="N430" s="20">
        <v>2.5</v>
      </c>
      <c r="O430" s="20">
        <v>0.0</v>
      </c>
      <c r="P430" s="20">
        <v>7.0</v>
      </c>
      <c r="Q430" s="20">
        <v>0.0</v>
      </c>
      <c r="R430" s="4"/>
      <c r="S430" s="20">
        <v>88.44</v>
      </c>
      <c r="T430" s="20">
        <v>2.51</v>
      </c>
      <c r="U430" s="20">
        <v>0.0</v>
      </c>
      <c r="V430" s="20">
        <v>9.05</v>
      </c>
      <c r="W430" s="20">
        <v>0.0</v>
      </c>
      <c r="X430" s="4"/>
      <c r="Y430" s="20">
        <v>90.55</v>
      </c>
      <c r="Z430" s="20">
        <v>2.99</v>
      </c>
      <c r="AA430" s="20">
        <v>0.0</v>
      </c>
      <c r="AB430" s="20">
        <v>6.47</v>
      </c>
      <c r="AC430" s="20">
        <v>0.0</v>
      </c>
      <c r="AD430" s="4"/>
      <c r="AE430" s="20">
        <v>85.57</v>
      </c>
      <c r="AF430" s="20">
        <v>4.48</v>
      </c>
      <c r="AG430" s="20">
        <v>0.0</v>
      </c>
      <c r="AH430" s="20">
        <v>9.95</v>
      </c>
      <c r="AI430" s="20">
        <v>0.0</v>
      </c>
      <c r="AJ430" s="4"/>
      <c r="AK430" s="20">
        <v>90.45</v>
      </c>
      <c r="AL430" s="20">
        <v>4.0</v>
      </c>
      <c r="AM430" s="20">
        <v>0.0</v>
      </c>
      <c r="AN430" s="20">
        <v>9.0</v>
      </c>
      <c r="AO430" s="20">
        <v>0.0</v>
      </c>
      <c r="AP430" s="4"/>
      <c r="AQ430" s="5">
        <v>16.0</v>
      </c>
      <c r="AR430" s="4">
        <f t="shared" ref="AR430:AV430" si="773">AVERAGE(A430,G430,M430,S430,Y430,AE430,AK430)</f>
        <v>89.44428571</v>
      </c>
      <c r="AS430" s="4">
        <f t="shared" si="773"/>
        <v>3.35</v>
      </c>
      <c r="AT430" s="4">
        <f t="shared" si="773"/>
        <v>0</v>
      </c>
      <c r="AU430" s="4">
        <f t="shared" si="773"/>
        <v>7.701428571</v>
      </c>
      <c r="AV430" s="4">
        <f t="shared" si="773"/>
        <v>0</v>
      </c>
      <c r="AW430" s="4"/>
      <c r="AX430" s="5">
        <v>16.0</v>
      </c>
      <c r="AY430" s="4">
        <f t="shared" ref="AY430:BC430" si="774">MEDIAN(A430,G430,M430,S430,Y430,AE430,AK430)</f>
        <v>90.45</v>
      </c>
      <c r="AZ430" s="4">
        <f t="shared" si="774"/>
        <v>2.99</v>
      </c>
      <c r="BA430" s="4">
        <f t="shared" si="774"/>
        <v>0</v>
      </c>
      <c r="BB430" s="4">
        <f t="shared" si="774"/>
        <v>7</v>
      </c>
      <c r="BC430" s="4">
        <f t="shared" si="774"/>
        <v>0</v>
      </c>
      <c r="BD430" s="4"/>
      <c r="BE430" s="4"/>
      <c r="BF430" s="3"/>
      <c r="BG430" s="3"/>
      <c r="BH430" s="3"/>
      <c r="BI430" s="3"/>
      <c r="BJ430" s="3"/>
      <c r="BK430" s="3"/>
      <c r="BL430" s="3"/>
      <c r="BM430" s="3"/>
      <c r="CD430" s="3"/>
      <c r="CE430" s="3" t="s">
        <v>66</v>
      </c>
      <c r="CF430" s="3">
        <v>4.58965</v>
      </c>
      <c r="CG430" s="3">
        <v>4.590978</v>
      </c>
      <c r="CH430" s="3">
        <v>4.588781</v>
      </c>
      <c r="CI430" s="3">
        <v>4.590809</v>
      </c>
      <c r="CJ430" s="3">
        <v>4.592162</v>
      </c>
      <c r="CK430" s="3">
        <v>4.599113</v>
      </c>
      <c r="CL430" s="3">
        <v>4.588136</v>
      </c>
      <c r="CM430" s="3" t="s">
        <v>66</v>
      </c>
      <c r="CN430" s="3">
        <f t="shared" si="711"/>
        <v>4.591375571</v>
      </c>
      <c r="CO430" s="3">
        <f t="shared" si="712"/>
        <v>4.590809</v>
      </c>
      <c r="CP430" s="3">
        <f t="shared" ref="CP430:CQ430" si="775">CS430*16</f>
        <v>935442380.9</v>
      </c>
      <c r="CQ430" s="3">
        <f t="shared" si="775"/>
        <v>935557827.8</v>
      </c>
      <c r="CR430" s="3">
        <f t="shared" si="714"/>
        <v>2295404.5</v>
      </c>
      <c r="CS430" s="3">
        <f t="shared" si="715"/>
        <v>58465148.8</v>
      </c>
      <c r="CT430" s="3">
        <f t="shared" si="716"/>
        <v>58472364.24</v>
      </c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</row>
    <row r="431" ht="12.75" customHeight="1">
      <c r="A431" s="20">
        <v>91.46</v>
      </c>
      <c r="B431" s="20">
        <v>2.01</v>
      </c>
      <c r="C431" s="20">
        <v>0.0</v>
      </c>
      <c r="D431" s="20">
        <v>6.53</v>
      </c>
      <c r="E431" s="20">
        <v>0.0</v>
      </c>
      <c r="F431" s="4"/>
      <c r="G431" s="20">
        <v>87.44</v>
      </c>
      <c r="H431" s="20">
        <v>3.02</v>
      </c>
      <c r="I431" s="20">
        <v>0.0</v>
      </c>
      <c r="J431" s="20">
        <v>9.55</v>
      </c>
      <c r="K431" s="20">
        <v>0.0</v>
      </c>
      <c r="L431" s="4"/>
      <c r="M431" s="20">
        <v>89.5</v>
      </c>
      <c r="N431" s="20">
        <v>3.0</v>
      </c>
      <c r="O431" s="20">
        <v>0.0</v>
      </c>
      <c r="P431" s="20">
        <v>7.5</v>
      </c>
      <c r="Q431" s="20">
        <v>0.0</v>
      </c>
      <c r="R431" s="4"/>
      <c r="S431" s="20">
        <v>88.0</v>
      </c>
      <c r="T431" s="20">
        <v>4.5</v>
      </c>
      <c r="U431" s="20">
        <v>0.0</v>
      </c>
      <c r="V431" s="20">
        <v>7.5</v>
      </c>
      <c r="W431" s="20">
        <v>0.0</v>
      </c>
      <c r="X431" s="4"/>
      <c r="Y431" s="20">
        <v>90.5</v>
      </c>
      <c r="Z431" s="20">
        <v>4.0</v>
      </c>
      <c r="AA431" s="20">
        <v>0.0</v>
      </c>
      <c r="AB431" s="20">
        <v>5.5</v>
      </c>
      <c r="AC431" s="20">
        <v>0.0</v>
      </c>
      <c r="AD431" s="4"/>
      <c r="AE431" s="20">
        <v>91.46</v>
      </c>
      <c r="AF431" s="20">
        <v>2.51</v>
      </c>
      <c r="AG431" s="20">
        <v>0.0</v>
      </c>
      <c r="AH431" s="20">
        <v>6.03</v>
      </c>
      <c r="AI431" s="20">
        <v>0.0</v>
      </c>
      <c r="AJ431" s="4"/>
      <c r="AK431" s="20">
        <v>91.04</v>
      </c>
      <c r="AL431" s="20">
        <v>3.52</v>
      </c>
      <c r="AM431" s="20">
        <v>0.0</v>
      </c>
      <c r="AN431" s="20">
        <v>6.03</v>
      </c>
      <c r="AO431" s="20">
        <v>0.0</v>
      </c>
      <c r="AP431" s="4"/>
      <c r="AQ431" s="5">
        <v>17.0</v>
      </c>
      <c r="AR431" s="4">
        <f t="shared" ref="AR431:AV431" si="776">AVERAGE(A431,G431,M431,S431,Y431,AE431,AK431)</f>
        <v>89.91428571</v>
      </c>
      <c r="AS431" s="4">
        <f t="shared" si="776"/>
        <v>3.222857143</v>
      </c>
      <c r="AT431" s="4">
        <f t="shared" si="776"/>
        <v>0</v>
      </c>
      <c r="AU431" s="4">
        <f t="shared" si="776"/>
        <v>6.948571429</v>
      </c>
      <c r="AV431" s="4">
        <f t="shared" si="776"/>
        <v>0</v>
      </c>
      <c r="AW431" s="4"/>
      <c r="AX431" s="5">
        <v>17.0</v>
      </c>
      <c r="AY431" s="4">
        <f t="shared" ref="AY431:BC431" si="777">MEDIAN(A431,G431,M431,S431,Y431,AE431,AK431)</f>
        <v>90.5</v>
      </c>
      <c r="AZ431" s="4">
        <f t="shared" si="777"/>
        <v>3.02</v>
      </c>
      <c r="BA431" s="4">
        <f t="shared" si="777"/>
        <v>0</v>
      </c>
      <c r="BB431" s="4">
        <f t="shared" si="777"/>
        <v>6.53</v>
      </c>
      <c r="BC431" s="4">
        <f t="shared" si="777"/>
        <v>0</v>
      </c>
      <c r="BD431" s="4"/>
      <c r="BE431" s="4"/>
      <c r="BF431" s="3"/>
      <c r="BG431" s="3"/>
      <c r="BH431" s="3"/>
      <c r="BI431" s="3"/>
      <c r="BJ431" s="3"/>
      <c r="BK431" s="3"/>
      <c r="BL431" s="3"/>
      <c r="BM431" s="3"/>
      <c r="CD431" s="3"/>
      <c r="CE431" s="3" t="s">
        <v>67</v>
      </c>
      <c r="CF431" s="3">
        <v>9.175037</v>
      </c>
      <c r="CG431" s="3">
        <v>9.174587</v>
      </c>
      <c r="CH431" s="3">
        <v>9.182233</v>
      </c>
      <c r="CI431" s="3">
        <v>9.173621</v>
      </c>
      <c r="CJ431" s="3">
        <v>9.175957</v>
      </c>
      <c r="CK431" s="3">
        <v>9.174058</v>
      </c>
      <c r="CL431" s="3">
        <v>9.180497</v>
      </c>
      <c r="CM431" s="3" t="s">
        <v>67</v>
      </c>
      <c r="CN431" s="3">
        <f t="shared" si="711"/>
        <v>9.17657</v>
      </c>
      <c r="CO431" s="3">
        <f t="shared" si="712"/>
        <v>9.175037</v>
      </c>
      <c r="CP431" s="3">
        <f t="shared" ref="CP431:CQ431" si="778">CS431*16</f>
        <v>936072475</v>
      </c>
      <c r="CQ431" s="3">
        <f t="shared" si="778"/>
        <v>936228877.6</v>
      </c>
      <c r="CR431" s="3">
        <f t="shared" si="714"/>
        <v>4587518.5</v>
      </c>
      <c r="CS431" s="3">
        <f t="shared" si="715"/>
        <v>58504529.69</v>
      </c>
      <c r="CT431" s="3">
        <f t="shared" si="716"/>
        <v>58514304.85</v>
      </c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</row>
    <row r="432" ht="12.75" customHeight="1">
      <c r="A432" s="20">
        <v>91.0</v>
      </c>
      <c r="B432" s="20">
        <v>3.5</v>
      </c>
      <c r="C432" s="20">
        <v>0.0</v>
      </c>
      <c r="D432" s="20">
        <v>5.5</v>
      </c>
      <c r="E432" s="20">
        <v>0.0</v>
      </c>
      <c r="F432" s="4"/>
      <c r="G432" s="20">
        <v>91.04</v>
      </c>
      <c r="H432" s="20">
        <v>5.97</v>
      </c>
      <c r="I432" s="20">
        <v>0.0</v>
      </c>
      <c r="J432" s="20">
        <v>2.99</v>
      </c>
      <c r="K432" s="20">
        <v>0.0</v>
      </c>
      <c r="L432" s="4"/>
      <c r="M432" s="20">
        <v>94.5</v>
      </c>
      <c r="N432" s="20">
        <v>2.5</v>
      </c>
      <c r="O432" s="20">
        <v>0.0</v>
      </c>
      <c r="P432" s="20">
        <v>3.0</v>
      </c>
      <c r="Q432" s="20">
        <v>0.0</v>
      </c>
      <c r="R432" s="4"/>
      <c r="S432" s="20">
        <v>91.0</v>
      </c>
      <c r="T432" s="20">
        <v>4.0</v>
      </c>
      <c r="U432" s="20">
        <v>0.0</v>
      </c>
      <c r="V432" s="20">
        <v>5.0</v>
      </c>
      <c r="W432" s="20">
        <v>0.0</v>
      </c>
      <c r="X432" s="4"/>
      <c r="Y432" s="20">
        <v>92.0</v>
      </c>
      <c r="Z432" s="20">
        <v>1.5</v>
      </c>
      <c r="AA432" s="20">
        <v>0.0</v>
      </c>
      <c r="AB432" s="20">
        <v>6.5</v>
      </c>
      <c r="AC432" s="20">
        <v>0.0</v>
      </c>
      <c r="AD432" s="4"/>
      <c r="AE432" s="20">
        <v>94.03</v>
      </c>
      <c r="AF432" s="20">
        <v>2.99</v>
      </c>
      <c r="AG432" s="20">
        <v>0.0</v>
      </c>
      <c r="AH432" s="20">
        <v>2.99</v>
      </c>
      <c r="AI432" s="20">
        <v>0.0</v>
      </c>
      <c r="AJ432" s="4"/>
      <c r="AK432" s="20">
        <v>93.97</v>
      </c>
      <c r="AL432" s="20">
        <v>3.48</v>
      </c>
      <c r="AM432" s="20">
        <v>0.0</v>
      </c>
      <c r="AN432" s="20">
        <v>5.47</v>
      </c>
      <c r="AO432" s="20">
        <v>0.0</v>
      </c>
      <c r="AP432" s="4"/>
      <c r="AQ432" s="5">
        <v>18.0</v>
      </c>
      <c r="AR432" s="4">
        <f t="shared" ref="AR432:AV432" si="779">AVERAGE(A432,G432,M432,S432,Y432,AE432,AK432)</f>
        <v>92.50571429</v>
      </c>
      <c r="AS432" s="4">
        <f t="shared" si="779"/>
        <v>3.42</v>
      </c>
      <c r="AT432" s="4">
        <f t="shared" si="779"/>
        <v>0</v>
      </c>
      <c r="AU432" s="4">
        <f t="shared" si="779"/>
        <v>4.492857143</v>
      </c>
      <c r="AV432" s="4">
        <f t="shared" si="779"/>
        <v>0</v>
      </c>
      <c r="AW432" s="4"/>
      <c r="AX432" s="5">
        <v>18.0</v>
      </c>
      <c r="AY432" s="4">
        <f t="shared" ref="AY432:BC432" si="780">MEDIAN(A432,G432,M432,S432,Y432,AE432,AK432)</f>
        <v>92</v>
      </c>
      <c r="AZ432" s="4">
        <f t="shared" si="780"/>
        <v>3.48</v>
      </c>
      <c r="BA432" s="4">
        <f t="shared" si="780"/>
        <v>0</v>
      </c>
      <c r="BB432" s="4">
        <f t="shared" si="780"/>
        <v>5</v>
      </c>
      <c r="BC432" s="4">
        <f t="shared" si="780"/>
        <v>0</v>
      </c>
      <c r="BD432" s="4"/>
      <c r="BE432" s="4"/>
      <c r="BF432" s="3"/>
      <c r="BG432" s="3"/>
      <c r="BH432" s="3"/>
      <c r="BI432" s="3"/>
      <c r="BJ432" s="3"/>
      <c r="BK432" s="3"/>
      <c r="BL432" s="3"/>
      <c r="BM432" s="3"/>
      <c r="BN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</row>
    <row r="433" ht="12.75" customHeight="1">
      <c r="A433" s="20">
        <v>94.0</v>
      </c>
      <c r="B433" s="20">
        <v>3.0</v>
      </c>
      <c r="C433" s="20">
        <v>0.0</v>
      </c>
      <c r="D433" s="20">
        <v>3.0</v>
      </c>
      <c r="E433" s="20">
        <v>0.0</v>
      </c>
      <c r="F433" s="4"/>
      <c r="G433" s="20">
        <v>94.0</v>
      </c>
      <c r="H433" s="20">
        <v>3.0</v>
      </c>
      <c r="I433" s="20">
        <v>0.0</v>
      </c>
      <c r="J433" s="20">
        <v>3.0</v>
      </c>
      <c r="K433" s="20">
        <v>0.0</v>
      </c>
      <c r="L433" s="4"/>
      <c r="M433" s="20">
        <v>94.5</v>
      </c>
      <c r="N433" s="20">
        <v>2.5</v>
      </c>
      <c r="O433" s="20">
        <v>0.0</v>
      </c>
      <c r="P433" s="20">
        <v>3.0</v>
      </c>
      <c r="Q433" s="20">
        <v>0.0</v>
      </c>
      <c r="R433" s="4"/>
      <c r="S433" s="20">
        <v>93.03</v>
      </c>
      <c r="T433" s="20">
        <v>3.48</v>
      </c>
      <c r="U433" s="20">
        <v>0.0</v>
      </c>
      <c r="V433" s="20">
        <v>3.48</v>
      </c>
      <c r="W433" s="20">
        <v>0.0</v>
      </c>
      <c r="X433" s="4"/>
      <c r="Y433" s="20">
        <v>93.53</v>
      </c>
      <c r="Z433" s="20">
        <v>3.48</v>
      </c>
      <c r="AA433" s="20">
        <v>0.0</v>
      </c>
      <c r="AB433" s="20">
        <v>2.99</v>
      </c>
      <c r="AC433" s="20">
        <v>0.0</v>
      </c>
      <c r="AD433" s="4"/>
      <c r="AE433" s="20">
        <v>94.0</v>
      </c>
      <c r="AF433" s="20">
        <v>3.5</v>
      </c>
      <c r="AG433" s="20">
        <v>0.0</v>
      </c>
      <c r="AH433" s="20">
        <v>2.5</v>
      </c>
      <c r="AI433" s="20">
        <v>0.0</v>
      </c>
      <c r="AJ433" s="4"/>
      <c r="AK433" s="20">
        <v>95.02</v>
      </c>
      <c r="AL433" s="20">
        <v>3.52</v>
      </c>
      <c r="AM433" s="20">
        <v>0.0</v>
      </c>
      <c r="AN433" s="20">
        <v>2.51</v>
      </c>
      <c r="AO433" s="20">
        <v>0.0</v>
      </c>
      <c r="AP433" s="4"/>
      <c r="AQ433" s="5">
        <v>19.0</v>
      </c>
      <c r="AR433" s="4">
        <f t="shared" ref="AR433:AV433" si="781">AVERAGE(A433,G433,M433,S433,Y433,AE433,AK433)</f>
        <v>94.01142857</v>
      </c>
      <c r="AS433" s="4">
        <f t="shared" si="781"/>
        <v>3.211428571</v>
      </c>
      <c r="AT433" s="4">
        <f t="shared" si="781"/>
        <v>0</v>
      </c>
      <c r="AU433" s="4">
        <f t="shared" si="781"/>
        <v>2.925714286</v>
      </c>
      <c r="AV433" s="4">
        <f t="shared" si="781"/>
        <v>0</v>
      </c>
      <c r="AW433" s="4"/>
      <c r="AX433" s="5">
        <v>19.0</v>
      </c>
      <c r="AY433" s="4">
        <f t="shared" ref="AY433:BC433" si="782">MEDIAN(A433,G433,M433,S433,Y433,AE433,AK433)</f>
        <v>94</v>
      </c>
      <c r="AZ433" s="4">
        <f t="shared" si="782"/>
        <v>3.48</v>
      </c>
      <c r="BA433" s="4">
        <f t="shared" si="782"/>
        <v>0</v>
      </c>
      <c r="BB433" s="4">
        <f t="shared" si="782"/>
        <v>3</v>
      </c>
      <c r="BC433" s="4">
        <f t="shared" si="782"/>
        <v>0</v>
      </c>
      <c r="BD433" s="4"/>
      <c r="BE433" s="4"/>
      <c r="BF433" s="3"/>
      <c r="BG433" s="3"/>
      <c r="BH433" s="3"/>
      <c r="BI433" s="3"/>
      <c r="BJ433" s="3"/>
      <c r="BK433" s="3"/>
      <c r="BL433" s="3"/>
      <c r="BM433" s="3"/>
      <c r="BN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</row>
    <row r="434" ht="12.75" customHeight="1">
      <c r="A434" s="20">
        <v>93.03</v>
      </c>
      <c r="B434" s="20">
        <v>3.48</v>
      </c>
      <c r="C434" s="20">
        <v>0.0</v>
      </c>
      <c r="D434" s="20">
        <v>3.48</v>
      </c>
      <c r="E434" s="20">
        <v>0.0</v>
      </c>
      <c r="F434" s="4"/>
      <c r="G434" s="20">
        <v>93.0</v>
      </c>
      <c r="H434" s="20">
        <v>3.0</v>
      </c>
      <c r="I434" s="20">
        <v>0.0</v>
      </c>
      <c r="J434" s="20">
        <v>4.0</v>
      </c>
      <c r="K434" s="20">
        <v>0.0</v>
      </c>
      <c r="L434" s="4"/>
      <c r="M434" s="20">
        <v>94.97</v>
      </c>
      <c r="N434" s="20">
        <v>3.02</v>
      </c>
      <c r="O434" s="20">
        <v>0.0</v>
      </c>
      <c r="P434" s="20">
        <v>2.01</v>
      </c>
      <c r="Q434" s="20">
        <v>0.0</v>
      </c>
      <c r="R434" s="4"/>
      <c r="S434" s="20">
        <v>94.97</v>
      </c>
      <c r="T434" s="20">
        <v>2.51</v>
      </c>
      <c r="U434" s="20">
        <v>0.0</v>
      </c>
      <c r="V434" s="20">
        <v>2.51</v>
      </c>
      <c r="W434" s="20">
        <v>0.0</v>
      </c>
      <c r="X434" s="4"/>
      <c r="Y434" s="20">
        <v>96.5</v>
      </c>
      <c r="Z434" s="20">
        <v>2.0</v>
      </c>
      <c r="AA434" s="20">
        <v>0.0</v>
      </c>
      <c r="AB434" s="20">
        <v>1.5</v>
      </c>
      <c r="AC434" s="20">
        <v>0.0</v>
      </c>
      <c r="AD434" s="4"/>
      <c r="AE434" s="20">
        <v>92.5</v>
      </c>
      <c r="AF434" s="20">
        <v>3.5</v>
      </c>
      <c r="AG434" s="20">
        <v>0.0</v>
      </c>
      <c r="AH434" s="20">
        <v>4.0</v>
      </c>
      <c r="AI434" s="20">
        <v>0.0</v>
      </c>
      <c r="AJ434" s="4"/>
      <c r="AK434" s="20">
        <v>94.5</v>
      </c>
      <c r="AL434" s="20">
        <v>2.99</v>
      </c>
      <c r="AM434" s="20">
        <v>0.0</v>
      </c>
      <c r="AN434" s="20">
        <v>1.99</v>
      </c>
      <c r="AO434" s="20">
        <v>0.0</v>
      </c>
      <c r="AP434" s="4"/>
      <c r="AQ434" s="5">
        <v>20.0</v>
      </c>
      <c r="AR434" s="4">
        <f t="shared" ref="AR434:AV434" si="783">AVERAGE(A434,G434,M434,S434,Y434,AE434,AK434)</f>
        <v>94.21</v>
      </c>
      <c r="AS434" s="4">
        <f t="shared" si="783"/>
        <v>2.928571429</v>
      </c>
      <c r="AT434" s="4">
        <f t="shared" si="783"/>
        <v>0</v>
      </c>
      <c r="AU434" s="4">
        <f t="shared" si="783"/>
        <v>2.784285714</v>
      </c>
      <c r="AV434" s="4">
        <f t="shared" si="783"/>
        <v>0</v>
      </c>
      <c r="AW434" s="4"/>
      <c r="AX434" s="5">
        <v>20.0</v>
      </c>
      <c r="AY434" s="4">
        <f t="shared" ref="AY434:BC434" si="784">MEDIAN(A434,G434,M434,S434,Y434,AE434,AK434)</f>
        <v>94.5</v>
      </c>
      <c r="AZ434" s="4">
        <f t="shared" si="784"/>
        <v>3</v>
      </c>
      <c r="BA434" s="4">
        <f t="shared" si="784"/>
        <v>0</v>
      </c>
      <c r="BB434" s="4">
        <f t="shared" si="784"/>
        <v>2.51</v>
      </c>
      <c r="BC434" s="4">
        <f t="shared" si="784"/>
        <v>0</v>
      </c>
      <c r="BD434" s="4"/>
      <c r="BE434" s="4"/>
      <c r="BF434" s="3"/>
      <c r="BG434" s="3"/>
      <c r="BH434" s="3"/>
      <c r="BI434" s="3"/>
      <c r="BJ434" s="3"/>
      <c r="BK434" s="3"/>
      <c r="BL434" s="3"/>
      <c r="BM434" s="3"/>
      <c r="BN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</row>
    <row r="435" ht="12.75" customHeight="1">
      <c r="A435" s="20">
        <v>95.48</v>
      </c>
      <c r="B435" s="20">
        <v>3.02</v>
      </c>
      <c r="C435" s="20">
        <v>0.0</v>
      </c>
      <c r="D435" s="20">
        <v>1.51</v>
      </c>
      <c r="E435" s="20">
        <v>0.0</v>
      </c>
      <c r="F435" s="4"/>
      <c r="G435" s="20">
        <v>93.5</v>
      </c>
      <c r="H435" s="20">
        <v>4.0</v>
      </c>
      <c r="I435" s="20">
        <v>0.0</v>
      </c>
      <c r="J435" s="20">
        <v>2.5</v>
      </c>
      <c r="K435" s="20">
        <v>0.0</v>
      </c>
      <c r="L435" s="4"/>
      <c r="M435" s="20">
        <v>93.03</v>
      </c>
      <c r="N435" s="20">
        <v>4.48</v>
      </c>
      <c r="O435" s="20">
        <v>0.0</v>
      </c>
      <c r="P435" s="20">
        <v>2.49</v>
      </c>
      <c r="Q435" s="20">
        <v>0.0</v>
      </c>
      <c r="R435" s="4"/>
      <c r="S435" s="20">
        <v>92.54</v>
      </c>
      <c r="T435" s="20">
        <v>3.98</v>
      </c>
      <c r="U435" s="20">
        <v>0.0</v>
      </c>
      <c r="V435" s="20">
        <v>3.48</v>
      </c>
      <c r="W435" s="20">
        <v>0.0</v>
      </c>
      <c r="X435" s="4"/>
      <c r="Y435" s="20">
        <v>91.96</v>
      </c>
      <c r="Z435" s="20">
        <v>5.03</v>
      </c>
      <c r="AA435" s="20">
        <v>0.0</v>
      </c>
      <c r="AB435" s="20">
        <v>3.02</v>
      </c>
      <c r="AC435" s="20">
        <v>0.0</v>
      </c>
      <c r="AD435" s="4"/>
      <c r="AE435" s="20">
        <v>94.47</v>
      </c>
      <c r="AF435" s="20">
        <v>2.51</v>
      </c>
      <c r="AG435" s="20">
        <v>0.0</v>
      </c>
      <c r="AH435" s="20">
        <v>3.02</v>
      </c>
      <c r="AI435" s="20">
        <v>0.0</v>
      </c>
      <c r="AJ435" s="4"/>
      <c r="AK435" s="20">
        <v>90.5</v>
      </c>
      <c r="AL435" s="20">
        <v>3.0</v>
      </c>
      <c r="AM435" s="20">
        <v>0.0</v>
      </c>
      <c r="AN435" s="20">
        <v>2.5</v>
      </c>
      <c r="AO435" s="20">
        <v>0.0</v>
      </c>
      <c r="AP435" s="4"/>
      <c r="AQ435" s="5">
        <v>21.0</v>
      </c>
      <c r="AR435" s="4">
        <f t="shared" ref="AR435:AV435" si="785">AVERAGE(A435,G435,M435,S435,Y435,AE435,AK435)</f>
        <v>93.06857143</v>
      </c>
      <c r="AS435" s="4">
        <f t="shared" si="785"/>
        <v>3.717142857</v>
      </c>
      <c r="AT435" s="4">
        <f t="shared" si="785"/>
        <v>0</v>
      </c>
      <c r="AU435" s="4">
        <f t="shared" si="785"/>
        <v>2.645714286</v>
      </c>
      <c r="AV435" s="4">
        <f t="shared" si="785"/>
        <v>0</v>
      </c>
      <c r="AW435" s="4"/>
      <c r="AX435" s="5">
        <v>21.0</v>
      </c>
      <c r="AY435" s="4">
        <f t="shared" ref="AY435:BC435" si="786">MEDIAN(A435,G435,M435,S435,Y435,AE435,AK435)</f>
        <v>93.03</v>
      </c>
      <c r="AZ435" s="4">
        <f t="shared" si="786"/>
        <v>3.98</v>
      </c>
      <c r="BA435" s="4">
        <f t="shared" si="786"/>
        <v>0</v>
      </c>
      <c r="BB435" s="4">
        <f t="shared" si="786"/>
        <v>2.5</v>
      </c>
      <c r="BC435" s="4">
        <f t="shared" si="786"/>
        <v>0</v>
      </c>
      <c r="BD435" s="4"/>
      <c r="BE435" s="4"/>
      <c r="BF435" s="3"/>
      <c r="BG435" s="3"/>
      <c r="BH435" s="3"/>
      <c r="BI435" s="3"/>
      <c r="BJ435" s="3"/>
      <c r="BK435" s="3"/>
      <c r="BL435" s="3"/>
      <c r="BM435" s="3"/>
      <c r="BN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</row>
    <row r="436" ht="12.75" customHeight="1">
      <c r="A436" s="20">
        <v>92.5</v>
      </c>
      <c r="B436" s="20">
        <v>3.5</v>
      </c>
      <c r="C436" s="20">
        <v>0.0</v>
      </c>
      <c r="D436" s="20">
        <v>4.0</v>
      </c>
      <c r="E436" s="20">
        <v>0.0</v>
      </c>
      <c r="F436" s="4"/>
      <c r="G436" s="20">
        <v>94.5</v>
      </c>
      <c r="H436" s="20">
        <v>3.5</v>
      </c>
      <c r="I436" s="20">
        <v>0.0</v>
      </c>
      <c r="J436" s="20">
        <v>2.0</v>
      </c>
      <c r="K436" s="20">
        <v>0.0</v>
      </c>
      <c r="L436" s="4"/>
      <c r="M436" s="20">
        <v>96.0</v>
      </c>
      <c r="N436" s="20">
        <v>3.5</v>
      </c>
      <c r="O436" s="20">
        <v>0.0</v>
      </c>
      <c r="P436" s="20">
        <v>0.5</v>
      </c>
      <c r="Q436" s="20">
        <v>0.0</v>
      </c>
      <c r="R436" s="4"/>
      <c r="S436" s="20">
        <v>94.0</v>
      </c>
      <c r="T436" s="20">
        <v>3.5</v>
      </c>
      <c r="U436" s="20">
        <v>0.0</v>
      </c>
      <c r="V436" s="20">
        <v>2.5</v>
      </c>
      <c r="W436" s="20">
        <v>0.0</v>
      </c>
      <c r="X436" s="4"/>
      <c r="Y436" s="20">
        <v>93.97</v>
      </c>
      <c r="Z436" s="20">
        <v>4.52</v>
      </c>
      <c r="AA436" s="20">
        <v>0.0</v>
      </c>
      <c r="AB436" s="20">
        <v>1.51</v>
      </c>
      <c r="AC436" s="20">
        <v>0.0</v>
      </c>
      <c r="AD436" s="4"/>
      <c r="AE436" s="20">
        <v>92.5</v>
      </c>
      <c r="AF436" s="20">
        <v>5.0</v>
      </c>
      <c r="AG436" s="20">
        <v>0.0</v>
      </c>
      <c r="AH436" s="20">
        <v>2.5</v>
      </c>
      <c r="AI436" s="20">
        <v>0.0</v>
      </c>
      <c r="AJ436" s="4"/>
      <c r="AK436" s="20">
        <v>99.5</v>
      </c>
      <c r="AL436" s="20">
        <v>5.5</v>
      </c>
      <c r="AM436" s="20">
        <v>0.0</v>
      </c>
      <c r="AN436" s="20">
        <v>4.0</v>
      </c>
      <c r="AO436" s="20">
        <v>0.0</v>
      </c>
      <c r="AP436" s="4"/>
      <c r="AQ436" s="5">
        <v>22.0</v>
      </c>
      <c r="AR436" s="4">
        <f t="shared" ref="AR436:AV436" si="787">AVERAGE(A436,G436,M436,S436,Y436,AE436,AK436)</f>
        <v>94.71</v>
      </c>
      <c r="AS436" s="4">
        <f t="shared" si="787"/>
        <v>4.145714286</v>
      </c>
      <c r="AT436" s="4">
        <f t="shared" si="787"/>
        <v>0</v>
      </c>
      <c r="AU436" s="4">
        <f t="shared" si="787"/>
        <v>2.43</v>
      </c>
      <c r="AV436" s="4">
        <f t="shared" si="787"/>
        <v>0</v>
      </c>
      <c r="AW436" s="4"/>
      <c r="AX436" s="5">
        <v>22.0</v>
      </c>
      <c r="AY436" s="4">
        <f t="shared" ref="AY436:BC436" si="788">MEDIAN(A436,G436,M436,S436,Y436,AE436,AK436)</f>
        <v>94</v>
      </c>
      <c r="AZ436" s="4">
        <f t="shared" si="788"/>
        <v>3.5</v>
      </c>
      <c r="BA436" s="4">
        <f t="shared" si="788"/>
        <v>0</v>
      </c>
      <c r="BB436" s="4">
        <f t="shared" si="788"/>
        <v>2.5</v>
      </c>
      <c r="BC436" s="4">
        <f t="shared" si="788"/>
        <v>0</v>
      </c>
      <c r="BD436" s="4"/>
      <c r="BE436" s="4"/>
      <c r="BF436" s="3"/>
      <c r="BG436" s="3"/>
      <c r="BH436" s="3"/>
      <c r="BI436" s="3"/>
      <c r="BJ436" s="3"/>
      <c r="BK436" s="3"/>
      <c r="BL436" s="3"/>
      <c r="BM436" s="3"/>
      <c r="BN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</row>
    <row r="437" ht="12.75" customHeight="1">
      <c r="A437" s="20">
        <v>98.0</v>
      </c>
      <c r="B437" s="20">
        <v>2.0</v>
      </c>
      <c r="C437" s="20">
        <v>0.0</v>
      </c>
      <c r="D437" s="20">
        <v>0.0</v>
      </c>
      <c r="E437" s="20">
        <v>0.0</v>
      </c>
      <c r="F437" s="4"/>
      <c r="G437" s="20">
        <v>100.0</v>
      </c>
      <c r="H437" s="20">
        <v>0.0</v>
      </c>
      <c r="I437" s="20">
        <v>0.0</v>
      </c>
      <c r="J437" s="20">
        <v>0.0</v>
      </c>
      <c r="K437" s="20">
        <v>0.0</v>
      </c>
      <c r="L437" s="4"/>
      <c r="M437" s="20">
        <v>100.0</v>
      </c>
      <c r="N437" s="20">
        <v>0.0</v>
      </c>
      <c r="O437" s="20">
        <v>0.0</v>
      </c>
      <c r="P437" s="20">
        <v>0.0</v>
      </c>
      <c r="Q437" s="20">
        <v>0.0</v>
      </c>
      <c r="R437" s="4"/>
      <c r="S437" s="20">
        <v>97.0</v>
      </c>
      <c r="T437" s="20">
        <v>2.5</v>
      </c>
      <c r="U437" s="20">
        <v>0.0</v>
      </c>
      <c r="V437" s="20">
        <v>0.5</v>
      </c>
      <c r="W437" s="20">
        <v>0.0</v>
      </c>
      <c r="X437" s="4"/>
      <c r="Y437" s="20">
        <v>100.0</v>
      </c>
      <c r="Z437" s="20">
        <v>0.0</v>
      </c>
      <c r="AA437" s="20">
        <v>0.0</v>
      </c>
      <c r="AB437" s="20">
        <v>0.0</v>
      </c>
      <c r="AC437" s="20">
        <v>0.0</v>
      </c>
      <c r="AD437" s="4"/>
      <c r="AE437" s="20">
        <v>100.0</v>
      </c>
      <c r="AF437" s="20">
        <v>0.0</v>
      </c>
      <c r="AG437" s="20">
        <v>0.0</v>
      </c>
      <c r="AH437" s="20">
        <v>0.0</v>
      </c>
      <c r="AI437" s="20">
        <v>0.0</v>
      </c>
      <c r="AJ437" s="4"/>
      <c r="AK437" s="20">
        <v>100.0</v>
      </c>
      <c r="AL437" s="20">
        <v>0.5</v>
      </c>
      <c r="AM437" s="20">
        <v>0.0</v>
      </c>
      <c r="AN437" s="20">
        <v>0.0</v>
      </c>
      <c r="AO437" s="20">
        <v>0.0</v>
      </c>
      <c r="AP437" s="4"/>
      <c r="AQ437" s="5">
        <v>23.0</v>
      </c>
      <c r="AR437" s="4">
        <f t="shared" ref="AR437:AV437" si="789">AVERAGE(A437,G437,M437,S437,Y437,AE437,AK437)</f>
        <v>99.28571429</v>
      </c>
      <c r="AS437" s="4">
        <f t="shared" si="789"/>
        <v>0.7142857143</v>
      </c>
      <c r="AT437" s="4">
        <f t="shared" si="789"/>
        <v>0</v>
      </c>
      <c r="AU437" s="4">
        <f t="shared" si="789"/>
        <v>0.07142857143</v>
      </c>
      <c r="AV437" s="4">
        <f t="shared" si="789"/>
        <v>0</v>
      </c>
      <c r="AW437" s="4"/>
      <c r="AX437" s="5">
        <v>23.0</v>
      </c>
      <c r="AY437" s="4">
        <f t="shared" ref="AY437:BC437" si="790">MEDIAN(A437,G437,M437,S437,Y437,AE437,AK437)</f>
        <v>100</v>
      </c>
      <c r="AZ437" s="4">
        <f t="shared" si="790"/>
        <v>0</v>
      </c>
      <c r="BA437" s="4">
        <f t="shared" si="790"/>
        <v>0</v>
      </c>
      <c r="BB437" s="4">
        <f t="shared" si="790"/>
        <v>0</v>
      </c>
      <c r="BC437" s="4">
        <f t="shared" si="790"/>
        <v>0</v>
      </c>
      <c r="BD437" s="4"/>
      <c r="BE437" s="4"/>
      <c r="BF437" s="3"/>
      <c r="BG437" s="3"/>
      <c r="BH437" s="3"/>
      <c r="BI437" s="3"/>
      <c r="BJ437" s="3"/>
      <c r="BK437" s="3"/>
      <c r="BL437" s="3"/>
      <c r="BM437" s="3"/>
      <c r="BN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</row>
    <row r="438" ht="12.75" customHeight="1">
      <c r="A438" s="20">
        <v>100.0</v>
      </c>
      <c r="B438" s="20">
        <v>0.0</v>
      </c>
      <c r="C438" s="20">
        <v>0.0</v>
      </c>
      <c r="D438" s="20">
        <v>0.0</v>
      </c>
      <c r="E438" s="20">
        <v>0.0</v>
      </c>
      <c r="F438" s="4"/>
      <c r="G438" s="20">
        <v>100.0</v>
      </c>
      <c r="H438" s="20">
        <v>0.0</v>
      </c>
      <c r="I438" s="20">
        <v>0.0</v>
      </c>
      <c r="J438" s="20">
        <v>0.0</v>
      </c>
      <c r="K438" s="20">
        <v>0.0</v>
      </c>
      <c r="L438" s="4"/>
      <c r="M438" s="20">
        <v>100.0</v>
      </c>
      <c r="N438" s="20">
        <v>0.0</v>
      </c>
      <c r="O438" s="20">
        <v>0.0</v>
      </c>
      <c r="P438" s="20">
        <v>0.0</v>
      </c>
      <c r="Q438" s="20">
        <v>0.0</v>
      </c>
      <c r="R438" s="4"/>
      <c r="S438" s="20">
        <v>100.0</v>
      </c>
      <c r="T438" s="20">
        <v>0.0</v>
      </c>
      <c r="U438" s="20">
        <v>0.0</v>
      </c>
      <c r="V438" s="20">
        <v>0.0</v>
      </c>
      <c r="W438" s="20">
        <v>0.0</v>
      </c>
      <c r="X438" s="4"/>
      <c r="Y438" s="20">
        <v>100.0</v>
      </c>
      <c r="Z438" s="20">
        <v>0.0</v>
      </c>
      <c r="AA438" s="20">
        <v>0.0</v>
      </c>
      <c r="AB438" s="20">
        <v>0.0</v>
      </c>
      <c r="AC438" s="20">
        <v>0.0</v>
      </c>
      <c r="AD438" s="4"/>
      <c r="AE438" s="20">
        <v>100.0</v>
      </c>
      <c r="AF438" s="20">
        <v>0.0</v>
      </c>
      <c r="AG438" s="20">
        <v>0.0</v>
      </c>
      <c r="AH438" s="20">
        <v>0.0</v>
      </c>
      <c r="AI438" s="20">
        <v>0.0</v>
      </c>
      <c r="AJ438" s="4"/>
      <c r="AK438" s="20">
        <v>100.0</v>
      </c>
      <c r="AL438" s="20">
        <v>0.0</v>
      </c>
      <c r="AM438" s="20">
        <v>0.0</v>
      </c>
      <c r="AN438" s="20">
        <v>0.0</v>
      </c>
      <c r="AO438" s="20">
        <v>0.0</v>
      </c>
      <c r="AP438" s="4"/>
      <c r="AQ438" s="5">
        <v>24.0</v>
      </c>
      <c r="AR438" s="4">
        <f t="shared" ref="AR438:AV438" si="791">AVERAGE(A438,G438,M438,S438,Y438,AE438,AK438)</f>
        <v>100</v>
      </c>
      <c r="AS438" s="4">
        <f t="shared" si="791"/>
        <v>0</v>
      </c>
      <c r="AT438" s="4">
        <f t="shared" si="791"/>
        <v>0</v>
      </c>
      <c r="AU438" s="4">
        <f t="shared" si="791"/>
        <v>0</v>
      </c>
      <c r="AV438" s="4">
        <f t="shared" si="791"/>
        <v>0</v>
      </c>
      <c r="AW438" s="4"/>
      <c r="AX438" s="5">
        <v>24.0</v>
      </c>
      <c r="AY438" s="4">
        <f t="shared" ref="AY438:BC438" si="792">MEDIAN(A438,G438,M438,S438,Y438,AE438,AK438)</f>
        <v>100</v>
      </c>
      <c r="AZ438" s="4">
        <f t="shared" si="792"/>
        <v>0</v>
      </c>
      <c r="BA438" s="4">
        <f t="shared" si="792"/>
        <v>0</v>
      </c>
      <c r="BB438" s="4">
        <f t="shared" si="792"/>
        <v>0</v>
      </c>
      <c r="BC438" s="4">
        <f t="shared" si="792"/>
        <v>0</v>
      </c>
      <c r="BD438" s="4"/>
      <c r="BE438" s="4"/>
      <c r="BF438" s="3"/>
      <c r="BG438" s="3"/>
      <c r="BH438" s="3"/>
      <c r="BI438" s="3"/>
      <c r="BJ438" s="3"/>
      <c r="BK438" s="3"/>
      <c r="BL438" s="3"/>
      <c r="BM438" s="3"/>
      <c r="BN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</row>
    <row r="439" ht="12.75" customHeight="1">
      <c r="A439" s="20"/>
      <c r="B439" s="20"/>
      <c r="C439" s="20"/>
      <c r="D439" s="20"/>
      <c r="E439" s="20"/>
      <c r="F439" s="4"/>
      <c r="G439" s="4"/>
      <c r="H439" s="17"/>
      <c r="I439" s="17"/>
      <c r="J439" s="4"/>
      <c r="K439" s="4"/>
      <c r="L439" s="4"/>
      <c r="M439" s="4"/>
      <c r="N439" s="4"/>
      <c r="O439" s="4"/>
      <c r="P439" s="4"/>
      <c r="Q439" s="4"/>
      <c r="R439" s="4"/>
      <c r="S439" s="20"/>
      <c r="T439" s="20"/>
      <c r="U439" s="20"/>
      <c r="V439" s="20"/>
      <c r="W439" s="20"/>
      <c r="X439" s="4"/>
      <c r="Y439" s="4"/>
      <c r="Z439" s="4"/>
      <c r="AA439" s="4"/>
      <c r="AB439" s="4"/>
      <c r="AC439" s="4"/>
      <c r="AD439" s="4"/>
      <c r="AE439" s="17"/>
      <c r="AF439" s="17"/>
      <c r="AG439" s="17"/>
      <c r="AH439" s="17"/>
      <c r="AI439" s="17"/>
      <c r="AJ439" s="4"/>
      <c r="AK439" s="4"/>
      <c r="AL439" s="4"/>
      <c r="AM439" s="4"/>
      <c r="AN439" s="4"/>
      <c r="AO439" s="4"/>
      <c r="AP439" s="4"/>
      <c r="AQ439" s="5"/>
      <c r="AR439" s="4"/>
      <c r="AS439" s="4"/>
      <c r="AT439" s="4"/>
      <c r="AU439" s="4"/>
      <c r="AV439" s="4"/>
      <c r="AW439" s="4"/>
      <c r="AX439" s="5"/>
      <c r="AY439" s="4"/>
      <c r="AZ439" s="4"/>
      <c r="BA439" s="4"/>
      <c r="BB439" s="4"/>
      <c r="BC439" s="4"/>
      <c r="BD439" s="4"/>
      <c r="BE439" s="4"/>
      <c r="BF439" s="3"/>
      <c r="BG439" s="3"/>
      <c r="BH439" s="3"/>
      <c r="BI439" s="3"/>
      <c r="BJ439" s="3"/>
      <c r="BK439" s="3"/>
      <c r="BL439" s="3"/>
      <c r="BM439" s="3"/>
      <c r="BN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</row>
    <row r="440" ht="12.75" customHeight="1">
      <c r="A440" s="17"/>
      <c r="B440" s="17"/>
      <c r="C440" s="4"/>
      <c r="D440" s="4"/>
      <c r="E440" s="4"/>
      <c r="F440" s="4"/>
      <c r="G440" s="4"/>
      <c r="H440" s="17"/>
      <c r="I440" s="17"/>
      <c r="J440" s="4"/>
      <c r="K440" s="4"/>
      <c r="L440" s="4"/>
      <c r="M440" s="4"/>
      <c r="N440" s="4"/>
      <c r="O440" s="4"/>
      <c r="P440" s="4"/>
      <c r="Q440" s="4"/>
      <c r="R440" s="4"/>
      <c r="S440" s="20"/>
      <c r="T440" s="20"/>
      <c r="U440" s="20"/>
      <c r="V440" s="20"/>
      <c r="W440" s="20"/>
      <c r="X440" s="4"/>
      <c r="Y440" s="17"/>
      <c r="Z440" s="17"/>
      <c r="AA440" s="17"/>
      <c r="AB440" s="17"/>
      <c r="AC440" s="17"/>
      <c r="AD440" s="4"/>
      <c r="AE440" s="17"/>
      <c r="AF440" s="17"/>
      <c r="AG440" s="17"/>
      <c r="AH440" s="17"/>
      <c r="AI440" s="17"/>
      <c r="AJ440" s="4"/>
      <c r="AK440" s="4"/>
      <c r="AL440" s="4"/>
      <c r="AM440" s="4"/>
      <c r="AN440" s="4"/>
      <c r="AO440" s="4"/>
      <c r="AP440" s="4"/>
      <c r="AQ440" s="3"/>
      <c r="AR440" s="4"/>
      <c r="AS440" s="4"/>
      <c r="AT440" s="4"/>
      <c r="AU440" s="4"/>
      <c r="AV440" s="4"/>
      <c r="AW440" s="4"/>
      <c r="AX440" s="3"/>
      <c r="AY440" s="4"/>
      <c r="AZ440" s="4"/>
      <c r="BA440" s="4"/>
      <c r="BB440" s="4"/>
      <c r="BC440" s="4"/>
      <c r="BD440" s="4"/>
      <c r="BE440" s="4"/>
      <c r="BF440" s="3"/>
      <c r="BG440" s="3"/>
      <c r="BH440" s="3"/>
      <c r="BI440" s="3"/>
      <c r="BJ440" s="3"/>
      <c r="BK440" s="3"/>
      <c r="BL440" s="3"/>
      <c r="BM440" s="3"/>
      <c r="BN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4"/>
      <c r="K441" s="4"/>
      <c r="L441" s="4"/>
      <c r="M441" s="4"/>
      <c r="N441" s="4"/>
      <c r="O441" s="4"/>
      <c r="P441" s="4"/>
      <c r="Q441" s="4"/>
      <c r="R441" s="4"/>
      <c r="S441" s="20"/>
      <c r="T441" s="20"/>
      <c r="U441" s="20"/>
      <c r="V441" s="20"/>
      <c r="W441" s="20"/>
      <c r="X441" s="4"/>
      <c r="Y441" s="17"/>
      <c r="Z441" s="17"/>
      <c r="AA441" s="17"/>
      <c r="AB441" s="17"/>
      <c r="AC441" s="17"/>
      <c r="AD441" s="4"/>
      <c r="AE441" s="17"/>
      <c r="AF441" s="17"/>
      <c r="AG441" s="17"/>
      <c r="AH441" s="17"/>
      <c r="AI441" s="17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3"/>
      <c r="BG441" s="3"/>
      <c r="BH441" s="3"/>
      <c r="BI441" s="3"/>
      <c r="BJ441" s="3"/>
      <c r="BK441" s="3"/>
      <c r="BL441" s="3"/>
      <c r="BM441" s="3"/>
      <c r="BN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17"/>
      <c r="Z442" s="17"/>
      <c r="AA442" s="17"/>
      <c r="AB442" s="17"/>
      <c r="AC442" s="17"/>
      <c r="AD442" s="4"/>
      <c r="AE442" s="17"/>
      <c r="AF442" s="17"/>
      <c r="AG442" s="17"/>
      <c r="AH442" s="17"/>
      <c r="AI442" s="17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3"/>
      <c r="BG442" s="3"/>
      <c r="BH442" s="3"/>
      <c r="BI442" s="3"/>
      <c r="BJ442" s="3"/>
      <c r="BK442" s="3"/>
      <c r="BL442" s="3"/>
      <c r="BM442" s="3"/>
      <c r="BN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</row>
    <row r="443" ht="12.75" customHeight="1">
      <c r="A443" s="7" t="s">
        <v>138</v>
      </c>
      <c r="B443" s="7" t="s">
        <v>17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5"/>
      <c r="AW443" s="3"/>
      <c r="AX443" s="8"/>
      <c r="AY443" s="7"/>
      <c r="AZ443" s="7"/>
      <c r="BA443" s="7"/>
      <c r="BB443" s="7"/>
      <c r="BC443" s="7"/>
      <c r="BD443" s="4"/>
      <c r="BE443" s="4"/>
      <c r="BF443" s="3"/>
      <c r="BG443" s="3"/>
      <c r="BH443" s="3"/>
      <c r="BI443" s="3"/>
      <c r="BJ443" s="3"/>
      <c r="BK443" s="3"/>
      <c r="BL443" s="3"/>
      <c r="BM443" s="3"/>
      <c r="BN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3"/>
      <c r="BG444" s="3"/>
      <c r="BH444" s="3"/>
      <c r="BI444" s="3"/>
      <c r="BJ444" s="3"/>
      <c r="BK444" s="3"/>
      <c r="BL444" s="3"/>
      <c r="BM444" s="3"/>
      <c r="BN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</row>
    <row r="445" ht="12.75" customHeight="1">
      <c r="A445" s="4" t="s">
        <v>5</v>
      </c>
      <c r="B445" s="4" t="s">
        <v>6</v>
      </c>
      <c r="C445" s="4" t="s">
        <v>7</v>
      </c>
      <c r="D445" s="4" t="s">
        <v>8</v>
      </c>
      <c r="E445" s="7" t="s">
        <v>9</v>
      </c>
      <c r="F445" s="4"/>
      <c r="G445" s="4" t="s">
        <v>5</v>
      </c>
      <c r="H445" s="4" t="s">
        <v>6</v>
      </c>
      <c r="I445" s="4" t="s">
        <v>7</v>
      </c>
      <c r="J445" s="4" t="s">
        <v>8</v>
      </c>
      <c r="K445" s="7" t="s">
        <v>9</v>
      </c>
      <c r="L445" s="4"/>
      <c r="M445" s="4" t="s">
        <v>5</v>
      </c>
      <c r="N445" s="4" t="s">
        <v>6</v>
      </c>
      <c r="O445" s="4" t="s">
        <v>7</v>
      </c>
      <c r="P445" s="4" t="s">
        <v>8</v>
      </c>
      <c r="Q445" s="7" t="s">
        <v>9</v>
      </c>
      <c r="R445" s="4"/>
      <c r="S445" s="4" t="s">
        <v>5</v>
      </c>
      <c r="T445" s="4" t="s">
        <v>6</v>
      </c>
      <c r="U445" s="4" t="s">
        <v>7</v>
      </c>
      <c r="V445" s="4" t="s">
        <v>8</v>
      </c>
      <c r="W445" s="7" t="s">
        <v>9</v>
      </c>
      <c r="X445" s="4"/>
      <c r="Y445" s="4" t="s">
        <v>5</v>
      </c>
      <c r="Z445" s="4" t="s">
        <v>6</v>
      </c>
      <c r="AA445" s="4" t="s">
        <v>7</v>
      </c>
      <c r="AB445" s="4" t="s">
        <v>8</v>
      </c>
      <c r="AC445" s="7" t="s">
        <v>9</v>
      </c>
      <c r="AD445" s="4"/>
      <c r="AE445" s="4" t="s">
        <v>5</v>
      </c>
      <c r="AF445" s="4" t="s">
        <v>6</v>
      </c>
      <c r="AG445" s="4" t="s">
        <v>7</v>
      </c>
      <c r="AH445" s="4" t="s">
        <v>8</v>
      </c>
      <c r="AI445" s="7" t="s">
        <v>9</v>
      </c>
      <c r="AJ445" s="4"/>
      <c r="AK445" s="4" t="s">
        <v>5</v>
      </c>
      <c r="AL445" s="4" t="s">
        <v>6</v>
      </c>
      <c r="AM445" s="4" t="s">
        <v>7</v>
      </c>
      <c r="AN445" s="4" t="s">
        <v>8</v>
      </c>
      <c r="AO445" s="7" t="s">
        <v>9</v>
      </c>
      <c r="AP445" s="4"/>
      <c r="AQ445" s="8" t="s">
        <v>10</v>
      </c>
      <c r="AR445" s="18" t="s">
        <v>11</v>
      </c>
      <c r="AS445" s="18" t="s">
        <v>12</v>
      </c>
      <c r="AT445" s="19" t="s">
        <v>13</v>
      </c>
      <c r="AU445" s="18" t="s">
        <v>14</v>
      </c>
      <c r="AV445" s="18" t="s">
        <v>15</v>
      </c>
      <c r="AW445" s="4"/>
      <c r="AX445" s="8" t="s">
        <v>10</v>
      </c>
      <c r="AY445" s="5" t="s">
        <v>11</v>
      </c>
      <c r="AZ445" s="5" t="s">
        <v>12</v>
      </c>
      <c r="BA445" s="8" t="s">
        <v>13</v>
      </c>
      <c r="BB445" s="5" t="s">
        <v>14</v>
      </c>
      <c r="BC445" s="5" t="s">
        <v>15</v>
      </c>
      <c r="BD445" s="4"/>
      <c r="BE445" s="4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</row>
    <row r="446" ht="12.75" customHeight="1">
      <c r="A446" s="20">
        <v>100.0</v>
      </c>
      <c r="B446" s="20">
        <v>0.0</v>
      </c>
      <c r="C446" s="20">
        <v>0.0</v>
      </c>
      <c r="D446" s="20">
        <v>0.0</v>
      </c>
      <c r="E446" s="20">
        <v>0.0</v>
      </c>
      <c r="F446" s="17"/>
      <c r="G446" s="20">
        <v>94.5</v>
      </c>
      <c r="H446" s="20">
        <v>5.5</v>
      </c>
      <c r="I446" s="20">
        <v>0.0</v>
      </c>
      <c r="J446" s="20">
        <v>0.0</v>
      </c>
      <c r="K446" s="20">
        <v>0.0</v>
      </c>
      <c r="L446" s="4"/>
      <c r="M446" s="20">
        <v>98.5</v>
      </c>
      <c r="N446" s="20">
        <v>1.5</v>
      </c>
      <c r="O446" s="20">
        <v>0.0</v>
      </c>
      <c r="P446" s="20">
        <v>0.0</v>
      </c>
      <c r="Q446" s="20">
        <v>0.0</v>
      </c>
      <c r="R446" s="4"/>
      <c r="S446" s="20">
        <v>93.0</v>
      </c>
      <c r="T446" s="20">
        <v>7.0</v>
      </c>
      <c r="U446" s="20">
        <v>0.0</v>
      </c>
      <c r="V446" s="20">
        <v>0.0</v>
      </c>
      <c r="W446" s="20">
        <v>0.0</v>
      </c>
      <c r="X446" s="4"/>
      <c r="Y446" s="20">
        <v>100.0</v>
      </c>
      <c r="Z446" s="20">
        <v>0.0</v>
      </c>
      <c r="AA446" s="20">
        <v>0.0</v>
      </c>
      <c r="AB446" s="20">
        <v>0.0</v>
      </c>
      <c r="AC446" s="20">
        <v>0.0</v>
      </c>
      <c r="AD446" s="4"/>
      <c r="AE446" s="20">
        <v>100.0</v>
      </c>
      <c r="AF446" s="20">
        <v>0.0</v>
      </c>
      <c r="AG446" s="20">
        <v>0.0</v>
      </c>
      <c r="AH446" s="20">
        <v>0.0</v>
      </c>
      <c r="AI446" s="20">
        <v>0.0</v>
      </c>
      <c r="AJ446" s="4"/>
      <c r="AK446" s="20">
        <v>99.5</v>
      </c>
      <c r="AL446" s="20">
        <v>0.5</v>
      </c>
      <c r="AM446" s="20">
        <v>0.0</v>
      </c>
      <c r="AN446" s="20">
        <v>0.0</v>
      </c>
      <c r="AO446" s="20">
        <v>0.0</v>
      </c>
      <c r="AP446" s="4"/>
      <c r="AQ446" s="5">
        <v>1.0</v>
      </c>
      <c r="AR446" s="4">
        <f t="shared" ref="AR446:AV446" si="793">AVERAGE(A446,G446,M446,S446,Y446,AE446,AK446)</f>
        <v>97.92857143</v>
      </c>
      <c r="AS446" s="4">
        <f t="shared" si="793"/>
        <v>2.071428571</v>
      </c>
      <c r="AT446" s="4">
        <f t="shared" si="793"/>
        <v>0</v>
      </c>
      <c r="AU446" s="4">
        <f t="shared" si="793"/>
        <v>0</v>
      </c>
      <c r="AV446" s="4">
        <f t="shared" si="793"/>
        <v>0</v>
      </c>
      <c r="AW446" s="4"/>
      <c r="AX446" s="5">
        <v>1.0</v>
      </c>
      <c r="AY446" s="4">
        <f t="shared" ref="AY446:BC446" si="794">MEDIAN(A446,G446,M446,S446,Y446,AE446,AK446)</f>
        <v>99.5</v>
      </c>
      <c r="AZ446" s="4">
        <f t="shared" si="794"/>
        <v>0.5</v>
      </c>
      <c r="BA446" s="4">
        <f t="shared" si="794"/>
        <v>0</v>
      </c>
      <c r="BB446" s="4">
        <f t="shared" si="794"/>
        <v>0</v>
      </c>
      <c r="BC446" s="4">
        <f t="shared" si="794"/>
        <v>0</v>
      </c>
      <c r="BD446" s="4"/>
      <c r="BE446" s="4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</row>
    <row r="447" ht="12.75" customHeight="1">
      <c r="A447" s="20">
        <v>84.5</v>
      </c>
      <c r="B447" s="20">
        <v>15.5</v>
      </c>
      <c r="C447" s="20">
        <v>0.0</v>
      </c>
      <c r="D447" s="20">
        <v>0.0</v>
      </c>
      <c r="E447" s="20">
        <v>0.0</v>
      </c>
      <c r="F447" s="4"/>
      <c r="G447" s="20">
        <v>74.5</v>
      </c>
      <c r="H447" s="20">
        <v>25.5</v>
      </c>
      <c r="I447" s="20">
        <v>0.0</v>
      </c>
      <c r="J447" s="20">
        <v>0.0</v>
      </c>
      <c r="K447" s="20">
        <v>0.0</v>
      </c>
      <c r="L447" s="4"/>
      <c r="M447" s="20">
        <v>78.5</v>
      </c>
      <c r="N447" s="20">
        <v>21.5</v>
      </c>
      <c r="O447" s="20">
        <v>0.0</v>
      </c>
      <c r="P447" s="20">
        <v>0.0</v>
      </c>
      <c r="Q447" s="20">
        <v>0.0</v>
      </c>
      <c r="R447" s="4"/>
      <c r="S447" s="20">
        <v>72.36</v>
      </c>
      <c r="T447" s="20">
        <v>27.64</v>
      </c>
      <c r="U447" s="20">
        <v>0.0</v>
      </c>
      <c r="V447" s="20">
        <v>0.0</v>
      </c>
      <c r="W447" s="20">
        <v>0.0</v>
      </c>
      <c r="X447" s="4"/>
      <c r="Y447" s="20">
        <v>90.05</v>
      </c>
      <c r="Z447" s="20">
        <v>9.95</v>
      </c>
      <c r="AA447" s="20">
        <v>0.0</v>
      </c>
      <c r="AB447" s="20">
        <v>0.0</v>
      </c>
      <c r="AC447" s="20">
        <v>0.0</v>
      </c>
      <c r="AD447" s="4"/>
      <c r="AE447" s="20">
        <v>87.44</v>
      </c>
      <c r="AF447" s="20">
        <v>12.56</v>
      </c>
      <c r="AG447" s="20">
        <v>0.0</v>
      </c>
      <c r="AH447" s="20">
        <v>0.0</v>
      </c>
      <c r="AI447" s="20">
        <v>0.0</v>
      </c>
      <c r="AJ447" s="4"/>
      <c r="AK447" s="20">
        <v>74.0</v>
      </c>
      <c r="AL447" s="20">
        <v>8.5</v>
      </c>
      <c r="AM447" s="20">
        <v>0.0</v>
      </c>
      <c r="AN447" s="20">
        <v>0.0</v>
      </c>
      <c r="AO447" s="20">
        <v>0.0</v>
      </c>
      <c r="AP447" s="4"/>
      <c r="AQ447" s="5">
        <v>2.0</v>
      </c>
      <c r="AR447" s="4">
        <f t="shared" ref="AR447:AV447" si="795">AVERAGE(A447,G447,M447,S447,Y447,AE447,AK447)</f>
        <v>80.19285714</v>
      </c>
      <c r="AS447" s="4">
        <f t="shared" si="795"/>
        <v>17.30714286</v>
      </c>
      <c r="AT447" s="4">
        <f t="shared" si="795"/>
        <v>0</v>
      </c>
      <c r="AU447" s="4">
        <f t="shared" si="795"/>
        <v>0</v>
      </c>
      <c r="AV447" s="4">
        <f t="shared" si="795"/>
        <v>0</v>
      </c>
      <c r="AW447" s="4"/>
      <c r="AX447" s="5">
        <v>2.0</v>
      </c>
      <c r="AY447" s="4">
        <f t="shared" ref="AY447:BC447" si="796">MEDIAN(A447,G447,M447,S447,Y447,AE447,AK447)</f>
        <v>78.5</v>
      </c>
      <c r="AZ447" s="4">
        <f t="shared" si="796"/>
        <v>15.5</v>
      </c>
      <c r="BA447" s="4">
        <f t="shared" si="796"/>
        <v>0</v>
      </c>
      <c r="BB447" s="4">
        <f t="shared" si="796"/>
        <v>0</v>
      </c>
      <c r="BC447" s="4">
        <f t="shared" si="796"/>
        <v>0</v>
      </c>
      <c r="BD447" s="4"/>
      <c r="BE447" s="4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</row>
    <row r="448" ht="12.75" customHeight="1">
      <c r="A448" s="20">
        <v>79.5</v>
      </c>
      <c r="B448" s="20">
        <v>20.5</v>
      </c>
      <c r="C448" s="20">
        <v>0.0</v>
      </c>
      <c r="D448" s="20">
        <v>0.0</v>
      </c>
      <c r="E448" s="20">
        <v>0.0</v>
      </c>
      <c r="F448" s="4"/>
      <c r="G448" s="20">
        <v>91.96</v>
      </c>
      <c r="H448" s="20">
        <v>8.04</v>
      </c>
      <c r="I448" s="20">
        <v>0.0</v>
      </c>
      <c r="J448" s="20">
        <v>0.0</v>
      </c>
      <c r="K448" s="20">
        <v>0.0</v>
      </c>
      <c r="L448" s="4"/>
      <c r="M448" s="20">
        <v>86.0</v>
      </c>
      <c r="N448" s="20">
        <v>14.0</v>
      </c>
      <c r="O448" s="20">
        <v>0.0</v>
      </c>
      <c r="P448" s="20">
        <v>0.0</v>
      </c>
      <c r="Q448" s="20">
        <v>0.0</v>
      </c>
      <c r="R448" s="4"/>
      <c r="S448" s="20">
        <v>94.53</v>
      </c>
      <c r="T448" s="20">
        <v>5.47</v>
      </c>
      <c r="U448" s="20">
        <v>0.0</v>
      </c>
      <c r="V448" s="20">
        <v>0.0</v>
      </c>
      <c r="W448" s="20">
        <v>0.0</v>
      </c>
      <c r="X448" s="4"/>
      <c r="Y448" s="20">
        <v>73.87</v>
      </c>
      <c r="Z448" s="20">
        <v>26.13</v>
      </c>
      <c r="AA448" s="20">
        <v>0.0</v>
      </c>
      <c r="AB448" s="20">
        <v>0.0</v>
      </c>
      <c r="AC448" s="20">
        <v>0.0</v>
      </c>
      <c r="AD448" s="4"/>
      <c r="AE448" s="20">
        <v>74.0</v>
      </c>
      <c r="AF448" s="20">
        <v>26.0</v>
      </c>
      <c r="AG448" s="20">
        <v>0.0</v>
      </c>
      <c r="AH448" s="20">
        <v>0.0</v>
      </c>
      <c r="AI448" s="20">
        <v>0.0</v>
      </c>
      <c r="AJ448" s="4"/>
      <c r="AK448" s="20">
        <v>100.0</v>
      </c>
      <c r="AL448" s="20">
        <v>26.0</v>
      </c>
      <c r="AM448" s="20">
        <v>0.0</v>
      </c>
      <c r="AN448" s="20">
        <v>0.0</v>
      </c>
      <c r="AO448" s="20">
        <v>0.0</v>
      </c>
      <c r="AP448" s="4"/>
      <c r="AQ448" s="5">
        <v>3.0</v>
      </c>
      <c r="AR448" s="4">
        <f t="shared" ref="AR448:AV448" si="797">AVERAGE(A448,G448,M448,S448,Y448,AE448,AK448)</f>
        <v>85.69428571</v>
      </c>
      <c r="AS448" s="4">
        <f t="shared" si="797"/>
        <v>18.02</v>
      </c>
      <c r="AT448" s="4">
        <f t="shared" si="797"/>
        <v>0</v>
      </c>
      <c r="AU448" s="4">
        <f t="shared" si="797"/>
        <v>0</v>
      </c>
      <c r="AV448" s="4">
        <f t="shared" si="797"/>
        <v>0</v>
      </c>
      <c r="AW448" s="4"/>
      <c r="AX448" s="5">
        <v>3.0</v>
      </c>
      <c r="AY448" s="4">
        <f t="shared" ref="AY448:BC448" si="798">MEDIAN(A448,G448,M448,S448,Y448,AE448,AK448)</f>
        <v>86</v>
      </c>
      <c r="AZ448" s="4">
        <f t="shared" si="798"/>
        <v>20.5</v>
      </c>
      <c r="BA448" s="4">
        <f t="shared" si="798"/>
        <v>0</v>
      </c>
      <c r="BB448" s="4">
        <f t="shared" si="798"/>
        <v>0</v>
      </c>
      <c r="BC448" s="4">
        <f t="shared" si="798"/>
        <v>0</v>
      </c>
      <c r="BD448" s="4"/>
      <c r="BE448" s="4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</row>
    <row r="449" ht="12.75" customHeight="1">
      <c r="A449" s="20">
        <v>98.0</v>
      </c>
      <c r="B449" s="20">
        <v>2.0</v>
      </c>
      <c r="C449" s="20">
        <v>0.0</v>
      </c>
      <c r="D449" s="20">
        <v>0.0</v>
      </c>
      <c r="E449" s="20">
        <v>0.0</v>
      </c>
      <c r="F449" s="4"/>
      <c r="G449" s="20">
        <v>100.0</v>
      </c>
      <c r="H449" s="20">
        <v>0.0</v>
      </c>
      <c r="I449" s="20">
        <v>0.0</v>
      </c>
      <c r="J449" s="20">
        <v>0.0</v>
      </c>
      <c r="K449" s="20">
        <v>0.0</v>
      </c>
      <c r="L449" s="4"/>
      <c r="M449" s="20">
        <v>95.5</v>
      </c>
      <c r="N449" s="20">
        <v>4.5</v>
      </c>
      <c r="O449" s="20">
        <v>0.0</v>
      </c>
      <c r="P449" s="20">
        <v>0.0</v>
      </c>
      <c r="Q449" s="20">
        <v>0.0</v>
      </c>
      <c r="R449" s="4"/>
      <c r="S449" s="20">
        <v>94.5</v>
      </c>
      <c r="T449" s="20">
        <v>5.5</v>
      </c>
      <c r="U449" s="20">
        <v>0.0</v>
      </c>
      <c r="V449" s="20">
        <v>0.0</v>
      </c>
      <c r="W449" s="20">
        <v>0.0</v>
      </c>
      <c r="X449" s="4"/>
      <c r="Y449" s="20">
        <v>97.01</v>
      </c>
      <c r="Z449" s="20">
        <v>2.99</v>
      </c>
      <c r="AA449" s="20">
        <v>0.0</v>
      </c>
      <c r="AB449" s="20">
        <v>0.0</v>
      </c>
      <c r="AC449" s="20">
        <v>0.0</v>
      </c>
      <c r="AD449" s="4"/>
      <c r="AE449" s="20">
        <v>96.5</v>
      </c>
      <c r="AF449" s="20">
        <v>3.5</v>
      </c>
      <c r="AG449" s="20">
        <v>0.0</v>
      </c>
      <c r="AH449" s="20">
        <v>0.0</v>
      </c>
      <c r="AI449" s="20">
        <v>0.0</v>
      </c>
      <c r="AJ449" s="4"/>
      <c r="AK449" s="20">
        <v>99.0</v>
      </c>
      <c r="AL449" s="20">
        <v>0.0</v>
      </c>
      <c r="AM449" s="20">
        <v>0.0</v>
      </c>
      <c r="AN449" s="20">
        <v>0.0</v>
      </c>
      <c r="AO449" s="20">
        <v>0.0</v>
      </c>
      <c r="AP449" s="4"/>
      <c r="AQ449" s="5">
        <v>4.0</v>
      </c>
      <c r="AR449" s="4">
        <f t="shared" ref="AR449:AV449" si="799">AVERAGE(A449,G449,M449,S449,Y449,AE449,AK449)</f>
        <v>97.21571429</v>
      </c>
      <c r="AS449" s="4">
        <f t="shared" si="799"/>
        <v>2.641428571</v>
      </c>
      <c r="AT449" s="4">
        <f t="shared" si="799"/>
        <v>0</v>
      </c>
      <c r="AU449" s="4">
        <f t="shared" si="799"/>
        <v>0</v>
      </c>
      <c r="AV449" s="4">
        <f t="shared" si="799"/>
        <v>0</v>
      </c>
      <c r="AW449" s="4"/>
      <c r="AX449" s="5">
        <v>4.0</v>
      </c>
      <c r="AY449" s="4">
        <f t="shared" ref="AY449:BC449" si="800">MEDIAN(A449,G449,M449,S449,Y449,AE449,AK449)</f>
        <v>97.01</v>
      </c>
      <c r="AZ449" s="4">
        <f t="shared" si="800"/>
        <v>2.99</v>
      </c>
      <c r="BA449" s="4">
        <f t="shared" si="800"/>
        <v>0</v>
      </c>
      <c r="BB449" s="4">
        <f t="shared" si="800"/>
        <v>0</v>
      </c>
      <c r="BC449" s="4">
        <f t="shared" si="800"/>
        <v>0</v>
      </c>
      <c r="BD449" s="4"/>
      <c r="BE449" s="4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</row>
    <row r="450" ht="12.75" customHeight="1">
      <c r="A450" s="20">
        <v>96.0</v>
      </c>
      <c r="B450" s="20">
        <v>2.0</v>
      </c>
      <c r="C450" s="20">
        <v>0.0</v>
      </c>
      <c r="D450" s="20">
        <v>2.0</v>
      </c>
      <c r="E450" s="20">
        <v>0.0</v>
      </c>
      <c r="F450" s="4"/>
      <c r="G450" s="20">
        <v>96.0</v>
      </c>
      <c r="H450" s="20">
        <v>1.0</v>
      </c>
      <c r="I450" s="20">
        <v>0.0</v>
      </c>
      <c r="J450" s="20">
        <v>3.0</v>
      </c>
      <c r="K450" s="20">
        <v>0.0</v>
      </c>
      <c r="L450" s="4"/>
      <c r="M450" s="20">
        <v>94.03</v>
      </c>
      <c r="N450" s="20">
        <v>4.48</v>
      </c>
      <c r="O450" s="20">
        <v>0.0</v>
      </c>
      <c r="P450" s="20">
        <v>1.49</v>
      </c>
      <c r="Q450" s="20">
        <v>0.0</v>
      </c>
      <c r="R450" s="4"/>
      <c r="S450" s="20">
        <v>94.5</v>
      </c>
      <c r="T450" s="20">
        <v>4.5</v>
      </c>
      <c r="U450" s="20">
        <v>0.0</v>
      </c>
      <c r="V450" s="20">
        <v>1.0</v>
      </c>
      <c r="W450" s="20">
        <v>0.0</v>
      </c>
      <c r="X450" s="4"/>
      <c r="Y450" s="20">
        <v>96.98</v>
      </c>
      <c r="Z450" s="20">
        <v>3.02</v>
      </c>
      <c r="AA450" s="20">
        <v>0.0</v>
      </c>
      <c r="AB450" s="20">
        <v>0.0</v>
      </c>
      <c r="AC450" s="20">
        <v>0.0</v>
      </c>
      <c r="AD450" s="4"/>
      <c r="AE450" s="20">
        <v>97.5</v>
      </c>
      <c r="AF450" s="20">
        <v>2.5</v>
      </c>
      <c r="AG450" s="20">
        <v>0.0</v>
      </c>
      <c r="AH450" s="20">
        <v>0.0</v>
      </c>
      <c r="AI450" s="20">
        <v>0.0</v>
      </c>
      <c r="AJ450" s="4"/>
      <c r="AK450" s="20">
        <v>90.45</v>
      </c>
      <c r="AL450" s="20">
        <v>0.5</v>
      </c>
      <c r="AM450" s="20">
        <v>0.0</v>
      </c>
      <c r="AN450" s="20">
        <v>0.5</v>
      </c>
      <c r="AO450" s="20">
        <v>0.0</v>
      </c>
      <c r="AP450" s="4"/>
      <c r="AQ450" s="5">
        <v>5.0</v>
      </c>
      <c r="AR450" s="4">
        <f t="shared" ref="AR450:AV450" si="801">AVERAGE(A450,G450,M450,S450,Y450,AE450,AK450)</f>
        <v>95.06571429</v>
      </c>
      <c r="AS450" s="4">
        <f t="shared" si="801"/>
        <v>2.571428571</v>
      </c>
      <c r="AT450" s="4">
        <f t="shared" si="801"/>
        <v>0</v>
      </c>
      <c r="AU450" s="4">
        <f t="shared" si="801"/>
        <v>1.141428571</v>
      </c>
      <c r="AV450" s="4">
        <f t="shared" si="801"/>
        <v>0</v>
      </c>
      <c r="AW450" s="4"/>
      <c r="AX450" s="5">
        <v>5.0</v>
      </c>
      <c r="AY450" s="4">
        <f t="shared" ref="AY450:BC450" si="802">MEDIAN(A450,G450,M450,S450,Y450,AE450,AK450)</f>
        <v>96</v>
      </c>
      <c r="AZ450" s="4">
        <f t="shared" si="802"/>
        <v>2.5</v>
      </c>
      <c r="BA450" s="4">
        <f t="shared" si="802"/>
        <v>0</v>
      </c>
      <c r="BB450" s="4">
        <f t="shared" si="802"/>
        <v>1</v>
      </c>
      <c r="BC450" s="4">
        <f t="shared" si="802"/>
        <v>0</v>
      </c>
      <c r="BD450" s="4"/>
      <c r="BE450" s="4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</row>
    <row r="451" ht="12.75" customHeight="1">
      <c r="A451" s="20">
        <v>94.5</v>
      </c>
      <c r="B451" s="20">
        <v>3.0</v>
      </c>
      <c r="C451" s="20">
        <v>0.0</v>
      </c>
      <c r="D451" s="20">
        <v>2.5</v>
      </c>
      <c r="E451" s="20">
        <v>0.0</v>
      </c>
      <c r="F451" s="4"/>
      <c r="G451" s="20">
        <v>93.53</v>
      </c>
      <c r="H451" s="20">
        <v>3.48</v>
      </c>
      <c r="I451" s="20">
        <v>0.0</v>
      </c>
      <c r="J451" s="20">
        <v>2.99</v>
      </c>
      <c r="K451" s="20">
        <v>0.0</v>
      </c>
      <c r="L451" s="4"/>
      <c r="M451" s="20">
        <v>91.46</v>
      </c>
      <c r="N451" s="20">
        <v>5.03</v>
      </c>
      <c r="O451" s="20">
        <v>0.0</v>
      </c>
      <c r="P451" s="20">
        <v>3.52</v>
      </c>
      <c r="Q451" s="20">
        <v>0.0</v>
      </c>
      <c r="R451" s="4"/>
      <c r="S451" s="20">
        <v>91.54</v>
      </c>
      <c r="T451" s="20">
        <v>3.48</v>
      </c>
      <c r="U451" s="20">
        <v>0.0</v>
      </c>
      <c r="V451" s="20">
        <v>4.98</v>
      </c>
      <c r="W451" s="20">
        <v>0.0</v>
      </c>
      <c r="X451" s="4"/>
      <c r="Y451" s="20">
        <v>92.54</v>
      </c>
      <c r="Z451" s="20">
        <v>3.98</v>
      </c>
      <c r="AA451" s="20">
        <v>0.0</v>
      </c>
      <c r="AB451" s="20">
        <v>3.48</v>
      </c>
      <c r="AC451" s="20">
        <v>0.0</v>
      </c>
      <c r="AD451" s="4"/>
      <c r="AE451" s="20">
        <v>88.56</v>
      </c>
      <c r="AF451" s="20">
        <v>5.97</v>
      </c>
      <c r="AG451" s="20">
        <v>0.0</v>
      </c>
      <c r="AH451" s="20">
        <v>5.47</v>
      </c>
      <c r="AI451" s="20">
        <v>0.0</v>
      </c>
      <c r="AJ451" s="4"/>
      <c r="AK451" s="20">
        <v>93.53</v>
      </c>
      <c r="AL451" s="20">
        <v>4.52</v>
      </c>
      <c r="AM451" s="20">
        <v>0.0</v>
      </c>
      <c r="AN451" s="20">
        <v>5.03</v>
      </c>
      <c r="AO451" s="20">
        <v>0.0</v>
      </c>
      <c r="AP451" s="4"/>
      <c r="AQ451" s="5">
        <v>6.0</v>
      </c>
      <c r="AR451" s="4">
        <f t="shared" ref="AR451:AV451" si="803">AVERAGE(A451,G451,M451,S451,Y451,AE451,AK451)</f>
        <v>92.23714286</v>
      </c>
      <c r="AS451" s="4">
        <f t="shared" si="803"/>
        <v>4.208571429</v>
      </c>
      <c r="AT451" s="4">
        <f t="shared" si="803"/>
        <v>0</v>
      </c>
      <c r="AU451" s="4">
        <f t="shared" si="803"/>
        <v>3.995714286</v>
      </c>
      <c r="AV451" s="4">
        <f t="shared" si="803"/>
        <v>0</v>
      </c>
      <c r="AW451" s="4"/>
      <c r="AX451" s="5">
        <v>6.0</v>
      </c>
      <c r="AY451" s="4">
        <f t="shared" ref="AY451:BC451" si="804">MEDIAN(A451,G451,M451,S451,Y451,AE451,AK451)</f>
        <v>92.54</v>
      </c>
      <c r="AZ451" s="4">
        <f t="shared" si="804"/>
        <v>3.98</v>
      </c>
      <c r="BA451" s="4">
        <f t="shared" si="804"/>
        <v>0</v>
      </c>
      <c r="BB451" s="4">
        <f t="shared" si="804"/>
        <v>3.52</v>
      </c>
      <c r="BC451" s="4">
        <f t="shared" si="804"/>
        <v>0</v>
      </c>
      <c r="BD451" s="4"/>
      <c r="BE451" s="4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</row>
    <row r="452" ht="12.75" customHeight="1">
      <c r="A452" s="20">
        <v>92.5</v>
      </c>
      <c r="B452" s="20">
        <v>2.5</v>
      </c>
      <c r="C452" s="20">
        <v>0.0</v>
      </c>
      <c r="D452" s="20">
        <v>5.0</v>
      </c>
      <c r="E452" s="20">
        <v>0.0</v>
      </c>
      <c r="F452" s="4"/>
      <c r="G452" s="20">
        <v>92.0</v>
      </c>
      <c r="H452" s="20">
        <v>1.5</v>
      </c>
      <c r="I452" s="20">
        <v>0.0</v>
      </c>
      <c r="J452" s="20">
        <v>6.5</v>
      </c>
      <c r="K452" s="20">
        <v>0.0</v>
      </c>
      <c r="L452" s="4"/>
      <c r="M452" s="20">
        <v>94.0</v>
      </c>
      <c r="N452" s="20">
        <v>2.5</v>
      </c>
      <c r="O452" s="20">
        <v>0.0</v>
      </c>
      <c r="P452" s="20">
        <v>3.5</v>
      </c>
      <c r="Q452" s="20">
        <v>0.0</v>
      </c>
      <c r="R452" s="4"/>
      <c r="S452" s="20">
        <v>93.0</v>
      </c>
      <c r="T452" s="20">
        <v>2.0</v>
      </c>
      <c r="U452" s="20">
        <v>0.0</v>
      </c>
      <c r="V452" s="20">
        <v>5.0</v>
      </c>
      <c r="W452" s="20">
        <v>0.0</v>
      </c>
      <c r="X452" s="4"/>
      <c r="Y452" s="20">
        <v>91.96</v>
      </c>
      <c r="Z452" s="20">
        <v>3.02</v>
      </c>
      <c r="AA452" s="20">
        <v>0.0</v>
      </c>
      <c r="AB452" s="20">
        <v>5.03</v>
      </c>
      <c r="AC452" s="20">
        <v>0.0</v>
      </c>
      <c r="AD452" s="4"/>
      <c r="AE452" s="20">
        <v>94.97</v>
      </c>
      <c r="AF452" s="20">
        <v>3.02</v>
      </c>
      <c r="AG452" s="20">
        <v>0.0</v>
      </c>
      <c r="AH452" s="20">
        <v>2.01</v>
      </c>
      <c r="AI452" s="20">
        <v>0.0</v>
      </c>
      <c r="AJ452" s="4"/>
      <c r="AK452" s="20">
        <v>90.5</v>
      </c>
      <c r="AL452" s="20">
        <v>4.48</v>
      </c>
      <c r="AM452" s="20">
        <v>0.0</v>
      </c>
      <c r="AN452" s="20">
        <v>1.99</v>
      </c>
      <c r="AO452" s="20">
        <v>0.0</v>
      </c>
      <c r="AP452" s="4"/>
      <c r="AQ452" s="5">
        <v>7.0</v>
      </c>
      <c r="AR452" s="4">
        <f t="shared" ref="AR452:AV452" si="805">AVERAGE(A452,G452,M452,S452,Y452,AE452,AK452)</f>
        <v>92.70428571</v>
      </c>
      <c r="AS452" s="4">
        <f t="shared" si="805"/>
        <v>2.717142857</v>
      </c>
      <c r="AT452" s="4">
        <f t="shared" si="805"/>
        <v>0</v>
      </c>
      <c r="AU452" s="4">
        <f t="shared" si="805"/>
        <v>4.147142857</v>
      </c>
      <c r="AV452" s="4">
        <f t="shared" si="805"/>
        <v>0</v>
      </c>
      <c r="AW452" s="4"/>
      <c r="AX452" s="5">
        <v>7.0</v>
      </c>
      <c r="AY452" s="4">
        <f t="shared" ref="AY452:BC452" si="806">MEDIAN(A452,G452,M452,S452,Y452,AE452,AK452)</f>
        <v>92.5</v>
      </c>
      <c r="AZ452" s="4">
        <f t="shared" si="806"/>
        <v>2.5</v>
      </c>
      <c r="BA452" s="4">
        <f t="shared" si="806"/>
        <v>0</v>
      </c>
      <c r="BB452" s="4">
        <f t="shared" si="806"/>
        <v>5</v>
      </c>
      <c r="BC452" s="4">
        <f t="shared" si="806"/>
        <v>0</v>
      </c>
      <c r="BD452" s="4"/>
      <c r="BE452" s="4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</row>
    <row r="453" ht="12.75" customHeight="1">
      <c r="A453" s="20">
        <v>94.03</v>
      </c>
      <c r="B453" s="20">
        <v>2.99</v>
      </c>
      <c r="C453" s="20">
        <v>0.0</v>
      </c>
      <c r="D453" s="20">
        <v>2.99</v>
      </c>
      <c r="E453" s="20">
        <v>0.0</v>
      </c>
      <c r="F453" s="4"/>
      <c r="G453" s="20">
        <v>93.5</v>
      </c>
      <c r="H453" s="20">
        <v>3.0</v>
      </c>
      <c r="I453" s="20">
        <v>0.0</v>
      </c>
      <c r="J453" s="20">
        <v>3.5</v>
      </c>
      <c r="K453" s="20">
        <v>0.0</v>
      </c>
      <c r="L453" s="4"/>
      <c r="M453" s="20">
        <v>95.0</v>
      </c>
      <c r="N453" s="20">
        <v>3.5</v>
      </c>
      <c r="O453" s="20">
        <v>0.0</v>
      </c>
      <c r="P453" s="20">
        <v>1.5</v>
      </c>
      <c r="Q453" s="20">
        <v>0.0</v>
      </c>
      <c r="R453" s="4"/>
      <c r="S453" s="20">
        <v>95.98</v>
      </c>
      <c r="T453" s="20">
        <v>2.51</v>
      </c>
      <c r="U453" s="20">
        <v>0.0</v>
      </c>
      <c r="V453" s="20">
        <v>1.51</v>
      </c>
      <c r="W453" s="20">
        <v>0.0</v>
      </c>
      <c r="X453" s="4"/>
      <c r="Y453" s="20">
        <v>96.02</v>
      </c>
      <c r="Z453" s="20">
        <v>1.99</v>
      </c>
      <c r="AA453" s="20">
        <v>0.0</v>
      </c>
      <c r="AB453" s="20">
        <v>1.99</v>
      </c>
      <c r="AC453" s="20">
        <v>0.0</v>
      </c>
      <c r="AD453" s="4"/>
      <c r="AE453" s="20">
        <v>91.54</v>
      </c>
      <c r="AF453" s="20">
        <v>3.98</v>
      </c>
      <c r="AG453" s="20">
        <v>0.0</v>
      </c>
      <c r="AH453" s="20">
        <v>4.48</v>
      </c>
      <c r="AI453" s="20">
        <v>0.0</v>
      </c>
      <c r="AJ453" s="4"/>
      <c r="AK453" s="20">
        <v>92.0</v>
      </c>
      <c r="AL453" s="20">
        <v>4.0</v>
      </c>
      <c r="AM453" s="20">
        <v>0.0</v>
      </c>
      <c r="AN453" s="20">
        <v>5.5</v>
      </c>
      <c r="AO453" s="20">
        <v>0.0</v>
      </c>
      <c r="AP453" s="4"/>
      <c r="AQ453" s="5">
        <v>8.0</v>
      </c>
      <c r="AR453" s="4">
        <f t="shared" ref="AR453:AV453" si="807">AVERAGE(A453,G453,M453,S453,Y453,AE453,AK453)</f>
        <v>94.01</v>
      </c>
      <c r="AS453" s="4">
        <f t="shared" si="807"/>
        <v>3.138571429</v>
      </c>
      <c r="AT453" s="4">
        <f t="shared" si="807"/>
        <v>0</v>
      </c>
      <c r="AU453" s="4">
        <f t="shared" si="807"/>
        <v>3.067142857</v>
      </c>
      <c r="AV453" s="4">
        <f t="shared" si="807"/>
        <v>0</v>
      </c>
      <c r="AW453" s="4"/>
      <c r="AX453" s="5">
        <v>8.0</v>
      </c>
      <c r="AY453" s="4">
        <f t="shared" ref="AY453:BC453" si="808">MEDIAN(A453,G453,M453,S453,Y453,AE453,AK453)</f>
        <v>94.03</v>
      </c>
      <c r="AZ453" s="4">
        <f t="shared" si="808"/>
        <v>3</v>
      </c>
      <c r="BA453" s="4">
        <f t="shared" si="808"/>
        <v>0</v>
      </c>
      <c r="BB453" s="4">
        <f t="shared" si="808"/>
        <v>2.99</v>
      </c>
      <c r="BC453" s="4">
        <f t="shared" si="808"/>
        <v>0</v>
      </c>
      <c r="BD453" s="4"/>
      <c r="BE453" s="4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</row>
    <row r="454" ht="12.75" customHeight="1">
      <c r="A454" s="20">
        <v>90.45</v>
      </c>
      <c r="B454" s="20">
        <v>3.02</v>
      </c>
      <c r="C454" s="20">
        <v>0.0</v>
      </c>
      <c r="D454" s="20">
        <v>6.53</v>
      </c>
      <c r="E454" s="20">
        <v>0.0</v>
      </c>
      <c r="F454" s="4"/>
      <c r="G454" s="20">
        <v>90.5</v>
      </c>
      <c r="H454" s="20">
        <v>3.0</v>
      </c>
      <c r="I454" s="20">
        <v>0.0</v>
      </c>
      <c r="J454" s="20">
        <v>6.5</v>
      </c>
      <c r="K454" s="20">
        <v>0.0</v>
      </c>
      <c r="L454" s="4"/>
      <c r="M454" s="20">
        <v>89.05</v>
      </c>
      <c r="N454" s="20">
        <v>3.48</v>
      </c>
      <c r="O454" s="20">
        <v>0.0</v>
      </c>
      <c r="P454" s="20">
        <v>7.46</v>
      </c>
      <c r="Q454" s="20">
        <v>0.0</v>
      </c>
      <c r="R454" s="4"/>
      <c r="S454" s="20">
        <v>88.5</v>
      </c>
      <c r="T454" s="20">
        <v>3.5</v>
      </c>
      <c r="U454" s="20">
        <v>0.0</v>
      </c>
      <c r="V454" s="20">
        <v>8.0</v>
      </c>
      <c r="W454" s="20">
        <v>0.0</v>
      </c>
      <c r="X454" s="4"/>
      <c r="Y454" s="20">
        <v>93.97</v>
      </c>
      <c r="Z454" s="20">
        <v>2.01</v>
      </c>
      <c r="AA454" s="20">
        <v>0.0</v>
      </c>
      <c r="AB454" s="20">
        <v>4.02</v>
      </c>
      <c r="AC454" s="20">
        <v>0.0</v>
      </c>
      <c r="AD454" s="4"/>
      <c r="AE454" s="20">
        <v>94.0</v>
      </c>
      <c r="AF454" s="20">
        <v>3.0</v>
      </c>
      <c r="AG454" s="20">
        <v>0.0</v>
      </c>
      <c r="AH454" s="20">
        <v>3.0</v>
      </c>
      <c r="AI454" s="20">
        <v>0.0</v>
      </c>
      <c r="AJ454" s="4"/>
      <c r="AK454" s="20">
        <v>86.0</v>
      </c>
      <c r="AL454" s="20">
        <v>3.5</v>
      </c>
      <c r="AM454" s="20">
        <v>0.0</v>
      </c>
      <c r="AN454" s="20">
        <v>4.5</v>
      </c>
      <c r="AO454" s="20">
        <v>0.0</v>
      </c>
      <c r="AP454" s="4"/>
      <c r="AQ454" s="5">
        <v>9.0</v>
      </c>
      <c r="AR454" s="4">
        <f t="shared" ref="AR454:AV454" si="809">AVERAGE(A454,G454,M454,S454,Y454,AE454,AK454)</f>
        <v>90.35285714</v>
      </c>
      <c r="AS454" s="4">
        <f t="shared" si="809"/>
        <v>3.072857143</v>
      </c>
      <c r="AT454" s="4">
        <f t="shared" si="809"/>
        <v>0</v>
      </c>
      <c r="AU454" s="4">
        <f t="shared" si="809"/>
        <v>5.715714286</v>
      </c>
      <c r="AV454" s="4">
        <f t="shared" si="809"/>
        <v>0</v>
      </c>
      <c r="AW454" s="4"/>
      <c r="AX454" s="5">
        <v>9.0</v>
      </c>
      <c r="AY454" s="4">
        <f t="shared" ref="AY454:BC454" si="810">MEDIAN(A454,G454,M454,S454,Y454,AE454,AK454)</f>
        <v>90.45</v>
      </c>
      <c r="AZ454" s="4">
        <f t="shared" si="810"/>
        <v>3.02</v>
      </c>
      <c r="BA454" s="4">
        <f t="shared" si="810"/>
        <v>0</v>
      </c>
      <c r="BB454" s="4">
        <f t="shared" si="810"/>
        <v>6.5</v>
      </c>
      <c r="BC454" s="4">
        <f t="shared" si="810"/>
        <v>0</v>
      </c>
      <c r="BD454" s="4"/>
      <c r="BE454" s="4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</row>
    <row r="455" ht="12.75" customHeight="1">
      <c r="A455" s="20">
        <v>95.48</v>
      </c>
      <c r="B455" s="20">
        <v>1.01</v>
      </c>
      <c r="C455" s="20">
        <v>0.0</v>
      </c>
      <c r="D455" s="20">
        <v>3.52</v>
      </c>
      <c r="E455" s="20">
        <v>0.0</v>
      </c>
      <c r="F455" s="4"/>
      <c r="G455" s="20">
        <v>94.0</v>
      </c>
      <c r="H455" s="20">
        <v>3.0</v>
      </c>
      <c r="I455" s="20">
        <v>0.0</v>
      </c>
      <c r="J455" s="20">
        <v>3.0</v>
      </c>
      <c r="K455" s="20">
        <v>0.0</v>
      </c>
      <c r="L455" s="4"/>
      <c r="M455" s="20">
        <v>95.98</v>
      </c>
      <c r="N455" s="20">
        <v>1.51</v>
      </c>
      <c r="O455" s="20">
        <v>0.0</v>
      </c>
      <c r="P455" s="20">
        <v>2.51</v>
      </c>
      <c r="Q455" s="20">
        <v>0.0</v>
      </c>
      <c r="R455" s="4"/>
      <c r="S455" s="20">
        <v>94.5</v>
      </c>
      <c r="T455" s="20">
        <v>2.0</v>
      </c>
      <c r="U455" s="20">
        <v>0.0</v>
      </c>
      <c r="V455" s="20">
        <v>3.5</v>
      </c>
      <c r="W455" s="20">
        <v>0.0</v>
      </c>
      <c r="X455" s="4"/>
      <c r="Y455" s="20">
        <v>92.54</v>
      </c>
      <c r="Z455" s="20">
        <v>2.49</v>
      </c>
      <c r="AA455" s="20">
        <v>0.0</v>
      </c>
      <c r="AB455" s="20">
        <v>4.98</v>
      </c>
      <c r="AC455" s="20">
        <v>0.0</v>
      </c>
      <c r="AD455" s="4"/>
      <c r="AE455" s="20">
        <v>91.96</v>
      </c>
      <c r="AF455" s="20">
        <v>3.02</v>
      </c>
      <c r="AG455" s="20">
        <v>0.0</v>
      </c>
      <c r="AH455" s="20">
        <v>5.03</v>
      </c>
      <c r="AI455" s="20">
        <v>0.0</v>
      </c>
      <c r="AJ455" s="4"/>
      <c r="AK455" s="20">
        <v>93.0</v>
      </c>
      <c r="AL455" s="20">
        <v>4.5</v>
      </c>
      <c r="AM455" s="20">
        <v>0.0</v>
      </c>
      <c r="AN455" s="20">
        <v>9.5</v>
      </c>
      <c r="AO455" s="20">
        <v>0.0</v>
      </c>
      <c r="AP455" s="4"/>
      <c r="AQ455" s="5">
        <v>10.0</v>
      </c>
      <c r="AR455" s="4">
        <f t="shared" ref="AR455:AV455" si="811">AVERAGE(A455,G455,M455,S455,Y455,AE455,AK455)</f>
        <v>93.92285714</v>
      </c>
      <c r="AS455" s="4">
        <f t="shared" si="811"/>
        <v>2.504285714</v>
      </c>
      <c r="AT455" s="4">
        <f t="shared" si="811"/>
        <v>0</v>
      </c>
      <c r="AU455" s="4">
        <f t="shared" si="811"/>
        <v>4.577142857</v>
      </c>
      <c r="AV455" s="4">
        <f t="shared" si="811"/>
        <v>0</v>
      </c>
      <c r="AW455" s="4"/>
      <c r="AX455" s="5">
        <v>10.0</v>
      </c>
      <c r="AY455" s="4">
        <f t="shared" ref="AY455:BC455" si="812">MEDIAN(A455,G455,M455,S455,Y455,AE455,AK455)</f>
        <v>94</v>
      </c>
      <c r="AZ455" s="4">
        <f t="shared" si="812"/>
        <v>2.49</v>
      </c>
      <c r="BA455" s="4">
        <f t="shared" si="812"/>
        <v>0</v>
      </c>
      <c r="BB455" s="4">
        <f t="shared" si="812"/>
        <v>3.52</v>
      </c>
      <c r="BC455" s="4">
        <f t="shared" si="812"/>
        <v>0</v>
      </c>
      <c r="BD455" s="4"/>
      <c r="BE455" s="4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</row>
    <row r="456" ht="12.75" customHeight="1">
      <c r="A456" s="20">
        <v>93.53</v>
      </c>
      <c r="B456" s="20">
        <v>3.98</v>
      </c>
      <c r="C456" s="20">
        <v>0.0</v>
      </c>
      <c r="D456" s="20">
        <v>2.49</v>
      </c>
      <c r="E456" s="20">
        <v>0.0</v>
      </c>
      <c r="F456" s="4"/>
      <c r="G456" s="20">
        <v>93.5</v>
      </c>
      <c r="H456" s="20">
        <v>2.5</v>
      </c>
      <c r="I456" s="20">
        <v>0.0</v>
      </c>
      <c r="J456" s="20">
        <v>4.0</v>
      </c>
      <c r="K456" s="20">
        <v>0.0</v>
      </c>
      <c r="L456" s="4"/>
      <c r="M456" s="20">
        <v>93.53</v>
      </c>
      <c r="N456" s="20">
        <v>3.48</v>
      </c>
      <c r="O456" s="20">
        <v>0.0</v>
      </c>
      <c r="P456" s="20">
        <v>2.99</v>
      </c>
      <c r="Q456" s="20">
        <v>0.0</v>
      </c>
      <c r="R456" s="4"/>
      <c r="S456" s="20">
        <v>93.5</v>
      </c>
      <c r="T456" s="20">
        <v>3.5</v>
      </c>
      <c r="U456" s="20">
        <v>0.0</v>
      </c>
      <c r="V456" s="20">
        <v>3.0</v>
      </c>
      <c r="W456" s="20">
        <v>0.0</v>
      </c>
      <c r="X456" s="4"/>
      <c r="Y456" s="20">
        <v>93.0</v>
      </c>
      <c r="Z456" s="20">
        <v>4.0</v>
      </c>
      <c r="AA456" s="20">
        <v>0.0</v>
      </c>
      <c r="AB456" s="20">
        <v>3.0</v>
      </c>
      <c r="AC456" s="20">
        <v>0.0</v>
      </c>
      <c r="AD456" s="4"/>
      <c r="AE456" s="20">
        <v>91.54</v>
      </c>
      <c r="AF456" s="20">
        <v>2.99</v>
      </c>
      <c r="AG456" s="20">
        <v>0.0</v>
      </c>
      <c r="AH456" s="20">
        <v>5.47</v>
      </c>
      <c r="AI456" s="20">
        <v>0.0</v>
      </c>
      <c r="AJ456" s="4"/>
      <c r="AK456" s="20">
        <v>89.0</v>
      </c>
      <c r="AL456" s="20">
        <v>4.5</v>
      </c>
      <c r="AM456" s="20">
        <v>0.0</v>
      </c>
      <c r="AN456" s="20">
        <v>2.5</v>
      </c>
      <c r="AO456" s="20">
        <v>0.0</v>
      </c>
      <c r="AP456" s="4"/>
      <c r="AQ456" s="5">
        <v>11.0</v>
      </c>
      <c r="AR456" s="4">
        <f t="shared" ref="AR456:AV456" si="813">AVERAGE(A456,G456,M456,S456,Y456,AE456,AK456)</f>
        <v>92.51428571</v>
      </c>
      <c r="AS456" s="4">
        <f t="shared" si="813"/>
        <v>3.564285714</v>
      </c>
      <c r="AT456" s="4">
        <f t="shared" si="813"/>
        <v>0</v>
      </c>
      <c r="AU456" s="4">
        <f t="shared" si="813"/>
        <v>3.35</v>
      </c>
      <c r="AV456" s="4">
        <f t="shared" si="813"/>
        <v>0</v>
      </c>
      <c r="AW456" s="4"/>
      <c r="AX456" s="5">
        <v>11.0</v>
      </c>
      <c r="AY456" s="4">
        <f t="shared" ref="AY456:BC456" si="814">MEDIAN(A456,G456,M456,S456,Y456,AE456,AK456)</f>
        <v>93.5</v>
      </c>
      <c r="AZ456" s="4">
        <f t="shared" si="814"/>
        <v>3.5</v>
      </c>
      <c r="BA456" s="4">
        <f t="shared" si="814"/>
        <v>0</v>
      </c>
      <c r="BB456" s="4">
        <f t="shared" si="814"/>
        <v>3</v>
      </c>
      <c r="BC456" s="4">
        <f t="shared" si="814"/>
        <v>0</v>
      </c>
      <c r="BD456" s="4"/>
      <c r="BE456" s="4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</row>
    <row r="457" ht="12.75" customHeight="1">
      <c r="A457" s="20">
        <v>92.46</v>
      </c>
      <c r="B457" s="20">
        <v>2.51</v>
      </c>
      <c r="C457" s="20">
        <v>0.0</v>
      </c>
      <c r="D457" s="20">
        <v>5.03</v>
      </c>
      <c r="E457" s="20">
        <v>0.0</v>
      </c>
      <c r="F457" s="4"/>
      <c r="G457" s="20">
        <v>92.5</v>
      </c>
      <c r="H457" s="20">
        <v>2.5</v>
      </c>
      <c r="I457" s="20">
        <v>0.0</v>
      </c>
      <c r="J457" s="20">
        <v>5.0</v>
      </c>
      <c r="K457" s="20">
        <v>0.0</v>
      </c>
      <c r="L457" s="4"/>
      <c r="M457" s="20">
        <v>91.0</v>
      </c>
      <c r="N457" s="20">
        <v>3.0</v>
      </c>
      <c r="O457" s="20">
        <v>0.0</v>
      </c>
      <c r="P457" s="20">
        <v>6.0</v>
      </c>
      <c r="Q457" s="20">
        <v>0.0</v>
      </c>
      <c r="R457" s="4"/>
      <c r="S457" s="20">
        <v>87.5</v>
      </c>
      <c r="T457" s="20">
        <v>4.5</v>
      </c>
      <c r="U457" s="20">
        <v>0.0</v>
      </c>
      <c r="V457" s="20">
        <v>8.0</v>
      </c>
      <c r="W457" s="20">
        <v>0.0</v>
      </c>
      <c r="X457" s="4"/>
      <c r="Y457" s="20">
        <v>88.94</v>
      </c>
      <c r="Z457" s="20">
        <v>4.52</v>
      </c>
      <c r="AA457" s="20">
        <v>0.0</v>
      </c>
      <c r="AB457" s="20">
        <v>6.53</v>
      </c>
      <c r="AC457" s="20">
        <v>0.0</v>
      </c>
      <c r="AD457" s="4"/>
      <c r="AE457" s="20">
        <v>92.0</v>
      </c>
      <c r="AF457" s="20">
        <v>4.0</v>
      </c>
      <c r="AG457" s="20">
        <v>0.0</v>
      </c>
      <c r="AH457" s="20">
        <v>4.0</v>
      </c>
      <c r="AI457" s="20">
        <v>0.0</v>
      </c>
      <c r="AJ457" s="4"/>
      <c r="AK457" s="20">
        <v>90.5</v>
      </c>
      <c r="AL457" s="20">
        <v>4.5</v>
      </c>
      <c r="AM457" s="20">
        <v>0.0</v>
      </c>
      <c r="AN457" s="20">
        <v>6.5</v>
      </c>
      <c r="AO457" s="20">
        <v>0.0</v>
      </c>
      <c r="AP457" s="4"/>
      <c r="AQ457" s="5">
        <v>12.0</v>
      </c>
      <c r="AR457" s="4">
        <f t="shared" ref="AR457:AV457" si="815">AVERAGE(A457,G457,M457,S457,Y457,AE457,AK457)</f>
        <v>90.7</v>
      </c>
      <c r="AS457" s="4">
        <f t="shared" si="815"/>
        <v>3.647142857</v>
      </c>
      <c r="AT457" s="4">
        <f t="shared" si="815"/>
        <v>0</v>
      </c>
      <c r="AU457" s="4">
        <f t="shared" si="815"/>
        <v>5.865714286</v>
      </c>
      <c r="AV457" s="4">
        <f t="shared" si="815"/>
        <v>0</v>
      </c>
      <c r="AW457" s="4"/>
      <c r="AX457" s="5">
        <v>12.0</v>
      </c>
      <c r="AY457" s="4">
        <f t="shared" ref="AY457:BC457" si="816">MEDIAN(A457,G457,M457,S457,Y457,AE457,AK457)</f>
        <v>91</v>
      </c>
      <c r="AZ457" s="4">
        <f t="shared" si="816"/>
        <v>4</v>
      </c>
      <c r="BA457" s="4">
        <f t="shared" si="816"/>
        <v>0</v>
      </c>
      <c r="BB457" s="4">
        <f t="shared" si="816"/>
        <v>6</v>
      </c>
      <c r="BC457" s="4">
        <f t="shared" si="816"/>
        <v>0</v>
      </c>
      <c r="BD457" s="4"/>
      <c r="BE457" s="4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</row>
    <row r="458" ht="12.75" customHeight="1">
      <c r="A458" s="20">
        <v>89.55</v>
      </c>
      <c r="B458" s="20">
        <v>3.98</v>
      </c>
      <c r="C458" s="20">
        <v>0.0</v>
      </c>
      <c r="D458" s="20">
        <v>6.47</v>
      </c>
      <c r="E458" s="20">
        <v>0.0</v>
      </c>
      <c r="F458" s="4"/>
      <c r="G458" s="20">
        <v>90.0</v>
      </c>
      <c r="H458" s="20">
        <v>3.0</v>
      </c>
      <c r="I458" s="20">
        <v>0.0</v>
      </c>
      <c r="J458" s="20">
        <v>7.0</v>
      </c>
      <c r="K458" s="20">
        <v>0.0</v>
      </c>
      <c r="L458" s="4"/>
      <c r="M458" s="20">
        <v>91.96</v>
      </c>
      <c r="N458" s="20">
        <v>2.01</v>
      </c>
      <c r="O458" s="20">
        <v>0.0</v>
      </c>
      <c r="P458" s="20">
        <v>6.03</v>
      </c>
      <c r="Q458" s="20">
        <v>0.0</v>
      </c>
      <c r="R458" s="4"/>
      <c r="S458" s="20">
        <v>91.0</v>
      </c>
      <c r="T458" s="20">
        <v>3.0</v>
      </c>
      <c r="U458" s="20">
        <v>0.0</v>
      </c>
      <c r="V458" s="20">
        <v>6.0</v>
      </c>
      <c r="W458" s="20">
        <v>0.0</v>
      </c>
      <c r="X458" s="4"/>
      <c r="Y458" s="20">
        <v>91.04</v>
      </c>
      <c r="Z458" s="20">
        <v>2.49</v>
      </c>
      <c r="AA458" s="20">
        <v>0.0</v>
      </c>
      <c r="AB458" s="20">
        <v>6.47</v>
      </c>
      <c r="AC458" s="20">
        <v>0.0</v>
      </c>
      <c r="AD458" s="4"/>
      <c r="AE458" s="20">
        <v>90.5</v>
      </c>
      <c r="AF458" s="20">
        <v>3.0</v>
      </c>
      <c r="AG458" s="20">
        <v>0.0</v>
      </c>
      <c r="AH458" s="20">
        <v>6.5</v>
      </c>
      <c r="AI458" s="20">
        <v>0.0</v>
      </c>
      <c r="AJ458" s="4"/>
      <c r="AK458" s="20">
        <v>90.05</v>
      </c>
      <c r="AL458" s="20">
        <v>3.5</v>
      </c>
      <c r="AM458" s="20">
        <v>0.0</v>
      </c>
      <c r="AN458" s="20">
        <v>6.0</v>
      </c>
      <c r="AO458" s="20">
        <v>0.0</v>
      </c>
      <c r="AP458" s="4"/>
      <c r="AQ458" s="5">
        <v>13.0</v>
      </c>
      <c r="AR458" s="4">
        <f t="shared" ref="AR458:AV458" si="817">AVERAGE(A458,G458,M458,S458,Y458,AE458,AK458)</f>
        <v>90.58571429</v>
      </c>
      <c r="AS458" s="4">
        <f t="shared" si="817"/>
        <v>2.997142857</v>
      </c>
      <c r="AT458" s="4">
        <f t="shared" si="817"/>
        <v>0</v>
      </c>
      <c r="AU458" s="4">
        <f t="shared" si="817"/>
        <v>6.352857143</v>
      </c>
      <c r="AV458" s="4">
        <f t="shared" si="817"/>
        <v>0</v>
      </c>
      <c r="AW458" s="4"/>
      <c r="AX458" s="5">
        <v>13.0</v>
      </c>
      <c r="AY458" s="4">
        <f t="shared" ref="AY458:BC458" si="818">MEDIAN(A458,G458,M458,S458,Y458,AE458,AK458)</f>
        <v>90.5</v>
      </c>
      <c r="AZ458" s="4">
        <f t="shared" si="818"/>
        <v>3</v>
      </c>
      <c r="BA458" s="4">
        <f t="shared" si="818"/>
        <v>0</v>
      </c>
      <c r="BB458" s="4">
        <f t="shared" si="818"/>
        <v>6.47</v>
      </c>
      <c r="BC458" s="4">
        <f t="shared" si="818"/>
        <v>0</v>
      </c>
      <c r="BD458" s="4"/>
      <c r="BE458" s="4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</row>
    <row r="459" ht="12.75" customHeight="1">
      <c r="A459" s="20">
        <v>94.5</v>
      </c>
      <c r="B459" s="20">
        <v>2.0</v>
      </c>
      <c r="C459" s="20">
        <v>0.0</v>
      </c>
      <c r="D459" s="20">
        <v>3.5</v>
      </c>
      <c r="E459" s="20">
        <v>0.0</v>
      </c>
      <c r="F459" s="4"/>
      <c r="G459" s="20">
        <v>89.5</v>
      </c>
      <c r="H459" s="20">
        <v>5.5</v>
      </c>
      <c r="I459" s="20">
        <v>0.0</v>
      </c>
      <c r="J459" s="20">
        <v>5.0</v>
      </c>
      <c r="K459" s="20">
        <v>0.0</v>
      </c>
      <c r="L459" s="4"/>
      <c r="M459" s="20">
        <v>95.5</v>
      </c>
      <c r="N459" s="20">
        <v>1.5</v>
      </c>
      <c r="O459" s="20">
        <v>0.0</v>
      </c>
      <c r="P459" s="20">
        <v>3.0</v>
      </c>
      <c r="Q459" s="20">
        <v>0.0</v>
      </c>
      <c r="R459" s="4"/>
      <c r="S459" s="20">
        <v>90.5</v>
      </c>
      <c r="T459" s="20">
        <v>4.5</v>
      </c>
      <c r="U459" s="20">
        <v>0.0</v>
      </c>
      <c r="V459" s="20">
        <v>5.0</v>
      </c>
      <c r="W459" s="20">
        <v>0.0</v>
      </c>
      <c r="X459" s="4"/>
      <c r="Y459" s="20">
        <v>92.0</v>
      </c>
      <c r="Z459" s="20">
        <v>2.5</v>
      </c>
      <c r="AA459" s="20">
        <v>0.0</v>
      </c>
      <c r="AB459" s="20">
        <v>5.5</v>
      </c>
      <c r="AC459" s="20">
        <v>0.0</v>
      </c>
      <c r="AD459" s="4"/>
      <c r="AE459" s="20">
        <v>90.95</v>
      </c>
      <c r="AF459" s="20">
        <v>3.02</v>
      </c>
      <c r="AG459" s="20">
        <v>0.0</v>
      </c>
      <c r="AH459" s="20">
        <v>6.03</v>
      </c>
      <c r="AI459" s="20">
        <v>0.0</v>
      </c>
      <c r="AJ459" s="4"/>
      <c r="AK459" s="20">
        <v>91.0</v>
      </c>
      <c r="AL459" s="20">
        <v>2.99</v>
      </c>
      <c r="AM459" s="20">
        <v>0.0</v>
      </c>
      <c r="AN459" s="20">
        <v>6.97</v>
      </c>
      <c r="AO459" s="20">
        <v>0.0</v>
      </c>
      <c r="AP459" s="4"/>
      <c r="AQ459" s="5">
        <v>14.0</v>
      </c>
      <c r="AR459" s="4">
        <f t="shared" ref="AR459:AV459" si="819">AVERAGE(A459,G459,M459,S459,Y459,AE459,AK459)</f>
        <v>91.99285714</v>
      </c>
      <c r="AS459" s="4">
        <f t="shared" si="819"/>
        <v>3.144285714</v>
      </c>
      <c r="AT459" s="4">
        <f t="shared" si="819"/>
        <v>0</v>
      </c>
      <c r="AU459" s="4">
        <f t="shared" si="819"/>
        <v>5</v>
      </c>
      <c r="AV459" s="4">
        <f t="shared" si="819"/>
        <v>0</v>
      </c>
      <c r="AW459" s="4"/>
      <c r="AX459" s="5">
        <v>14.0</v>
      </c>
      <c r="AY459" s="4">
        <f t="shared" ref="AY459:BC459" si="820">MEDIAN(A459,G459,M459,S459,Y459,AE459,AK459)</f>
        <v>91</v>
      </c>
      <c r="AZ459" s="4">
        <f t="shared" si="820"/>
        <v>2.99</v>
      </c>
      <c r="BA459" s="4">
        <f t="shared" si="820"/>
        <v>0</v>
      </c>
      <c r="BB459" s="4">
        <f t="shared" si="820"/>
        <v>5</v>
      </c>
      <c r="BC459" s="4">
        <f t="shared" si="820"/>
        <v>0</v>
      </c>
      <c r="BD459" s="4"/>
      <c r="BE459" s="4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</row>
    <row r="460" ht="12.75" customHeight="1">
      <c r="A460" s="20">
        <v>88.94</v>
      </c>
      <c r="B460" s="20">
        <v>9.05</v>
      </c>
      <c r="C460" s="20">
        <v>0.0</v>
      </c>
      <c r="D460" s="20">
        <v>2.01</v>
      </c>
      <c r="E460" s="20">
        <v>0.0</v>
      </c>
      <c r="F460" s="4"/>
      <c r="G460" s="20">
        <v>92.96</v>
      </c>
      <c r="H460" s="20">
        <v>4.02</v>
      </c>
      <c r="I460" s="20">
        <v>0.0</v>
      </c>
      <c r="J460" s="20">
        <v>3.02</v>
      </c>
      <c r="K460" s="20">
        <v>0.0</v>
      </c>
      <c r="L460" s="4"/>
      <c r="M460" s="20">
        <v>93.53</v>
      </c>
      <c r="N460" s="20">
        <v>2.99</v>
      </c>
      <c r="O460" s="20">
        <v>0.0</v>
      </c>
      <c r="P460" s="20">
        <v>3.48</v>
      </c>
      <c r="Q460" s="20">
        <v>0.0</v>
      </c>
      <c r="R460" s="4"/>
      <c r="S460" s="20">
        <v>91.5</v>
      </c>
      <c r="T460" s="20">
        <v>5.0</v>
      </c>
      <c r="U460" s="20">
        <v>0.0</v>
      </c>
      <c r="V460" s="20">
        <v>3.5</v>
      </c>
      <c r="W460" s="20">
        <v>0.0</v>
      </c>
      <c r="X460" s="4"/>
      <c r="Y460" s="20">
        <v>89.95</v>
      </c>
      <c r="Z460" s="20">
        <v>4.52</v>
      </c>
      <c r="AA460" s="20">
        <v>0.0</v>
      </c>
      <c r="AB460" s="20">
        <v>5.53</v>
      </c>
      <c r="AC460" s="20">
        <v>0.0</v>
      </c>
      <c r="AD460" s="4"/>
      <c r="AE460" s="20">
        <v>87.5</v>
      </c>
      <c r="AF460" s="20">
        <v>7.0</v>
      </c>
      <c r="AG460" s="20">
        <v>0.0</v>
      </c>
      <c r="AH460" s="20">
        <v>5.5</v>
      </c>
      <c r="AI460" s="20">
        <v>0.0</v>
      </c>
      <c r="AJ460" s="4"/>
      <c r="AK460" s="20">
        <v>91.5</v>
      </c>
      <c r="AL460" s="20">
        <v>6.0</v>
      </c>
      <c r="AM460" s="20">
        <v>0.0</v>
      </c>
      <c r="AN460" s="20">
        <v>3.0</v>
      </c>
      <c r="AO460" s="20">
        <v>0.0</v>
      </c>
      <c r="AP460" s="4"/>
      <c r="AQ460" s="5">
        <v>15.0</v>
      </c>
      <c r="AR460" s="4">
        <f t="shared" ref="AR460:AV460" si="821">AVERAGE(A460,G460,M460,S460,Y460,AE460,AK460)</f>
        <v>90.84</v>
      </c>
      <c r="AS460" s="4">
        <f t="shared" si="821"/>
        <v>5.511428571</v>
      </c>
      <c r="AT460" s="4">
        <f t="shared" si="821"/>
        <v>0</v>
      </c>
      <c r="AU460" s="4">
        <f t="shared" si="821"/>
        <v>3.72</v>
      </c>
      <c r="AV460" s="4">
        <f t="shared" si="821"/>
        <v>0</v>
      </c>
      <c r="AW460" s="4"/>
      <c r="AX460" s="5">
        <v>15.0</v>
      </c>
      <c r="AY460" s="4">
        <f t="shared" ref="AY460:BC460" si="822">MEDIAN(A460,G460,M460,S460,Y460,AE460,AK460)</f>
        <v>91.5</v>
      </c>
      <c r="AZ460" s="4">
        <f t="shared" si="822"/>
        <v>5</v>
      </c>
      <c r="BA460" s="4">
        <f t="shared" si="822"/>
        <v>0</v>
      </c>
      <c r="BB460" s="4">
        <f t="shared" si="822"/>
        <v>3.48</v>
      </c>
      <c r="BC460" s="4">
        <f t="shared" si="822"/>
        <v>0</v>
      </c>
      <c r="BD460" s="4"/>
      <c r="BE460" s="4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</row>
    <row r="461" ht="12.75" customHeight="1">
      <c r="A461" s="20">
        <v>88.0</v>
      </c>
      <c r="B461" s="20">
        <v>8.0</v>
      </c>
      <c r="C461" s="20">
        <v>0.0</v>
      </c>
      <c r="D461" s="20">
        <v>4.0</v>
      </c>
      <c r="E461" s="20">
        <v>0.0</v>
      </c>
      <c r="F461" s="4"/>
      <c r="G461" s="20">
        <v>94.53</v>
      </c>
      <c r="H461" s="20">
        <v>2.49</v>
      </c>
      <c r="I461" s="20">
        <v>0.0</v>
      </c>
      <c r="J461" s="20">
        <v>2.99</v>
      </c>
      <c r="K461" s="20">
        <v>0.0</v>
      </c>
      <c r="L461" s="4"/>
      <c r="M461" s="20">
        <v>96.5</v>
      </c>
      <c r="N461" s="20">
        <v>2.0</v>
      </c>
      <c r="O461" s="20">
        <v>0.0</v>
      </c>
      <c r="P461" s="20">
        <v>1.5</v>
      </c>
      <c r="Q461" s="20">
        <v>0.0</v>
      </c>
      <c r="R461" s="4"/>
      <c r="S461" s="20">
        <v>92.5</v>
      </c>
      <c r="T461" s="20">
        <v>4.5</v>
      </c>
      <c r="U461" s="20">
        <v>0.0</v>
      </c>
      <c r="V461" s="20">
        <v>3.0</v>
      </c>
      <c r="W461" s="20">
        <v>0.0</v>
      </c>
      <c r="X461" s="4"/>
      <c r="Y461" s="20">
        <v>93.53</v>
      </c>
      <c r="Z461" s="20">
        <v>3.48</v>
      </c>
      <c r="AA461" s="20">
        <v>0.0</v>
      </c>
      <c r="AB461" s="20">
        <v>2.99</v>
      </c>
      <c r="AC461" s="20">
        <v>0.0</v>
      </c>
      <c r="AD461" s="4"/>
      <c r="AE461" s="20">
        <v>89.55</v>
      </c>
      <c r="AF461" s="20">
        <v>6.97</v>
      </c>
      <c r="AG461" s="20">
        <v>0.0</v>
      </c>
      <c r="AH461" s="20">
        <v>3.48</v>
      </c>
      <c r="AI461" s="20">
        <v>0.0</v>
      </c>
      <c r="AJ461" s="4"/>
      <c r="AK461" s="20">
        <v>94.0</v>
      </c>
      <c r="AL461" s="20">
        <v>5.0</v>
      </c>
      <c r="AM461" s="20">
        <v>0.0</v>
      </c>
      <c r="AN461" s="20">
        <v>3.5</v>
      </c>
      <c r="AO461" s="20">
        <v>0.0</v>
      </c>
      <c r="AP461" s="4"/>
      <c r="AQ461" s="5">
        <v>16.0</v>
      </c>
      <c r="AR461" s="4">
        <f t="shared" ref="AR461:AV461" si="823">AVERAGE(A461,G461,M461,S461,Y461,AE461,AK461)</f>
        <v>92.65857143</v>
      </c>
      <c r="AS461" s="4">
        <f t="shared" si="823"/>
        <v>4.634285714</v>
      </c>
      <c r="AT461" s="4">
        <f t="shared" si="823"/>
        <v>0</v>
      </c>
      <c r="AU461" s="4">
        <f t="shared" si="823"/>
        <v>3.065714286</v>
      </c>
      <c r="AV461" s="4">
        <f t="shared" si="823"/>
        <v>0</v>
      </c>
      <c r="AW461" s="4"/>
      <c r="AX461" s="5">
        <v>16.0</v>
      </c>
      <c r="AY461" s="4">
        <f t="shared" ref="AY461:BC461" si="824">MEDIAN(A461,G461,M461,S461,Y461,AE461,AK461)</f>
        <v>93.53</v>
      </c>
      <c r="AZ461" s="4">
        <f t="shared" si="824"/>
        <v>4.5</v>
      </c>
      <c r="BA461" s="4">
        <f t="shared" si="824"/>
        <v>0</v>
      </c>
      <c r="BB461" s="4">
        <f t="shared" si="824"/>
        <v>3</v>
      </c>
      <c r="BC461" s="4">
        <f t="shared" si="824"/>
        <v>0</v>
      </c>
      <c r="BD461" s="4"/>
      <c r="BE461" s="4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</row>
    <row r="462" ht="12.75" customHeight="1">
      <c r="A462" s="20">
        <v>90.59</v>
      </c>
      <c r="B462" s="20">
        <v>5.45</v>
      </c>
      <c r="C462" s="20">
        <v>0.0</v>
      </c>
      <c r="D462" s="20">
        <v>3.96</v>
      </c>
      <c r="E462" s="20">
        <v>0.0</v>
      </c>
      <c r="F462" s="4"/>
      <c r="G462" s="20">
        <v>95.48</v>
      </c>
      <c r="H462" s="20">
        <v>1.51</v>
      </c>
      <c r="I462" s="20">
        <v>0.0</v>
      </c>
      <c r="J462" s="20">
        <v>3.02</v>
      </c>
      <c r="K462" s="20">
        <v>0.0</v>
      </c>
      <c r="L462" s="4"/>
      <c r="M462" s="20">
        <v>95.48</v>
      </c>
      <c r="N462" s="20">
        <v>2.51</v>
      </c>
      <c r="O462" s="20">
        <v>0.0</v>
      </c>
      <c r="P462" s="20">
        <v>2.01</v>
      </c>
      <c r="Q462" s="20">
        <v>0.0</v>
      </c>
      <c r="R462" s="4"/>
      <c r="S462" s="20">
        <v>93.5</v>
      </c>
      <c r="T462" s="20">
        <v>3.5</v>
      </c>
      <c r="U462" s="20">
        <v>0.0</v>
      </c>
      <c r="V462" s="20">
        <v>3.0</v>
      </c>
      <c r="W462" s="20">
        <v>0.0</v>
      </c>
      <c r="X462" s="4"/>
      <c r="Y462" s="20">
        <v>94.0</v>
      </c>
      <c r="Z462" s="20">
        <v>3.0</v>
      </c>
      <c r="AA462" s="20">
        <v>0.0</v>
      </c>
      <c r="AB462" s="20">
        <v>3.0</v>
      </c>
      <c r="AC462" s="20">
        <v>0.0</v>
      </c>
      <c r="AD462" s="4"/>
      <c r="AE462" s="20">
        <v>92.0</v>
      </c>
      <c r="AF462" s="20">
        <v>5.0</v>
      </c>
      <c r="AG462" s="20">
        <v>0.0</v>
      </c>
      <c r="AH462" s="20">
        <v>3.0</v>
      </c>
      <c r="AI462" s="20">
        <v>0.0</v>
      </c>
      <c r="AJ462" s="4"/>
      <c r="AK462" s="20">
        <v>95.5</v>
      </c>
      <c r="AL462" s="20">
        <v>3.5</v>
      </c>
      <c r="AM462" s="20">
        <v>0.0</v>
      </c>
      <c r="AN462" s="20">
        <v>2.5</v>
      </c>
      <c r="AO462" s="20">
        <v>0.0</v>
      </c>
      <c r="AP462" s="4"/>
      <c r="AQ462" s="5">
        <v>17.0</v>
      </c>
      <c r="AR462" s="4">
        <f t="shared" ref="AR462:AV462" si="825">AVERAGE(A462,G462,M462,S462,Y462,AE462,AK462)</f>
        <v>93.79285714</v>
      </c>
      <c r="AS462" s="4">
        <f t="shared" si="825"/>
        <v>3.495714286</v>
      </c>
      <c r="AT462" s="4">
        <f t="shared" si="825"/>
        <v>0</v>
      </c>
      <c r="AU462" s="4">
        <f t="shared" si="825"/>
        <v>2.927142857</v>
      </c>
      <c r="AV462" s="4">
        <f t="shared" si="825"/>
        <v>0</v>
      </c>
      <c r="AW462" s="4"/>
      <c r="AX462" s="5">
        <v>17.0</v>
      </c>
      <c r="AY462" s="4">
        <f t="shared" ref="AY462:BC462" si="826">MEDIAN(A462,G462,M462,S462,Y462,AE462,AK462)</f>
        <v>94</v>
      </c>
      <c r="AZ462" s="4">
        <f t="shared" si="826"/>
        <v>3.5</v>
      </c>
      <c r="BA462" s="4">
        <f t="shared" si="826"/>
        <v>0</v>
      </c>
      <c r="BB462" s="4">
        <f t="shared" si="826"/>
        <v>3</v>
      </c>
      <c r="BC462" s="4">
        <f t="shared" si="826"/>
        <v>0</v>
      </c>
      <c r="BD462" s="4"/>
      <c r="BE462" s="4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</row>
    <row r="463" ht="12.75" customHeight="1">
      <c r="A463" s="20">
        <v>96.48</v>
      </c>
      <c r="B463" s="20">
        <v>0.0</v>
      </c>
      <c r="C463" s="20">
        <v>0.0</v>
      </c>
      <c r="D463" s="20">
        <v>3.52</v>
      </c>
      <c r="E463" s="20">
        <v>0.0</v>
      </c>
      <c r="F463" s="4"/>
      <c r="G463" s="20">
        <v>95.05</v>
      </c>
      <c r="H463" s="20">
        <v>1.98</v>
      </c>
      <c r="I463" s="20">
        <v>0.0</v>
      </c>
      <c r="J463" s="20">
        <v>2.97</v>
      </c>
      <c r="K463" s="20">
        <v>0.0</v>
      </c>
      <c r="L463" s="4"/>
      <c r="M463" s="20">
        <v>93.0</v>
      </c>
      <c r="N463" s="20">
        <v>4.0</v>
      </c>
      <c r="O463" s="20">
        <v>0.0</v>
      </c>
      <c r="P463" s="20">
        <v>3.0</v>
      </c>
      <c r="Q463" s="20">
        <v>0.0</v>
      </c>
      <c r="R463" s="4"/>
      <c r="S463" s="20">
        <v>93.5</v>
      </c>
      <c r="T463" s="20">
        <v>3.5</v>
      </c>
      <c r="U463" s="20">
        <v>0.0</v>
      </c>
      <c r="V463" s="20">
        <v>3.0</v>
      </c>
      <c r="W463" s="20">
        <v>0.0</v>
      </c>
      <c r="X463" s="4"/>
      <c r="Y463" s="20">
        <v>94.47</v>
      </c>
      <c r="Z463" s="20">
        <v>3.02</v>
      </c>
      <c r="AA463" s="20">
        <v>0.0</v>
      </c>
      <c r="AB463" s="20">
        <v>2.51</v>
      </c>
      <c r="AC463" s="20">
        <v>0.0</v>
      </c>
      <c r="AD463" s="4"/>
      <c r="AE463" s="20">
        <v>91.96</v>
      </c>
      <c r="AF463" s="20">
        <v>3.52</v>
      </c>
      <c r="AG463" s="20">
        <v>0.0</v>
      </c>
      <c r="AH463" s="20">
        <v>4.52</v>
      </c>
      <c r="AI463" s="20">
        <v>0.0</v>
      </c>
      <c r="AJ463" s="4"/>
      <c r="AK463" s="20">
        <v>93.0</v>
      </c>
      <c r="AL463" s="20">
        <v>2.0</v>
      </c>
      <c r="AM463" s="20">
        <v>0.0</v>
      </c>
      <c r="AN463" s="20">
        <v>2.5</v>
      </c>
      <c r="AO463" s="20">
        <v>0.0</v>
      </c>
      <c r="AP463" s="4"/>
      <c r="AQ463" s="5">
        <v>18.0</v>
      </c>
      <c r="AR463" s="4">
        <f t="shared" ref="AR463:AV463" si="827">AVERAGE(A463,G463,M463,S463,Y463,AE463,AK463)</f>
        <v>93.92285714</v>
      </c>
      <c r="AS463" s="4">
        <f t="shared" si="827"/>
        <v>2.574285714</v>
      </c>
      <c r="AT463" s="4">
        <f t="shared" si="827"/>
        <v>0</v>
      </c>
      <c r="AU463" s="4">
        <f t="shared" si="827"/>
        <v>3.145714286</v>
      </c>
      <c r="AV463" s="4">
        <f t="shared" si="827"/>
        <v>0</v>
      </c>
      <c r="AW463" s="4"/>
      <c r="AX463" s="5">
        <v>18.0</v>
      </c>
      <c r="AY463" s="4">
        <f t="shared" ref="AY463:BC463" si="828">MEDIAN(A463,G463,M463,S463,Y463,AE463,AK463)</f>
        <v>93.5</v>
      </c>
      <c r="AZ463" s="4">
        <f t="shared" si="828"/>
        <v>3.02</v>
      </c>
      <c r="BA463" s="4">
        <f t="shared" si="828"/>
        <v>0</v>
      </c>
      <c r="BB463" s="4">
        <f t="shared" si="828"/>
        <v>3</v>
      </c>
      <c r="BC463" s="4">
        <f t="shared" si="828"/>
        <v>0</v>
      </c>
      <c r="BD463" s="4"/>
      <c r="BE463" s="4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</row>
    <row r="464" ht="12.75" customHeight="1">
      <c r="A464" s="20">
        <v>93.0</v>
      </c>
      <c r="B464" s="20">
        <v>3.5</v>
      </c>
      <c r="C464" s="20">
        <v>0.0</v>
      </c>
      <c r="D464" s="20">
        <v>3.5</v>
      </c>
      <c r="E464" s="20">
        <v>0.0</v>
      </c>
      <c r="F464" s="4"/>
      <c r="G464" s="20">
        <v>93.0</v>
      </c>
      <c r="H464" s="20">
        <v>2.0</v>
      </c>
      <c r="I464" s="20">
        <v>0.0</v>
      </c>
      <c r="J464" s="20">
        <v>5.0</v>
      </c>
      <c r="K464" s="20">
        <v>0.0</v>
      </c>
      <c r="L464" s="4"/>
      <c r="M464" s="20">
        <v>93.0</v>
      </c>
      <c r="N464" s="20">
        <v>3.5</v>
      </c>
      <c r="O464" s="20">
        <v>0.0</v>
      </c>
      <c r="P464" s="20">
        <v>3.5</v>
      </c>
      <c r="Q464" s="20">
        <v>0.0</v>
      </c>
      <c r="R464" s="4"/>
      <c r="S464" s="20">
        <v>90.0</v>
      </c>
      <c r="T464" s="20">
        <v>3.0</v>
      </c>
      <c r="U464" s="20">
        <v>0.0</v>
      </c>
      <c r="V464" s="20">
        <v>7.0</v>
      </c>
      <c r="W464" s="20">
        <v>0.0</v>
      </c>
      <c r="X464" s="4"/>
      <c r="Y464" s="20">
        <v>93.53</v>
      </c>
      <c r="Z464" s="20">
        <v>1.99</v>
      </c>
      <c r="AA464" s="20">
        <v>0.0</v>
      </c>
      <c r="AB464" s="20">
        <v>4.48</v>
      </c>
      <c r="AC464" s="20">
        <v>0.0</v>
      </c>
      <c r="AD464" s="4"/>
      <c r="AE464" s="20">
        <v>94.5</v>
      </c>
      <c r="AF464" s="20">
        <v>3.0</v>
      </c>
      <c r="AG464" s="20">
        <v>0.0</v>
      </c>
      <c r="AH464" s="20">
        <v>2.5</v>
      </c>
      <c r="AI464" s="20">
        <v>0.0</v>
      </c>
      <c r="AJ464" s="4"/>
      <c r="AK464" s="20">
        <v>88.5</v>
      </c>
      <c r="AL464" s="20">
        <v>3.5</v>
      </c>
      <c r="AM464" s="20">
        <v>0.0</v>
      </c>
      <c r="AN464" s="20">
        <v>3.5</v>
      </c>
      <c r="AO464" s="20">
        <v>0.0</v>
      </c>
      <c r="AP464" s="4"/>
      <c r="AQ464" s="5">
        <v>19.0</v>
      </c>
      <c r="AR464" s="4">
        <f t="shared" ref="AR464:AV464" si="829">AVERAGE(A464,G464,M464,S464,Y464,AE464,AK464)</f>
        <v>92.21857143</v>
      </c>
      <c r="AS464" s="4">
        <f t="shared" si="829"/>
        <v>2.927142857</v>
      </c>
      <c r="AT464" s="4">
        <f t="shared" si="829"/>
        <v>0</v>
      </c>
      <c r="AU464" s="4">
        <f t="shared" si="829"/>
        <v>4.211428571</v>
      </c>
      <c r="AV464" s="4">
        <f t="shared" si="829"/>
        <v>0</v>
      </c>
      <c r="AW464" s="4"/>
      <c r="AX464" s="5">
        <v>19.0</v>
      </c>
      <c r="AY464" s="4">
        <f t="shared" ref="AY464:BC464" si="830">MEDIAN(A464,G464,M464,S464,Y464,AE464,AK464)</f>
        <v>93</v>
      </c>
      <c r="AZ464" s="4">
        <f t="shared" si="830"/>
        <v>3</v>
      </c>
      <c r="BA464" s="4">
        <f t="shared" si="830"/>
        <v>0</v>
      </c>
      <c r="BB464" s="4">
        <f t="shared" si="830"/>
        <v>3.5</v>
      </c>
      <c r="BC464" s="4">
        <f t="shared" si="830"/>
        <v>0</v>
      </c>
      <c r="BD464" s="4"/>
      <c r="BE464" s="4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</row>
    <row r="465" ht="12.75" customHeight="1">
      <c r="A465" s="20">
        <v>86.93</v>
      </c>
      <c r="B465" s="20">
        <v>4.02</v>
      </c>
      <c r="C465" s="20">
        <v>0.0</v>
      </c>
      <c r="D465" s="20">
        <v>9.05</v>
      </c>
      <c r="E465" s="20">
        <v>0.0</v>
      </c>
      <c r="F465" s="4"/>
      <c r="G465" s="20">
        <v>84.42</v>
      </c>
      <c r="H465" s="20">
        <v>6.03</v>
      </c>
      <c r="I465" s="20">
        <v>0.0</v>
      </c>
      <c r="J465" s="20">
        <v>9.55</v>
      </c>
      <c r="K465" s="20">
        <v>0.0</v>
      </c>
      <c r="L465" s="4"/>
      <c r="M465" s="20">
        <v>90.55</v>
      </c>
      <c r="N465" s="20">
        <v>2.99</v>
      </c>
      <c r="O465" s="20">
        <v>0.0</v>
      </c>
      <c r="P465" s="20">
        <v>6.47</v>
      </c>
      <c r="Q465" s="20">
        <v>0.0</v>
      </c>
      <c r="R465" s="4"/>
      <c r="S465" s="20">
        <v>87.0</v>
      </c>
      <c r="T465" s="20">
        <v>3.0</v>
      </c>
      <c r="U465" s="20">
        <v>0.0</v>
      </c>
      <c r="V465" s="20">
        <v>10.0</v>
      </c>
      <c r="W465" s="20">
        <v>0.0</v>
      </c>
      <c r="X465" s="4"/>
      <c r="Y465" s="20">
        <v>92.96</v>
      </c>
      <c r="Z465" s="20">
        <v>2.51</v>
      </c>
      <c r="AA465" s="20">
        <v>0.0</v>
      </c>
      <c r="AB465" s="20">
        <v>4.52</v>
      </c>
      <c r="AC465" s="20">
        <v>0.0</v>
      </c>
      <c r="AD465" s="4"/>
      <c r="AE465" s="20">
        <v>89.05</v>
      </c>
      <c r="AF465" s="20">
        <v>2.99</v>
      </c>
      <c r="AG465" s="20">
        <v>0.0</v>
      </c>
      <c r="AH465" s="20">
        <v>7.96</v>
      </c>
      <c r="AI465" s="20">
        <v>0.0</v>
      </c>
      <c r="AJ465" s="4"/>
      <c r="AK465" s="20">
        <v>90.5</v>
      </c>
      <c r="AL465" s="20">
        <v>3.0</v>
      </c>
      <c r="AM465" s="20">
        <v>0.0</v>
      </c>
      <c r="AN465" s="20">
        <v>8.5</v>
      </c>
      <c r="AO465" s="20">
        <v>0.0</v>
      </c>
      <c r="AP465" s="4"/>
      <c r="AQ465" s="5">
        <v>20.0</v>
      </c>
      <c r="AR465" s="4">
        <f t="shared" ref="AR465:AV465" si="831">AVERAGE(A465,G465,M465,S465,Y465,AE465,AK465)</f>
        <v>88.77285714</v>
      </c>
      <c r="AS465" s="4">
        <f t="shared" si="831"/>
        <v>3.505714286</v>
      </c>
      <c r="AT465" s="4">
        <f t="shared" si="831"/>
        <v>0</v>
      </c>
      <c r="AU465" s="4">
        <f t="shared" si="831"/>
        <v>8.007142857</v>
      </c>
      <c r="AV465" s="4">
        <f t="shared" si="831"/>
        <v>0</v>
      </c>
      <c r="AW465" s="4"/>
      <c r="AX465" s="5">
        <v>20.0</v>
      </c>
      <c r="AY465" s="4">
        <f t="shared" ref="AY465:BC465" si="832">MEDIAN(A465,G465,M465,S465,Y465,AE465,AK465)</f>
        <v>89.05</v>
      </c>
      <c r="AZ465" s="4">
        <f t="shared" si="832"/>
        <v>3</v>
      </c>
      <c r="BA465" s="4">
        <f t="shared" si="832"/>
        <v>0</v>
      </c>
      <c r="BB465" s="4">
        <f t="shared" si="832"/>
        <v>8.5</v>
      </c>
      <c r="BC465" s="4">
        <f t="shared" si="832"/>
        <v>0</v>
      </c>
      <c r="BD465" s="4"/>
      <c r="BE465" s="4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</row>
    <row r="466" ht="12.75" customHeight="1">
      <c r="A466" s="20">
        <v>90.05</v>
      </c>
      <c r="B466" s="20">
        <v>3.48</v>
      </c>
      <c r="C466" s="20">
        <v>0.0</v>
      </c>
      <c r="D466" s="20">
        <v>6.47</v>
      </c>
      <c r="E466" s="20">
        <v>0.0</v>
      </c>
      <c r="F466" s="4"/>
      <c r="G466" s="20">
        <v>95.5</v>
      </c>
      <c r="H466" s="20">
        <v>3.0</v>
      </c>
      <c r="I466" s="20">
        <v>0.0</v>
      </c>
      <c r="J466" s="20">
        <v>1.5</v>
      </c>
      <c r="K466" s="20">
        <v>0.0</v>
      </c>
      <c r="L466" s="4"/>
      <c r="M466" s="20">
        <v>90.5</v>
      </c>
      <c r="N466" s="20">
        <v>3.0</v>
      </c>
      <c r="O466" s="20">
        <v>0.0</v>
      </c>
      <c r="P466" s="20">
        <v>6.5</v>
      </c>
      <c r="Q466" s="20">
        <v>0.0</v>
      </c>
      <c r="R466" s="4"/>
      <c r="S466" s="20">
        <v>92.0</v>
      </c>
      <c r="T466" s="20">
        <v>2.0</v>
      </c>
      <c r="U466" s="20">
        <v>0.0</v>
      </c>
      <c r="V466" s="20">
        <v>6.0</v>
      </c>
      <c r="W466" s="20">
        <v>0.0</v>
      </c>
      <c r="X466" s="4"/>
      <c r="Y466" s="20">
        <v>87.5</v>
      </c>
      <c r="Z466" s="20">
        <v>4.5</v>
      </c>
      <c r="AA466" s="20">
        <v>0.0</v>
      </c>
      <c r="AB466" s="20">
        <v>8.0</v>
      </c>
      <c r="AC466" s="20">
        <v>0.0</v>
      </c>
      <c r="AD466" s="4"/>
      <c r="AE466" s="20">
        <v>86.5</v>
      </c>
      <c r="AF466" s="20">
        <v>4.5</v>
      </c>
      <c r="AG466" s="20">
        <v>0.0</v>
      </c>
      <c r="AH466" s="20">
        <v>9.0</v>
      </c>
      <c r="AI466" s="20">
        <v>0.0</v>
      </c>
      <c r="AJ466" s="4"/>
      <c r="AK466" s="20">
        <v>89.45</v>
      </c>
      <c r="AL466" s="20">
        <v>3.0</v>
      </c>
      <c r="AM466" s="20">
        <v>0.0</v>
      </c>
      <c r="AN466" s="20">
        <v>6.5</v>
      </c>
      <c r="AO466" s="20">
        <v>0.0</v>
      </c>
      <c r="AP466" s="4"/>
      <c r="AQ466" s="5">
        <v>21.0</v>
      </c>
      <c r="AR466" s="4">
        <f t="shared" ref="AR466:AV466" si="833">AVERAGE(A466,G466,M466,S466,Y466,AE466,AK466)</f>
        <v>90.21428571</v>
      </c>
      <c r="AS466" s="4">
        <f t="shared" si="833"/>
        <v>3.354285714</v>
      </c>
      <c r="AT466" s="4">
        <f t="shared" si="833"/>
        <v>0</v>
      </c>
      <c r="AU466" s="4">
        <f t="shared" si="833"/>
        <v>6.281428571</v>
      </c>
      <c r="AV466" s="4">
        <f t="shared" si="833"/>
        <v>0</v>
      </c>
      <c r="AW466" s="4"/>
      <c r="AX466" s="5">
        <v>21.0</v>
      </c>
      <c r="AY466" s="4">
        <f t="shared" ref="AY466:BC466" si="834">MEDIAN(A466,G466,M466,S466,Y466,AE466,AK466)</f>
        <v>90.05</v>
      </c>
      <c r="AZ466" s="4">
        <f t="shared" si="834"/>
        <v>3</v>
      </c>
      <c r="BA466" s="4">
        <f t="shared" si="834"/>
        <v>0</v>
      </c>
      <c r="BB466" s="4">
        <f t="shared" si="834"/>
        <v>6.5</v>
      </c>
      <c r="BC466" s="4">
        <f t="shared" si="834"/>
        <v>0</v>
      </c>
      <c r="BD466" s="4"/>
      <c r="BE466" s="4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</row>
    <row r="467" ht="12.75" customHeight="1">
      <c r="A467" s="20">
        <v>89.0</v>
      </c>
      <c r="B467" s="20">
        <v>3.5</v>
      </c>
      <c r="C467" s="20">
        <v>0.0</v>
      </c>
      <c r="D467" s="20">
        <v>7.5</v>
      </c>
      <c r="E467" s="20">
        <v>0.0</v>
      </c>
      <c r="F467" s="4"/>
      <c r="G467" s="20">
        <v>93.5</v>
      </c>
      <c r="H467" s="20">
        <v>3.0</v>
      </c>
      <c r="I467" s="20">
        <v>0.0</v>
      </c>
      <c r="J467" s="20">
        <v>3.5</v>
      </c>
      <c r="K467" s="20">
        <v>0.0</v>
      </c>
      <c r="L467" s="4"/>
      <c r="M467" s="20">
        <v>91.0</v>
      </c>
      <c r="N467" s="20">
        <v>2.5</v>
      </c>
      <c r="O467" s="20">
        <v>0.0</v>
      </c>
      <c r="P467" s="20">
        <v>6.5</v>
      </c>
      <c r="Q467" s="20">
        <v>0.0</v>
      </c>
      <c r="R467" s="4"/>
      <c r="S467" s="20">
        <v>86.5</v>
      </c>
      <c r="T467" s="20">
        <v>3.5</v>
      </c>
      <c r="U467" s="20">
        <v>0.0</v>
      </c>
      <c r="V467" s="20">
        <v>10.0</v>
      </c>
      <c r="W467" s="20">
        <v>0.0</v>
      </c>
      <c r="X467" s="4"/>
      <c r="Y467" s="20">
        <v>92.5</v>
      </c>
      <c r="Z467" s="20">
        <v>2.5</v>
      </c>
      <c r="AA467" s="20">
        <v>0.0</v>
      </c>
      <c r="AB467" s="20">
        <v>5.0</v>
      </c>
      <c r="AC467" s="20">
        <v>0.0</v>
      </c>
      <c r="AD467" s="4"/>
      <c r="AE467" s="20">
        <v>89.5</v>
      </c>
      <c r="AF467" s="20">
        <v>3.5</v>
      </c>
      <c r="AG467" s="20">
        <v>0.0</v>
      </c>
      <c r="AH467" s="20">
        <v>7.0</v>
      </c>
      <c r="AI467" s="20">
        <v>0.0</v>
      </c>
      <c r="AJ467" s="4"/>
      <c r="AK467" s="20">
        <v>88.06</v>
      </c>
      <c r="AL467" s="20">
        <v>2.51</v>
      </c>
      <c r="AM467" s="20">
        <v>0.0</v>
      </c>
      <c r="AN467" s="20">
        <v>8.04</v>
      </c>
      <c r="AO467" s="20">
        <v>0.0</v>
      </c>
      <c r="AP467" s="4"/>
      <c r="AQ467" s="5">
        <v>22.0</v>
      </c>
      <c r="AR467" s="4">
        <f t="shared" ref="AR467:AV467" si="835">AVERAGE(A467,G467,M467,S467,Y467,AE467,AK467)</f>
        <v>90.00857143</v>
      </c>
      <c r="AS467" s="4">
        <f t="shared" si="835"/>
        <v>3.001428571</v>
      </c>
      <c r="AT467" s="4">
        <f t="shared" si="835"/>
        <v>0</v>
      </c>
      <c r="AU467" s="4">
        <f t="shared" si="835"/>
        <v>6.791428571</v>
      </c>
      <c r="AV467" s="4">
        <f t="shared" si="835"/>
        <v>0</v>
      </c>
      <c r="AW467" s="4"/>
      <c r="AX467" s="5">
        <v>22.0</v>
      </c>
      <c r="AY467" s="4">
        <f t="shared" ref="AY467:BC467" si="836">MEDIAN(A467,G467,M467,S467,Y467,AE467,AK467)</f>
        <v>89.5</v>
      </c>
      <c r="AZ467" s="4">
        <f t="shared" si="836"/>
        <v>3</v>
      </c>
      <c r="BA467" s="4">
        <f t="shared" si="836"/>
        <v>0</v>
      </c>
      <c r="BB467" s="4">
        <f t="shared" si="836"/>
        <v>7</v>
      </c>
      <c r="BC467" s="4">
        <f t="shared" si="836"/>
        <v>0</v>
      </c>
      <c r="BD467" s="4"/>
      <c r="BE467" s="4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</row>
    <row r="468" ht="12.75" customHeight="1">
      <c r="A468" s="20">
        <v>89.0</v>
      </c>
      <c r="B468" s="20">
        <v>3.5</v>
      </c>
      <c r="C468" s="20">
        <v>0.0</v>
      </c>
      <c r="D468" s="20">
        <v>7.5</v>
      </c>
      <c r="E468" s="20">
        <v>0.0</v>
      </c>
      <c r="F468" s="4"/>
      <c r="G468" s="20">
        <v>92.46</v>
      </c>
      <c r="H468" s="20">
        <v>2.01</v>
      </c>
      <c r="I468" s="20">
        <v>0.0</v>
      </c>
      <c r="J468" s="20">
        <v>5.53</v>
      </c>
      <c r="K468" s="20">
        <v>0.0</v>
      </c>
      <c r="L468" s="4"/>
      <c r="M468" s="20">
        <v>92.96</v>
      </c>
      <c r="N468" s="20">
        <v>2.01</v>
      </c>
      <c r="O468" s="20">
        <v>0.0</v>
      </c>
      <c r="P468" s="20">
        <v>5.03</v>
      </c>
      <c r="Q468" s="20">
        <v>0.0</v>
      </c>
      <c r="R468" s="4"/>
      <c r="S468" s="20">
        <v>94.5</v>
      </c>
      <c r="T468" s="20">
        <v>2.5</v>
      </c>
      <c r="U468" s="20">
        <v>0.0</v>
      </c>
      <c r="V468" s="20">
        <v>3.0</v>
      </c>
      <c r="W468" s="20">
        <v>0.0</v>
      </c>
      <c r="X468" s="4"/>
      <c r="Y468" s="20">
        <v>85.07</v>
      </c>
      <c r="Z468" s="20">
        <v>7.46</v>
      </c>
      <c r="AA468" s="20">
        <v>0.0</v>
      </c>
      <c r="AB468" s="20">
        <v>7.46</v>
      </c>
      <c r="AC468" s="20">
        <v>0.0</v>
      </c>
      <c r="AD468" s="4"/>
      <c r="AE468" s="20">
        <v>87.5</v>
      </c>
      <c r="AF468" s="20">
        <v>4.0</v>
      </c>
      <c r="AG468" s="20">
        <v>0.0</v>
      </c>
      <c r="AH468" s="20">
        <v>8.5</v>
      </c>
      <c r="AI468" s="20">
        <v>0.0</v>
      </c>
      <c r="AJ468" s="4"/>
      <c r="AK468" s="20">
        <v>89.5</v>
      </c>
      <c r="AL468" s="20">
        <v>4.48</v>
      </c>
      <c r="AM468" s="20">
        <v>0.0</v>
      </c>
      <c r="AN468" s="20">
        <v>7.46</v>
      </c>
      <c r="AO468" s="20">
        <v>0.0</v>
      </c>
      <c r="AP468" s="4"/>
      <c r="AQ468" s="5">
        <v>23.0</v>
      </c>
      <c r="AR468" s="4">
        <f t="shared" ref="AR468:AV468" si="837">AVERAGE(A468,G468,M468,S468,Y468,AE468,AK468)</f>
        <v>90.14142857</v>
      </c>
      <c r="AS468" s="4">
        <f t="shared" si="837"/>
        <v>3.708571429</v>
      </c>
      <c r="AT468" s="4">
        <f t="shared" si="837"/>
        <v>0</v>
      </c>
      <c r="AU468" s="4">
        <f t="shared" si="837"/>
        <v>6.354285714</v>
      </c>
      <c r="AV468" s="4">
        <f t="shared" si="837"/>
        <v>0</v>
      </c>
      <c r="AW468" s="4"/>
      <c r="AX468" s="5">
        <v>23.0</v>
      </c>
      <c r="AY468" s="4">
        <f t="shared" ref="AY468:BC468" si="838">MEDIAN(A468,G468,M468,S468,Y468,AE468,AK468)</f>
        <v>89.5</v>
      </c>
      <c r="AZ468" s="4">
        <f t="shared" si="838"/>
        <v>3.5</v>
      </c>
      <c r="BA468" s="4">
        <f t="shared" si="838"/>
        <v>0</v>
      </c>
      <c r="BB468" s="4">
        <f t="shared" si="838"/>
        <v>7.46</v>
      </c>
      <c r="BC468" s="4">
        <f t="shared" si="838"/>
        <v>0</v>
      </c>
      <c r="BD468" s="4"/>
      <c r="BE468" s="4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</row>
    <row r="469" ht="12.75" customHeight="1">
      <c r="A469" s="20">
        <v>96.5</v>
      </c>
      <c r="B469" s="20">
        <v>3.5</v>
      </c>
      <c r="C469" s="20">
        <v>0.0</v>
      </c>
      <c r="D469" s="20">
        <v>0.0</v>
      </c>
      <c r="E469" s="20">
        <v>0.0</v>
      </c>
      <c r="F469" s="4"/>
      <c r="G469" s="20">
        <v>97.51</v>
      </c>
      <c r="H469" s="20">
        <v>2.49</v>
      </c>
      <c r="I469" s="20">
        <v>0.0</v>
      </c>
      <c r="J469" s="20">
        <v>0.0</v>
      </c>
      <c r="K469" s="20">
        <v>0.0</v>
      </c>
      <c r="L469" s="4"/>
      <c r="M469" s="20">
        <v>98.0</v>
      </c>
      <c r="N469" s="20">
        <v>2.0</v>
      </c>
      <c r="O469" s="20">
        <v>0.0</v>
      </c>
      <c r="P469" s="20">
        <v>0.0</v>
      </c>
      <c r="Q469" s="20">
        <v>0.0</v>
      </c>
      <c r="R469" s="4"/>
      <c r="S469" s="20">
        <v>97.5</v>
      </c>
      <c r="T469" s="20">
        <v>2.5</v>
      </c>
      <c r="U469" s="20">
        <v>0.0</v>
      </c>
      <c r="V469" s="20">
        <v>0.0</v>
      </c>
      <c r="W469" s="20">
        <v>0.0</v>
      </c>
      <c r="X469" s="4"/>
      <c r="Y469" s="20">
        <v>92.5</v>
      </c>
      <c r="Z469" s="20">
        <v>4.5</v>
      </c>
      <c r="AA469" s="20">
        <v>0.0</v>
      </c>
      <c r="AB469" s="20">
        <v>3.0</v>
      </c>
      <c r="AC469" s="20">
        <v>0.0</v>
      </c>
      <c r="AD469" s="4"/>
      <c r="AE469" s="20">
        <v>96.0</v>
      </c>
      <c r="AF469" s="20">
        <v>2.5</v>
      </c>
      <c r="AG469" s="20">
        <v>0.0</v>
      </c>
      <c r="AH469" s="20">
        <v>1.5</v>
      </c>
      <c r="AI469" s="20">
        <v>0.0</v>
      </c>
      <c r="AJ469" s="4"/>
      <c r="AK469" s="20">
        <v>96.0</v>
      </c>
      <c r="AL469" s="20">
        <v>4.0</v>
      </c>
      <c r="AM469" s="20">
        <v>0.0</v>
      </c>
      <c r="AN469" s="20">
        <v>6.5</v>
      </c>
      <c r="AO469" s="20">
        <v>0.0</v>
      </c>
      <c r="AP469" s="4"/>
      <c r="AQ469" s="5">
        <v>24.0</v>
      </c>
      <c r="AR469" s="4">
        <f t="shared" ref="AR469:AV469" si="839">AVERAGE(A469,G469,M469,S469,Y469,AE469,AK469)</f>
        <v>96.28714286</v>
      </c>
      <c r="AS469" s="4">
        <f t="shared" si="839"/>
        <v>3.07</v>
      </c>
      <c r="AT469" s="4">
        <f t="shared" si="839"/>
        <v>0</v>
      </c>
      <c r="AU469" s="4">
        <f t="shared" si="839"/>
        <v>1.571428571</v>
      </c>
      <c r="AV469" s="4">
        <f t="shared" si="839"/>
        <v>0</v>
      </c>
      <c r="AW469" s="4"/>
      <c r="AX469" s="5">
        <v>24.0</v>
      </c>
      <c r="AY469" s="4">
        <f t="shared" ref="AY469:BC469" si="840">MEDIAN(A469,G469,M469,S469,Y469,AE469,AK469)</f>
        <v>96.5</v>
      </c>
      <c r="AZ469" s="4">
        <f t="shared" si="840"/>
        <v>2.5</v>
      </c>
      <c r="BA469" s="4">
        <f t="shared" si="840"/>
        <v>0</v>
      </c>
      <c r="BB469" s="4">
        <f t="shared" si="840"/>
        <v>0</v>
      </c>
      <c r="BC469" s="4">
        <f t="shared" si="840"/>
        <v>0</v>
      </c>
      <c r="BD469" s="4"/>
      <c r="BE469" s="4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</row>
    <row r="470" ht="12.75" customHeight="1">
      <c r="A470" s="20">
        <v>95.5</v>
      </c>
      <c r="B470" s="20">
        <v>4.5</v>
      </c>
      <c r="C470" s="20">
        <v>0.0</v>
      </c>
      <c r="D470" s="20">
        <v>0.0</v>
      </c>
      <c r="E470" s="20">
        <v>0.0</v>
      </c>
      <c r="F470" s="4"/>
      <c r="G470" s="20">
        <v>98.5</v>
      </c>
      <c r="H470" s="20">
        <v>1.5</v>
      </c>
      <c r="I470" s="20">
        <v>0.0</v>
      </c>
      <c r="J470" s="20">
        <v>0.0</v>
      </c>
      <c r="K470" s="20">
        <v>0.0</v>
      </c>
      <c r="L470" s="4"/>
      <c r="M470" s="20">
        <v>99.0</v>
      </c>
      <c r="N470" s="20">
        <v>1.0</v>
      </c>
      <c r="O470" s="20">
        <v>0.0</v>
      </c>
      <c r="P470" s="20">
        <v>0.0</v>
      </c>
      <c r="Q470" s="20">
        <v>0.0</v>
      </c>
      <c r="R470" s="4"/>
      <c r="S470" s="20">
        <v>100.0</v>
      </c>
      <c r="T470" s="20">
        <v>0.0</v>
      </c>
      <c r="U470" s="20">
        <v>0.0</v>
      </c>
      <c r="V470" s="20">
        <v>0.0</v>
      </c>
      <c r="W470" s="20">
        <v>0.0</v>
      </c>
      <c r="X470" s="4"/>
      <c r="Y470" s="20">
        <v>97.0</v>
      </c>
      <c r="Z470" s="20">
        <v>3.0</v>
      </c>
      <c r="AA470" s="20">
        <v>0.0</v>
      </c>
      <c r="AB470" s="20">
        <v>0.0</v>
      </c>
      <c r="AC470" s="20">
        <v>0.0</v>
      </c>
      <c r="AD470" s="4"/>
      <c r="AE470" s="20">
        <v>97.99</v>
      </c>
      <c r="AF470" s="20">
        <v>2.01</v>
      </c>
      <c r="AG470" s="20">
        <v>0.0</v>
      </c>
      <c r="AH470" s="20">
        <v>0.0</v>
      </c>
      <c r="AI470" s="20">
        <v>0.0</v>
      </c>
      <c r="AJ470" s="4"/>
      <c r="AK470" s="20">
        <v>99.0</v>
      </c>
      <c r="AL470" s="20">
        <v>4.0</v>
      </c>
      <c r="AM470" s="20">
        <v>0.0</v>
      </c>
      <c r="AN470" s="20">
        <v>0.0</v>
      </c>
      <c r="AO470" s="20">
        <v>0.0</v>
      </c>
      <c r="AP470" s="4"/>
      <c r="AQ470" s="5">
        <v>25.0</v>
      </c>
      <c r="AR470" s="4">
        <f t="shared" ref="AR470:AV470" si="841">AVERAGE(A470,G470,M470,S470,Y470,AE470,AK470)</f>
        <v>98.14142857</v>
      </c>
      <c r="AS470" s="4">
        <f t="shared" si="841"/>
        <v>2.287142857</v>
      </c>
      <c r="AT470" s="4">
        <f t="shared" si="841"/>
        <v>0</v>
      </c>
      <c r="AU470" s="4">
        <f t="shared" si="841"/>
        <v>0</v>
      </c>
      <c r="AV470" s="4">
        <f t="shared" si="841"/>
        <v>0</v>
      </c>
      <c r="AW470" s="4"/>
      <c r="AX470" s="5">
        <v>25.0</v>
      </c>
      <c r="AY470" s="4">
        <f t="shared" ref="AY470:BC470" si="842">MEDIAN(A470,G470,M470,S470,Y470,AE470,AK470)</f>
        <v>98.5</v>
      </c>
      <c r="AZ470" s="4">
        <f t="shared" si="842"/>
        <v>2.01</v>
      </c>
      <c r="BA470" s="4">
        <f t="shared" si="842"/>
        <v>0</v>
      </c>
      <c r="BB470" s="4">
        <f t="shared" si="842"/>
        <v>0</v>
      </c>
      <c r="BC470" s="4">
        <f t="shared" si="842"/>
        <v>0</v>
      </c>
      <c r="BD470" s="4"/>
      <c r="BE470" s="4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</row>
    <row r="471" ht="12.75" customHeight="1">
      <c r="A471" s="20">
        <v>100.0</v>
      </c>
      <c r="B471" s="20">
        <v>0.0</v>
      </c>
      <c r="C471" s="20">
        <v>0.0</v>
      </c>
      <c r="D471" s="20">
        <v>0.0</v>
      </c>
      <c r="E471" s="20">
        <v>0.0</v>
      </c>
      <c r="F471" s="4"/>
      <c r="G471" s="20">
        <v>100.0</v>
      </c>
      <c r="H471" s="20">
        <v>0.0</v>
      </c>
      <c r="I471" s="20">
        <v>0.0</v>
      </c>
      <c r="J471" s="20">
        <v>0.0</v>
      </c>
      <c r="K471" s="20">
        <v>0.0</v>
      </c>
      <c r="L471" s="4"/>
      <c r="M471" s="20">
        <v>100.0</v>
      </c>
      <c r="N471" s="20">
        <v>0.0</v>
      </c>
      <c r="O471" s="20">
        <v>0.0</v>
      </c>
      <c r="P471" s="20">
        <v>0.0</v>
      </c>
      <c r="Q471" s="20">
        <v>0.0</v>
      </c>
      <c r="R471" s="4"/>
      <c r="S471" s="20">
        <v>98.0</v>
      </c>
      <c r="T471" s="20">
        <v>2.0</v>
      </c>
      <c r="U471" s="20">
        <v>0.0</v>
      </c>
      <c r="V471" s="20">
        <v>0.0</v>
      </c>
      <c r="W471" s="20">
        <v>0.0</v>
      </c>
      <c r="X471" s="4"/>
      <c r="Y471" s="20">
        <v>100.0</v>
      </c>
      <c r="Z471" s="20">
        <v>0.0</v>
      </c>
      <c r="AA471" s="20">
        <v>0.0</v>
      </c>
      <c r="AB471" s="20">
        <v>0.0</v>
      </c>
      <c r="AC471" s="20">
        <v>0.0</v>
      </c>
      <c r="AD471" s="4"/>
      <c r="AE471" s="20">
        <v>100.0</v>
      </c>
      <c r="AF471" s="20">
        <v>0.0</v>
      </c>
      <c r="AG471" s="20">
        <v>0.0</v>
      </c>
      <c r="AH471" s="20">
        <v>0.0</v>
      </c>
      <c r="AI471" s="20">
        <v>0.0</v>
      </c>
      <c r="AJ471" s="4"/>
      <c r="AK471" s="20">
        <v>99.0</v>
      </c>
      <c r="AL471" s="20">
        <v>1.0</v>
      </c>
      <c r="AM471" s="20">
        <v>0.0</v>
      </c>
      <c r="AN471" s="20">
        <v>0.0</v>
      </c>
      <c r="AO471" s="20">
        <v>0.0</v>
      </c>
      <c r="AP471" s="4"/>
      <c r="AQ471" s="5">
        <v>26.0</v>
      </c>
      <c r="AR471" s="4">
        <f t="shared" ref="AR471:AV471" si="843">AVERAGE(A471,G471,M471,S471,Y471,AE471,AK471)</f>
        <v>99.57142857</v>
      </c>
      <c r="AS471" s="4">
        <f t="shared" si="843"/>
        <v>0.4285714286</v>
      </c>
      <c r="AT471" s="4">
        <f t="shared" si="843"/>
        <v>0</v>
      </c>
      <c r="AU471" s="4">
        <f t="shared" si="843"/>
        <v>0</v>
      </c>
      <c r="AV471" s="4">
        <f t="shared" si="843"/>
        <v>0</v>
      </c>
      <c r="AW471" s="4"/>
      <c r="AX471" s="5">
        <v>26.0</v>
      </c>
      <c r="AY471" s="4">
        <f t="shared" ref="AY471:BC471" si="844">MEDIAN(A471,G471,M471,S471,Y471,AE471,AK471)</f>
        <v>100</v>
      </c>
      <c r="AZ471" s="4">
        <f t="shared" si="844"/>
        <v>0</v>
      </c>
      <c r="BA471" s="4">
        <f t="shared" si="844"/>
        <v>0</v>
      </c>
      <c r="BB471" s="4">
        <f t="shared" si="844"/>
        <v>0</v>
      </c>
      <c r="BC471" s="4">
        <f t="shared" si="844"/>
        <v>0</v>
      </c>
      <c r="BD471" s="4"/>
      <c r="BE471" s="4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</row>
    <row r="472" ht="12.75" customHeight="1">
      <c r="A472" s="4"/>
      <c r="B472" s="4"/>
      <c r="C472" s="4"/>
      <c r="D472" s="4"/>
      <c r="E472" s="4"/>
      <c r="F472" s="4"/>
      <c r="G472" s="17"/>
      <c r="H472" s="17"/>
      <c r="I472" s="17"/>
      <c r="J472" s="4"/>
      <c r="K472" s="4"/>
      <c r="L472" s="4"/>
      <c r="M472" s="4"/>
      <c r="N472" s="4"/>
      <c r="O472" s="4"/>
      <c r="P472" s="4"/>
      <c r="Q472" s="4"/>
      <c r="R472" s="4"/>
      <c r="S472" s="20"/>
      <c r="T472" s="20"/>
      <c r="U472" s="20"/>
      <c r="V472" s="20"/>
      <c r="W472" s="20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20"/>
      <c r="AM472" s="20"/>
      <c r="AN472" s="20"/>
      <c r="AO472" s="20"/>
      <c r="AP472" s="4"/>
      <c r="AQ472" s="5"/>
      <c r="AR472" s="4"/>
      <c r="AS472" s="4"/>
      <c r="AT472" s="4"/>
      <c r="AU472" s="4"/>
      <c r="AV472" s="4"/>
      <c r="AW472" s="4"/>
      <c r="AX472" s="5"/>
      <c r="AY472" s="4"/>
      <c r="AZ472" s="4"/>
      <c r="BA472" s="4"/>
      <c r="BB472" s="4"/>
      <c r="BC472" s="4"/>
      <c r="BD472" s="4"/>
      <c r="BE472" s="4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</row>
    <row r="473" ht="12.75" customHeight="1">
      <c r="A473" s="4"/>
      <c r="B473" s="4"/>
      <c r="C473" s="4"/>
      <c r="D473" s="4"/>
      <c r="E473" s="4"/>
      <c r="F473" s="4"/>
      <c r="G473" s="17"/>
      <c r="H473" s="17"/>
      <c r="I473" s="17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20"/>
      <c r="AF473" s="20"/>
      <c r="AG473" s="20"/>
      <c r="AH473" s="20"/>
      <c r="AI473" s="20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</row>
    <row r="474" ht="12.75" customHeight="1">
      <c r="A474" s="4"/>
      <c r="B474" s="4"/>
      <c r="C474" s="4"/>
      <c r="D474" s="4"/>
      <c r="E474" s="4"/>
      <c r="F474" s="4"/>
      <c r="G474" s="17"/>
      <c r="H474" s="17"/>
      <c r="I474" s="17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17"/>
      <c r="AF474" s="17"/>
      <c r="AG474" s="17"/>
      <c r="AH474" s="17"/>
      <c r="AI474" s="17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</row>
    <row r="475" ht="12.75" customHeight="1">
      <c r="A475" s="4"/>
      <c r="B475" s="4"/>
      <c r="C475" s="4"/>
      <c r="D475" s="4"/>
      <c r="E475" s="4"/>
      <c r="F475" s="4"/>
      <c r="G475" s="4"/>
      <c r="H475" s="17"/>
      <c r="I475" s="17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17"/>
      <c r="AF475" s="17"/>
      <c r="AG475" s="17"/>
      <c r="AH475" s="17"/>
      <c r="AI475" s="17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</row>
    <row r="476" ht="12.75" customHeight="1">
      <c r="A476" s="4"/>
      <c r="B476" s="4"/>
      <c r="C476" s="4"/>
      <c r="D476" s="4"/>
      <c r="E476" s="4"/>
      <c r="F476" s="4"/>
      <c r="G476" s="4"/>
      <c r="H476" s="17"/>
      <c r="I476" s="17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</row>
    <row r="477" ht="12.75" customHeight="1">
      <c r="A477" s="4"/>
      <c r="B477" s="4"/>
      <c r="C477" s="4"/>
      <c r="D477" s="4"/>
      <c r="E477" s="4"/>
      <c r="F477" s="4"/>
      <c r="G477" s="4"/>
      <c r="H477" s="17"/>
      <c r="I477" s="17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</row>
    <row r="478" ht="12.75" customHeight="1">
      <c r="A478" s="4"/>
      <c r="B478" s="4"/>
      <c r="C478" s="4"/>
      <c r="D478" s="4"/>
      <c r="E478" s="4"/>
      <c r="F478" s="4"/>
      <c r="G478" s="4"/>
      <c r="H478" s="17"/>
      <c r="I478" s="17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</row>
    <row r="479" ht="12.75" customHeight="1">
      <c r="A479" s="4"/>
      <c r="B479" s="4"/>
      <c r="C479" s="4"/>
      <c r="D479" s="4"/>
      <c r="E479" s="4"/>
      <c r="F479" s="4"/>
      <c r="G479" s="4"/>
      <c r="H479" s="17"/>
      <c r="I479" s="17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</row>
    <row r="480" ht="12.75" customHeight="1">
      <c r="A480" s="4"/>
      <c r="B480" s="4"/>
      <c r="C480" s="4"/>
      <c r="D480" s="4"/>
      <c r="E480" s="4"/>
      <c r="F480" s="4"/>
      <c r="G480" s="4"/>
      <c r="H480" s="17"/>
      <c r="I480" s="17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</row>
    <row r="481" ht="12.75" customHeight="1">
      <c r="A481" s="3"/>
      <c r="B481" s="3"/>
      <c r="C481" s="3"/>
      <c r="D481" s="3"/>
      <c r="E481" s="3"/>
      <c r="F481" s="3"/>
      <c r="G481" s="3"/>
      <c r="H481" s="17"/>
      <c r="I481" s="17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</row>
    <row r="482" ht="12.75" customHeight="1">
      <c r="A482" s="3"/>
      <c r="B482" s="3"/>
      <c r="C482" s="3"/>
      <c r="D482" s="3"/>
      <c r="E482" s="3"/>
      <c r="F482" s="3"/>
      <c r="G482" s="3"/>
      <c r="H482" s="17"/>
      <c r="I482" s="17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</row>
    <row r="483" ht="12.75" customHeight="1">
      <c r="A483" s="3"/>
      <c r="B483" s="3"/>
      <c r="C483" s="3"/>
      <c r="D483" s="3"/>
      <c r="E483" s="3"/>
      <c r="F483" s="3"/>
      <c r="G483" s="3"/>
      <c r="H483" s="17"/>
      <c r="I483" s="17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</row>
    <row r="484" ht="12.75" customHeight="1">
      <c r="A484" s="3"/>
      <c r="B484" s="3"/>
      <c r="C484" s="3"/>
      <c r="D484" s="3"/>
      <c r="E484" s="3"/>
      <c r="F484" s="3"/>
      <c r="G484" s="3"/>
      <c r="H484" s="17"/>
      <c r="I484" s="17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</row>
    <row r="485" ht="12.75" customHeight="1">
      <c r="A485" s="3"/>
      <c r="B485" s="3"/>
      <c r="C485" s="3"/>
      <c r="D485" s="3"/>
      <c r="E485" s="3"/>
      <c r="F485" s="3"/>
      <c r="G485" s="3"/>
      <c r="H485" s="17"/>
      <c r="I485" s="17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</row>
    <row r="486" ht="12.75" customHeight="1">
      <c r="A486" s="3"/>
      <c r="B486" s="3"/>
      <c r="C486" s="3"/>
      <c r="D486" s="3"/>
      <c r="E486" s="3"/>
      <c r="F486" s="3"/>
      <c r="G486" s="3"/>
      <c r="H486" s="17"/>
      <c r="I486" s="17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</row>
    <row r="487" ht="12.75" customHeight="1">
      <c r="A487" s="3"/>
      <c r="B487" s="3"/>
      <c r="C487" s="3"/>
      <c r="D487" s="3"/>
      <c r="E487" s="3"/>
      <c r="F487" s="3"/>
      <c r="G487" s="3"/>
      <c r="H487" s="17"/>
      <c r="I487" s="17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</row>
    <row r="488" ht="12.75" customHeight="1">
      <c r="A488" s="3"/>
      <c r="B488" s="3"/>
      <c r="C488" s="3"/>
      <c r="D488" s="3"/>
      <c r="E488" s="3"/>
      <c r="F488" s="3"/>
      <c r="G488" s="3"/>
      <c r="H488" s="17"/>
      <c r="I488" s="17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</row>
    <row r="489" ht="12.75" customHeight="1">
      <c r="A489" s="3"/>
      <c r="B489" s="3"/>
      <c r="C489" s="3"/>
      <c r="D489" s="3"/>
      <c r="E489" s="3"/>
      <c r="F489" s="3"/>
      <c r="G489" s="3"/>
      <c r="H489" s="17"/>
      <c r="I489" s="17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</row>
    <row r="490" ht="12.75" customHeight="1">
      <c r="A490" s="3"/>
      <c r="B490" s="3"/>
      <c r="C490" s="3"/>
      <c r="D490" s="3"/>
      <c r="E490" s="3"/>
      <c r="F490" s="3"/>
      <c r="G490" s="3"/>
      <c r="H490" s="17"/>
      <c r="I490" s="17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</row>
    <row r="491" ht="12.75" customHeight="1">
      <c r="A491" s="3"/>
      <c r="B491" s="3"/>
      <c r="C491" s="3"/>
      <c r="D491" s="3"/>
      <c r="E491" s="3"/>
      <c r="F491" s="3"/>
      <c r="G491" s="3"/>
      <c r="H491" s="17"/>
      <c r="I491" s="17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</row>
    <row r="492" ht="12.75" customHeight="1">
      <c r="A492" s="3"/>
      <c r="B492" s="3"/>
      <c r="C492" s="3"/>
      <c r="D492" s="3"/>
      <c r="E492" s="3"/>
      <c r="F492" s="3"/>
      <c r="G492" s="3"/>
      <c r="H492" s="17"/>
      <c r="I492" s="17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</row>
    <row r="493" ht="12.75" customHeight="1">
      <c r="A493" s="3"/>
      <c r="B493" s="3"/>
      <c r="C493" s="3"/>
      <c r="D493" s="3"/>
      <c r="E493" s="3"/>
      <c r="F493" s="3"/>
      <c r="G493" s="3"/>
      <c r="H493" s="17"/>
      <c r="I493" s="17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</row>
    <row r="494" ht="12.75" customHeight="1">
      <c r="A494" s="3"/>
      <c r="B494" s="3"/>
      <c r="C494" s="3"/>
      <c r="D494" s="3"/>
      <c r="E494" s="3"/>
      <c r="F494" s="3"/>
      <c r="G494" s="3"/>
      <c r="H494" s="17"/>
      <c r="I494" s="17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</row>
    <row r="495" ht="12.75" customHeight="1">
      <c r="A495" s="3"/>
      <c r="B495" s="3"/>
      <c r="C495" s="3"/>
      <c r="D495" s="3"/>
      <c r="E495" s="3"/>
      <c r="F495" s="3"/>
      <c r="G495" s="3"/>
      <c r="H495" s="17"/>
      <c r="I495" s="17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</row>
    <row r="496" ht="12.75" customHeight="1">
      <c r="A496" s="3"/>
      <c r="B496" s="17"/>
      <c r="C496" s="17"/>
      <c r="D496" s="17"/>
      <c r="E496" s="17"/>
      <c r="F496" s="17"/>
      <c r="G496" s="3"/>
      <c r="H496" s="17"/>
      <c r="I496" s="17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</row>
    <row r="497" ht="12.75" customHeight="1">
      <c r="A497" s="3"/>
      <c r="B497" s="17"/>
      <c r="C497" s="17"/>
      <c r="D497" s="17"/>
      <c r="E497" s="17"/>
      <c r="F497" s="17"/>
      <c r="G497" s="3"/>
      <c r="H497" s="17"/>
      <c r="I497" s="17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</row>
    <row r="498" ht="12.75" customHeight="1">
      <c r="A498" s="3"/>
      <c r="B498" s="17"/>
      <c r="C498" s="17"/>
      <c r="D498" s="17"/>
      <c r="E498" s="17"/>
      <c r="F498" s="17"/>
      <c r="G498" s="3"/>
      <c r="H498" s="17"/>
      <c r="I498" s="17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</row>
    <row r="499" ht="12.75" customHeight="1">
      <c r="A499" s="3"/>
      <c r="B499" s="17"/>
      <c r="C499" s="17"/>
      <c r="D499" s="17"/>
      <c r="E499" s="17"/>
      <c r="F499" s="17"/>
      <c r="G499" s="3"/>
      <c r="H499" s="17"/>
      <c r="I499" s="17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</row>
    <row r="500" ht="12.75" customHeight="1">
      <c r="A500" s="3"/>
      <c r="B500" s="3"/>
      <c r="C500" s="3"/>
      <c r="D500" s="3"/>
      <c r="E500" s="3"/>
      <c r="F500" s="3"/>
      <c r="G500" s="21"/>
      <c r="H500" s="17"/>
      <c r="I500" s="17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21"/>
      <c r="Z500" s="21"/>
      <c r="AA500" s="21"/>
      <c r="AB500" s="21"/>
      <c r="AC500" s="21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</row>
    <row r="501" ht="12.75" customHeight="1">
      <c r="A501" s="3"/>
      <c r="B501" s="3"/>
      <c r="C501" s="3"/>
      <c r="D501" s="3"/>
      <c r="E501" s="3"/>
      <c r="F501" s="3"/>
      <c r="G501" s="21"/>
      <c r="H501" s="17"/>
      <c r="I501" s="17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</row>
    <row r="502" ht="12.75" customHeight="1">
      <c r="A502" s="3"/>
      <c r="B502" s="3"/>
      <c r="C502" s="3"/>
      <c r="D502" s="3"/>
      <c r="E502" s="3"/>
      <c r="F502" s="3"/>
      <c r="G502" s="21"/>
      <c r="H502" s="17"/>
      <c r="I502" s="17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</row>
    <row r="503" ht="12.75" customHeight="1">
      <c r="A503" s="3"/>
      <c r="B503" s="3"/>
      <c r="C503" s="3"/>
      <c r="D503" s="3"/>
      <c r="E503" s="3"/>
      <c r="F503" s="3"/>
      <c r="G503" s="21"/>
      <c r="H503" s="17"/>
      <c r="I503" s="17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</row>
    <row r="504" ht="12.75" customHeight="1">
      <c r="A504" s="3"/>
      <c r="B504" s="3"/>
      <c r="C504" s="3"/>
      <c r="D504" s="3"/>
      <c r="E504" s="3"/>
      <c r="F504" s="3"/>
      <c r="G504" s="21"/>
      <c r="H504" s="17"/>
      <c r="I504" s="17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</row>
    <row r="505" ht="12.75" customHeight="1">
      <c r="A505" s="3"/>
      <c r="B505" s="3"/>
      <c r="C505" s="3"/>
      <c r="D505" s="3"/>
      <c r="E505" s="3"/>
      <c r="F505" s="3"/>
      <c r="G505" s="21"/>
      <c r="H505" s="17"/>
      <c r="I505" s="17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</row>
    <row r="506" ht="12.75" customHeight="1">
      <c r="A506" s="3"/>
      <c r="B506" s="3"/>
      <c r="C506" s="3"/>
      <c r="D506" s="3"/>
      <c r="E506" s="3"/>
      <c r="F506" s="3"/>
      <c r="G506" s="3"/>
      <c r="H506" s="17"/>
      <c r="I506" s="17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</row>
    <row r="507" ht="12.75" customHeight="1">
      <c r="A507" s="3"/>
      <c r="B507" s="3"/>
      <c r="C507" s="3"/>
      <c r="D507" s="3"/>
      <c r="E507" s="3"/>
      <c r="F507" s="3"/>
      <c r="G507" s="3"/>
      <c r="H507" s="17"/>
      <c r="I507" s="17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</row>
    <row r="508" ht="12.75" customHeight="1">
      <c r="A508" s="3"/>
      <c r="B508" s="3"/>
      <c r="C508" s="3"/>
      <c r="D508" s="3"/>
      <c r="E508" s="3"/>
      <c r="F508" s="3"/>
      <c r="G508" s="3"/>
      <c r="H508" s="17"/>
      <c r="I508" s="17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</row>
    <row r="509" ht="12.75" customHeight="1">
      <c r="A509" s="3"/>
      <c r="B509" s="3"/>
      <c r="C509" s="3"/>
      <c r="D509" s="3"/>
      <c r="E509" s="3"/>
      <c r="F509" s="3"/>
      <c r="G509" s="3"/>
      <c r="H509" s="17"/>
      <c r="I509" s="17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</row>
    <row r="510" ht="12.75" customHeight="1">
      <c r="A510" s="3"/>
      <c r="B510" s="3"/>
      <c r="C510" s="3"/>
      <c r="D510" s="3"/>
      <c r="E510" s="3"/>
      <c r="F510" s="3"/>
      <c r="G510" s="3"/>
      <c r="H510" s="17"/>
      <c r="I510" s="17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</row>
    <row r="511" ht="12.75" customHeight="1">
      <c r="A511" s="3"/>
      <c r="B511" s="3"/>
      <c r="C511" s="3"/>
      <c r="D511" s="3"/>
      <c r="E511" s="3"/>
      <c r="F511" s="3"/>
      <c r="G511" s="3"/>
      <c r="H511" s="17"/>
      <c r="I511" s="17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</row>
    <row r="512" ht="12.75" customHeight="1">
      <c r="A512" s="3"/>
      <c r="B512" s="3"/>
      <c r="C512" s="3"/>
      <c r="D512" s="3"/>
      <c r="E512" s="3"/>
      <c r="F512" s="3"/>
      <c r="G512" s="3"/>
      <c r="H512" s="17"/>
      <c r="I512" s="17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</row>
    <row r="513" ht="12.75" customHeight="1">
      <c r="A513" s="3"/>
      <c r="B513" s="3"/>
      <c r="C513" s="3"/>
      <c r="D513" s="3"/>
      <c r="E513" s="3"/>
      <c r="F513" s="3"/>
      <c r="G513" s="3"/>
      <c r="H513" s="17"/>
      <c r="I513" s="17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</row>
    <row r="514" ht="12.75" customHeight="1">
      <c r="A514" s="3"/>
      <c r="B514" s="3"/>
      <c r="C514" s="3"/>
      <c r="D514" s="3"/>
      <c r="E514" s="3"/>
      <c r="F514" s="3"/>
      <c r="G514" s="3"/>
      <c r="H514" s="17"/>
      <c r="I514" s="17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</row>
    <row r="515" ht="12.75" customHeight="1">
      <c r="A515" s="3"/>
      <c r="B515" s="3"/>
      <c r="C515" s="3"/>
      <c r="D515" s="3"/>
      <c r="E515" s="3"/>
      <c r="F515" s="3"/>
      <c r="G515" s="3"/>
      <c r="H515" s="17"/>
      <c r="I515" s="17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</row>
    <row r="516" ht="12.75" customHeight="1">
      <c r="A516" s="3"/>
      <c r="B516" s="3"/>
      <c r="C516" s="3"/>
      <c r="D516" s="3"/>
      <c r="E516" s="3"/>
      <c r="F516" s="3"/>
      <c r="G516" s="3"/>
      <c r="H516" s="17"/>
      <c r="I516" s="17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</row>
    <row r="517" ht="12.75" customHeight="1">
      <c r="A517" s="3"/>
      <c r="B517" s="3"/>
      <c r="C517" s="3"/>
      <c r="D517" s="3"/>
      <c r="E517" s="3"/>
      <c r="F517" s="3"/>
      <c r="G517" s="3"/>
      <c r="H517" s="17"/>
      <c r="I517" s="17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</row>
    <row r="518" ht="12.75" customHeight="1">
      <c r="A518" s="3"/>
      <c r="B518" s="3"/>
      <c r="C518" s="3"/>
      <c r="D518" s="3"/>
      <c r="E518" s="3"/>
      <c r="F518" s="3"/>
      <c r="G518" s="3"/>
      <c r="H518" s="17"/>
      <c r="I518" s="17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</row>
    <row r="519" ht="12.75" customHeight="1">
      <c r="A519" s="3"/>
      <c r="B519" s="3"/>
      <c r="C519" s="3"/>
      <c r="D519" s="3"/>
      <c r="E519" s="3"/>
      <c r="F519" s="3"/>
      <c r="G519" s="3"/>
      <c r="H519" s="17"/>
      <c r="I519" s="17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</row>
    <row r="520" ht="12.75" customHeight="1">
      <c r="A520" s="3"/>
      <c r="B520" s="3"/>
      <c r="C520" s="3"/>
      <c r="D520" s="3"/>
      <c r="E520" s="3"/>
      <c r="F520" s="3"/>
      <c r="G520" s="3"/>
      <c r="H520" s="17"/>
      <c r="I520" s="17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</row>
    <row r="521" ht="12.75" customHeight="1">
      <c r="A521" s="3"/>
      <c r="B521" s="3"/>
      <c r="C521" s="3"/>
      <c r="D521" s="3"/>
      <c r="E521" s="3"/>
      <c r="F521" s="3"/>
      <c r="G521" s="3"/>
      <c r="H521" s="17"/>
      <c r="I521" s="17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</row>
    <row r="522" ht="12.75" customHeight="1">
      <c r="A522" s="3"/>
      <c r="B522" s="3"/>
      <c r="C522" s="3"/>
      <c r="D522" s="3"/>
      <c r="E522" s="3"/>
      <c r="F522" s="3"/>
      <c r="G522" s="3"/>
      <c r="H522" s="17"/>
      <c r="I522" s="17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</row>
    <row r="523" ht="12.75" customHeight="1">
      <c r="A523" s="3"/>
      <c r="B523" s="3"/>
      <c r="C523" s="3"/>
      <c r="D523" s="3"/>
      <c r="E523" s="3"/>
      <c r="F523" s="3"/>
      <c r="G523" s="3"/>
      <c r="H523" s="17"/>
      <c r="I523" s="17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</row>
    <row r="524" ht="12.75" customHeight="1">
      <c r="A524" s="3"/>
      <c r="B524" s="3"/>
      <c r="C524" s="3"/>
      <c r="D524" s="3"/>
      <c r="E524" s="3"/>
      <c r="F524" s="3"/>
      <c r="G524" s="3"/>
      <c r="H524" s="17"/>
      <c r="I524" s="17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</row>
    <row r="525" ht="12.75" customHeight="1">
      <c r="A525" s="3"/>
      <c r="B525" s="21"/>
      <c r="C525" s="21"/>
      <c r="D525" s="21"/>
      <c r="E525" s="21"/>
      <c r="F525" s="21"/>
      <c r="G525" s="3"/>
      <c r="H525" s="17"/>
      <c r="I525" s="17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</row>
    <row r="526" ht="12.75" customHeight="1">
      <c r="A526" s="3"/>
      <c r="B526" s="21"/>
      <c r="C526" s="21"/>
      <c r="D526" s="21"/>
      <c r="E526" s="21"/>
      <c r="F526" s="21"/>
      <c r="G526" s="3"/>
      <c r="H526" s="17"/>
      <c r="I526" s="17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</row>
    <row r="527" ht="12.75" customHeight="1">
      <c r="A527" s="3"/>
      <c r="B527" s="3"/>
      <c r="C527" s="3"/>
      <c r="D527" s="3"/>
      <c r="E527" s="3"/>
      <c r="F527" s="3"/>
      <c r="G527" s="3"/>
      <c r="H527" s="17"/>
      <c r="I527" s="17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</row>
    <row r="528" ht="12.75" customHeight="1">
      <c r="A528" s="3"/>
      <c r="B528" s="3"/>
      <c r="C528" s="3"/>
      <c r="D528" s="3"/>
      <c r="E528" s="3"/>
      <c r="F528" s="3"/>
      <c r="G528" s="3"/>
      <c r="H528" s="17"/>
      <c r="I528" s="17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</row>
    <row r="529" ht="12.75" customHeight="1">
      <c r="A529" s="3"/>
      <c r="B529" s="3"/>
      <c r="C529" s="3"/>
      <c r="D529" s="3"/>
      <c r="E529" s="3"/>
      <c r="F529" s="3"/>
      <c r="G529" s="3"/>
      <c r="H529" s="17"/>
      <c r="I529" s="17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</row>
    <row r="530" ht="12.75" customHeight="1">
      <c r="A530" s="3"/>
      <c r="B530" s="3"/>
      <c r="C530" s="3"/>
      <c r="D530" s="3"/>
      <c r="E530" s="3"/>
      <c r="F530" s="3"/>
      <c r="G530" s="3"/>
      <c r="H530" s="17"/>
      <c r="I530" s="17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</row>
    <row r="531" ht="12.75" customHeight="1">
      <c r="A531" s="3"/>
      <c r="B531" s="3"/>
      <c r="C531" s="3"/>
      <c r="D531" s="3"/>
      <c r="E531" s="3"/>
      <c r="F531" s="3"/>
      <c r="G531" s="3"/>
      <c r="H531" s="17"/>
      <c r="I531" s="17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</row>
    <row r="532" ht="12.75" customHeight="1">
      <c r="A532" s="3"/>
      <c r="B532" s="3"/>
      <c r="C532" s="3"/>
      <c r="D532" s="3"/>
      <c r="E532" s="3"/>
      <c r="F532" s="3"/>
      <c r="G532" s="3"/>
      <c r="H532" s="17"/>
      <c r="I532" s="17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</row>
    <row r="533" ht="12.75" customHeight="1">
      <c r="A533" s="3"/>
      <c r="B533" s="3"/>
      <c r="C533" s="3"/>
      <c r="D533" s="3"/>
      <c r="E533" s="3"/>
      <c r="F533" s="3"/>
      <c r="G533" s="21"/>
      <c r="H533" s="17"/>
      <c r="I533" s="17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</row>
    <row r="534" ht="12.75" customHeight="1">
      <c r="A534" s="3"/>
      <c r="B534" s="3"/>
      <c r="C534" s="3"/>
      <c r="D534" s="3"/>
      <c r="E534" s="3"/>
      <c r="F534" s="3"/>
      <c r="G534" s="21"/>
      <c r="H534" s="17"/>
      <c r="I534" s="17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</row>
    <row r="535" ht="12.75" customHeight="1">
      <c r="A535" s="3"/>
      <c r="B535" s="3"/>
      <c r="C535" s="3"/>
      <c r="D535" s="3"/>
      <c r="E535" s="3"/>
      <c r="F535" s="3"/>
      <c r="G535" s="21"/>
      <c r="H535" s="17"/>
      <c r="I535" s="17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</row>
    <row r="536" ht="12.75" customHeight="1">
      <c r="A536" s="3"/>
      <c r="B536" s="21"/>
      <c r="C536" s="21"/>
      <c r="D536" s="21"/>
      <c r="E536" s="21"/>
      <c r="F536" s="21"/>
      <c r="G536" s="3"/>
      <c r="H536" s="17"/>
      <c r="I536" s="17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</row>
    <row r="537" ht="12.75" customHeight="1">
      <c r="A537" s="3"/>
      <c r="B537" s="21"/>
      <c r="C537" s="21"/>
      <c r="D537" s="21"/>
      <c r="E537" s="21"/>
      <c r="F537" s="21"/>
      <c r="G537" s="3"/>
      <c r="H537" s="17"/>
      <c r="I537" s="17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</row>
    <row r="538" ht="12.75" customHeight="1">
      <c r="A538" s="3"/>
      <c r="B538" s="21"/>
      <c r="C538" s="21"/>
      <c r="D538" s="21"/>
      <c r="E538" s="21"/>
      <c r="F538" s="21"/>
      <c r="G538" s="3"/>
      <c r="H538" s="17"/>
      <c r="I538" s="17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</row>
    <row r="539" ht="12.75" customHeight="1">
      <c r="A539" s="3"/>
      <c r="B539" s="21"/>
      <c r="C539" s="21"/>
      <c r="D539" s="21"/>
      <c r="E539" s="21"/>
      <c r="F539" s="21"/>
      <c r="G539" s="3"/>
      <c r="H539" s="17"/>
      <c r="I539" s="17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</row>
    <row r="540" ht="12.75" customHeight="1">
      <c r="A540" s="3"/>
      <c r="B540" s="21"/>
      <c r="C540" s="21"/>
      <c r="D540" s="21"/>
      <c r="E540" s="21"/>
      <c r="F540" s="21"/>
      <c r="G540" s="3"/>
      <c r="H540" s="17"/>
      <c r="I540" s="17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</row>
    <row r="541" ht="12.75" customHeight="1">
      <c r="A541" s="3"/>
      <c r="B541" s="21"/>
      <c r="C541" s="21"/>
      <c r="D541" s="21"/>
      <c r="E541" s="21"/>
      <c r="F541" s="21"/>
      <c r="G541" s="3"/>
      <c r="H541" s="17"/>
      <c r="I541" s="17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</row>
    <row r="542" ht="12.75" customHeight="1">
      <c r="A542" s="3"/>
      <c r="B542" s="3"/>
      <c r="C542" s="3"/>
      <c r="D542" s="3"/>
      <c r="E542" s="3"/>
      <c r="F542" s="3"/>
      <c r="G542" s="3"/>
      <c r="H542" s="17"/>
      <c r="I542" s="17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</row>
    <row r="543" ht="12.75" customHeight="1">
      <c r="A543" s="3"/>
      <c r="B543" s="3"/>
      <c r="C543" s="3"/>
      <c r="D543" s="3"/>
      <c r="E543" s="3"/>
      <c r="F543" s="3"/>
      <c r="G543" s="3"/>
      <c r="H543" s="17"/>
      <c r="I543" s="17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</row>
    <row r="544" ht="12.75" customHeight="1">
      <c r="A544" s="3"/>
      <c r="B544" s="3"/>
      <c r="C544" s="3"/>
      <c r="D544" s="3"/>
      <c r="E544" s="3"/>
      <c r="F544" s="3"/>
      <c r="G544" s="3"/>
      <c r="H544" s="17"/>
      <c r="I544" s="17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</row>
    <row r="545" ht="12.75" customHeight="1">
      <c r="A545" s="3"/>
      <c r="B545" s="3"/>
      <c r="C545" s="3"/>
      <c r="D545" s="3"/>
      <c r="E545" s="3"/>
      <c r="F545" s="3"/>
      <c r="G545" s="3"/>
      <c r="H545" s="17"/>
      <c r="I545" s="17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</row>
    <row r="546" ht="12.75" customHeight="1">
      <c r="A546" s="3"/>
      <c r="B546" s="3"/>
      <c r="C546" s="3"/>
      <c r="D546" s="3"/>
      <c r="E546" s="3"/>
      <c r="F546" s="3"/>
      <c r="G546" s="3"/>
      <c r="H546" s="17"/>
      <c r="I546" s="17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</row>
    <row r="547" ht="12.75" customHeight="1">
      <c r="A547" s="3"/>
      <c r="B547" s="3"/>
      <c r="C547" s="3"/>
      <c r="D547" s="3"/>
      <c r="E547" s="3"/>
      <c r="F547" s="3"/>
      <c r="G547" s="3"/>
      <c r="H547" s="17"/>
      <c r="I547" s="17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</row>
    <row r="548" ht="12.75" customHeight="1">
      <c r="A548" s="3"/>
      <c r="B548" s="3"/>
      <c r="C548" s="3"/>
      <c r="D548" s="3"/>
      <c r="E548" s="3"/>
      <c r="F548" s="3"/>
      <c r="G548" s="3"/>
      <c r="H548" s="17"/>
      <c r="I548" s="17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</row>
    <row r="549" ht="12.75" customHeight="1">
      <c r="A549" s="3"/>
      <c r="B549" s="3"/>
      <c r="C549" s="3"/>
      <c r="D549" s="3"/>
      <c r="E549" s="3"/>
      <c r="F549" s="3"/>
      <c r="G549" s="3"/>
      <c r="H549" s="17"/>
      <c r="I549" s="17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</row>
    <row r="550" ht="12.75" customHeight="1">
      <c r="A550" s="3"/>
      <c r="B550" s="3"/>
      <c r="C550" s="3"/>
      <c r="D550" s="3"/>
      <c r="E550" s="3"/>
      <c r="F550" s="3"/>
      <c r="G550" s="3"/>
      <c r="H550" s="17"/>
      <c r="I550" s="17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</row>
    <row r="551" ht="12.75" customHeight="1">
      <c r="A551" s="3"/>
      <c r="B551" s="3"/>
      <c r="C551" s="3"/>
      <c r="D551" s="3"/>
      <c r="E551" s="3"/>
      <c r="F551" s="3"/>
      <c r="G551" s="3"/>
      <c r="H551" s="17"/>
      <c r="I551" s="17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</row>
    <row r="552" ht="12.75" customHeight="1">
      <c r="A552" s="3"/>
      <c r="B552" s="3"/>
      <c r="C552" s="3"/>
      <c r="D552" s="3"/>
      <c r="E552" s="3"/>
      <c r="F552" s="3"/>
      <c r="G552" s="3"/>
      <c r="H552" s="17"/>
      <c r="I552" s="17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</row>
    <row r="553" ht="12.75" customHeight="1">
      <c r="A553" s="3"/>
      <c r="B553" s="3"/>
      <c r="C553" s="3"/>
      <c r="D553" s="3"/>
      <c r="E553" s="3"/>
      <c r="F553" s="3"/>
      <c r="G553" s="3"/>
      <c r="H553" s="17"/>
      <c r="I553" s="17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</row>
    <row r="554" ht="12.75" customHeight="1">
      <c r="A554" s="3"/>
      <c r="B554" s="3"/>
      <c r="C554" s="3"/>
      <c r="D554" s="3"/>
      <c r="E554" s="3"/>
      <c r="F554" s="3"/>
      <c r="G554" s="3"/>
      <c r="H554" s="17"/>
      <c r="I554" s="17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</row>
    <row r="555" ht="12.75" customHeight="1">
      <c r="A555" s="3"/>
      <c r="B555" s="3"/>
      <c r="C555" s="3"/>
      <c r="D555" s="3"/>
      <c r="E555" s="3"/>
      <c r="F555" s="3"/>
      <c r="G555" s="3"/>
      <c r="H555" s="17"/>
      <c r="I555" s="17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</row>
    <row r="556" ht="12.75" customHeight="1">
      <c r="A556" s="3"/>
      <c r="B556" s="3"/>
      <c r="C556" s="3"/>
      <c r="D556" s="3"/>
      <c r="E556" s="3"/>
      <c r="F556" s="3"/>
      <c r="G556" s="3"/>
      <c r="H556" s="17"/>
      <c r="I556" s="17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</row>
    <row r="557" ht="12.75" customHeight="1">
      <c r="A557" s="3"/>
      <c r="B557" s="3"/>
      <c r="C557" s="3"/>
      <c r="D557" s="3"/>
      <c r="E557" s="3"/>
      <c r="F557" s="3"/>
      <c r="G557" s="3"/>
      <c r="H557" s="17"/>
      <c r="I557" s="17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</row>
    <row r="558" ht="12.75" customHeight="1">
      <c r="A558" s="3"/>
      <c r="B558" s="3"/>
      <c r="C558" s="3"/>
      <c r="D558" s="3"/>
      <c r="E558" s="3"/>
      <c r="F558" s="3"/>
      <c r="G558" s="3"/>
      <c r="H558" s="17"/>
      <c r="I558" s="17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</row>
    <row r="559" ht="12.75" customHeight="1">
      <c r="A559" s="3"/>
      <c r="B559" s="3"/>
      <c r="C559" s="3"/>
      <c r="D559" s="3"/>
      <c r="E559" s="3"/>
      <c r="F559" s="3"/>
      <c r="G559" s="3"/>
      <c r="H559" s="17"/>
      <c r="I559" s="17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</row>
    <row r="560" ht="12.75" customHeight="1">
      <c r="A560" s="3"/>
      <c r="B560" s="3"/>
      <c r="C560" s="3"/>
      <c r="D560" s="3"/>
      <c r="E560" s="3"/>
      <c r="F560" s="3"/>
      <c r="G560" s="3"/>
      <c r="H560" s="17"/>
      <c r="I560" s="17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</row>
    <row r="561" ht="12.75" customHeight="1">
      <c r="A561" s="3"/>
      <c r="B561" s="3"/>
      <c r="C561" s="3"/>
      <c r="D561" s="3"/>
      <c r="E561" s="3"/>
      <c r="F561" s="3"/>
      <c r="G561" s="3"/>
      <c r="H561" s="17"/>
      <c r="I561" s="17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</row>
    <row r="562" ht="12.75" customHeight="1">
      <c r="A562" s="3"/>
      <c r="B562" s="3"/>
      <c r="C562" s="3"/>
      <c r="D562" s="3"/>
      <c r="E562" s="3"/>
      <c r="F562" s="3"/>
      <c r="G562" s="3"/>
      <c r="H562" s="17"/>
      <c r="I562" s="17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</row>
    <row r="563" ht="12.75" customHeight="1">
      <c r="A563" s="3"/>
      <c r="B563" s="3"/>
      <c r="C563" s="3"/>
      <c r="D563" s="3"/>
      <c r="E563" s="3"/>
      <c r="F563" s="3"/>
      <c r="G563" s="3"/>
      <c r="H563" s="17"/>
      <c r="I563" s="17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</row>
    <row r="564" ht="12.75" customHeight="1">
      <c r="A564" s="3"/>
      <c r="B564" s="3"/>
      <c r="C564" s="3"/>
      <c r="D564" s="3"/>
      <c r="E564" s="3"/>
      <c r="F564" s="3"/>
      <c r="G564" s="3"/>
      <c r="H564" s="17"/>
      <c r="I564" s="17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</row>
    <row r="565" ht="12.75" customHeight="1">
      <c r="A565" s="3"/>
      <c r="B565" s="3"/>
      <c r="C565" s="3"/>
      <c r="D565" s="3"/>
      <c r="E565" s="3"/>
      <c r="F565" s="3"/>
      <c r="G565" s="3"/>
      <c r="H565" s="17"/>
      <c r="I565" s="17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</row>
    <row r="566" ht="12.75" customHeight="1">
      <c r="A566" s="3"/>
      <c r="B566" s="3"/>
      <c r="C566" s="3"/>
      <c r="D566" s="3"/>
      <c r="E566" s="3"/>
      <c r="F566" s="3"/>
      <c r="G566" s="3"/>
      <c r="H566" s="17"/>
      <c r="I566" s="17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</row>
    <row r="567" ht="12.75" customHeight="1">
      <c r="A567" s="3"/>
      <c r="B567" s="3"/>
      <c r="C567" s="3"/>
      <c r="D567" s="3"/>
      <c r="E567" s="3"/>
      <c r="F567" s="3"/>
      <c r="G567" s="3"/>
      <c r="H567" s="17"/>
      <c r="I567" s="17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</row>
    <row r="568" ht="12.75" customHeight="1">
      <c r="A568" s="3"/>
      <c r="B568" s="3"/>
      <c r="C568" s="3"/>
      <c r="D568" s="3"/>
      <c r="E568" s="3"/>
      <c r="F568" s="3"/>
      <c r="G568" s="3"/>
      <c r="H568" s="17"/>
      <c r="I568" s="17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</row>
    <row r="569" ht="12.75" customHeight="1">
      <c r="A569" s="3"/>
      <c r="B569" s="21"/>
      <c r="C569" s="21"/>
      <c r="D569" s="21"/>
      <c r="E569" s="21"/>
      <c r="F569" s="21"/>
      <c r="G569" s="3"/>
      <c r="H569" s="17"/>
      <c r="I569" s="17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</row>
    <row r="570" ht="12.75" customHeight="1">
      <c r="A570" s="3"/>
      <c r="B570" s="21"/>
      <c r="C570" s="21"/>
      <c r="D570" s="21"/>
      <c r="E570" s="21"/>
      <c r="F570" s="21"/>
      <c r="G570" s="3"/>
      <c r="H570" s="17"/>
      <c r="I570" s="17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</row>
    <row r="571" ht="12.75" customHeight="1">
      <c r="A571" s="3"/>
      <c r="B571" s="21"/>
      <c r="C571" s="21"/>
      <c r="D571" s="21"/>
      <c r="E571" s="21"/>
      <c r="F571" s="21"/>
      <c r="G571" s="3"/>
      <c r="H571" s="17"/>
      <c r="I571" s="17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</row>
    <row r="572" ht="12.75" customHeight="1">
      <c r="A572" s="3"/>
      <c r="B572" s="21"/>
      <c r="C572" s="21"/>
      <c r="D572" s="21"/>
      <c r="E572" s="21"/>
      <c r="F572" s="21"/>
      <c r="G572" s="3"/>
      <c r="H572" s="17"/>
      <c r="I572" s="17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</row>
    <row r="573" ht="12.75" customHeight="1">
      <c r="A573" s="3"/>
      <c r="B573" s="3"/>
      <c r="C573" s="3"/>
      <c r="D573" s="3"/>
      <c r="E573" s="3"/>
      <c r="F573" s="3"/>
      <c r="G573" s="3"/>
      <c r="H573" s="17"/>
      <c r="I573" s="17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</row>
    <row r="574" ht="12.75" customHeight="1">
      <c r="A574" s="3"/>
      <c r="B574" s="3"/>
      <c r="C574" s="3"/>
      <c r="D574" s="3"/>
      <c r="E574" s="3"/>
      <c r="F574" s="3"/>
      <c r="G574" s="3"/>
      <c r="H574" s="17"/>
      <c r="I574" s="17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</row>
    <row r="575" ht="12.75" customHeight="1">
      <c r="A575" s="3"/>
      <c r="B575" s="3"/>
      <c r="C575" s="3"/>
      <c r="D575" s="3"/>
      <c r="E575" s="3"/>
      <c r="F575" s="3"/>
      <c r="G575" s="3"/>
      <c r="H575" s="17"/>
      <c r="I575" s="17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</row>
    <row r="576" ht="12.75" customHeight="1">
      <c r="A576" s="3"/>
      <c r="B576" s="3"/>
      <c r="C576" s="3"/>
      <c r="D576" s="3"/>
      <c r="E576" s="3"/>
      <c r="F576" s="3"/>
      <c r="G576" s="3"/>
      <c r="H576" s="17"/>
      <c r="I576" s="17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</row>
    <row r="577" ht="12.75" customHeight="1">
      <c r="A577" s="3"/>
      <c r="B577" s="3"/>
      <c r="C577" s="3"/>
      <c r="D577" s="3"/>
      <c r="E577" s="3"/>
      <c r="F577" s="3"/>
      <c r="G577" s="3"/>
      <c r="H577" s="17"/>
      <c r="I577" s="17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</row>
    <row r="578" ht="12.75" customHeight="1">
      <c r="A578" s="3"/>
      <c r="B578" s="3"/>
      <c r="C578" s="3"/>
      <c r="D578" s="3"/>
      <c r="E578" s="3"/>
      <c r="F578" s="3"/>
      <c r="G578" s="3"/>
      <c r="H578" s="17"/>
      <c r="I578" s="17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</row>
    <row r="579" ht="12.75" customHeight="1">
      <c r="A579" s="3"/>
      <c r="B579" s="3"/>
      <c r="C579" s="3"/>
      <c r="D579" s="3"/>
      <c r="E579" s="3"/>
      <c r="F579" s="3"/>
      <c r="G579" s="3"/>
      <c r="H579" s="17"/>
      <c r="I579" s="17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</row>
    <row r="580" ht="12.75" customHeight="1">
      <c r="A580" s="3"/>
      <c r="B580" s="3"/>
      <c r="C580" s="3"/>
      <c r="D580" s="3"/>
      <c r="E580" s="3"/>
      <c r="F580" s="3"/>
      <c r="G580" s="3"/>
      <c r="H580" s="17"/>
      <c r="I580" s="17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</row>
    <row r="581" ht="12.75" customHeight="1">
      <c r="A581" s="3"/>
      <c r="B581" s="3"/>
      <c r="C581" s="3"/>
      <c r="D581" s="3"/>
      <c r="E581" s="3"/>
      <c r="F581" s="3"/>
      <c r="G581" s="3"/>
      <c r="H581" s="17"/>
      <c r="I581" s="17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</row>
    <row r="582" ht="12.75" customHeight="1">
      <c r="A582" s="3"/>
      <c r="B582" s="3"/>
      <c r="C582" s="3"/>
      <c r="D582" s="3"/>
      <c r="E582" s="3"/>
      <c r="F582" s="3"/>
      <c r="G582" s="3"/>
      <c r="H582" s="17"/>
      <c r="I582" s="17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</row>
    <row r="583" ht="12.75" customHeight="1">
      <c r="A583" s="3"/>
      <c r="B583" s="3"/>
      <c r="C583" s="3"/>
      <c r="D583" s="3"/>
      <c r="E583" s="3"/>
      <c r="F583" s="3"/>
      <c r="G583" s="3"/>
      <c r="H583" s="21"/>
      <c r="I583" s="21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</row>
    <row r="584" ht="12.75" customHeight="1">
      <c r="A584" s="3"/>
      <c r="B584" s="3"/>
      <c r="C584" s="3"/>
      <c r="D584" s="3"/>
      <c r="E584" s="3"/>
      <c r="F584" s="3"/>
      <c r="G584" s="3"/>
      <c r="H584" s="21"/>
      <c r="I584" s="21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</row>
    <row r="585" ht="12.75" customHeight="1">
      <c r="A585" s="3"/>
      <c r="B585" s="3"/>
      <c r="C585" s="3"/>
      <c r="D585" s="3"/>
      <c r="E585" s="3"/>
      <c r="F585" s="3"/>
      <c r="G585" s="3"/>
      <c r="H585" s="21"/>
      <c r="I585" s="21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</row>
    <row r="586" ht="12.75" customHeight="1">
      <c r="A586" s="3"/>
      <c r="B586" s="3"/>
      <c r="C586" s="3"/>
      <c r="D586" s="3"/>
      <c r="E586" s="3"/>
      <c r="F586" s="3"/>
      <c r="G586" s="3"/>
      <c r="H586" s="21"/>
      <c r="I586" s="21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</row>
    <row r="587" ht="12.75" customHeight="1">
      <c r="A587" s="3"/>
      <c r="B587" s="3"/>
      <c r="C587" s="3"/>
      <c r="D587" s="3"/>
      <c r="E587" s="3"/>
      <c r="F587" s="3"/>
      <c r="G587" s="3"/>
      <c r="H587" s="21"/>
      <c r="I587" s="21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</row>
    <row r="588" ht="12.75" customHeight="1">
      <c r="A588" s="3"/>
      <c r="B588" s="3"/>
      <c r="C588" s="3"/>
      <c r="D588" s="3"/>
      <c r="E588" s="3"/>
      <c r="F588" s="3"/>
      <c r="G588" s="3"/>
      <c r="H588" s="21"/>
      <c r="I588" s="21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</row>
    <row r="589" ht="12.75" customHeight="1">
      <c r="A589" s="3"/>
      <c r="B589" s="3"/>
      <c r="C589" s="3"/>
      <c r="D589" s="3"/>
      <c r="E589" s="3"/>
      <c r="F589" s="3"/>
      <c r="G589" s="3"/>
      <c r="H589" s="21"/>
      <c r="I589" s="21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</row>
    <row r="590" ht="12.75" customHeight="1">
      <c r="A590" s="3"/>
      <c r="B590" s="3"/>
      <c r="C590" s="3"/>
      <c r="D590" s="3"/>
      <c r="E590" s="3"/>
      <c r="F590" s="3"/>
      <c r="G590" s="3"/>
      <c r="H590" s="21"/>
      <c r="I590" s="21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</row>
    <row r="591" ht="12.75" customHeight="1">
      <c r="A591" s="3"/>
      <c r="B591" s="3"/>
      <c r="C591" s="3"/>
      <c r="D591" s="3"/>
      <c r="E591" s="3"/>
      <c r="F591" s="3"/>
      <c r="G591" s="3"/>
      <c r="H591" s="21"/>
      <c r="I591" s="21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</row>
    <row r="592" ht="12.75" customHeight="1">
      <c r="A592" s="3"/>
      <c r="B592" s="3"/>
      <c r="C592" s="3"/>
      <c r="D592" s="3"/>
      <c r="E592" s="3"/>
      <c r="F592" s="3"/>
      <c r="G592" s="3"/>
      <c r="H592" s="21"/>
      <c r="I592" s="21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</row>
    <row r="593" ht="12.75" customHeight="1">
      <c r="A593" s="3"/>
      <c r="B593" s="3"/>
      <c r="C593" s="3"/>
      <c r="D593" s="3"/>
      <c r="E593" s="3"/>
      <c r="F593" s="3"/>
      <c r="G593" s="3"/>
      <c r="H593" s="21"/>
      <c r="I593" s="21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</row>
    <row r="594" ht="12.75" customHeight="1">
      <c r="A594" s="3"/>
      <c r="B594" s="3"/>
      <c r="C594" s="3"/>
      <c r="D594" s="3"/>
      <c r="E594" s="3"/>
      <c r="F594" s="3"/>
      <c r="G594" s="3"/>
      <c r="H594" s="21"/>
      <c r="I594" s="21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</row>
    <row r="595" ht="12.75" customHeight="1">
      <c r="A595" s="3"/>
      <c r="B595" s="3"/>
      <c r="C595" s="3"/>
      <c r="D595" s="3"/>
      <c r="E595" s="3"/>
      <c r="F595" s="3"/>
      <c r="G595" s="3"/>
      <c r="H595" s="21"/>
      <c r="I595" s="21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</row>
    <row r="596" ht="12.75" customHeight="1">
      <c r="A596" s="3"/>
      <c r="B596" s="3"/>
      <c r="C596" s="3"/>
      <c r="D596" s="3"/>
      <c r="E596" s="3"/>
      <c r="F596" s="3"/>
      <c r="G596" s="3"/>
      <c r="H596" s="21"/>
      <c r="I596" s="21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</row>
    <row r="597" ht="12.75" customHeight="1">
      <c r="A597" s="3"/>
      <c r="B597" s="3"/>
      <c r="C597" s="3"/>
      <c r="D597" s="3"/>
      <c r="E597" s="3"/>
      <c r="F597" s="3"/>
      <c r="G597" s="3"/>
      <c r="H597" s="21"/>
      <c r="I597" s="21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</row>
    <row r="598" ht="12.75" customHeight="1">
      <c r="A598" s="3"/>
      <c r="B598" s="3"/>
      <c r="C598" s="3"/>
      <c r="D598" s="3"/>
      <c r="E598" s="3"/>
      <c r="F598" s="3"/>
      <c r="G598" s="3"/>
      <c r="H598" s="21"/>
      <c r="I598" s="21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</row>
    <row r="599" ht="12.75" customHeight="1">
      <c r="A599" s="3"/>
      <c r="B599" s="21"/>
      <c r="C599" s="21"/>
      <c r="D599" s="21"/>
      <c r="E599" s="21"/>
      <c r="F599" s="21"/>
      <c r="G599" s="3"/>
      <c r="H599" s="21"/>
      <c r="I599" s="21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</row>
    <row r="600" ht="12.75" customHeight="1">
      <c r="A600" s="3"/>
      <c r="B600" s="21"/>
      <c r="C600" s="21"/>
      <c r="D600" s="21"/>
      <c r="E600" s="21"/>
      <c r="F600" s="21"/>
      <c r="G600" s="3"/>
      <c r="H600" s="21"/>
      <c r="I600" s="21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</row>
    <row r="601" ht="12.75" customHeight="1">
      <c r="A601" s="3"/>
      <c r="B601" s="21"/>
      <c r="C601" s="21"/>
      <c r="D601" s="21"/>
      <c r="E601" s="21"/>
      <c r="F601" s="21"/>
      <c r="G601" s="3"/>
      <c r="H601" s="21"/>
      <c r="I601" s="21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</row>
    <row r="602" ht="12.75" customHeight="1">
      <c r="A602" s="3"/>
      <c r="B602" s="21"/>
      <c r="C602" s="21"/>
      <c r="D602" s="21"/>
      <c r="E602" s="21"/>
      <c r="F602" s="21"/>
      <c r="G602" s="3"/>
      <c r="H602" s="21"/>
      <c r="I602" s="21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</row>
    <row r="603" ht="12.75" customHeight="1">
      <c r="A603" s="3"/>
      <c r="B603" s="3"/>
      <c r="C603" s="3"/>
      <c r="D603" s="3"/>
      <c r="E603" s="3"/>
      <c r="F603" s="3"/>
      <c r="G603" s="3"/>
      <c r="H603" s="21"/>
      <c r="I603" s="21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</row>
    <row r="604" ht="12.75" customHeight="1">
      <c r="A604" s="3"/>
      <c r="B604" s="3"/>
      <c r="C604" s="3"/>
      <c r="D604" s="3"/>
      <c r="E604" s="3"/>
      <c r="F604" s="3"/>
      <c r="G604" s="21"/>
      <c r="H604" s="21"/>
      <c r="I604" s="21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</row>
    <row r="605" ht="12.75" customHeight="1">
      <c r="A605" s="3"/>
      <c r="B605" s="3"/>
      <c r="C605" s="3"/>
      <c r="D605" s="3"/>
      <c r="E605" s="3"/>
      <c r="F605" s="3"/>
      <c r="G605" s="21"/>
      <c r="H605" s="21"/>
      <c r="I605" s="21"/>
      <c r="J605" s="3"/>
      <c r="K605" s="3"/>
      <c r="L605" s="3"/>
      <c r="M605" s="3"/>
      <c r="N605" s="3"/>
      <c r="O605" s="21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</row>
    <row r="606" ht="12.75" customHeight="1">
      <c r="A606" s="3"/>
      <c r="B606" s="3"/>
      <c r="C606" s="3"/>
      <c r="D606" s="3"/>
      <c r="E606" s="3"/>
      <c r="F606" s="3"/>
      <c r="G606" s="21"/>
      <c r="H606" s="21"/>
      <c r="I606" s="21"/>
      <c r="J606" s="3"/>
      <c r="K606" s="3"/>
      <c r="L606" s="3"/>
      <c r="M606" s="3"/>
      <c r="N606" s="3"/>
      <c r="O606" s="21"/>
      <c r="P606" s="21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</row>
    <row r="607" ht="12.75" customHeight="1">
      <c r="A607" s="3"/>
      <c r="B607" s="3"/>
      <c r="C607" s="3"/>
      <c r="D607" s="3"/>
      <c r="E607" s="3"/>
      <c r="F607" s="3"/>
      <c r="G607" s="21"/>
      <c r="H607" s="21"/>
      <c r="I607" s="21"/>
      <c r="J607" s="3"/>
      <c r="K607" s="3"/>
      <c r="L607" s="3"/>
      <c r="M607" s="3"/>
      <c r="N607" s="3"/>
      <c r="O607" s="21"/>
      <c r="P607" s="21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</row>
    <row r="660" ht="12.75" customHeight="1">
      <c r="A660" s="3"/>
      <c r="B660" s="21"/>
      <c r="C660" s="21"/>
      <c r="D660" s="21"/>
      <c r="E660" s="21"/>
      <c r="F660" s="21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21"/>
      <c r="L825" s="21"/>
      <c r="M825" s="21"/>
      <c r="N825" s="21"/>
      <c r="O825" s="21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21"/>
      <c r="L826" s="21"/>
      <c r="M826" s="21"/>
      <c r="N826" s="21"/>
      <c r="O826" s="21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  <c r="FA861" s="3"/>
      <c r="FB861" s="3"/>
      <c r="FC861" s="3"/>
      <c r="FD861" s="3"/>
      <c r="FE861" s="3"/>
      <c r="FF861" s="3"/>
      <c r="FG861" s="3"/>
      <c r="FH861" s="3"/>
      <c r="FI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  <c r="FA862" s="3"/>
      <c r="FB862" s="3"/>
      <c r="FC862" s="3"/>
      <c r="FD862" s="3"/>
      <c r="FE862" s="3"/>
      <c r="FF862" s="3"/>
      <c r="FG862" s="3"/>
      <c r="FH862" s="3"/>
      <c r="FI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  <c r="FA863" s="3"/>
      <c r="FB863" s="3"/>
      <c r="FC863" s="3"/>
      <c r="FD863" s="3"/>
      <c r="FE863" s="3"/>
      <c r="FF863" s="3"/>
      <c r="FG863" s="3"/>
      <c r="FH863" s="3"/>
      <c r="FI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  <c r="FA864" s="3"/>
      <c r="FB864" s="3"/>
      <c r="FC864" s="3"/>
      <c r="FD864" s="3"/>
      <c r="FE864" s="3"/>
      <c r="FF864" s="3"/>
      <c r="FG864" s="3"/>
      <c r="FH864" s="3"/>
      <c r="FI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  <c r="FA865" s="3"/>
      <c r="FB865" s="3"/>
      <c r="FC865" s="3"/>
      <c r="FD865" s="3"/>
      <c r="FE865" s="3"/>
      <c r="FF865" s="3"/>
      <c r="FG865" s="3"/>
      <c r="FH865" s="3"/>
      <c r="FI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  <c r="FA866" s="3"/>
      <c r="FB866" s="3"/>
      <c r="FC866" s="3"/>
      <c r="FD866" s="3"/>
      <c r="FE866" s="3"/>
      <c r="FF866" s="3"/>
      <c r="FG866" s="3"/>
      <c r="FH866" s="3"/>
      <c r="FI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  <c r="FA867" s="3"/>
      <c r="FB867" s="3"/>
      <c r="FC867" s="3"/>
      <c r="FD867" s="3"/>
      <c r="FE867" s="3"/>
      <c r="FF867" s="3"/>
      <c r="FG867" s="3"/>
      <c r="FH867" s="3"/>
      <c r="FI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  <c r="FA938" s="3"/>
      <c r="FB938" s="3"/>
      <c r="FC938" s="3"/>
      <c r="FD938" s="3"/>
      <c r="FE938" s="3"/>
      <c r="FF938" s="3"/>
      <c r="FG938" s="3"/>
      <c r="FH938" s="3"/>
      <c r="FI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  <c r="FA939" s="3"/>
      <c r="FB939" s="3"/>
      <c r="FC939" s="3"/>
      <c r="FD939" s="3"/>
      <c r="FE939" s="3"/>
      <c r="FF939" s="3"/>
      <c r="FG939" s="3"/>
      <c r="FH939" s="3"/>
      <c r="FI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  <c r="FA940" s="3"/>
      <c r="FB940" s="3"/>
      <c r="FC940" s="3"/>
      <c r="FD940" s="3"/>
      <c r="FE940" s="3"/>
      <c r="FF940" s="3"/>
      <c r="FG940" s="3"/>
      <c r="FH940" s="3"/>
      <c r="FI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  <c r="FA941" s="3"/>
      <c r="FB941" s="3"/>
      <c r="FC941" s="3"/>
      <c r="FD941" s="3"/>
      <c r="FE941" s="3"/>
      <c r="FF941" s="3"/>
      <c r="FG941" s="3"/>
      <c r="FH941" s="3"/>
      <c r="FI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  <c r="FA942" s="3"/>
      <c r="FB942" s="3"/>
      <c r="FC942" s="3"/>
      <c r="FD942" s="3"/>
      <c r="FE942" s="3"/>
      <c r="FF942" s="3"/>
      <c r="FG942" s="3"/>
      <c r="FH942" s="3"/>
      <c r="FI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  <c r="FA954" s="3"/>
      <c r="FB954" s="3"/>
      <c r="FC954" s="3"/>
      <c r="FD954" s="3"/>
      <c r="FE954" s="3"/>
      <c r="FF954" s="3"/>
      <c r="FG954" s="3"/>
      <c r="FH954" s="3"/>
      <c r="FI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  <c r="FA957" s="3"/>
      <c r="FB957" s="3"/>
      <c r="FC957" s="3"/>
      <c r="FD957" s="3"/>
      <c r="FE957" s="3"/>
      <c r="FF957" s="3"/>
      <c r="FG957" s="3"/>
      <c r="FH957" s="3"/>
      <c r="FI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  <c r="FA958" s="3"/>
      <c r="FB958" s="3"/>
      <c r="FC958" s="3"/>
      <c r="FD958" s="3"/>
      <c r="FE958" s="3"/>
      <c r="FF958" s="3"/>
      <c r="FG958" s="3"/>
      <c r="FH958" s="3"/>
      <c r="FI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  <c r="FA959" s="3"/>
      <c r="FB959" s="3"/>
      <c r="FC959" s="3"/>
      <c r="FD959" s="3"/>
      <c r="FE959" s="3"/>
      <c r="FF959" s="3"/>
      <c r="FG959" s="3"/>
      <c r="FH959" s="3"/>
      <c r="FI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  <c r="FA960" s="3"/>
      <c r="FB960" s="3"/>
      <c r="FC960" s="3"/>
      <c r="FD960" s="3"/>
      <c r="FE960" s="3"/>
      <c r="FF960" s="3"/>
      <c r="FG960" s="3"/>
      <c r="FH960" s="3"/>
      <c r="FI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  <c r="FA961" s="3"/>
      <c r="FB961" s="3"/>
      <c r="FC961" s="3"/>
      <c r="FD961" s="3"/>
      <c r="FE961" s="3"/>
      <c r="FF961" s="3"/>
      <c r="FG961" s="3"/>
      <c r="FH961" s="3"/>
      <c r="FI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  <c r="FA962" s="3"/>
      <c r="FB962" s="3"/>
      <c r="FC962" s="3"/>
      <c r="FD962" s="3"/>
      <c r="FE962" s="3"/>
      <c r="FF962" s="3"/>
      <c r="FG962" s="3"/>
      <c r="FH962" s="3"/>
      <c r="FI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  <c r="FA963" s="3"/>
      <c r="FB963" s="3"/>
      <c r="FC963" s="3"/>
      <c r="FD963" s="3"/>
      <c r="FE963" s="3"/>
      <c r="FF963" s="3"/>
      <c r="FG963" s="3"/>
      <c r="FH963" s="3"/>
      <c r="FI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  <c r="FA964" s="3"/>
      <c r="FB964" s="3"/>
      <c r="FC964" s="3"/>
      <c r="FD964" s="3"/>
      <c r="FE964" s="3"/>
      <c r="FF964" s="3"/>
      <c r="FG964" s="3"/>
      <c r="FH964" s="3"/>
      <c r="FI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  <c r="FA965" s="3"/>
      <c r="FB965" s="3"/>
      <c r="FC965" s="3"/>
      <c r="FD965" s="3"/>
      <c r="FE965" s="3"/>
      <c r="FF965" s="3"/>
      <c r="FG965" s="3"/>
      <c r="FH965" s="3"/>
      <c r="FI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X966" s="3"/>
      <c r="DY966" s="3"/>
      <c r="DZ966" s="3"/>
      <c r="EA966" s="3"/>
      <c r="EB966" s="3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  <c r="FA966" s="3"/>
      <c r="FB966" s="3"/>
      <c r="FC966" s="3"/>
      <c r="FD966" s="3"/>
      <c r="FE966" s="3"/>
      <c r="FF966" s="3"/>
      <c r="FG966" s="3"/>
      <c r="FH966" s="3"/>
      <c r="FI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X967" s="3"/>
      <c r="DY967" s="3"/>
      <c r="DZ967" s="3"/>
      <c r="EA967" s="3"/>
      <c r="EB967" s="3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D967" s="3"/>
      <c r="FE967" s="3"/>
      <c r="FF967" s="3"/>
      <c r="FG967" s="3"/>
      <c r="FH967" s="3"/>
      <c r="FI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X968" s="3"/>
      <c r="DY968" s="3"/>
      <c r="DZ968" s="3"/>
      <c r="EA968" s="3"/>
      <c r="EB968" s="3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  <c r="FA968" s="3"/>
      <c r="FB968" s="3"/>
      <c r="FC968" s="3"/>
      <c r="FD968" s="3"/>
      <c r="FE968" s="3"/>
      <c r="FF968" s="3"/>
      <c r="FG968" s="3"/>
      <c r="FH968" s="3"/>
      <c r="FI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X969" s="3"/>
      <c r="DY969" s="3"/>
      <c r="DZ969" s="3"/>
      <c r="EA969" s="3"/>
      <c r="EB969" s="3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  <c r="FA969" s="3"/>
      <c r="FB969" s="3"/>
      <c r="FC969" s="3"/>
      <c r="FD969" s="3"/>
      <c r="FE969" s="3"/>
      <c r="FF969" s="3"/>
      <c r="FG969" s="3"/>
      <c r="FH969" s="3"/>
      <c r="FI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X970" s="3"/>
      <c r="DY970" s="3"/>
      <c r="DZ970" s="3"/>
      <c r="EA970" s="3"/>
      <c r="EB970" s="3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  <c r="FA970" s="3"/>
      <c r="FB970" s="3"/>
      <c r="FC970" s="3"/>
      <c r="FD970" s="3"/>
      <c r="FE970" s="3"/>
      <c r="FF970" s="3"/>
      <c r="FG970" s="3"/>
      <c r="FH970" s="3"/>
      <c r="FI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X971" s="3"/>
      <c r="DY971" s="3"/>
      <c r="DZ971" s="3"/>
      <c r="EA971" s="3"/>
      <c r="EB971" s="3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D971" s="3"/>
      <c r="FE971" s="3"/>
      <c r="FF971" s="3"/>
      <c r="FG971" s="3"/>
      <c r="FH971" s="3"/>
      <c r="FI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X972" s="3"/>
      <c r="DY972" s="3"/>
      <c r="DZ972" s="3"/>
      <c r="EA972" s="3"/>
      <c r="EB972" s="3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  <c r="FA972" s="3"/>
      <c r="FB972" s="3"/>
      <c r="FC972" s="3"/>
      <c r="FD972" s="3"/>
      <c r="FE972" s="3"/>
      <c r="FF972" s="3"/>
      <c r="FG972" s="3"/>
      <c r="FH972" s="3"/>
      <c r="FI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X973" s="3"/>
      <c r="DY973" s="3"/>
      <c r="DZ973" s="3"/>
      <c r="EA973" s="3"/>
      <c r="EB973" s="3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  <c r="FA973" s="3"/>
      <c r="FB973" s="3"/>
      <c r="FC973" s="3"/>
      <c r="FD973" s="3"/>
      <c r="FE973" s="3"/>
      <c r="FF973" s="3"/>
      <c r="FG973" s="3"/>
      <c r="FH973" s="3"/>
      <c r="FI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X974" s="3"/>
      <c r="DY974" s="3"/>
      <c r="DZ974" s="3"/>
      <c r="EA974" s="3"/>
      <c r="EB974" s="3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  <c r="FA974" s="3"/>
      <c r="FB974" s="3"/>
      <c r="FC974" s="3"/>
      <c r="FD974" s="3"/>
      <c r="FE974" s="3"/>
      <c r="FF974" s="3"/>
      <c r="FG974" s="3"/>
      <c r="FH974" s="3"/>
      <c r="FI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X976" s="3"/>
      <c r="DY976" s="3"/>
      <c r="DZ976" s="3"/>
      <c r="EA976" s="3"/>
      <c r="EB976" s="3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  <c r="FA976" s="3"/>
      <c r="FB976" s="3"/>
      <c r="FC976" s="3"/>
      <c r="FD976" s="3"/>
      <c r="FE976" s="3"/>
      <c r="FF976" s="3"/>
      <c r="FG976" s="3"/>
      <c r="FH976" s="3"/>
      <c r="FI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X977" s="3"/>
      <c r="DY977" s="3"/>
      <c r="DZ977" s="3"/>
      <c r="EA977" s="3"/>
      <c r="EB977" s="3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  <c r="FA977" s="3"/>
      <c r="FB977" s="3"/>
      <c r="FC977" s="3"/>
      <c r="FD977" s="3"/>
      <c r="FE977" s="3"/>
      <c r="FF977" s="3"/>
      <c r="FG977" s="3"/>
      <c r="FH977" s="3"/>
      <c r="FI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X978" s="3"/>
      <c r="DY978" s="3"/>
      <c r="DZ978" s="3"/>
      <c r="EA978" s="3"/>
      <c r="EB978" s="3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  <c r="FA978" s="3"/>
      <c r="FB978" s="3"/>
      <c r="FC978" s="3"/>
      <c r="FD978" s="3"/>
      <c r="FE978" s="3"/>
      <c r="FF978" s="3"/>
      <c r="FG978" s="3"/>
      <c r="FH978" s="3"/>
      <c r="FI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X979" s="3"/>
      <c r="DY979" s="3"/>
      <c r="DZ979" s="3"/>
      <c r="EA979" s="3"/>
      <c r="EB979" s="3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  <c r="FA979" s="3"/>
      <c r="FB979" s="3"/>
      <c r="FC979" s="3"/>
      <c r="FD979" s="3"/>
      <c r="FE979" s="3"/>
      <c r="FF979" s="3"/>
      <c r="FG979" s="3"/>
      <c r="FH979" s="3"/>
      <c r="FI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X980" s="3"/>
      <c r="DY980" s="3"/>
      <c r="DZ980" s="3"/>
      <c r="EA980" s="3"/>
      <c r="EB980" s="3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  <c r="FA980" s="3"/>
      <c r="FB980" s="3"/>
      <c r="FC980" s="3"/>
      <c r="FD980" s="3"/>
      <c r="FE980" s="3"/>
      <c r="FF980" s="3"/>
      <c r="FG980" s="3"/>
      <c r="FH980" s="3"/>
      <c r="FI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X981" s="3"/>
      <c r="DY981" s="3"/>
      <c r="DZ981" s="3"/>
      <c r="EA981" s="3"/>
      <c r="EB981" s="3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  <c r="FA981" s="3"/>
      <c r="FB981" s="3"/>
      <c r="FC981" s="3"/>
      <c r="FD981" s="3"/>
      <c r="FE981" s="3"/>
      <c r="FF981" s="3"/>
      <c r="FG981" s="3"/>
      <c r="FH981" s="3"/>
      <c r="FI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X982" s="3"/>
      <c r="DY982" s="3"/>
      <c r="DZ982" s="3"/>
      <c r="EA982" s="3"/>
      <c r="EB982" s="3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  <c r="FA982" s="3"/>
      <c r="FB982" s="3"/>
      <c r="FC982" s="3"/>
      <c r="FD982" s="3"/>
      <c r="FE982" s="3"/>
      <c r="FF982" s="3"/>
      <c r="FG982" s="3"/>
      <c r="FH982" s="3"/>
      <c r="FI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X983" s="3"/>
      <c r="DY983" s="3"/>
      <c r="DZ983" s="3"/>
      <c r="EA983" s="3"/>
      <c r="EB983" s="3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  <c r="FA983" s="3"/>
      <c r="FB983" s="3"/>
      <c r="FC983" s="3"/>
      <c r="FD983" s="3"/>
      <c r="FE983" s="3"/>
      <c r="FF983" s="3"/>
      <c r="FG983" s="3"/>
      <c r="FH983" s="3"/>
      <c r="FI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X984" s="3"/>
      <c r="DY984" s="3"/>
      <c r="DZ984" s="3"/>
      <c r="EA984" s="3"/>
      <c r="EB984" s="3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  <c r="FA984" s="3"/>
      <c r="FB984" s="3"/>
      <c r="FC984" s="3"/>
      <c r="FD984" s="3"/>
      <c r="FE984" s="3"/>
      <c r="FF984" s="3"/>
      <c r="FG984" s="3"/>
      <c r="FH984" s="3"/>
      <c r="FI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X986" s="3"/>
      <c r="DY986" s="3"/>
      <c r="DZ986" s="3"/>
      <c r="EA986" s="3"/>
      <c r="EB986" s="3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  <c r="FA986" s="3"/>
      <c r="FB986" s="3"/>
      <c r="FC986" s="3"/>
      <c r="FD986" s="3"/>
      <c r="FE986" s="3"/>
      <c r="FF986" s="3"/>
      <c r="FG986" s="3"/>
      <c r="FH986" s="3"/>
      <c r="FI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X987" s="3"/>
      <c r="DY987" s="3"/>
      <c r="DZ987" s="3"/>
      <c r="EA987" s="3"/>
      <c r="EB987" s="3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  <c r="FA987" s="3"/>
      <c r="FB987" s="3"/>
      <c r="FC987" s="3"/>
      <c r="FD987" s="3"/>
      <c r="FE987" s="3"/>
      <c r="FF987" s="3"/>
      <c r="FG987" s="3"/>
      <c r="FH987" s="3"/>
      <c r="FI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X988" s="3"/>
      <c r="DY988" s="3"/>
      <c r="DZ988" s="3"/>
      <c r="EA988" s="3"/>
      <c r="EB988" s="3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  <c r="FA988" s="3"/>
      <c r="FB988" s="3"/>
      <c r="FC988" s="3"/>
      <c r="FD988" s="3"/>
      <c r="FE988" s="3"/>
      <c r="FF988" s="3"/>
      <c r="FG988" s="3"/>
      <c r="FH988" s="3"/>
      <c r="FI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X989" s="3"/>
      <c r="DY989" s="3"/>
      <c r="DZ989" s="3"/>
      <c r="EA989" s="3"/>
      <c r="EB989" s="3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  <c r="FA989" s="3"/>
      <c r="FB989" s="3"/>
      <c r="FC989" s="3"/>
      <c r="FD989" s="3"/>
      <c r="FE989" s="3"/>
      <c r="FF989" s="3"/>
      <c r="FG989" s="3"/>
      <c r="FH989" s="3"/>
      <c r="FI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X990" s="3"/>
      <c r="DY990" s="3"/>
      <c r="DZ990" s="3"/>
      <c r="EA990" s="3"/>
      <c r="EB990" s="3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  <c r="FA990" s="3"/>
      <c r="FB990" s="3"/>
      <c r="FC990" s="3"/>
      <c r="FD990" s="3"/>
      <c r="FE990" s="3"/>
      <c r="FF990" s="3"/>
      <c r="FG990" s="3"/>
      <c r="FH990" s="3"/>
      <c r="FI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X991" s="3"/>
      <c r="DY991" s="3"/>
      <c r="DZ991" s="3"/>
      <c r="EA991" s="3"/>
      <c r="EB991" s="3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  <c r="FA991" s="3"/>
      <c r="FB991" s="3"/>
      <c r="FC991" s="3"/>
      <c r="FD991" s="3"/>
      <c r="FE991" s="3"/>
      <c r="FF991" s="3"/>
      <c r="FG991" s="3"/>
      <c r="FH991" s="3"/>
      <c r="FI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X992" s="3"/>
      <c r="DY992" s="3"/>
      <c r="DZ992" s="3"/>
      <c r="EA992" s="3"/>
      <c r="EB992" s="3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  <c r="FA992" s="3"/>
      <c r="FB992" s="3"/>
      <c r="FC992" s="3"/>
      <c r="FD992" s="3"/>
      <c r="FE992" s="3"/>
      <c r="FF992" s="3"/>
      <c r="FG992" s="3"/>
      <c r="FH992" s="3"/>
      <c r="FI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X993" s="3"/>
      <c r="DY993" s="3"/>
      <c r="DZ993" s="3"/>
      <c r="EA993" s="3"/>
      <c r="EB993" s="3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  <c r="FA993" s="3"/>
      <c r="FB993" s="3"/>
      <c r="FC993" s="3"/>
      <c r="FD993" s="3"/>
      <c r="FE993" s="3"/>
      <c r="FF993" s="3"/>
      <c r="FG993" s="3"/>
      <c r="FH993" s="3"/>
      <c r="FI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X994" s="3"/>
      <c r="DY994" s="3"/>
      <c r="DZ994" s="3"/>
      <c r="EA994" s="3"/>
      <c r="EB994" s="3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  <c r="FA994" s="3"/>
      <c r="FB994" s="3"/>
      <c r="FC994" s="3"/>
      <c r="FD994" s="3"/>
      <c r="FE994" s="3"/>
      <c r="FF994" s="3"/>
      <c r="FG994" s="3"/>
      <c r="FH994" s="3"/>
      <c r="FI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X995" s="3"/>
      <c r="DY995" s="3"/>
      <c r="DZ995" s="3"/>
      <c r="EA995" s="3"/>
      <c r="EB995" s="3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  <c r="FA995" s="3"/>
      <c r="FB995" s="3"/>
      <c r="FC995" s="3"/>
      <c r="FD995" s="3"/>
      <c r="FE995" s="3"/>
      <c r="FF995" s="3"/>
      <c r="FG995" s="3"/>
      <c r="FH995" s="3"/>
      <c r="FI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X996" s="3"/>
      <c r="DY996" s="3"/>
      <c r="DZ996" s="3"/>
      <c r="EA996" s="3"/>
      <c r="EB996" s="3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  <c r="FA996" s="3"/>
      <c r="FB996" s="3"/>
      <c r="FC996" s="3"/>
      <c r="FD996" s="3"/>
      <c r="FE996" s="3"/>
      <c r="FF996" s="3"/>
      <c r="FG996" s="3"/>
      <c r="FH996" s="3"/>
      <c r="FI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X997" s="3"/>
      <c r="DY997" s="3"/>
      <c r="DZ997" s="3"/>
      <c r="EA997" s="3"/>
      <c r="EB997" s="3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  <c r="FA997" s="3"/>
      <c r="FB997" s="3"/>
      <c r="FC997" s="3"/>
      <c r="FD997" s="3"/>
      <c r="FE997" s="3"/>
      <c r="FF997" s="3"/>
      <c r="FG997" s="3"/>
      <c r="FH997" s="3"/>
      <c r="FI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X998" s="3"/>
      <c r="DY998" s="3"/>
      <c r="DZ998" s="3"/>
      <c r="EA998" s="3"/>
      <c r="EB998" s="3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  <c r="FA998" s="3"/>
      <c r="FB998" s="3"/>
      <c r="FC998" s="3"/>
      <c r="FD998" s="3"/>
      <c r="FE998" s="3"/>
      <c r="FF998" s="3"/>
      <c r="FG998" s="3"/>
      <c r="FH998" s="3"/>
      <c r="FI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X999" s="3"/>
      <c r="DY999" s="3"/>
      <c r="DZ999" s="3"/>
      <c r="EA999" s="3"/>
      <c r="EB999" s="3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  <c r="FA999" s="3"/>
      <c r="FB999" s="3"/>
      <c r="FC999" s="3"/>
      <c r="FD999" s="3"/>
      <c r="FE999" s="3"/>
      <c r="FF999" s="3"/>
      <c r="FG999" s="3"/>
      <c r="FH999" s="3"/>
      <c r="FI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X1000" s="3"/>
      <c r="DY1000" s="3"/>
      <c r="DZ1000" s="3"/>
      <c r="EA1000" s="3"/>
      <c r="EB1000" s="3"/>
      <c r="EC1000" s="3"/>
      <c r="ED1000" s="3"/>
      <c r="EE1000" s="3"/>
      <c r="EF1000" s="3"/>
      <c r="EG1000" s="3"/>
      <c r="EH1000" s="3"/>
      <c r="EI1000" s="3"/>
      <c r="EJ1000" s="3"/>
      <c r="EK1000" s="3"/>
      <c r="EL1000" s="3"/>
      <c r="EM1000" s="3"/>
      <c r="EN1000" s="3"/>
      <c r="EO1000" s="3"/>
      <c r="EP1000" s="3"/>
      <c r="EQ1000" s="3"/>
      <c r="ER1000" s="3"/>
      <c r="ES1000" s="3"/>
      <c r="ET1000" s="3"/>
      <c r="EU1000" s="3"/>
      <c r="EV1000" s="3"/>
      <c r="EW1000" s="3"/>
      <c r="EX1000" s="3"/>
      <c r="EY1000" s="3"/>
      <c r="EZ1000" s="3"/>
      <c r="FA1000" s="3"/>
      <c r="FB1000" s="3"/>
      <c r="FC1000" s="3"/>
      <c r="FD1000" s="3"/>
      <c r="FE1000" s="3"/>
      <c r="FF1000" s="3"/>
      <c r="FG1000" s="3"/>
      <c r="FH1000" s="3"/>
      <c r="FI1000" s="3"/>
    </row>
    <row r="1001" ht="12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  <c r="CR1001" s="3"/>
      <c r="CS1001" s="3"/>
      <c r="CT1001" s="3"/>
      <c r="CU1001" s="3"/>
      <c r="CV1001" s="3"/>
      <c r="CW1001" s="3"/>
      <c r="CX1001" s="3"/>
      <c r="CY1001" s="3"/>
      <c r="CZ1001" s="3"/>
      <c r="DA1001" s="3"/>
      <c r="DB1001" s="3"/>
      <c r="DC1001" s="3"/>
      <c r="DD1001" s="3"/>
      <c r="DE1001" s="3"/>
      <c r="DF1001" s="3"/>
      <c r="DG1001" s="3"/>
      <c r="DH1001" s="3"/>
      <c r="DI1001" s="3"/>
      <c r="DJ1001" s="3"/>
      <c r="DK1001" s="3"/>
      <c r="DL1001" s="3"/>
      <c r="DM1001" s="3"/>
      <c r="DN1001" s="3"/>
      <c r="DO1001" s="3"/>
      <c r="DP1001" s="3"/>
      <c r="DQ1001" s="3"/>
      <c r="DR1001" s="3"/>
      <c r="DS1001" s="3"/>
      <c r="DT1001" s="3"/>
      <c r="DU1001" s="3"/>
      <c r="DV1001" s="3"/>
      <c r="DW1001" s="3"/>
      <c r="DX1001" s="3"/>
      <c r="DY1001" s="3"/>
      <c r="DZ1001" s="3"/>
      <c r="EA1001" s="3"/>
      <c r="EB1001" s="3"/>
      <c r="EC1001" s="3"/>
      <c r="ED1001" s="3"/>
      <c r="EE1001" s="3"/>
      <c r="EF1001" s="3"/>
      <c r="EG1001" s="3"/>
      <c r="EH1001" s="3"/>
      <c r="EI1001" s="3"/>
      <c r="EJ1001" s="3"/>
      <c r="EK1001" s="3"/>
      <c r="EL1001" s="3"/>
      <c r="EM1001" s="3"/>
      <c r="EN1001" s="3"/>
      <c r="EO1001" s="3"/>
      <c r="EP1001" s="3"/>
      <c r="EQ1001" s="3"/>
      <c r="ER1001" s="3"/>
      <c r="ES1001" s="3"/>
      <c r="ET1001" s="3"/>
      <c r="EU1001" s="3"/>
      <c r="EV1001" s="3"/>
      <c r="EW1001" s="3"/>
      <c r="EX1001" s="3"/>
      <c r="EY1001" s="3"/>
      <c r="EZ1001" s="3"/>
      <c r="FA1001" s="3"/>
      <c r="FB1001" s="3"/>
      <c r="FC1001" s="3"/>
      <c r="FD1001" s="3"/>
      <c r="FE1001" s="3"/>
      <c r="FF1001" s="3"/>
      <c r="FG1001" s="3"/>
      <c r="FH1001" s="3"/>
      <c r="FI1001" s="3"/>
    </row>
    <row r="1002" ht="12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  <c r="CR1002" s="3"/>
      <c r="CS1002" s="3"/>
      <c r="CT1002" s="3"/>
      <c r="CU1002" s="3"/>
      <c r="CV1002" s="3"/>
      <c r="CW1002" s="3"/>
      <c r="CX1002" s="3"/>
      <c r="CY1002" s="3"/>
      <c r="CZ1002" s="3"/>
      <c r="DA1002" s="3"/>
      <c r="DB1002" s="3"/>
      <c r="DC1002" s="3"/>
      <c r="DD1002" s="3"/>
      <c r="DE1002" s="3"/>
      <c r="DF1002" s="3"/>
      <c r="DG1002" s="3"/>
      <c r="DH1002" s="3"/>
      <c r="DI1002" s="3"/>
      <c r="DJ1002" s="3"/>
      <c r="DK1002" s="3"/>
      <c r="DL1002" s="3"/>
      <c r="DM1002" s="3"/>
      <c r="DN1002" s="3"/>
      <c r="DO1002" s="3"/>
      <c r="DP1002" s="3"/>
      <c r="DQ1002" s="3"/>
      <c r="DR1002" s="3"/>
      <c r="DS1002" s="3"/>
      <c r="DT1002" s="3"/>
      <c r="DU1002" s="3"/>
      <c r="DV1002" s="3"/>
      <c r="DW1002" s="3"/>
      <c r="DX1002" s="3"/>
      <c r="DY1002" s="3"/>
      <c r="DZ1002" s="3"/>
      <c r="EA1002" s="3"/>
      <c r="EB1002" s="3"/>
      <c r="EC1002" s="3"/>
      <c r="ED1002" s="3"/>
      <c r="EE1002" s="3"/>
      <c r="EF1002" s="3"/>
      <c r="EG1002" s="3"/>
      <c r="EH1002" s="3"/>
      <c r="EI1002" s="3"/>
      <c r="EJ1002" s="3"/>
      <c r="EK1002" s="3"/>
      <c r="EL1002" s="3"/>
      <c r="EM1002" s="3"/>
      <c r="EN1002" s="3"/>
      <c r="EO1002" s="3"/>
      <c r="EP1002" s="3"/>
      <c r="EQ1002" s="3"/>
      <c r="ER1002" s="3"/>
      <c r="ES1002" s="3"/>
      <c r="ET1002" s="3"/>
      <c r="EU1002" s="3"/>
      <c r="EV1002" s="3"/>
      <c r="EW1002" s="3"/>
      <c r="EX1002" s="3"/>
      <c r="EY1002" s="3"/>
      <c r="EZ1002" s="3"/>
      <c r="FA1002" s="3"/>
      <c r="FB1002" s="3"/>
      <c r="FC1002" s="3"/>
      <c r="FD1002" s="3"/>
      <c r="FE1002" s="3"/>
      <c r="FF1002" s="3"/>
      <c r="FG1002" s="3"/>
      <c r="FH1002" s="3"/>
      <c r="FI1002" s="3"/>
    </row>
    <row r="1003" ht="12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  <c r="CR1003" s="3"/>
      <c r="CS1003" s="3"/>
      <c r="CT1003" s="3"/>
      <c r="CU1003" s="3"/>
      <c r="CV1003" s="3"/>
      <c r="CW1003" s="3"/>
      <c r="CX1003" s="3"/>
      <c r="CY1003" s="3"/>
      <c r="CZ1003" s="3"/>
      <c r="DA1003" s="3"/>
      <c r="DB1003" s="3"/>
      <c r="DC1003" s="3"/>
      <c r="DD1003" s="3"/>
      <c r="DE1003" s="3"/>
      <c r="DF1003" s="3"/>
      <c r="DG1003" s="3"/>
      <c r="DH1003" s="3"/>
      <c r="DI1003" s="3"/>
      <c r="DJ1003" s="3"/>
      <c r="DK1003" s="3"/>
      <c r="DL1003" s="3"/>
      <c r="DM1003" s="3"/>
      <c r="DN1003" s="3"/>
      <c r="DO1003" s="3"/>
      <c r="DP1003" s="3"/>
      <c r="DQ1003" s="3"/>
      <c r="DR1003" s="3"/>
      <c r="DS1003" s="3"/>
      <c r="DT1003" s="3"/>
      <c r="DU1003" s="3"/>
      <c r="DV1003" s="3"/>
      <c r="DW1003" s="3"/>
      <c r="DX1003" s="3"/>
      <c r="DY1003" s="3"/>
      <c r="DZ1003" s="3"/>
      <c r="EA1003" s="3"/>
      <c r="EB1003" s="3"/>
      <c r="EC1003" s="3"/>
      <c r="ED1003" s="3"/>
      <c r="EE1003" s="3"/>
      <c r="EF1003" s="3"/>
      <c r="EG1003" s="3"/>
      <c r="EH1003" s="3"/>
      <c r="EI1003" s="3"/>
      <c r="EJ1003" s="3"/>
      <c r="EK1003" s="3"/>
      <c r="EL1003" s="3"/>
      <c r="EM1003" s="3"/>
      <c r="EN1003" s="3"/>
      <c r="EO1003" s="3"/>
      <c r="EP1003" s="3"/>
      <c r="EQ1003" s="3"/>
      <c r="ER1003" s="3"/>
      <c r="ES1003" s="3"/>
      <c r="ET1003" s="3"/>
      <c r="EU1003" s="3"/>
      <c r="EV1003" s="3"/>
      <c r="EW1003" s="3"/>
      <c r="EX1003" s="3"/>
      <c r="EY1003" s="3"/>
      <c r="EZ1003" s="3"/>
      <c r="FA1003" s="3"/>
      <c r="FB1003" s="3"/>
      <c r="FC1003" s="3"/>
      <c r="FD1003" s="3"/>
      <c r="FE1003" s="3"/>
      <c r="FF1003" s="3"/>
      <c r="FG1003" s="3"/>
      <c r="FH1003" s="3"/>
      <c r="FI1003" s="3"/>
    </row>
    <row r="1004" ht="12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  <c r="CR1004" s="3"/>
      <c r="CS1004" s="3"/>
      <c r="CT1004" s="3"/>
      <c r="CU1004" s="3"/>
      <c r="CV1004" s="3"/>
      <c r="CW1004" s="3"/>
      <c r="CX1004" s="3"/>
      <c r="CY1004" s="3"/>
      <c r="CZ1004" s="3"/>
      <c r="DA1004" s="3"/>
      <c r="DB1004" s="3"/>
      <c r="DC1004" s="3"/>
      <c r="DD1004" s="3"/>
      <c r="DE1004" s="3"/>
      <c r="DF1004" s="3"/>
      <c r="DG1004" s="3"/>
      <c r="DH1004" s="3"/>
      <c r="DI1004" s="3"/>
      <c r="DJ1004" s="3"/>
      <c r="DK1004" s="3"/>
      <c r="DL1004" s="3"/>
      <c r="DM1004" s="3"/>
      <c r="DN1004" s="3"/>
      <c r="DO1004" s="3"/>
      <c r="DP1004" s="3"/>
      <c r="DQ1004" s="3"/>
      <c r="DR1004" s="3"/>
      <c r="DS1004" s="3"/>
      <c r="DT1004" s="3"/>
      <c r="DU1004" s="3"/>
      <c r="DV1004" s="3"/>
      <c r="DW1004" s="3"/>
      <c r="DX1004" s="3"/>
      <c r="DY1004" s="3"/>
      <c r="DZ1004" s="3"/>
      <c r="EA1004" s="3"/>
      <c r="EB1004" s="3"/>
      <c r="EC1004" s="3"/>
      <c r="ED1004" s="3"/>
      <c r="EE1004" s="3"/>
      <c r="EF1004" s="3"/>
      <c r="EG1004" s="3"/>
      <c r="EH1004" s="3"/>
      <c r="EI1004" s="3"/>
      <c r="EJ1004" s="3"/>
      <c r="EK1004" s="3"/>
      <c r="EL1004" s="3"/>
      <c r="EM1004" s="3"/>
      <c r="EN1004" s="3"/>
      <c r="EO1004" s="3"/>
      <c r="EP1004" s="3"/>
      <c r="EQ1004" s="3"/>
      <c r="ER1004" s="3"/>
      <c r="ES1004" s="3"/>
      <c r="ET1004" s="3"/>
      <c r="EU1004" s="3"/>
      <c r="EV1004" s="3"/>
      <c r="EW1004" s="3"/>
      <c r="EX1004" s="3"/>
      <c r="EY1004" s="3"/>
      <c r="EZ1004" s="3"/>
      <c r="FA1004" s="3"/>
      <c r="FB1004" s="3"/>
      <c r="FC1004" s="3"/>
      <c r="FD1004" s="3"/>
      <c r="FE1004" s="3"/>
      <c r="FF1004" s="3"/>
      <c r="FG1004" s="3"/>
      <c r="FH1004" s="3"/>
      <c r="FI1004" s="3"/>
    </row>
    <row r="1005" ht="12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P1005" s="3"/>
      <c r="CQ1005" s="3"/>
      <c r="CR1005" s="3"/>
      <c r="CS1005" s="3"/>
      <c r="CT1005" s="3"/>
      <c r="CU1005" s="3"/>
      <c r="CV1005" s="3"/>
      <c r="CW1005" s="3"/>
      <c r="CX1005" s="3"/>
      <c r="CY1005" s="3"/>
      <c r="CZ1005" s="3"/>
      <c r="DA1005" s="3"/>
      <c r="DB1005" s="3"/>
      <c r="DC1005" s="3"/>
      <c r="DD1005" s="3"/>
      <c r="DE1005" s="3"/>
      <c r="DF1005" s="3"/>
      <c r="DG1005" s="3"/>
      <c r="DH1005" s="3"/>
      <c r="DI1005" s="3"/>
      <c r="DJ1005" s="3"/>
      <c r="DK1005" s="3"/>
      <c r="DL1005" s="3"/>
      <c r="DM1005" s="3"/>
      <c r="DN1005" s="3"/>
      <c r="DO1005" s="3"/>
      <c r="DP1005" s="3"/>
      <c r="DQ1005" s="3"/>
      <c r="DR1005" s="3"/>
      <c r="DS1005" s="3"/>
      <c r="DT1005" s="3"/>
      <c r="DU1005" s="3"/>
      <c r="DV1005" s="3"/>
      <c r="DW1005" s="3"/>
      <c r="DX1005" s="3"/>
      <c r="DY1005" s="3"/>
      <c r="DZ1005" s="3"/>
      <c r="EA1005" s="3"/>
      <c r="EB1005" s="3"/>
      <c r="EC1005" s="3"/>
      <c r="ED1005" s="3"/>
      <c r="EE1005" s="3"/>
      <c r="EF1005" s="3"/>
      <c r="EG1005" s="3"/>
      <c r="EH1005" s="3"/>
      <c r="EI1005" s="3"/>
      <c r="EJ1005" s="3"/>
      <c r="EK1005" s="3"/>
      <c r="EL1005" s="3"/>
      <c r="EM1005" s="3"/>
      <c r="EN1005" s="3"/>
      <c r="EO1005" s="3"/>
      <c r="EP1005" s="3"/>
      <c r="EQ1005" s="3"/>
      <c r="ER1005" s="3"/>
      <c r="ES1005" s="3"/>
      <c r="ET1005" s="3"/>
      <c r="EU1005" s="3"/>
      <c r="EV1005" s="3"/>
      <c r="EW1005" s="3"/>
      <c r="EX1005" s="3"/>
      <c r="EY1005" s="3"/>
      <c r="EZ1005" s="3"/>
      <c r="FA1005" s="3"/>
      <c r="FB1005" s="3"/>
      <c r="FC1005" s="3"/>
      <c r="FD1005" s="3"/>
      <c r="FE1005" s="3"/>
      <c r="FF1005" s="3"/>
      <c r="FG1005" s="3"/>
      <c r="FH1005" s="3"/>
      <c r="FI1005" s="3"/>
    </row>
    <row r="1006" ht="12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P1006" s="3"/>
      <c r="CQ1006" s="3"/>
      <c r="CR1006" s="3"/>
      <c r="CS1006" s="3"/>
      <c r="CT1006" s="3"/>
      <c r="CU1006" s="3"/>
      <c r="CV1006" s="3"/>
      <c r="CW1006" s="3"/>
      <c r="CX1006" s="3"/>
      <c r="CY1006" s="3"/>
      <c r="CZ1006" s="3"/>
      <c r="DA1006" s="3"/>
      <c r="DB1006" s="3"/>
      <c r="DC1006" s="3"/>
      <c r="DD1006" s="3"/>
      <c r="DE1006" s="3"/>
      <c r="DF1006" s="3"/>
      <c r="DG1006" s="3"/>
      <c r="DH1006" s="3"/>
      <c r="DI1006" s="3"/>
      <c r="DJ1006" s="3"/>
      <c r="DK1006" s="3"/>
      <c r="DL1006" s="3"/>
      <c r="DM1006" s="3"/>
      <c r="DN1006" s="3"/>
      <c r="DO1006" s="3"/>
      <c r="DP1006" s="3"/>
      <c r="DQ1006" s="3"/>
      <c r="DR1006" s="3"/>
      <c r="DS1006" s="3"/>
      <c r="DT1006" s="3"/>
      <c r="DU1006" s="3"/>
      <c r="DV1006" s="3"/>
      <c r="DW1006" s="3"/>
      <c r="DX1006" s="3"/>
      <c r="DY1006" s="3"/>
      <c r="DZ1006" s="3"/>
      <c r="EA1006" s="3"/>
      <c r="EB1006" s="3"/>
      <c r="EC1006" s="3"/>
      <c r="ED1006" s="3"/>
      <c r="EE1006" s="3"/>
      <c r="EF1006" s="3"/>
      <c r="EG1006" s="3"/>
      <c r="EH1006" s="3"/>
      <c r="EI1006" s="3"/>
      <c r="EJ1006" s="3"/>
      <c r="EK1006" s="3"/>
      <c r="EL1006" s="3"/>
      <c r="EM1006" s="3"/>
      <c r="EN1006" s="3"/>
      <c r="EO1006" s="3"/>
      <c r="EP1006" s="3"/>
      <c r="EQ1006" s="3"/>
      <c r="ER1006" s="3"/>
      <c r="ES1006" s="3"/>
      <c r="ET1006" s="3"/>
      <c r="EU1006" s="3"/>
      <c r="EV1006" s="3"/>
      <c r="EW1006" s="3"/>
      <c r="EX1006" s="3"/>
      <c r="EY1006" s="3"/>
      <c r="EZ1006" s="3"/>
      <c r="FA1006" s="3"/>
      <c r="FB1006" s="3"/>
      <c r="FC1006" s="3"/>
      <c r="FD1006" s="3"/>
      <c r="FE1006" s="3"/>
      <c r="FF1006" s="3"/>
      <c r="FG1006" s="3"/>
      <c r="FH1006" s="3"/>
      <c r="FI1006" s="3"/>
    </row>
    <row r="1007" ht="12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  <c r="CL1007" s="3"/>
      <c r="CM1007" s="3"/>
      <c r="CN1007" s="3"/>
      <c r="CO1007" s="3"/>
      <c r="CP1007" s="3"/>
      <c r="CQ1007" s="3"/>
      <c r="CR1007" s="3"/>
      <c r="CS1007" s="3"/>
      <c r="CT1007" s="3"/>
      <c r="CU1007" s="3"/>
      <c r="CV1007" s="3"/>
      <c r="CW1007" s="3"/>
      <c r="CX1007" s="3"/>
      <c r="CY1007" s="3"/>
      <c r="CZ1007" s="3"/>
      <c r="DA1007" s="3"/>
      <c r="DB1007" s="3"/>
      <c r="DC1007" s="3"/>
      <c r="DD1007" s="3"/>
      <c r="DE1007" s="3"/>
      <c r="DF1007" s="3"/>
      <c r="DG1007" s="3"/>
      <c r="DH1007" s="3"/>
      <c r="DI1007" s="3"/>
      <c r="DJ1007" s="3"/>
      <c r="DK1007" s="3"/>
      <c r="DL1007" s="3"/>
      <c r="DM1007" s="3"/>
      <c r="DN1007" s="3"/>
      <c r="DO1007" s="3"/>
      <c r="DP1007" s="3"/>
      <c r="DQ1007" s="3"/>
      <c r="DR1007" s="3"/>
      <c r="DS1007" s="3"/>
      <c r="DT1007" s="3"/>
      <c r="DU1007" s="3"/>
      <c r="DV1007" s="3"/>
      <c r="DW1007" s="3"/>
      <c r="DX1007" s="3"/>
      <c r="DY1007" s="3"/>
      <c r="DZ1007" s="3"/>
      <c r="EA1007" s="3"/>
      <c r="EB1007" s="3"/>
      <c r="EC1007" s="3"/>
      <c r="ED1007" s="3"/>
      <c r="EE1007" s="3"/>
      <c r="EF1007" s="3"/>
      <c r="EG1007" s="3"/>
      <c r="EH1007" s="3"/>
      <c r="EI1007" s="3"/>
      <c r="EJ1007" s="3"/>
      <c r="EK1007" s="3"/>
      <c r="EL1007" s="3"/>
      <c r="EM1007" s="3"/>
      <c r="EN1007" s="3"/>
      <c r="EO1007" s="3"/>
      <c r="EP1007" s="3"/>
      <c r="EQ1007" s="3"/>
      <c r="ER1007" s="3"/>
      <c r="ES1007" s="3"/>
      <c r="ET1007" s="3"/>
      <c r="EU1007" s="3"/>
      <c r="EV1007" s="3"/>
      <c r="EW1007" s="3"/>
      <c r="EX1007" s="3"/>
      <c r="EY1007" s="3"/>
      <c r="EZ1007" s="3"/>
      <c r="FA1007" s="3"/>
      <c r="FB1007" s="3"/>
      <c r="FC1007" s="3"/>
      <c r="FD1007" s="3"/>
      <c r="FE1007" s="3"/>
      <c r="FF1007" s="3"/>
      <c r="FG1007" s="3"/>
      <c r="FH1007" s="3"/>
      <c r="FI1007" s="3"/>
    </row>
    <row r="1008" ht="12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3"/>
      <c r="BU1008" s="3"/>
      <c r="BV1008" s="3"/>
      <c r="BW1008" s="3"/>
      <c r="BX1008" s="3"/>
      <c r="BY1008" s="3"/>
      <c r="BZ1008" s="3"/>
      <c r="CA1008" s="3"/>
      <c r="CB1008" s="3"/>
      <c r="CC1008" s="3"/>
      <c r="CD1008" s="3"/>
      <c r="CE1008" s="3"/>
      <c r="CF1008" s="3"/>
      <c r="CG1008" s="3"/>
      <c r="CH1008" s="3"/>
      <c r="CI1008" s="3"/>
      <c r="CJ1008" s="3"/>
      <c r="CK1008" s="3"/>
      <c r="CL1008" s="3"/>
      <c r="CM1008" s="3"/>
      <c r="CN1008" s="3"/>
      <c r="CO1008" s="3"/>
      <c r="CP1008" s="3"/>
      <c r="CQ1008" s="3"/>
      <c r="CR1008" s="3"/>
      <c r="CS1008" s="3"/>
      <c r="CT1008" s="3"/>
      <c r="CU1008" s="3"/>
      <c r="CV1008" s="3"/>
      <c r="CW1008" s="3"/>
      <c r="CX1008" s="3"/>
      <c r="CY1008" s="3"/>
      <c r="CZ1008" s="3"/>
      <c r="DA1008" s="3"/>
      <c r="DB1008" s="3"/>
      <c r="DC1008" s="3"/>
      <c r="DD1008" s="3"/>
      <c r="DE1008" s="3"/>
      <c r="DF1008" s="3"/>
      <c r="DG1008" s="3"/>
      <c r="DH1008" s="3"/>
      <c r="DI1008" s="3"/>
      <c r="DJ1008" s="3"/>
      <c r="DK1008" s="3"/>
      <c r="DL1008" s="3"/>
      <c r="DM1008" s="3"/>
      <c r="DN1008" s="3"/>
      <c r="DO1008" s="3"/>
      <c r="DP1008" s="3"/>
      <c r="DQ1008" s="3"/>
      <c r="DR1008" s="3"/>
      <c r="DS1008" s="3"/>
      <c r="DT1008" s="3"/>
      <c r="DU1008" s="3"/>
      <c r="DV1008" s="3"/>
      <c r="DW1008" s="3"/>
      <c r="DX1008" s="3"/>
      <c r="DY1008" s="3"/>
      <c r="DZ1008" s="3"/>
      <c r="EA1008" s="3"/>
      <c r="EB1008" s="3"/>
      <c r="EC1008" s="3"/>
      <c r="ED1008" s="3"/>
      <c r="EE1008" s="3"/>
      <c r="EF1008" s="3"/>
      <c r="EG1008" s="3"/>
      <c r="EH1008" s="3"/>
      <c r="EI1008" s="3"/>
      <c r="EJ1008" s="3"/>
      <c r="EK1008" s="3"/>
      <c r="EL1008" s="3"/>
      <c r="EM1008" s="3"/>
      <c r="EN1008" s="3"/>
      <c r="EO1008" s="3"/>
      <c r="EP1008" s="3"/>
      <c r="EQ1008" s="3"/>
      <c r="ER1008" s="3"/>
      <c r="ES1008" s="3"/>
      <c r="ET1008" s="3"/>
      <c r="EU1008" s="3"/>
      <c r="EV1008" s="3"/>
      <c r="EW1008" s="3"/>
      <c r="EX1008" s="3"/>
      <c r="EY1008" s="3"/>
      <c r="EZ1008" s="3"/>
      <c r="FA1008" s="3"/>
      <c r="FB1008" s="3"/>
      <c r="FC1008" s="3"/>
      <c r="FD1008" s="3"/>
      <c r="FE1008" s="3"/>
      <c r="FF1008" s="3"/>
      <c r="FG1008" s="3"/>
      <c r="FH1008" s="3"/>
      <c r="FI1008" s="3"/>
    </row>
    <row r="1009" ht="12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  <c r="BT1009" s="3"/>
      <c r="BU1009" s="3"/>
      <c r="BV1009" s="3"/>
      <c r="BW1009" s="3"/>
      <c r="BX1009" s="3"/>
      <c r="BY1009" s="3"/>
      <c r="BZ1009" s="3"/>
      <c r="CA1009" s="3"/>
      <c r="CB1009" s="3"/>
      <c r="CC1009" s="3"/>
      <c r="CD1009" s="3"/>
      <c r="CE1009" s="3"/>
      <c r="CF1009" s="3"/>
      <c r="CG1009" s="3"/>
      <c r="CH1009" s="3"/>
      <c r="CI1009" s="3"/>
      <c r="CJ1009" s="3"/>
      <c r="CK1009" s="3"/>
      <c r="CL1009" s="3"/>
      <c r="CM1009" s="3"/>
      <c r="CN1009" s="3"/>
      <c r="CO1009" s="3"/>
      <c r="CP1009" s="3"/>
      <c r="CQ1009" s="3"/>
      <c r="CR1009" s="3"/>
      <c r="CS1009" s="3"/>
      <c r="CT1009" s="3"/>
      <c r="CU1009" s="3"/>
      <c r="CV1009" s="3"/>
      <c r="CW1009" s="3"/>
      <c r="CX1009" s="3"/>
      <c r="CY1009" s="3"/>
      <c r="CZ1009" s="3"/>
      <c r="DA1009" s="3"/>
      <c r="DB1009" s="3"/>
      <c r="DC1009" s="3"/>
      <c r="DD1009" s="3"/>
      <c r="DE1009" s="3"/>
      <c r="DF1009" s="3"/>
      <c r="DG1009" s="3"/>
      <c r="DH1009" s="3"/>
      <c r="DI1009" s="3"/>
      <c r="DJ1009" s="3"/>
      <c r="DK1009" s="3"/>
      <c r="DL1009" s="3"/>
      <c r="DM1009" s="3"/>
      <c r="DN1009" s="3"/>
      <c r="DO1009" s="3"/>
      <c r="DP1009" s="3"/>
      <c r="DQ1009" s="3"/>
      <c r="DR1009" s="3"/>
      <c r="DS1009" s="3"/>
      <c r="DT1009" s="3"/>
      <c r="DU1009" s="3"/>
      <c r="DV1009" s="3"/>
      <c r="DW1009" s="3"/>
      <c r="DX1009" s="3"/>
      <c r="DY1009" s="3"/>
      <c r="DZ1009" s="3"/>
      <c r="EA1009" s="3"/>
      <c r="EB1009" s="3"/>
      <c r="EC1009" s="3"/>
      <c r="ED1009" s="3"/>
      <c r="EE1009" s="3"/>
      <c r="EF1009" s="3"/>
      <c r="EG1009" s="3"/>
      <c r="EH1009" s="3"/>
      <c r="EI1009" s="3"/>
      <c r="EJ1009" s="3"/>
      <c r="EK1009" s="3"/>
      <c r="EL1009" s="3"/>
      <c r="EM1009" s="3"/>
      <c r="EN1009" s="3"/>
      <c r="EO1009" s="3"/>
      <c r="EP1009" s="3"/>
      <c r="EQ1009" s="3"/>
      <c r="ER1009" s="3"/>
      <c r="ES1009" s="3"/>
      <c r="ET1009" s="3"/>
      <c r="EU1009" s="3"/>
      <c r="EV1009" s="3"/>
      <c r="EW1009" s="3"/>
      <c r="EX1009" s="3"/>
      <c r="EY1009" s="3"/>
      <c r="EZ1009" s="3"/>
      <c r="FA1009" s="3"/>
      <c r="FB1009" s="3"/>
      <c r="FC1009" s="3"/>
      <c r="FD1009" s="3"/>
      <c r="FE1009" s="3"/>
      <c r="FF1009" s="3"/>
      <c r="FG1009" s="3"/>
      <c r="FH1009" s="3"/>
      <c r="FI1009" s="3"/>
    </row>
    <row r="1010" ht="12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  <c r="BN1010" s="3"/>
      <c r="BO1010" s="3"/>
      <c r="BP1010" s="3"/>
      <c r="BQ1010" s="3"/>
      <c r="BR1010" s="3"/>
      <c r="BS1010" s="3"/>
      <c r="BT1010" s="3"/>
      <c r="BU1010" s="3"/>
      <c r="BV1010" s="3"/>
      <c r="BW1010" s="3"/>
      <c r="BX1010" s="3"/>
      <c r="BY1010" s="3"/>
      <c r="BZ1010" s="3"/>
      <c r="CA1010" s="3"/>
      <c r="CB1010" s="3"/>
      <c r="CC1010" s="3"/>
      <c r="CD1010" s="3"/>
      <c r="CE1010" s="3"/>
      <c r="CF1010" s="3"/>
      <c r="CG1010" s="3"/>
      <c r="CH1010" s="3"/>
      <c r="CI1010" s="3"/>
      <c r="CJ1010" s="3"/>
      <c r="CK1010" s="3"/>
      <c r="CL1010" s="3"/>
      <c r="CM1010" s="3"/>
      <c r="CN1010" s="3"/>
      <c r="CO1010" s="3"/>
      <c r="CP1010" s="3"/>
      <c r="CQ1010" s="3"/>
      <c r="CR1010" s="3"/>
      <c r="CS1010" s="3"/>
      <c r="CT1010" s="3"/>
      <c r="CU1010" s="3"/>
      <c r="CV1010" s="3"/>
      <c r="CW1010" s="3"/>
      <c r="CX1010" s="3"/>
      <c r="CY1010" s="3"/>
      <c r="CZ1010" s="3"/>
      <c r="DA1010" s="3"/>
      <c r="DB1010" s="3"/>
      <c r="DC1010" s="3"/>
      <c r="DD1010" s="3"/>
      <c r="DE1010" s="3"/>
      <c r="DF1010" s="3"/>
      <c r="DG1010" s="3"/>
      <c r="DH1010" s="3"/>
      <c r="DI1010" s="3"/>
      <c r="DJ1010" s="3"/>
      <c r="DK1010" s="3"/>
      <c r="DL1010" s="3"/>
      <c r="DM1010" s="3"/>
      <c r="DN1010" s="3"/>
      <c r="DO1010" s="3"/>
      <c r="DP1010" s="3"/>
      <c r="DQ1010" s="3"/>
      <c r="DR1010" s="3"/>
      <c r="DS1010" s="3"/>
      <c r="DT1010" s="3"/>
      <c r="DU1010" s="3"/>
      <c r="DV1010" s="3"/>
      <c r="DW1010" s="3"/>
      <c r="DX1010" s="3"/>
      <c r="DY1010" s="3"/>
      <c r="DZ1010" s="3"/>
      <c r="EA1010" s="3"/>
      <c r="EB1010" s="3"/>
      <c r="EC1010" s="3"/>
      <c r="ED1010" s="3"/>
      <c r="EE1010" s="3"/>
      <c r="EF1010" s="3"/>
      <c r="EG1010" s="3"/>
      <c r="EH1010" s="3"/>
      <c r="EI1010" s="3"/>
      <c r="EJ1010" s="3"/>
      <c r="EK1010" s="3"/>
      <c r="EL1010" s="3"/>
      <c r="EM1010" s="3"/>
      <c r="EN1010" s="3"/>
      <c r="EO1010" s="3"/>
      <c r="EP1010" s="3"/>
      <c r="EQ1010" s="3"/>
      <c r="ER1010" s="3"/>
      <c r="ES1010" s="3"/>
      <c r="ET1010" s="3"/>
      <c r="EU1010" s="3"/>
      <c r="EV1010" s="3"/>
      <c r="EW1010" s="3"/>
      <c r="EX1010" s="3"/>
      <c r="EY1010" s="3"/>
      <c r="EZ1010" s="3"/>
      <c r="FA1010" s="3"/>
      <c r="FB1010" s="3"/>
      <c r="FC1010" s="3"/>
      <c r="FD1010" s="3"/>
      <c r="FE1010" s="3"/>
      <c r="FF1010" s="3"/>
      <c r="FG1010" s="3"/>
      <c r="FH1010" s="3"/>
      <c r="FI1010" s="3"/>
    </row>
    <row r="1011" ht="12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  <c r="BN1011" s="3"/>
      <c r="BO1011" s="3"/>
      <c r="BP1011" s="3"/>
      <c r="BQ1011" s="3"/>
      <c r="BR1011" s="3"/>
      <c r="BS1011" s="3"/>
      <c r="BT1011" s="3"/>
      <c r="BU1011" s="3"/>
      <c r="BV1011" s="3"/>
      <c r="BW1011" s="3"/>
      <c r="BX1011" s="3"/>
      <c r="BY1011" s="3"/>
      <c r="BZ1011" s="3"/>
      <c r="CA1011" s="3"/>
      <c r="CB1011" s="3"/>
      <c r="CC1011" s="3"/>
      <c r="CD1011" s="3"/>
      <c r="CE1011" s="3"/>
      <c r="CF1011" s="3"/>
      <c r="CG1011" s="3"/>
      <c r="CH1011" s="3"/>
      <c r="CI1011" s="3"/>
      <c r="CJ1011" s="3"/>
      <c r="CK1011" s="3"/>
      <c r="CL1011" s="3"/>
      <c r="CM1011" s="3"/>
      <c r="CN1011" s="3"/>
      <c r="CO1011" s="3"/>
      <c r="CP1011" s="3"/>
      <c r="CQ1011" s="3"/>
      <c r="CR1011" s="3"/>
      <c r="CS1011" s="3"/>
      <c r="CT1011" s="3"/>
      <c r="CU1011" s="3"/>
      <c r="CV1011" s="3"/>
      <c r="CW1011" s="3"/>
      <c r="CX1011" s="3"/>
      <c r="CY1011" s="3"/>
      <c r="CZ1011" s="3"/>
      <c r="DA1011" s="3"/>
      <c r="DB1011" s="3"/>
      <c r="DC1011" s="3"/>
      <c r="DD1011" s="3"/>
      <c r="DE1011" s="3"/>
      <c r="DF1011" s="3"/>
      <c r="DG1011" s="3"/>
      <c r="DH1011" s="3"/>
      <c r="DI1011" s="3"/>
      <c r="DJ1011" s="3"/>
      <c r="DK1011" s="3"/>
      <c r="DL1011" s="3"/>
      <c r="DM1011" s="3"/>
      <c r="DN1011" s="3"/>
      <c r="DO1011" s="3"/>
      <c r="DP1011" s="3"/>
      <c r="DQ1011" s="3"/>
      <c r="DR1011" s="3"/>
      <c r="DS1011" s="3"/>
      <c r="DT1011" s="3"/>
      <c r="DU1011" s="3"/>
      <c r="DV1011" s="3"/>
      <c r="DW1011" s="3"/>
      <c r="DX1011" s="3"/>
      <c r="DY1011" s="3"/>
      <c r="DZ1011" s="3"/>
      <c r="EA1011" s="3"/>
      <c r="EB1011" s="3"/>
      <c r="EC1011" s="3"/>
      <c r="ED1011" s="3"/>
      <c r="EE1011" s="3"/>
      <c r="EF1011" s="3"/>
      <c r="EG1011" s="3"/>
      <c r="EH1011" s="3"/>
      <c r="EI1011" s="3"/>
      <c r="EJ1011" s="3"/>
      <c r="EK1011" s="3"/>
      <c r="EL1011" s="3"/>
      <c r="EM1011" s="3"/>
      <c r="EN1011" s="3"/>
      <c r="EO1011" s="3"/>
      <c r="EP1011" s="3"/>
      <c r="EQ1011" s="3"/>
      <c r="ER1011" s="3"/>
      <c r="ES1011" s="3"/>
      <c r="ET1011" s="3"/>
      <c r="EU1011" s="3"/>
      <c r="EV1011" s="3"/>
      <c r="EW1011" s="3"/>
      <c r="EX1011" s="3"/>
      <c r="EY1011" s="3"/>
      <c r="EZ1011" s="3"/>
      <c r="FA1011" s="3"/>
      <c r="FB1011" s="3"/>
      <c r="FC1011" s="3"/>
      <c r="FD1011" s="3"/>
      <c r="FE1011" s="3"/>
      <c r="FF1011" s="3"/>
      <c r="FG1011" s="3"/>
      <c r="FH1011" s="3"/>
      <c r="FI1011" s="3"/>
    </row>
    <row r="1012" ht="12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  <c r="BN1012" s="3"/>
      <c r="BO1012" s="3"/>
      <c r="BP1012" s="3"/>
      <c r="BQ1012" s="3"/>
      <c r="BR1012" s="3"/>
      <c r="BS1012" s="3"/>
      <c r="BT1012" s="3"/>
      <c r="BU1012" s="3"/>
      <c r="BV1012" s="3"/>
      <c r="BW1012" s="3"/>
      <c r="BX1012" s="3"/>
      <c r="BY1012" s="3"/>
      <c r="BZ1012" s="3"/>
      <c r="CA1012" s="3"/>
      <c r="CB1012" s="3"/>
      <c r="CC1012" s="3"/>
      <c r="CD1012" s="3"/>
      <c r="CE1012" s="3"/>
      <c r="CF1012" s="3"/>
      <c r="CG1012" s="3"/>
      <c r="CH1012" s="3"/>
      <c r="CI1012" s="3"/>
      <c r="CJ1012" s="3"/>
      <c r="CK1012" s="3"/>
      <c r="CL1012" s="3"/>
      <c r="CM1012" s="3"/>
      <c r="CN1012" s="3"/>
      <c r="CO1012" s="3"/>
      <c r="CP1012" s="3"/>
      <c r="CQ1012" s="3"/>
      <c r="CR1012" s="3"/>
      <c r="CS1012" s="3"/>
      <c r="CT1012" s="3"/>
      <c r="CU1012" s="3"/>
      <c r="CV1012" s="3"/>
      <c r="CW1012" s="3"/>
      <c r="CX1012" s="3"/>
      <c r="CY1012" s="3"/>
      <c r="CZ1012" s="3"/>
      <c r="DA1012" s="3"/>
      <c r="DB1012" s="3"/>
      <c r="DC1012" s="3"/>
      <c r="DD1012" s="3"/>
      <c r="DE1012" s="3"/>
      <c r="DF1012" s="3"/>
      <c r="DG1012" s="3"/>
      <c r="DH1012" s="3"/>
      <c r="DI1012" s="3"/>
      <c r="DJ1012" s="3"/>
      <c r="DK1012" s="3"/>
      <c r="DL1012" s="3"/>
      <c r="DM1012" s="3"/>
      <c r="DN1012" s="3"/>
      <c r="DO1012" s="3"/>
      <c r="DP1012" s="3"/>
      <c r="DQ1012" s="3"/>
      <c r="DR1012" s="3"/>
      <c r="DS1012" s="3"/>
      <c r="DT1012" s="3"/>
      <c r="DU1012" s="3"/>
      <c r="DV1012" s="3"/>
      <c r="DW1012" s="3"/>
      <c r="DX1012" s="3"/>
      <c r="DY1012" s="3"/>
      <c r="DZ1012" s="3"/>
      <c r="EA1012" s="3"/>
      <c r="EB1012" s="3"/>
      <c r="EC1012" s="3"/>
      <c r="ED1012" s="3"/>
      <c r="EE1012" s="3"/>
      <c r="EF1012" s="3"/>
      <c r="EG1012" s="3"/>
      <c r="EH1012" s="3"/>
      <c r="EI1012" s="3"/>
      <c r="EJ1012" s="3"/>
      <c r="EK1012" s="3"/>
      <c r="EL1012" s="3"/>
      <c r="EM1012" s="3"/>
      <c r="EN1012" s="3"/>
      <c r="EO1012" s="3"/>
      <c r="EP1012" s="3"/>
      <c r="EQ1012" s="3"/>
      <c r="ER1012" s="3"/>
      <c r="ES1012" s="3"/>
      <c r="ET1012" s="3"/>
      <c r="EU1012" s="3"/>
      <c r="EV1012" s="3"/>
      <c r="EW1012" s="3"/>
      <c r="EX1012" s="3"/>
      <c r="EY1012" s="3"/>
      <c r="EZ1012" s="3"/>
      <c r="FA1012" s="3"/>
      <c r="FB1012" s="3"/>
      <c r="FC1012" s="3"/>
      <c r="FD1012" s="3"/>
      <c r="FE1012" s="3"/>
      <c r="FF1012" s="3"/>
      <c r="FG1012" s="3"/>
      <c r="FH1012" s="3"/>
      <c r="FI1012" s="3"/>
    </row>
    <row r="1013" ht="12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  <c r="BN1013" s="3"/>
      <c r="BO1013" s="3"/>
      <c r="BP1013" s="3"/>
      <c r="BQ1013" s="3"/>
      <c r="BR1013" s="3"/>
      <c r="BS1013" s="3"/>
      <c r="BT1013" s="3"/>
      <c r="BU1013" s="3"/>
      <c r="BV1013" s="3"/>
      <c r="BW1013" s="3"/>
      <c r="BX1013" s="3"/>
      <c r="BY1013" s="3"/>
      <c r="BZ1013" s="3"/>
      <c r="CA1013" s="3"/>
      <c r="CB1013" s="3"/>
      <c r="CC1013" s="3"/>
      <c r="CD1013" s="3"/>
      <c r="CE1013" s="3"/>
      <c r="CF1013" s="3"/>
      <c r="CG1013" s="3"/>
      <c r="CH1013" s="3"/>
      <c r="CI1013" s="3"/>
      <c r="CJ1013" s="3"/>
      <c r="CK1013" s="3"/>
      <c r="CL1013" s="3"/>
      <c r="CM1013" s="3"/>
      <c r="CN1013" s="3"/>
      <c r="CO1013" s="3"/>
      <c r="CP1013" s="3"/>
      <c r="CQ1013" s="3"/>
      <c r="CR1013" s="3"/>
      <c r="CS1013" s="3"/>
      <c r="CT1013" s="3"/>
      <c r="CU1013" s="3"/>
      <c r="CV1013" s="3"/>
      <c r="CW1013" s="3"/>
      <c r="CX1013" s="3"/>
      <c r="CY1013" s="3"/>
      <c r="CZ1013" s="3"/>
      <c r="DA1013" s="3"/>
      <c r="DB1013" s="3"/>
      <c r="DC1013" s="3"/>
      <c r="DD1013" s="3"/>
      <c r="DE1013" s="3"/>
      <c r="DF1013" s="3"/>
      <c r="DG1013" s="3"/>
      <c r="DH1013" s="3"/>
      <c r="DI1013" s="3"/>
      <c r="DJ1013" s="3"/>
      <c r="DK1013" s="3"/>
      <c r="DL1013" s="3"/>
      <c r="DM1013" s="3"/>
      <c r="DN1013" s="3"/>
      <c r="DO1013" s="3"/>
      <c r="DP1013" s="3"/>
      <c r="DQ1013" s="3"/>
      <c r="DR1013" s="3"/>
      <c r="DS1013" s="3"/>
      <c r="DT1013" s="3"/>
      <c r="DU1013" s="3"/>
      <c r="DV1013" s="3"/>
      <c r="DW1013" s="3"/>
      <c r="DX1013" s="3"/>
      <c r="DY1013" s="3"/>
      <c r="DZ1013" s="3"/>
      <c r="EA1013" s="3"/>
      <c r="EB1013" s="3"/>
      <c r="EC1013" s="3"/>
      <c r="ED1013" s="3"/>
      <c r="EE1013" s="3"/>
      <c r="EF1013" s="3"/>
      <c r="EG1013" s="3"/>
      <c r="EH1013" s="3"/>
      <c r="EI1013" s="3"/>
      <c r="EJ1013" s="3"/>
      <c r="EK1013" s="3"/>
      <c r="EL1013" s="3"/>
      <c r="EM1013" s="3"/>
      <c r="EN1013" s="3"/>
      <c r="EO1013" s="3"/>
      <c r="EP1013" s="3"/>
      <c r="EQ1013" s="3"/>
      <c r="ER1013" s="3"/>
      <c r="ES1013" s="3"/>
      <c r="ET1013" s="3"/>
      <c r="EU1013" s="3"/>
      <c r="EV1013" s="3"/>
      <c r="EW1013" s="3"/>
      <c r="EX1013" s="3"/>
      <c r="EY1013" s="3"/>
      <c r="EZ1013" s="3"/>
      <c r="FA1013" s="3"/>
      <c r="FB1013" s="3"/>
      <c r="FC1013" s="3"/>
      <c r="FD1013" s="3"/>
      <c r="FE1013" s="3"/>
      <c r="FF1013" s="3"/>
      <c r="FG1013" s="3"/>
      <c r="FH1013" s="3"/>
      <c r="FI1013" s="3"/>
    </row>
    <row r="1014" ht="12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  <c r="BN1014" s="3"/>
      <c r="BO1014" s="3"/>
      <c r="BP1014" s="3"/>
      <c r="BQ1014" s="3"/>
      <c r="BR1014" s="3"/>
      <c r="BS1014" s="3"/>
      <c r="BT1014" s="3"/>
      <c r="BU1014" s="3"/>
      <c r="BV1014" s="3"/>
      <c r="BW1014" s="3"/>
      <c r="BX1014" s="3"/>
      <c r="BY1014" s="3"/>
      <c r="BZ1014" s="3"/>
      <c r="CA1014" s="3"/>
      <c r="CB1014" s="3"/>
      <c r="CC1014" s="3"/>
      <c r="CD1014" s="3"/>
      <c r="CE1014" s="3"/>
      <c r="CF1014" s="3"/>
      <c r="CG1014" s="3"/>
      <c r="CH1014" s="3"/>
      <c r="CI1014" s="3"/>
      <c r="CJ1014" s="3"/>
      <c r="CK1014" s="3"/>
      <c r="CL1014" s="3"/>
      <c r="CM1014" s="3"/>
      <c r="CN1014" s="3"/>
      <c r="CO1014" s="3"/>
      <c r="CP1014" s="3"/>
      <c r="CQ1014" s="3"/>
      <c r="CR1014" s="3"/>
      <c r="CS1014" s="3"/>
      <c r="CT1014" s="3"/>
      <c r="CU1014" s="3"/>
      <c r="CV1014" s="3"/>
      <c r="CW1014" s="3"/>
      <c r="CX1014" s="3"/>
      <c r="CY1014" s="3"/>
      <c r="CZ1014" s="3"/>
      <c r="DA1014" s="3"/>
      <c r="DB1014" s="3"/>
      <c r="DC1014" s="3"/>
      <c r="DD1014" s="3"/>
      <c r="DE1014" s="3"/>
      <c r="DF1014" s="3"/>
      <c r="DG1014" s="3"/>
      <c r="DH1014" s="3"/>
      <c r="DI1014" s="3"/>
      <c r="DJ1014" s="3"/>
      <c r="DK1014" s="3"/>
      <c r="DL1014" s="3"/>
      <c r="DM1014" s="3"/>
      <c r="DN1014" s="3"/>
      <c r="DO1014" s="3"/>
      <c r="DP1014" s="3"/>
      <c r="DQ1014" s="3"/>
      <c r="DR1014" s="3"/>
      <c r="DS1014" s="3"/>
      <c r="DT1014" s="3"/>
      <c r="DU1014" s="3"/>
      <c r="DV1014" s="3"/>
      <c r="DW1014" s="3"/>
      <c r="DX1014" s="3"/>
      <c r="DY1014" s="3"/>
      <c r="DZ1014" s="3"/>
      <c r="EA1014" s="3"/>
      <c r="EB1014" s="3"/>
      <c r="EC1014" s="3"/>
      <c r="ED1014" s="3"/>
      <c r="EE1014" s="3"/>
      <c r="EF1014" s="3"/>
      <c r="EG1014" s="3"/>
      <c r="EH1014" s="3"/>
      <c r="EI1014" s="3"/>
      <c r="EJ1014" s="3"/>
      <c r="EK1014" s="3"/>
      <c r="EL1014" s="3"/>
      <c r="EM1014" s="3"/>
      <c r="EN1014" s="3"/>
      <c r="EO1014" s="3"/>
      <c r="EP1014" s="3"/>
      <c r="EQ1014" s="3"/>
      <c r="ER1014" s="3"/>
      <c r="ES1014" s="3"/>
      <c r="ET1014" s="3"/>
      <c r="EU1014" s="3"/>
      <c r="EV1014" s="3"/>
      <c r="EW1014" s="3"/>
      <c r="EX1014" s="3"/>
      <c r="EY1014" s="3"/>
      <c r="EZ1014" s="3"/>
      <c r="FA1014" s="3"/>
      <c r="FB1014" s="3"/>
      <c r="FC1014" s="3"/>
      <c r="FD1014" s="3"/>
      <c r="FE1014" s="3"/>
      <c r="FF1014" s="3"/>
      <c r="FG1014" s="3"/>
      <c r="FH1014" s="3"/>
      <c r="FI1014" s="3"/>
    </row>
    <row r="1015" ht="12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  <c r="BN1015" s="3"/>
      <c r="BO1015" s="3"/>
      <c r="BP1015" s="3"/>
      <c r="BQ1015" s="3"/>
      <c r="BR1015" s="3"/>
      <c r="BS1015" s="3"/>
      <c r="BT1015" s="3"/>
      <c r="BU1015" s="3"/>
      <c r="BV1015" s="3"/>
      <c r="BW1015" s="3"/>
      <c r="BX1015" s="3"/>
      <c r="BY1015" s="3"/>
      <c r="BZ1015" s="3"/>
      <c r="CA1015" s="3"/>
      <c r="CB1015" s="3"/>
      <c r="CC1015" s="3"/>
      <c r="CD1015" s="3"/>
      <c r="CE1015" s="3"/>
      <c r="CF1015" s="3"/>
      <c r="CG1015" s="3"/>
      <c r="CH1015" s="3"/>
      <c r="CI1015" s="3"/>
      <c r="CJ1015" s="3"/>
      <c r="CK1015" s="3"/>
      <c r="CL1015" s="3"/>
      <c r="CM1015" s="3"/>
      <c r="CN1015" s="3"/>
      <c r="CO1015" s="3"/>
      <c r="CP1015" s="3"/>
      <c r="CQ1015" s="3"/>
      <c r="CR1015" s="3"/>
      <c r="CS1015" s="3"/>
      <c r="CT1015" s="3"/>
      <c r="CU1015" s="3"/>
      <c r="CV1015" s="3"/>
      <c r="CW1015" s="3"/>
      <c r="CX1015" s="3"/>
      <c r="CY1015" s="3"/>
      <c r="CZ1015" s="3"/>
      <c r="DA1015" s="3"/>
      <c r="DB1015" s="3"/>
      <c r="DC1015" s="3"/>
      <c r="DD1015" s="3"/>
      <c r="DE1015" s="3"/>
      <c r="DF1015" s="3"/>
      <c r="DG1015" s="3"/>
      <c r="DH1015" s="3"/>
      <c r="DI1015" s="3"/>
      <c r="DJ1015" s="3"/>
      <c r="DK1015" s="3"/>
      <c r="DL1015" s="3"/>
      <c r="DM1015" s="3"/>
      <c r="DN1015" s="3"/>
      <c r="DO1015" s="3"/>
      <c r="DP1015" s="3"/>
      <c r="DQ1015" s="3"/>
      <c r="DR1015" s="3"/>
      <c r="DS1015" s="3"/>
      <c r="DT1015" s="3"/>
      <c r="DU1015" s="3"/>
      <c r="DV1015" s="3"/>
      <c r="DW1015" s="3"/>
      <c r="DX1015" s="3"/>
      <c r="DY1015" s="3"/>
      <c r="DZ1015" s="3"/>
      <c r="EA1015" s="3"/>
      <c r="EB1015" s="3"/>
      <c r="EC1015" s="3"/>
      <c r="ED1015" s="3"/>
      <c r="EE1015" s="3"/>
      <c r="EF1015" s="3"/>
      <c r="EG1015" s="3"/>
      <c r="EH1015" s="3"/>
      <c r="EI1015" s="3"/>
      <c r="EJ1015" s="3"/>
      <c r="EK1015" s="3"/>
      <c r="EL1015" s="3"/>
      <c r="EM1015" s="3"/>
      <c r="EN1015" s="3"/>
      <c r="EO1015" s="3"/>
      <c r="EP1015" s="3"/>
      <c r="EQ1015" s="3"/>
      <c r="ER1015" s="3"/>
      <c r="ES1015" s="3"/>
      <c r="ET1015" s="3"/>
      <c r="EU1015" s="3"/>
      <c r="EV1015" s="3"/>
      <c r="EW1015" s="3"/>
      <c r="EX1015" s="3"/>
      <c r="EY1015" s="3"/>
      <c r="EZ1015" s="3"/>
      <c r="FA1015" s="3"/>
      <c r="FB1015" s="3"/>
      <c r="FC1015" s="3"/>
      <c r="FD1015" s="3"/>
      <c r="FE1015" s="3"/>
      <c r="FF1015" s="3"/>
      <c r="FG1015" s="3"/>
      <c r="FH1015" s="3"/>
      <c r="FI1015" s="3"/>
    </row>
    <row r="1016" ht="12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  <c r="BN1016" s="3"/>
      <c r="BO1016" s="3"/>
      <c r="BP1016" s="3"/>
      <c r="BQ1016" s="3"/>
      <c r="BR1016" s="3"/>
      <c r="BS1016" s="3"/>
      <c r="BT1016" s="3"/>
      <c r="BU1016" s="3"/>
      <c r="BV1016" s="3"/>
      <c r="BW1016" s="3"/>
      <c r="BX1016" s="3"/>
      <c r="BY1016" s="3"/>
      <c r="BZ1016" s="3"/>
      <c r="CA1016" s="3"/>
      <c r="CB1016" s="3"/>
      <c r="CC1016" s="3"/>
      <c r="CD1016" s="3"/>
      <c r="CE1016" s="3"/>
      <c r="CF1016" s="3"/>
      <c r="CG1016" s="3"/>
      <c r="CH1016" s="3"/>
      <c r="CI1016" s="3"/>
      <c r="CJ1016" s="3"/>
      <c r="CK1016" s="3"/>
      <c r="CL1016" s="3"/>
      <c r="CM1016" s="3"/>
      <c r="CN1016" s="3"/>
      <c r="CO1016" s="3"/>
      <c r="CP1016" s="3"/>
      <c r="CQ1016" s="3"/>
      <c r="CR1016" s="3"/>
      <c r="CS1016" s="3"/>
      <c r="CT1016" s="3"/>
      <c r="CU1016" s="3"/>
      <c r="CV1016" s="3"/>
      <c r="CW1016" s="3"/>
      <c r="CX1016" s="3"/>
      <c r="CY1016" s="3"/>
      <c r="CZ1016" s="3"/>
      <c r="DA1016" s="3"/>
      <c r="DB1016" s="3"/>
      <c r="DC1016" s="3"/>
      <c r="DD1016" s="3"/>
      <c r="DE1016" s="3"/>
      <c r="DF1016" s="3"/>
      <c r="DG1016" s="3"/>
      <c r="DH1016" s="3"/>
      <c r="DI1016" s="3"/>
      <c r="DJ1016" s="3"/>
      <c r="DK1016" s="3"/>
      <c r="DL1016" s="3"/>
      <c r="DM1016" s="3"/>
      <c r="DN1016" s="3"/>
      <c r="DO1016" s="3"/>
      <c r="DP1016" s="3"/>
      <c r="DQ1016" s="3"/>
      <c r="DR1016" s="3"/>
      <c r="DS1016" s="3"/>
      <c r="DT1016" s="3"/>
      <c r="DU1016" s="3"/>
      <c r="DV1016" s="3"/>
      <c r="DW1016" s="3"/>
      <c r="DX1016" s="3"/>
      <c r="DY1016" s="3"/>
      <c r="DZ1016" s="3"/>
      <c r="EA1016" s="3"/>
      <c r="EB1016" s="3"/>
      <c r="EC1016" s="3"/>
      <c r="ED1016" s="3"/>
      <c r="EE1016" s="3"/>
      <c r="EF1016" s="3"/>
      <c r="EG1016" s="3"/>
      <c r="EH1016" s="3"/>
      <c r="EI1016" s="3"/>
      <c r="EJ1016" s="3"/>
      <c r="EK1016" s="3"/>
      <c r="EL1016" s="3"/>
      <c r="EM1016" s="3"/>
      <c r="EN1016" s="3"/>
      <c r="EO1016" s="3"/>
      <c r="EP1016" s="3"/>
      <c r="EQ1016" s="3"/>
      <c r="ER1016" s="3"/>
      <c r="ES1016" s="3"/>
      <c r="ET1016" s="3"/>
      <c r="EU1016" s="3"/>
      <c r="EV1016" s="3"/>
      <c r="EW1016" s="3"/>
      <c r="EX1016" s="3"/>
      <c r="EY1016" s="3"/>
      <c r="EZ1016" s="3"/>
      <c r="FA1016" s="3"/>
      <c r="FB1016" s="3"/>
      <c r="FC1016" s="3"/>
      <c r="FD1016" s="3"/>
      <c r="FE1016" s="3"/>
      <c r="FF1016" s="3"/>
      <c r="FG1016" s="3"/>
      <c r="FH1016" s="3"/>
      <c r="FI1016" s="3"/>
    </row>
    <row r="1017" ht="12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  <c r="BN1017" s="3"/>
      <c r="BO1017" s="3"/>
      <c r="BP1017" s="3"/>
      <c r="BQ1017" s="3"/>
      <c r="BR1017" s="3"/>
      <c r="BS1017" s="3"/>
      <c r="BT1017" s="3"/>
      <c r="BU1017" s="3"/>
      <c r="BV1017" s="3"/>
      <c r="BW1017" s="3"/>
      <c r="BX1017" s="3"/>
      <c r="BY1017" s="3"/>
      <c r="BZ1017" s="3"/>
      <c r="CA1017" s="3"/>
      <c r="CB1017" s="3"/>
      <c r="CC1017" s="3"/>
      <c r="CD1017" s="3"/>
      <c r="CE1017" s="3"/>
      <c r="CF1017" s="3"/>
      <c r="CG1017" s="3"/>
      <c r="CH1017" s="3"/>
      <c r="CI1017" s="3"/>
      <c r="CJ1017" s="3"/>
      <c r="CK1017" s="3"/>
      <c r="CL1017" s="3"/>
      <c r="CM1017" s="3"/>
      <c r="CN1017" s="3"/>
      <c r="CO1017" s="3"/>
      <c r="CP1017" s="3"/>
      <c r="CQ1017" s="3"/>
      <c r="CR1017" s="3"/>
      <c r="CS1017" s="3"/>
      <c r="CT1017" s="3"/>
      <c r="CU1017" s="3"/>
      <c r="CV1017" s="3"/>
      <c r="CW1017" s="3"/>
      <c r="CX1017" s="3"/>
      <c r="CY1017" s="3"/>
      <c r="CZ1017" s="3"/>
      <c r="DA1017" s="3"/>
      <c r="DB1017" s="3"/>
      <c r="DC1017" s="3"/>
      <c r="DD1017" s="3"/>
      <c r="DE1017" s="3"/>
      <c r="DF1017" s="3"/>
      <c r="DG1017" s="3"/>
      <c r="DH1017" s="3"/>
      <c r="DI1017" s="3"/>
      <c r="DJ1017" s="3"/>
      <c r="DK1017" s="3"/>
      <c r="DL1017" s="3"/>
      <c r="DM1017" s="3"/>
      <c r="DN1017" s="3"/>
      <c r="DO1017" s="3"/>
      <c r="DP1017" s="3"/>
      <c r="DQ1017" s="3"/>
      <c r="DR1017" s="3"/>
      <c r="DS1017" s="3"/>
      <c r="DT1017" s="3"/>
      <c r="DU1017" s="3"/>
      <c r="DV1017" s="3"/>
      <c r="DW1017" s="3"/>
      <c r="DX1017" s="3"/>
      <c r="DY1017" s="3"/>
      <c r="DZ1017" s="3"/>
      <c r="EA1017" s="3"/>
      <c r="EB1017" s="3"/>
      <c r="EC1017" s="3"/>
      <c r="ED1017" s="3"/>
      <c r="EE1017" s="3"/>
      <c r="EF1017" s="3"/>
      <c r="EG1017" s="3"/>
      <c r="EH1017" s="3"/>
      <c r="EI1017" s="3"/>
      <c r="EJ1017" s="3"/>
      <c r="EK1017" s="3"/>
      <c r="EL1017" s="3"/>
      <c r="EM1017" s="3"/>
      <c r="EN1017" s="3"/>
      <c r="EO1017" s="3"/>
      <c r="EP1017" s="3"/>
      <c r="EQ1017" s="3"/>
      <c r="ER1017" s="3"/>
      <c r="ES1017" s="3"/>
      <c r="ET1017" s="3"/>
      <c r="EU1017" s="3"/>
      <c r="EV1017" s="3"/>
      <c r="EW1017" s="3"/>
      <c r="EX1017" s="3"/>
      <c r="EY1017" s="3"/>
      <c r="EZ1017" s="3"/>
      <c r="FA1017" s="3"/>
      <c r="FB1017" s="3"/>
      <c r="FC1017" s="3"/>
      <c r="FD1017" s="3"/>
      <c r="FE1017" s="3"/>
      <c r="FF1017" s="3"/>
      <c r="FG1017" s="3"/>
      <c r="FH1017" s="3"/>
      <c r="FI1017" s="3"/>
    </row>
    <row r="1018" ht="12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  <c r="BN1018" s="3"/>
      <c r="BO1018" s="3"/>
      <c r="BP1018" s="3"/>
      <c r="BQ1018" s="3"/>
      <c r="BR1018" s="3"/>
      <c r="BS1018" s="3"/>
      <c r="BT1018" s="3"/>
      <c r="BU1018" s="3"/>
      <c r="BV1018" s="3"/>
      <c r="BW1018" s="3"/>
      <c r="BX1018" s="3"/>
      <c r="BY1018" s="3"/>
      <c r="BZ1018" s="3"/>
      <c r="CA1018" s="3"/>
      <c r="CB1018" s="3"/>
      <c r="CC1018" s="3"/>
      <c r="CD1018" s="3"/>
      <c r="CE1018" s="3"/>
      <c r="CF1018" s="3"/>
      <c r="CG1018" s="3"/>
      <c r="CH1018" s="3"/>
      <c r="CI1018" s="3"/>
      <c r="CJ1018" s="3"/>
      <c r="CK1018" s="3"/>
      <c r="CL1018" s="3"/>
      <c r="CM1018" s="3"/>
      <c r="CN1018" s="3"/>
      <c r="CO1018" s="3"/>
      <c r="CP1018" s="3"/>
      <c r="CQ1018" s="3"/>
      <c r="CR1018" s="3"/>
      <c r="CS1018" s="3"/>
      <c r="CT1018" s="3"/>
      <c r="CU1018" s="3"/>
      <c r="CV1018" s="3"/>
      <c r="CW1018" s="3"/>
      <c r="CX1018" s="3"/>
      <c r="CY1018" s="3"/>
      <c r="CZ1018" s="3"/>
      <c r="DA1018" s="3"/>
      <c r="DB1018" s="3"/>
      <c r="DC1018" s="3"/>
      <c r="DD1018" s="3"/>
      <c r="DE1018" s="3"/>
      <c r="DF1018" s="3"/>
      <c r="DG1018" s="3"/>
      <c r="DH1018" s="3"/>
      <c r="DI1018" s="3"/>
      <c r="DJ1018" s="3"/>
      <c r="DK1018" s="3"/>
      <c r="DL1018" s="3"/>
      <c r="DM1018" s="3"/>
      <c r="DN1018" s="3"/>
      <c r="DO1018" s="3"/>
      <c r="DP1018" s="3"/>
      <c r="DQ1018" s="3"/>
      <c r="DR1018" s="3"/>
      <c r="DS1018" s="3"/>
      <c r="DT1018" s="3"/>
      <c r="DU1018" s="3"/>
      <c r="DV1018" s="3"/>
      <c r="DW1018" s="3"/>
      <c r="DX1018" s="3"/>
      <c r="DY1018" s="3"/>
      <c r="DZ1018" s="3"/>
      <c r="EA1018" s="3"/>
      <c r="EB1018" s="3"/>
      <c r="EC1018" s="3"/>
      <c r="ED1018" s="3"/>
      <c r="EE1018" s="3"/>
      <c r="EF1018" s="3"/>
      <c r="EG1018" s="3"/>
      <c r="EH1018" s="3"/>
      <c r="EI1018" s="3"/>
      <c r="EJ1018" s="3"/>
      <c r="EK1018" s="3"/>
      <c r="EL1018" s="3"/>
      <c r="EM1018" s="3"/>
      <c r="EN1018" s="3"/>
      <c r="EO1018" s="3"/>
      <c r="EP1018" s="3"/>
      <c r="EQ1018" s="3"/>
      <c r="ER1018" s="3"/>
      <c r="ES1018" s="3"/>
      <c r="ET1018" s="3"/>
      <c r="EU1018" s="3"/>
      <c r="EV1018" s="3"/>
      <c r="EW1018" s="3"/>
      <c r="EX1018" s="3"/>
      <c r="EY1018" s="3"/>
      <c r="EZ1018" s="3"/>
      <c r="FA1018" s="3"/>
      <c r="FB1018" s="3"/>
      <c r="FC1018" s="3"/>
      <c r="FD1018" s="3"/>
      <c r="FE1018" s="3"/>
      <c r="FF1018" s="3"/>
      <c r="FG1018" s="3"/>
      <c r="FH1018" s="3"/>
      <c r="FI1018" s="3"/>
    </row>
    <row r="1019" ht="12.7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  <c r="BN1019" s="3"/>
      <c r="BO1019" s="3"/>
      <c r="BP1019" s="3"/>
      <c r="BQ1019" s="3"/>
      <c r="BR1019" s="3"/>
      <c r="BS1019" s="3"/>
      <c r="BT1019" s="3"/>
      <c r="BU1019" s="3"/>
      <c r="BV1019" s="3"/>
      <c r="BW1019" s="3"/>
      <c r="BX1019" s="3"/>
      <c r="BY1019" s="3"/>
      <c r="BZ1019" s="3"/>
      <c r="CA1019" s="3"/>
      <c r="CB1019" s="3"/>
      <c r="CC1019" s="3"/>
      <c r="CD1019" s="3"/>
      <c r="CE1019" s="3"/>
      <c r="CF1019" s="3"/>
      <c r="CG1019" s="3"/>
      <c r="CH1019" s="3"/>
      <c r="CI1019" s="3"/>
      <c r="CJ1019" s="3"/>
      <c r="CK1019" s="3"/>
      <c r="CL1019" s="3"/>
      <c r="CM1019" s="3"/>
      <c r="CN1019" s="3"/>
      <c r="CO1019" s="3"/>
      <c r="CP1019" s="3"/>
      <c r="CQ1019" s="3"/>
      <c r="CR1019" s="3"/>
      <c r="CS1019" s="3"/>
      <c r="CT1019" s="3"/>
      <c r="CU1019" s="3"/>
      <c r="CV1019" s="3"/>
      <c r="CW1019" s="3"/>
      <c r="CX1019" s="3"/>
      <c r="CY1019" s="3"/>
      <c r="CZ1019" s="3"/>
      <c r="DA1019" s="3"/>
      <c r="DB1019" s="3"/>
      <c r="DC1019" s="3"/>
      <c r="DD1019" s="3"/>
      <c r="DE1019" s="3"/>
      <c r="DF1019" s="3"/>
      <c r="DG1019" s="3"/>
      <c r="DH1019" s="3"/>
      <c r="DI1019" s="3"/>
      <c r="DJ1019" s="3"/>
      <c r="DK1019" s="3"/>
      <c r="DL1019" s="3"/>
      <c r="DM1019" s="3"/>
      <c r="DN1019" s="3"/>
      <c r="DO1019" s="3"/>
      <c r="DP1019" s="3"/>
      <c r="DQ1019" s="3"/>
      <c r="DR1019" s="3"/>
      <c r="DS1019" s="3"/>
      <c r="DT1019" s="3"/>
      <c r="DU1019" s="3"/>
      <c r="DV1019" s="3"/>
      <c r="DW1019" s="3"/>
      <c r="DX1019" s="3"/>
      <c r="DY1019" s="3"/>
      <c r="DZ1019" s="3"/>
      <c r="EA1019" s="3"/>
      <c r="EB1019" s="3"/>
      <c r="EC1019" s="3"/>
      <c r="ED1019" s="3"/>
      <c r="EE1019" s="3"/>
      <c r="EF1019" s="3"/>
      <c r="EG1019" s="3"/>
      <c r="EH1019" s="3"/>
      <c r="EI1019" s="3"/>
      <c r="EJ1019" s="3"/>
      <c r="EK1019" s="3"/>
      <c r="EL1019" s="3"/>
      <c r="EM1019" s="3"/>
      <c r="EN1019" s="3"/>
      <c r="EO1019" s="3"/>
      <c r="EP1019" s="3"/>
      <c r="EQ1019" s="3"/>
      <c r="ER1019" s="3"/>
      <c r="ES1019" s="3"/>
      <c r="ET1019" s="3"/>
      <c r="EU1019" s="3"/>
      <c r="EV1019" s="3"/>
      <c r="EW1019" s="3"/>
      <c r="EX1019" s="3"/>
      <c r="EY1019" s="3"/>
      <c r="EZ1019" s="3"/>
      <c r="FA1019" s="3"/>
      <c r="FB1019" s="3"/>
      <c r="FC1019" s="3"/>
      <c r="FD1019" s="3"/>
      <c r="FE1019" s="3"/>
      <c r="FF1019" s="3"/>
      <c r="FG1019" s="3"/>
      <c r="FH1019" s="3"/>
      <c r="FI1019" s="3"/>
    </row>
    <row r="1020" ht="12.7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  <c r="BN1020" s="3"/>
      <c r="BO1020" s="3"/>
      <c r="BP1020" s="3"/>
      <c r="BQ1020" s="3"/>
      <c r="BR1020" s="3"/>
      <c r="BS1020" s="3"/>
      <c r="BT1020" s="3"/>
      <c r="BU1020" s="3"/>
      <c r="BV1020" s="3"/>
      <c r="BW1020" s="3"/>
      <c r="BX1020" s="3"/>
      <c r="BY1020" s="3"/>
      <c r="BZ1020" s="3"/>
      <c r="CA1020" s="3"/>
      <c r="CB1020" s="3"/>
      <c r="CC1020" s="3"/>
      <c r="CD1020" s="3"/>
      <c r="CE1020" s="3"/>
      <c r="CF1020" s="3"/>
      <c r="CG1020" s="3"/>
      <c r="CH1020" s="3"/>
      <c r="CI1020" s="3"/>
      <c r="CJ1020" s="3"/>
      <c r="CK1020" s="3"/>
      <c r="CL1020" s="3"/>
      <c r="CM1020" s="3"/>
      <c r="CN1020" s="3"/>
      <c r="CO1020" s="3"/>
      <c r="CP1020" s="3"/>
      <c r="CQ1020" s="3"/>
      <c r="CR1020" s="3"/>
      <c r="CS1020" s="3"/>
      <c r="CT1020" s="3"/>
      <c r="CU1020" s="3"/>
      <c r="CV1020" s="3"/>
      <c r="CW1020" s="3"/>
      <c r="CX1020" s="3"/>
      <c r="CY1020" s="3"/>
      <c r="CZ1020" s="3"/>
      <c r="DA1020" s="3"/>
      <c r="DB1020" s="3"/>
      <c r="DC1020" s="3"/>
      <c r="DD1020" s="3"/>
      <c r="DE1020" s="3"/>
      <c r="DF1020" s="3"/>
      <c r="DG1020" s="3"/>
      <c r="DH1020" s="3"/>
      <c r="DI1020" s="3"/>
      <c r="DJ1020" s="3"/>
      <c r="DK1020" s="3"/>
      <c r="DL1020" s="3"/>
      <c r="DM1020" s="3"/>
      <c r="DN1020" s="3"/>
      <c r="DO1020" s="3"/>
      <c r="DP1020" s="3"/>
      <c r="DQ1020" s="3"/>
      <c r="DR1020" s="3"/>
      <c r="DS1020" s="3"/>
      <c r="DT1020" s="3"/>
      <c r="DU1020" s="3"/>
      <c r="DV1020" s="3"/>
      <c r="DW1020" s="3"/>
      <c r="DX1020" s="3"/>
      <c r="DY1020" s="3"/>
      <c r="DZ1020" s="3"/>
      <c r="EA1020" s="3"/>
      <c r="EB1020" s="3"/>
      <c r="EC1020" s="3"/>
      <c r="ED1020" s="3"/>
      <c r="EE1020" s="3"/>
      <c r="EF1020" s="3"/>
      <c r="EG1020" s="3"/>
      <c r="EH1020" s="3"/>
      <c r="EI1020" s="3"/>
      <c r="EJ1020" s="3"/>
      <c r="EK1020" s="3"/>
      <c r="EL1020" s="3"/>
      <c r="EM1020" s="3"/>
      <c r="EN1020" s="3"/>
      <c r="EO1020" s="3"/>
      <c r="EP1020" s="3"/>
      <c r="EQ1020" s="3"/>
      <c r="ER1020" s="3"/>
      <c r="ES1020" s="3"/>
      <c r="ET1020" s="3"/>
      <c r="EU1020" s="3"/>
      <c r="EV1020" s="3"/>
      <c r="EW1020" s="3"/>
      <c r="EX1020" s="3"/>
      <c r="EY1020" s="3"/>
      <c r="EZ1020" s="3"/>
      <c r="FA1020" s="3"/>
      <c r="FB1020" s="3"/>
      <c r="FC1020" s="3"/>
      <c r="FD1020" s="3"/>
      <c r="FE1020" s="3"/>
      <c r="FF1020" s="3"/>
      <c r="FG1020" s="3"/>
      <c r="FH1020" s="3"/>
      <c r="FI1020" s="3"/>
    </row>
    <row r="1021" ht="12.7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  <c r="BN1021" s="3"/>
      <c r="BO1021" s="3"/>
      <c r="BP1021" s="3"/>
      <c r="BQ1021" s="3"/>
      <c r="BR1021" s="3"/>
      <c r="BS1021" s="3"/>
      <c r="BT1021" s="3"/>
      <c r="BU1021" s="3"/>
      <c r="BV1021" s="3"/>
      <c r="BW1021" s="3"/>
      <c r="BX1021" s="3"/>
      <c r="BY1021" s="3"/>
      <c r="BZ1021" s="3"/>
      <c r="CA1021" s="3"/>
      <c r="CB1021" s="3"/>
      <c r="CC1021" s="3"/>
      <c r="CD1021" s="3"/>
      <c r="CE1021" s="3"/>
      <c r="CF1021" s="3"/>
      <c r="CG1021" s="3"/>
      <c r="CH1021" s="3"/>
      <c r="CI1021" s="3"/>
      <c r="CJ1021" s="3"/>
      <c r="CK1021" s="3"/>
      <c r="CL1021" s="3"/>
      <c r="CM1021" s="3"/>
      <c r="CN1021" s="3"/>
      <c r="CO1021" s="3"/>
      <c r="CP1021" s="3"/>
      <c r="CQ1021" s="3"/>
      <c r="CR1021" s="3"/>
      <c r="CS1021" s="3"/>
      <c r="CT1021" s="3"/>
      <c r="CU1021" s="3"/>
      <c r="CV1021" s="3"/>
      <c r="CW1021" s="3"/>
      <c r="CX1021" s="3"/>
      <c r="CY1021" s="3"/>
      <c r="CZ1021" s="3"/>
      <c r="DA1021" s="3"/>
      <c r="DB1021" s="3"/>
      <c r="DC1021" s="3"/>
      <c r="DD1021" s="3"/>
      <c r="DE1021" s="3"/>
      <c r="DF1021" s="3"/>
      <c r="DG1021" s="3"/>
      <c r="DH1021" s="3"/>
      <c r="DI1021" s="3"/>
      <c r="DJ1021" s="3"/>
      <c r="DK1021" s="3"/>
      <c r="DL1021" s="3"/>
      <c r="DM1021" s="3"/>
      <c r="DN1021" s="3"/>
      <c r="DO1021" s="3"/>
      <c r="DP1021" s="3"/>
      <c r="DQ1021" s="3"/>
      <c r="DR1021" s="3"/>
      <c r="DS1021" s="3"/>
      <c r="DT1021" s="3"/>
      <c r="DU1021" s="3"/>
      <c r="DV1021" s="3"/>
      <c r="DW1021" s="3"/>
      <c r="DX1021" s="3"/>
      <c r="DY1021" s="3"/>
      <c r="DZ1021" s="3"/>
      <c r="EA1021" s="3"/>
      <c r="EB1021" s="3"/>
      <c r="EC1021" s="3"/>
      <c r="ED1021" s="3"/>
      <c r="EE1021" s="3"/>
      <c r="EF1021" s="3"/>
      <c r="EG1021" s="3"/>
      <c r="EH1021" s="3"/>
      <c r="EI1021" s="3"/>
      <c r="EJ1021" s="3"/>
      <c r="EK1021" s="3"/>
      <c r="EL1021" s="3"/>
      <c r="EM1021" s="3"/>
      <c r="EN1021" s="3"/>
      <c r="EO1021" s="3"/>
      <c r="EP1021" s="3"/>
      <c r="EQ1021" s="3"/>
      <c r="ER1021" s="3"/>
      <c r="ES1021" s="3"/>
      <c r="ET1021" s="3"/>
      <c r="EU1021" s="3"/>
      <c r="EV1021" s="3"/>
      <c r="EW1021" s="3"/>
      <c r="EX1021" s="3"/>
      <c r="EY1021" s="3"/>
      <c r="EZ1021" s="3"/>
      <c r="FA1021" s="3"/>
      <c r="FB1021" s="3"/>
      <c r="FC1021" s="3"/>
      <c r="FD1021" s="3"/>
      <c r="FE1021" s="3"/>
      <c r="FF1021" s="3"/>
      <c r="FG1021" s="3"/>
      <c r="FH1021" s="3"/>
      <c r="FI1021" s="3"/>
    </row>
    <row r="1022" ht="12.7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  <c r="BN1022" s="3"/>
      <c r="BO1022" s="3"/>
      <c r="BP1022" s="3"/>
      <c r="BQ1022" s="3"/>
      <c r="BR1022" s="3"/>
      <c r="BS1022" s="3"/>
      <c r="BT1022" s="3"/>
      <c r="BU1022" s="3"/>
      <c r="BV1022" s="3"/>
      <c r="BW1022" s="3"/>
      <c r="BX1022" s="3"/>
      <c r="BY1022" s="3"/>
      <c r="BZ1022" s="3"/>
      <c r="CA1022" s="3"/>
      <c r="CB1022" s="3"/>
      <c r="CC1022" s="3"/>
      <c r="CD1022" s="3"/>
      <c r="CE1022" s="3"/>
      <c r="CF1022" s="3"/>
      <c r="CG1022" s="3"/>
      <c r="CH1022" s="3"/>
      <c r="CI1022" s="3"/>
      <c r="CJ1022" s="3"/>
      <c r="CK1022" s="3"/>
      <c r="CL1022" s="3"/>
      <c r="CM1022" s="3"/>
      <c r="CN1022" s="3"/>
      <c r="CO1022" s="3"/>
      <c r="CP1022" s="3"/>
      <c r="CQ1022" s="3"/>
      <c r="CR1022" s="3"/>
      <c r="CS1022" s="3"/>
      <c r="CT1022" s="3"/>
      <c r="CU1022" s="3"/>
      <c r="CV1022" s="3"/>
      <c r="CW1022" s="3"/>
      <c r="CX1022" s="3"/>
      <c r="CY1022" s="3"/>
      <c r="CZ1022" s="3"/>
      <c r="DA1022" s="3"/>
      <c r="DB1022" s="3"/>
      <c r="DC1022" s="3"/>
      <c r="DD1022" s="3"/>
      <c r="DE1022" s="3"/>
      <c r="DF1022" s="3"/>
      <c r="DG1022" s="3"/>
      <c r="DH1022" s="3"/>
      <c r="DI1022" s="3"/>
      <c r="DJ1022" s="3"/>
      <c r="DK1022" s="3"/>
      <c r="DL1022" s="3"/>
      <c r="DM1022" s="3"/>
      <c r="DN1022" s="3"/>
      <c r="DO1022" s="3"/>
      <c r="DP1022" s="3"/>
      <c r="DQ1022" s="3"/>
      <c r="DR1022" s="3"/>
      <c r="DS1022" s="3"/>
      <c r="DT1022" s="3"/>
      <c r="DU1022" s="3"/>
      <c r="DV1022" s="3"/>
      <c r="DW1022" s="3"/>
      <c r="DX1022" s="3"/>
      <c r="DY1022" s="3"/>
      <c r="DZ1022" s="3"/>
      <c r="EA1022" s="3"/>
      <c r="EB1022" s="3"/>
      <c r="EC1022" s="3"/>
      <c r="ED1022" s="3"/>
      <c r="EE1022" s="3"/>
      <c r="EF1022" s="3"/>
      <c r="EG1022" s="3"/>
      <c r="EH1022" s="3"/>
      <c r="EI1022" s="3"/>
      <c r="EJ1022" s="3"/>
      <c r="EK1022" s="3"/>
      <c r="EL1022" s="3"/>
      <c r="EM1022" s="3"/>
      <c r="EN1022" s="3"/>
      <c r="EO1022" s="3"/>
      <c r="EP1022" s="3"/>
      <c r="EQ1022" s="3"/>
      <c r="ER1022" s="3"/>
      <c r="ES1022" s="3"/>
      <c r="ET1022" s="3"/>
      <c r="EU1022" s="3"/>
      <c r="EV1022" s="3"/>
      <c r="EW1022" s="3"/>
      <c r="EX1022" s="3"/>
      <c r="EY1022" s="3"/>
      <c r="EZ1022" s="3"/>
      <c r="FA1022" s="3"/>
      <c r="FB1022" s="3"/>
      <c r="FC1022" s="3"/>
      <c r="FD1022" s="3"/>
      <c r="FE1022" s="3"/>
      <c r="FF1022" s="3"/>
      <c r="FG1022" s="3"/>
      <c r="FH1022" s="3"/>
      <c r="FI1022" s="3"/>
    </row>
    <row r="1023" ht="12.7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3"/>
      <c r="BR1023" s="3"/>
      <c r="BS1023" s="3"/>
      <c r="BT1023" s="3"/>
      <c r="BU1023" s="3"/>
      <c r="BV1023" s="3"/>
      <c r="BW1023" s="3"/>
      <c r="BX1023" s="3"/>
      <c r="BY1023" s="3"/>
      <c r="BZ1023" s="3"/>
      <c r="CA1023" s="3"/>
      <c r="CB1023" s="3"/>
      <c r="CC1023" s="3"/>
      <c r="CD1023" s="3"/>
      <c r="CE1023" s="3"/>
      <c r="CF1023" s="3"/>
      <c r="CG1023" s="3"/>
      <c r="CH1023" s="3"/>
      <c r="CI1023" s="3"/>
      <c r="CJ1023" s="3"/>
      <c r="CK1023" s="3"/>
      <c r="CL1023" s="3"/>
      <c r="CM1023" s="3"/>
      <c r="CN1023" s="3"/>
      <c r="CO1023" s="3"/>
      <c r="CP1023" s="3"/>
      <c r="CQ1023" s="3"/>
      <c r="CR1023" s="3"/>
      <c r="CS1023" s="3"/>
      <c r="CT1023" s="3"/>
      <c r="CU1023" s="3"/>
      <c r="CV1023" s="3"/>
      <c r="CW1023" s="3"/>
      <c r="CX1023" s="3"/>
      <c r="CY1023" s="3"/>
      <c r="CZ1023" s="3"/>
      <c r="DA1023" s="3"/>
      <c r="DB1023" s="3"/>
      <c r="DC1023" s="3"/>
      <c r="DD1023" s="3"/>
      <c r="DE1023" s="3"/>
      <c r="DF1023" s="3"/>
      <c r="DG1023" s="3"/>
      <c r="DH1023" s="3"/>
      <c r="DI1023" s="3"/>
      <c r="DJ1023" s="3"/>
      <c r="DK1023" s="3"/>
      <c r="DL1023" s="3"/>
      <c r="DM1023" s="3"/>
      <c r="DN1023" s="3"/>
      <c r="DO1023" s="3"/>
      <c r="DP1023" s="3"/>
      <c r="DQ1023" s="3"/>
      <c r="DR1023" s="3"/>
      <c r="DS1023" s="3"/>
      <c r="DT1023" s="3"/>
      <c r="DU1023" s="3"/>
      <c r="DV1023" s="3"/>
      <c r="DW1023" s="3"/>
      <c r="DX1023" s="3"/>
      <c r="DY1023" s="3"/>
      <c r="DZ1023" s="3"/>
      <c r="EA1023" s="3"/>
      <c r="EB1023" s="3"/>
      <c r="EC1023" s="3"/>
      <c r="ED1023" s="3"/>
      <c r="EE1023" s="3"/>
      <c r="EF1023" s="3"/>
      <c r="EG1023" s="3"/>
      <c r="EH1023" s="3"/>
      <c r="EI1023" s="3"/>
      <c r="EJ1023" s="3"/>
      <c r="EK1023" s="3"/>
      <c r="EL1023" s="3"/>
      <c r="EM1023" s="3"/>
      <c r="EN1023" s="3"/>
      <c r="EO1023" s="3"/>
      <c r="EP1023" s="3"/>
      <c r="EQ1023" s="3"/>
      <c r="ER1023" s="3"/>
      <c r="ES1023" s="3"/>
      <c r="ET1023" s="3"/>
      <c r="EU1023" s="3"/>
      <c r="EV1023" s="3"/>
      <c r="EW1023" s="3"/>
      <c r="EX1023" s="3"/>
      <c r="EY1023" s="3"/>
      <c r="EZ1023" s="3"/>
      <c r="FA1023" s="3"/>
      <c r="FB1023" s="3"/>
      <c r="FC1023" s="3"/>
      <c r="FD1023" s="3"/>
      <c r="FE1023" s="3"/>
      <c r="FF1023" s="3"/>
      <c r="FG1023" s="3"/>
      <c r="FH1023" s="3"/>
      <c r="FI1023" s="3"/>
    </row>
    <row r="1024" ht="12.7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V1024" s="3"/>
      <c r="BW1024" s="3"/>
      <c r="BX1024" s="3"/>
      <c r="BY1024" s="3"/>
      <c r="BZ1024" s="3"/>
      <c r="CA1024" s="3"/>
      <c r="CB1024" s="3"/>
      <c r="CC1024" s="3"/>
      <c r="CD1024" s="3"/>
      <c r="CE1024" s="3"/>
      <c r="CF1024" s="3"/>
      <c r="CG1024" s="3"/>
      <c r="CH1024" s="3"/>
      <c r="CI1024" s="3"/>
      <c r="CJ1024" s="3"/>
      <c r="CK1024" s="3"/>
      <c r="CL1024" s="3"/>
      <c r="CM1024" s="3"/>
      <c r="CN1024" s="3"/>
      <c r="CO1024" s="3"/>
      <c r="CP1024" s="3"/>
      <c r="CQ1024" s="3"/>
      <c r="CR1024" s="3"/>
      <c r="CS1024" s="3"/>
      <c r="CT1024" s="3"/>
      <c r="CU1024" s="3"/>
      <c r="CV1024" s="3"/>
      <c r="CW1024" s="3"/>
      <c r="CX1024" s="3"/>
      <c r="CY1024" s="3"/>
      <c r="CZ1024" s="3"/>
      <c r="DA1024" s="3"/>
      <c r="DB1024" s="3"/>
      <c r="DC1024" s="3"/>
      <c r="DD1024" s="3"/>
      <c r="DE1024" s="3"/>
      <c r="DF1024" s="3"/>
      <c r="DG1024" s="3"/>
      <c r="DH1024" s="3"/>
      <c r="DI1024" s="3"/>
      <c r="DJ1024" s="3"/>
      <c r="DK1024" s="3"/>
      <c r="DL1024" s="3"/>
      <c r="DM1024" s="3"/>
      <c r="DN1024" s="3"/>
      <c r="DO1024" s="3"/>
      <c r="DP1024" s="3"/>
      <c r="DQ1024" s="3"/>
      <c r="DR1024" s="3"/>
      <c r="DS1024" s="3"/>
      <c r="DT1024" s="3"/>
      <c r="DU1024" s="3"/>
      <c r="DV1024" s="3"/>
      <c r="DW1024" s="3"/>
      <c r="DX1024" s="3"/>
      <c r="DY1024" s="3"/>
      <c r="DZ1024" s="3"/>
      <c r="EA1024" s="3"/>
      <c r="EB1024" s="3"/>
      <c r="EC1024" s="3"/>
      <c r="ED1024" s="3"/>
      <c r="EE1024" s="3"/>
      <c r="EF1024" s="3"/>
      <c r="EG1024" s="3"/>
      <c r="EH1024" s="3"/>
      <c r="EI1024" s="3"/>
      <c r="EJ1024" s="3"/>
      <c r="EK1024" s="3"/>
      <c r="EL1024" s="3"/>
      <c r="EM1024" s="3"/>
      <c r="EN1024" s="3"/>
      <c r="EO1024" s="3"/>
      <c r="EP1024" s="3"/>
      <c r="EQ1024" s="3"/>
      <c r="ER1024" s="3"/>
      <c r="ES1024" s="3"/>
      <c r="ET1024" s="3"/>
      <c r="EU1024" s="3"/>
      <c r="EV1024" s="3"/>
      <c r="EW1024" s="3"/>
      <c r="EX1024" s="3"/>
      <c r="EY1024" s="3"/>
      <c r="EZ1024" s="3"/>
      <c r="FA1024" s="3"/>
      <c r="FB1024" s="3"/>
      <c r="FC1024" s="3"/>
      <c r="FD1024" s="3"/>
      <c r="FE1024" s="3"/>
      <c r="FF1024" s="3"/>
      <c r="FG1024" s="3"/>
      <c r="FH1024" s="3"/>
      <c r="FI1024" s="3"/>
    </row>
    <row r="1025" ht="12.7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V1025" s="3"/>
      <c r="BW1025" s="3"/>
      <c r="BX1025" s="3"/>
      <c r="BY1025" s="3"/>
      <c r="BZ1025" s="3"/>
      <c r="CA1025" s="3"/>
      <c r="CB1025" s="3"/>
      <c r="CC1025" s="3"/>
      <c r="CD1025" s="3"/>
      <c r="CE1025" s="3"/>
      <c r="CF1025" s="3"/>
      <c r="CG1025" s="3"/>
      <c r="CH1025" s="3"/>
      <c r="CI1025" s="3"/>
      <c r="CJ1025" s="3"/>
      <c r="CK1025" s="3"/>
      <c r="CL1025" s="3"/>
      <c r="CM1025" s="3"/>
      <c r="CN1025" s="3"/>
      <c r="CO1025" s="3"/>
      <c r="CP1025" s="3"/>
      <c r="CQ1025" s="3"/>
      <c r="CR1025" s="3"/>
      <c r="CS1025" s="3"/>
      <c r="CT1025" s="3"/>
      <c r="CU1025" s="3"/>
      <c r="CV1025" s="3"/>
      <c r="CW1025" s="3"/>
      <c r="CX1025" s="3"/>
      <c r="CY1025" s="3"/>
      <c r="CZ1025" s="3"/>
      <c r="DA1025" s="3"/>
      <c r="DB1025" s="3"/>
      <c r="DC1025" s="3"/>
      <c r="DD1025" s="3"/>
      <c r="DE1025" s="3"/>
      <c r="DF1025" s="3"/>
      <c r="DG1025" s="3"/>
      <c r="DH1025" s="3"/>
      <c r="DI1025" s="3"/>
      <c r="DJ1025" s="3"/>
      <c r="DK1025" s="3"/>
      <c r="DL1025" s="3"/>
      <c r="DM1025" s="3"/>
      <c r="DN1025" s="3"/>
      <c r="DO1025" s="3"/>
      <c r="DP1025" s="3"/>
      <c r="DQ1025" s="3"/>
      <c r="DR1025" s="3"/>
      <c r="DS1025" s="3"/>
      <c r="DT1025" s="3"/>
      <c r="DU1025" s="3"/>
      <c r="DV1025" s="3"/>
      <c r="DW1025" s="3"/>
      <c r="DX1025" s="3"/>
      <c r="DY1025" s="3"/>
      <c r="DZ1025" s="3"/>
      <c r="EA1025" s="3"/>
      <c r="EB1025" s="3"/>
      <c r="EC1025" s="3"/>
      <c r="ED1025" s="3"/>
      <c r="EE1025" s="3"/>
      <c r="EF1025" s="3"/>
      <c r="EG1025" s="3"/>
      <c r="EH1025" s="3"/>
      <c r="EI1025" s="3"/>
      <c r="EJ1025" s="3"/>
      <c r="EK1025" s="3"/>
      <c r="EL1025" s="3"/>
      <c r="EM1025" s="3"/>
      <c r="EN1025" s="3"/>
      <c r="EO1025" s="3"/>
      <c r="EP1025" s="3"/>
      <c r="EQ1025" s="3"/>
      <c r="ER1025" s="3"/>
      <c r="ES1025" s="3"/>
      <c r="ET1025" s="3"/>
      <c r="EU1025" s="3"/>
      <c r="EV1025" s="3"/>
      <c r="EW1025" s="3"/>
      <c r="EX1025" s="3"/>
      <c r="EY1025" s="3"/>
      <c r="EZ1025" s="3"/>
      <c r="FA1025" s="3"/>
      <c r="FB1025" s="3"/>
      <c r="FC1025" s="3"/>
      <c r="FD1025" s="3"/>
      <c r="FE1025" s="3"/>
      <c r="FF1025" s="3"/>
      <c r="FG1025" s="3"/>
      <c r="FH1025" s="3"/>
      <c r="FI1025" s="3"/>
    </row>
    <row r="1026" ht="12.7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BW1026" s="3"/>
      <c r="BX1026" s="3"/>
      <c r="BY1026" s="3"/>
      <c r="BZ1026" s="3"/>
      <c r="CA1026" s="3"/>
      <c r="CB1026" s="3"/>
      <c r="CC1026" s="3"/>
      <c r="CD1026" s="3"/>
      <c r="CE1026" s="3"/>
      <c r="CF1026" s="3"/>
      <c r="CG1026" s="3"/>
      <c r="CH1026" s="3"/>
      <c r="CI1026" s="3"/>
      <c r="CJ1026" s="3"/>
      <c r="CK1026" s="3"/>
      <c r="CL1026" s="3"/>
      <c r="CM1026" s="3"/>
      <c r="CN1026" s="3"/>
      <c r="CO1026" s="3"/>
      <c r="CP1026" s="3"/>
      <c r="CQ1026" s="3"/>
      <c r="CR1026" s="3"/>
      <c r="CS1026" s="3"/>
      <c r="CT1026" s="3"/>
      <c r="CU1026" s="3"/>
      <c r="CV1026" s="3"/>
      <c r="CW1026" s="3"/>
      <c r="CX1026" s="3"/>
      <c r="CY1026" s="3"/>
      <c r="CZ1026" s="3"/>
      <c r="DA1026" s="3"/>
      <c r="DB1026" s="3"/>
      <c r="DC1026" s="3"/>
      <c r="DD1026" s="3"/>
      <c r="DE1026" s="3"/>
      <c r="DF1026" s="3"/>
      <c r="DG1026" s="3"/>
      <c r="DH1026" s="3"/>
      <c r="DI1026" s="3"/>
      <c r="DJ1026" s="3"/>
      <c r="DK1026" s="3"/>
      <c r="DL1026" s="3"/>
      <c r="DM1026" s="3"/>
      <c r="DN1026" s="3"/>
      <c r="DO1026" s="3"/>
      <c r="DP1026" s="3"/>
      <c r="DQ1026" s="3"/>
      <c r="DR1026" s="3"/>
      <c r="DS1026" s="3"/>
      <c r="DT1026" s="3"/>
      <c r="DU1026" s="3"/>
      <c r="DV1026" s="3"/>
      <c r="DW1026" s="3"/>
      <c r="DX1026" s="3"/>
      <c r="DY1026" s="3"/>
      <c r="DZ1026" s="3"/>
      <c r="EA1026" s="3"/>
      <c r="EB1026" s="3"/>
      <c r="EC1026" s="3"/>
      <c r="ED1026" s="3"/>
      <c r="EE1026" s="3"/>
      <c r="EF1026" s="3"/>
      <c r="EG1026" s="3"/>
      <c r="EH1026" s="3"/>
      <c r="EI1026" s="3"/>
      <c r="EJ1026" s="3"/>
      <c r="EK1026" s="3"/>
      <c r="EL1026" s="3"/>
      <c r="EM1026" s="3"/>
      <c r="EN1026" s="3"/>
      <c r="EO1026" s="3"/>
      <c r="EP1026" s="3"/>
      <c r="EQ1026" s="3"/>
      <c r="ER1026" s="3"/>
      <c r="ES1026" s="3"/>
      <c r="ET1026" s="3"/>
      <c r="EU1026" s="3"/>
      <c r="EV1026" s="3"/>
      <c r="EW1026" s="3"/>
      <c r="EX1026" s="3"/>
      <c r="EY1026" s="3"/>
      <c r="EZ1026" s="3"/>
      <c r="FA1026" s="3"/>
      <c r="FB1026" s="3"/>
      <c r="FC1026" s="3"/>
      <c r="FD1026" s="3"/>
      <c r="FE1026" s="3"/>
      <c r="FF1026" s="3"/>
      <c r="FG1026" s="3"/>
      <c r="FH1026" s="3"/>
      <c r="FI1026" s="3"/>
    </row>
    <row r="1027" ht="12.7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BW1027" s="3"/>
      <c r="BX1027" s="3"/>
      <c r="BY1027" s="3"/>
      <c r="BZ1027" s="3"/>
      <c r="CA1027" s="3"/>
      <c r="CB1027" s="3"/>
      <c r="CC1027" s="3"/>
      <c r="CD1027" s="3"/>
      <c r="CE1027" s="3"/>
      <c r="CF1027" s="3"/>
      <c r="CG1027" s="3"/>
      <c r="CH1027" s="3"/>
      <c r="CI1027" s="3"/>
      <c r="CJ1027" s="3"/>
      <c r="CK1027" s="3"/>
      <c r="CL1027" s="3"/>
      <c r="CM1027" s="3"/>
      <c r="CN1027" s="3"/>
      <c r="CO1027" s="3"/>
      <c r="CP1027" s="3"/>
      <c r="CQ1027" s="3"/>
      <c r="CR1027" s="3"/>
      <c r="CS1027" s="3"/>
      <c r="CT1027" s="3"/>
      <c r="CU1027" s="3"/>
      <c r="CV1027" s="3"/>
      <c r="CW1027" s="3"/>
      <c r="CX1027" s="3"/>
      <c r="CY1027" s="3"/>
      <c r="CZ1027" s="3"/>
      <c r="DA1027" s="3"/>
      <c r="DB1027" s="3"/>
      <c r="DC1027" s="3"/>
      <c r="DD1027" s="3"/>
      <c r="DE1027" s="3"/>
      <c r="DF1027" s="3"/>
      <c r="DG1027" s="3"/>
      <c r="DH1027" s="3"/>
      <c r="DI1027" s="3"/>
      <c r="DJ1027" s="3"/>
      <c r="DK1027" s="3"/>
      <c r="DL1027" s="3"/>
      <c r="DM1027" s="3"/>
      <c r="DN1027" s="3"/>
      <c r="DO1027" s="3"/>
      <c r="DP1027" s="3"/>
      <c r="DQ1027" s="3"/>
      <c r="DR1027" s="3"/>
      <c r="DS1027" s="3"/>
      <c r="DT1027" s="3"/>
      <c r="DU1027" s="3"/>
      <c r="DV1027" s="3"/>
      <c r="DW1027" s="3"/>
      <c r="DX1027" s="3"/>
      <c r="DY1027" s="3"/>
      <c r="DZ1027" s="3"/>
      <c r="EA1027" s="3"/>
      <c r="EB1027" s="3"/>
      <c r="EC1027" s="3"/>
      <c r="ED1027" s="3"/>
      <c r="EE1027" s="3"/>
      <c r="EF1027" s="3"/>
      <c r="EG1027" s="3"/>
      <c r="EH1027" s="3"/>
      <c r="EI1027" s="3"/>
      <c r="EJ1027" s="3"/>
      <c r="EK1027" s="3"/>
      <c r="EL1027" s="3"/>
      <c r="EM1027" s="3"/>
      <c r="EN1027" s="3"/>
      <c r="EO1027" s="3"/>
      <c r="EP1027" s="3"/>
      <c r="EQ1027" s="3"/>
      <c r="ER1027" s="3"/>
      <c r="ES1027" s="3"/>
      <c r="ET1027" s="3"/>
      <c r="EU1027" s="3"/>
      <c r="EV1027" s="3"/>
      <c r="EW1027" s="3"/>
      <c r="EX1027" s="3"/>
      <c r="EY1027" s="3"/>
      <c r="EZ1027" s="3"/>
      <c r="FA1027" s="3"/>
      <c r="FB1027" s="3"/>
      <c r="FC1027" s="3"/>
      <c r="FD1027" s="3"/>
      <c r="FE1027" s="3"/>
      <c r="FF1027" s="3"/>
      <c r="FG1027" s="3"/>
      <c r="FH1027" s="3"/>
      <c r="FI1027" s="3"/>
    </row>
    <row r="1028" ht="12.7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  <c r="BX1028" s="3"/>
      <c r="BY1028" s="3"/>
      <c r="BZ1028" s="3"/>
      <c r="CA1028" s="3"/>
      <c r="CB1028" s="3"/>
      <c r="CC1028" s="3"/>
      <c r="CD1028" s="3"/>
      <c r="CE1028" s="3"/>
      <c r="CF1028" s="3"/>
      <c r="CG1028" s="3"/>
      <c r="CH1028" s="3"/>
      <c r="CI1028" s="3"/>
      <c r="CJ1028" s="3"/>
      <c r="CK1028" s="3"/>
      <c r="CL1028" s="3"/>
      <c r="CM1028" s="3"/>
      <c r="CN1028" s="3"/>
      <c r="CO1028" s="3"/>
      <c r="CP1028" s="3"/>
      <c r="CQ1028" s="3"/>
      <c r="CR1028" s="3"/>
      <c r="CS1028" s="3"/>
      <c r="CT1028" s="3"/>
      <c r="CU1028" s="3"/>
      <c r="CV1028" s="3"/>
      <c r="CW1028" s="3"/>
      <c r="CX1028" s="3"/>
      <c r="CY1028" s="3"/>
      <c r="CZ1028" s="3"/>
      <c r="DA1028" s="3"/>
      <c r="DB1028" s="3"/>
      <c r="DC1028" s="3"/>
      <c r="DD1028" s="3"/>
      <c r="DE1028" s="3"/>
      <c r="DF1028" s="3"/>
      <c r="DG1028" s="3"/>
      <c r="DH1028" s="3"/>
      <c r="DI1028" s="3"/>
      <c r="DJ1028" s="3"/>
      <c r="DK1028" s="3"/>
      <c r="DL1028" s="3"/>
      <c r="DM1028" s="3"/>
      <c r="DN1028" s="3"/>
      <c r="DO1028" s="3"/>
      <c r="DP1028" s="3"/>
      <c r="DQ1028" s="3"/>
      <c r="DR1028" s="3"/>
      <c r="DS1028" s="3"/>
      <c r="DT1028" s="3"/>
      <c r="DU1028" s="3"/>
      <c r="DV1028" s="3"/>
      <c r="DW1028" s="3"/>
      <c r="DX1028" s="3"/>
      <c r="DY1028" s="3"/>
      <c r="DZ1028" s="3"/>
      <c r="EA1028" s="3"/>
      <c r="EB1028" s="3"/>
      <c r="EC1028" s="3"/>
      <c r="ED1028" s="3"/>
      <c r="EE1028" s="3"/>
      <c r="EF1028" s="3"/>
      <c r="EG1028" s="3"/>
      <c r="EH1028" s="3"/>
      <c r="EI1028" s="3"/>
      <c r="EJ1028" s="3"/>
      <c r="EK1028" s="3"/>
      <c r="EL1028" s="3"/>
      <c r="EM1028" s="3"/>
      <c r="EN1028" s="3"/>
      <c r="EO1028" s="3"/>
      <c r="EP1028" s="3"/>
      <c r="EQ1028" s="3"/>
      <c r="ER1028" s="3"/>
      <c r="ES1028" s="3"/>
      <c r="ET1028" s="3"/>
      <c r="EU1028" s="3"/>
      <c r="EV1028" s="3"/>
      <c r="EW1028" s="3"/>
      <c r="EX1028" s="3"/>
      <c r="EY1028" s="3"/>
      <c r="EZ1028" s="3"/>
      <c r="FA1028" s="3"/>
      <c r="FB1028" s="3"/>
      <c r="FC1028" s="3"/>
      <c r="FD1028" s="3"/>
      <c r="FE1028" s="3"/>
      <c r="FF1028" s="3"/>
      <c r="FG1028" s="3"/>
      <c r="FH1028" s="3"/>
      <c r="FI1028" s="3"/>
    </row>
    <row r="1029" ht="12.7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V1029" s="3"/>
      <c r="BW1029" s="3"/>
      <c r="BX1029" s="3"/>
      <c r="BY1029" s="3"/>
      <c r="BZ1029" s="3"/>
      <c r="CA1029" s="3"/>
      <c r="CB1029" s="3"/>
      <c r="CC1029" s="3"/>
      <c r="CD1029" s="3"/>
      <c r="CE1029" s="3"/>
      <c r="CF1029" s="3"/>
      <c r="CG1029" s="3"/>
      <c r="CH1029" s="3"/>
      <c r="CI1029" s="3"/>
      <c r="CJ1029" s="3"/>
      <c r="CK1029" s="3"/>
      <c r="CL1029" s="3"/>
      <c r="CM1029" s="3"/>
      <c r="CN1029" s="3"/>
      <c r="CO1029" s="3"/>
      <c r="CP1029" s="3"/>
      <c r="CQ1029" s="3"/>
      <c r="CR1029" s="3"/>
      <c r="CS1029" s="3"/>
      <c r="CT1029" s="3"/>
      <c r="CU1029" s="3"/>
      <c r="CV1029" s="3"/>
      <c r="CW1029" s="3"/>
      <c r="CX1029" s="3"/>
      <c r="CY1029" s="3"/>
      <c r="CZ1029" s="3"/>
      <c r="DA1029" s="3"/>
      <c r="DB1029" s="3"/>
      <c r="DC1029" s="3"/>
      <c r="DD1029" s="3"/>
      <c r="DE1029" s="3"/>
      <c r="DF1029" s="3"/>
      <c r="DG1029" s="3"/>
      <c r="DH1029" s="3"/>
      <c r="DI1029" s="3"/>
      <c r="DJ1029" s="3"/>
      <c r="DK1029" s="3"/>
      <c r="DL1029" s="3"/>
      <c r="DM1029" s="3"/>
      <c r="DN1029" s="3"/>
      <c r="DO1029" s="3"/>
      <c r="DP1029" s="3"/>
      <c r="DQ1029" s="3"/>
      <c r="DR1029" s="3"/>
      <c r="DS1029" s="3"/>
      <c r="DT1029" s="3"/>
      <c r="DU1029" s="3"/>
      <c r="DV1029" s="3"/>
      <c r="DW1029" s="3"/>
      <c r="DX1029" s="3"/>
      <c r="DY1029" s="3"/>
      <c r="DZ1029" s="3"/>
      <c r="EA1029" s="3"/>
      <c r="EB1029" s="3"/>
      <c r="EC1029" s="3"/>
      <c r="ED1029" s="3"/>
      <c r="EE1029" s="3"/>
      <c r="EF1029" s="3"/>
      <c r="EG1029" s="3"/>
      <c r="EH1029" s="3"/>
      <c r="EI1029" s="3"/>
      <c r="EJ1029" s="3"/>
      <c r="EK1029" s="3"/>
      <c r="EL1029" s="3"/>
      <c r="EM1029" s="3"/>
      <c r="EN1029" s="3"/>
      <c r="EO1029" s="3"/>
      <c r="EP1029" s="3"/>
      <c r="EQ1029" s="3"/>
      <c r="ER1029" s="3"/>
      <c r="ES1029" s="3"/>
      <c r="ET1029" s="3"/>
      <c r="EU1029" s="3"/>
      <c r="EV1029" s="3"/>
      <c r="EW1029" s="3"/>
      <c r="EX1029" s="3"/>
      <c r="EY1029" s="3"/>
      <c r="EZ1029" s="3"/>
      <c r="FA1029" s="3"/>
      <c r="FB1029" s="3"/>
      <c r="FC1029" s="3"/>
      <c r="FD1029" s="3"/>
      <c r="FE1029" s="3"/>
      <c r="FF1029" s="3"/>
      <c r="FG1029" s="3"/>
      <c r="FH1029" s="3"/>
      <c r="FI1029" s="3"/>
    </row>
    <row r="1030" ht="12.7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3"/>
      <c r="BR1030" s="3"/>
      <c r="BS1030" s="3"/>
      <c r="BT1030" s="3"/>
      <c r="BU1030" s="3"/>
      <c r="BV1030" s="3"/>
      <c r="BW1030" s="3"/>
      <c r="BX1030" s="3"/>
      <c r="BY1030" s="3"/>
      <c r="BZ1030" s="3"/>
      <c r="CA1030" s="3"/>
      <c r="CB1030" s="3"/>
      <c r="CC1030" s="3"/>
      <c r="CD1030" s="3"/>
      <c r="CE1030" s="3"/>
      <c r="CF1030" s="3"/>
      <c r="CG1030" s="3"/>
      <c r="CH1030" s="3"/>
      <c r="CI1030" s="3"/>
      <c r="CJ1030" s="3"/>
      <c r="CK1030" s="3"/>
      <c r="CL1030" s="3"/>
      <c r="CM1030" s="3"/>
      <c r="CN1030" s="3"/>
      <c r="CO1030" s="3"/>
      <c r="CP1030" s="3"/>
      <c r="CQ1030" s="3"/>
      <c r="CR1030" s="3"/>
      <c r="CS1030" s="3"/>
      <c r="CT1030" s="3"/>
      <c r="CU1030" s="3"/>
      <c r="CV1030" s="3"/>
      <c r="CW1030" s="3"/>
      <c r="CX1030" s="3"/>
      <c r="CY1030" s="3"/>
      <c r="CZ1030" s="3"/>
      <c r="DA1030" s="3"/>
      <c r="DB1030" s="3"/>
      <c r="DC1030" s="3"/>
      <c r="DD1030" s="3"/>
      <c r="DE1030" s="3"/>
      <c r="DF1030" s="3"/>
      <c r="DG1030" s="3"/>
      <c r="DH1030" s="3"/>
      <c r="DI1030" s="3"/>
      <c r="DJ1030" s="3"/>
      <c r="DK1030" s="3"/>
      <c r="DL1030" s="3"/>
      <c r="DM1030" s="3"/>
      <c r="DN1030" s="3"/>
      <c r="DO1030" s="3"/>
      <c r="DP1030" s="3"/>
      <c r="DQ1030" s="3"/>
      <c r="DR1030" s="3"/>
      <c r="DS1030" s="3"/>
      <c r="DT1030" s="3"/>
      <c r="DU1030" s="3"/>
      <c r="DV1030" s="3"/>
      <c r="DW1030" s="3"/>
      <c r="DX1030" s="3"/>
      <c r="DY1030" s="3"/>
      <c r="DZ1030" s="3"/>
      <c r="EA1030" s="3"/>
      <c r="EB1030" s="3"/>
      <c r="EC1030" s="3"/>
      <c r="ED1030" s="3"/>
      <c r="EE1030" s="3"/>
      <c r="EF1030" s="3"/>
      <c r="EG1030" s="3"/>
      <c r="EH1030" s="3"/>
      <c r="EI1030" s="3"/>
      <c r="EJ1030" s="3"/>
      <c r="EK1030" s="3"/>
      <c r="EL1030" s="3"/>
      <c r="EM1030" s="3"/>
      <c r="EN1030" s="3"/>
      <c r="EO1030" s="3"/>
      <c r="EP1030" s="3"/>
      <c r="EQ1030" s="3"/>
      <c r="ER1030" s="3"/>
      <c r="ES1030" s="3"/>
      <c r="ET1030" s="3"/>
      <c r="EU1030" s="3"/>
      <c r="EV1030" s="3"/>
      <c r="EW1030" s="3"/>
      <c r="EX1030" s="3"/>
      <c r="EY1030" s="3"/>
      <c r="EZ1030" s="3"/>
      <c r="FA1030" s="3"/>
      <c r="FB1030" s="3"/>
      <c r="FC1030" s="3"/>
      <c r="FD1030" s="3"/>
      <c r="FE1030" s="3"/>
      <c r="FF1030" s="3"/>
      <c r="FG1030" s="3"/>
      <c r="FH1030" s="3"/>
      <c r="FI1030" s="3"/>
    </row>
    <row r="1031" ht="12.7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  <c r="BT1031" s="3"/>
      <c r="BU1031" s="3"/>
      <c r="BV1031" s="3"/>
      <c r="BW1031" s="3"/>
      <c r="BX1031" s="3"/>
      <c r="BY1031" s="3"/>
      <c r="BZ1031" s="3"/>
      <c r="CA1031" s="3"/>
      <c r="CB1031" s="3"/>
      <c r="CC1031" s="3"/>
      <c r="CD1031" s="3"/>
      <c r="CE1031" s="3"/>
      <c r="CF1031" s="3"/>
      <c r="CG1031" s="3"/>
      <c r="CH1031" s="3"/>
      <c r="CI1031" s="3"/>
      <c r="CJ1031" s="3"/>
      <c r="CK1031" s="3"/>
      <c r="CL1031" s="3"/>
      <c r="CM1031" s="3"/>
      <c r="CN1031" s="3"/>
      <c r="CO1031" s="3"/>
      <c r="CP1031" s="3"/>
      <c r="CQ1031" s="3"/>
      <c r="CR1031" s="3"/>
      <c r="CS1031" s="3"/>
      <c r="CT1031" s="3"/>
      <c r="CU1031" s="3"/>
      <c r="CV1031" s="3"/>
      <c r="CW1031" s="3"/>
      <c r="CX1031" s="3"/>
      <c r="CY1031" s="3"/>
      <c r="CZ1031" s="3"/>
      <c r="DA1031" s="3"/>
      <c r="DB1031" s="3"/>
      <c r="DC1031" s="3"/>
      <c r="DD1031" s="3"/>
      <c r="DE1031" s="3"/>
      <c r="DF1031" s="3"/>
      <c r="DG1031" s="3"/>
      <c r="DH1031" s="3"/>
      <c r="DI1031" s="3"/>
      <c r="DJ1031" s="3"/>
      <c r="DK1031" s="3"/>
      <c r="DL1031" s="3"/>
      <c r="DM1031" s="3"/>
      <c r="DN1031" s="3"/>
      <c r="DO1031" s="3"/>
      <c r="DP1031" s="3"/>
      <c r="DQ1031" s="3"/>
      <c r="DR1031" s="3"/>
      <c r="DS1031" s="3"/>
      <c r="DT1031" s="3"/>
      <c r="DU1031" s="3"/>
      <c r="DV1031" s="3"/>
      <c r="DW1031" s="3"/>
      <c r="DX1031" s="3"/>
      <c r="DY1031" s="3"/>
      <c r="DZ1031" s="3"/>
      <c r="EA1031" s="3"/>
      <c r="EB1031" s="3"/>
      <c r="EC1031" s="3"/>
      <c r="ED1031" s="3"/>
      <c r="EE1031" s="3"/>
      <c r="EF1031" s="3"/>
      <c r="EG1031" s="3"/>
      <c r="EH1031" s="3"/>
      <c r="EI1031" s="3"/>
      <c r="EJ1031" s="3"/>
      <c r="EK1031" s="3"/>
      <c r="EL1031" s="3"/>
      <c r="EM1031" s="3"/>
      <c r="EN1031" s="3"/>
      <c r="EO1031" s="3"/>
      <c r="EP1031" s="3"/>
      <c r="EQ1031" s="3"/>
      <c r="ER1031" s="3"/>
      <c r="ES1031" s="3"/>
      <c r="ET1031" s="3"/>
      <c r="EU1031" s="3"/>
      <c r="EV1031" s="3"/>
      <c r="EW1031" s="3"/>
      <c r="EX1031" s="3"/>
      <c r="EY1031" s="3"/>
      <c r="EZ1031" s="3"/>
      <c r="FA1031" s="3"/>
      <c r="FB1031" s="3"/>
      <c r="FC1031" s="3"/>
      <c r="FD1031" s="3"/>
      <c r="FE1031" s="3"/>
      <c r="FF1031" s="3"/>
      <c r="FG1031" s="3"/>
      <c r="FH1031" s="3"/>
      <c r="FI1031" s="3"/>
    </row>
    <row r="1032" ht="12.7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V1032" s="3"/>
      <c r="BW1032" s="3"/>
      <c r="BX1032" s="3"/>
      <c r="BY1032" s="3"/>
      <c r="BZ1032" s="3"/>
      <c r="CA1032" s="3"/>
      <c r="CB1032" s="3"/>
      <c r="CC1032" s="3"/>
      <c r="CD1032" s="3"/>
      <c r="CE1032" s="3"/>
      <c r="CF1032" s="3"/>
      <c r="CG1032" s="3"/>
      <c r="CH1032" s="3"/>
      <c r="CI1032" s="3"/>
      <c r="CJ1032" s="3"/>
      <c r="CK1032" s="3"/>
      <c r="CL1032" s="3"/>
      <c r="CM1032" s="3"/>
      <c r="CN1032" s="3"/>
      <c r="CO1032" s="3"/>
      <c r="CP1032" s="3"/>
      <c r="CQ1032" s="3"/>
      <c r="CR1032" s="3"/>
      <c r="CS1032" s="3"/>
      <c r="CT1032" s="3"/>
      <c r="CU1032" s="3"/>
      <c r="CV1032" s="3"/>
      <c r="CW1032" s="3"/>
      <c r="CX1032" s="3"/>
      <c r="CY1032" s="3"/>
      <c r="CZ1032" s="3"/>
      <c r="DA1032" s="3"/>
      <c r="DB1032" s="3"/>
      <c r="DC1032" s="3"/>
      <c r="DD1032" s="3"/>
      <c r="DE1032" s="3"/>
      <c r="DF1032" s="3"/>
      <c r="DG1032" s="3"/>
      <c r="DH1032" s="3"/>
      <c r="DI1032" s="3"/>
      <c r="DJ1032" s="3"/>
      <c r="DK1032" s="3"/>
      <c r="DL1032" s="3"/>
      <c r="DM1032" s="3"/>
      <c r="DN1032" s="3"/>
      <c r="DO1032" s="3"/>
      <c r="DP1032" s="3"/>
      <c r="DQ1032" s="3"/>
      <c r="DR1032" s="3"/>
      <c r="DS1032" s="3"/>
      <c r="DT1032" s="3"/>
      <c r="DU1032" s="3"/>
      <c r="DV1032" s="3"/>
      <c r="DW1032" s="3"/>
      <c r="DX1032" s="3"/>
      <c r="DY1032" s="3"/>
      <c r="DZ1032" s="3"/>
      <c r="EA1032" s="3"/>
      <c r="EB1032" s="3"/>
      <c r="EC1032" s="3"/>
      <c r="ED1032" s="3"/>
      <c r="EE1032" s="3"/>
      <c r="EF1032" s="3"/>
      <c r="EG1032" s="3"/>
      <c r="EH1032" s="3"/>
      <c r="EI1032" s="3"/>
      <c r="EJ1032" s="3"/>
      <c r="EK1032" s="3"/>
      <c r="EL1032" s="3"/>
      <c r="EM1032" s="3"/>
      <c r="EN1032" s="3"/>
      <c r="EO1032" s="3"/>
      <c r="EP1032" s="3"/>
      <c r="EQ1032" s="3"/>
      <c r="ER1032" s="3"/>
      <c r="ES1032" s="3"/>
      <c r="ET1032" s="3"/>
      <c r="EU1032" s="3"/>
      <c r="EV1032" s="3"/>
      <c r="EW1032" s="3"/>
      <c r="EX1032" s="3"/>
      <c r="EY1032" s="3"/>
      <c r="EZ1032" s="3"/>
      <c r="FA1032" s="3"/>
      <c r="FB1032" s="3"/>
      <c r="FC1032" s="3"/>
      <c r="FD1032" s="3"/>
      <c r="FE1032" s="3"/>
      <c r="FF1032" s="3"/>
      <c r="FG1032" s="3"/>
      <c r="FH1032" s="3"/>
      <c r="FI1032" s="3"/>
    </row>
    <row r="1033" ht="12.7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  <c r="BX1033" s="3"/>
      <c r="BY1033" s="3"/>
      <c r="BZ1033" s="3"/>
      <c r="CA1033" s="3"/>
      <c r="CB1033" s="3"/>
      <c r="CC1033" s="3"/>
      <c r="CD1033" s="3"/>
      <c r="CE1033" s="3"/>
      <c r="CF1033" s="3"/>
      <c r="CG1033" s="3"/>
      <c r="CH1033" s="3"/>
      <c r="CI1033" s="3"/>
      <c r="CJ1033" s="3"/>
      <c r="CK1033" s="3"/>
      <c r="CL1033" s="3"/>
      <c r="CM1033" s="3"/>
      <c r="CN1033" s="3"/>
      <c r="CO1033" s="3"/>
      <c r="CP1033" s="3"/>
      <c r="CQ1033" s="3"/>
      <c r="CR1033" s="3"/>
      <c r="CS1033" s="3"/>
      <c r="CT1033" s="3"/>
      <c r="CU1033" s="3"/>
      <c r="CV1033" s="3"/>
      <c r="CW1033" s="3"/>
      <c r="CX1033" s="3"/>
      <c r="CY1033" s="3"/>
      <c r="CZ1033" s="3"/>
      <c r="DA1033" s="3"/>
      <c r="DB1033" s="3"/>
      <c r="DC1033" s="3"/>
      <c r="DD1033" s="3"/>
      <c r="DE1033" s="3"/>
      <c r="DF1033" s="3"/>
      <c r="DG1033" s="3"/>
      <c r="DH1033" s="3"/>
      <c r="DI1033" s="3"/>
      <c r="DJ1033" s="3"/>
      <c r="DK1033" s="3"/>
      <c r="DL1033" s="3"/>
      <c r="DM1033" s="3"/>
      <c r="DN1033" s="3"/>
      <c r="DO1033" s="3"/>
      <c r="DP1033" s="3"/>
      <c r="DQ1033" s="3"/>
      <c r="DR1033" s="3"/>
      <c r="DS1033" s="3"/>
      <c r="DT1033" s="3"/>
      <c r="DU1033" s="3"/>
      <c r="DV1033" s="3"/>
      <c r="DW1033" s="3"/>
      <c r="DX1033" s="3"/>
      <c r="DY1033" s="3"/>
      <c r="DZ1033" s="3"/>
      <c r="EA1033" s="3"/>
      <c r="EB1033" s="3"/>
      <c r="EC1033" s="3"/>
      <c r="ED1033" s="3"/>
      <c r="EE1033" s="3"/>
      <c r="EF1033" s="3"/>
      <c r="EG1033" s="3"/>
      <c r="EH1033" s="3"/>
      <c r="EI1033" s="3"/>
      <c r="EJ1033" s="3"/>
      <c r="EK1033" s="3"/>
      <c r="EL1033" s="3"/>
      <c r="EM1033" s="3"/>
      <c r="EN1033" s="3"/>
      <c r="EO1033" s="3"/>
      <c r="EP1033" s="3"/>
      <c r="EQ1033" s="3"/>
      <c r="ER1033" s="3"/>
      <c r="ES1033" s="3"/>
      <c r="ET1033" s="3"/>
      <c r="EU1033" s="3"/>
      <c r="EV1033" s="3"/>
      <c r="EW1033" s="3"/>
      <c r="EX1033" s="3"/>
      <c r="EY1033" s="3"/>
      <c r="EZ1033" s="3"/>
      <c r="FA1033" s="3"/>
      <c r="FB1033" s="3"/>
      <c r="FC1033" s="3"/>
      <c r="FD1033" s="3"/>
      <c r="FE1033" s="3"/>
      <c r="FF1033" s="3"/>
      <c r="FG1033" s="3"/>
      <c r="FH1033" s="3"/>
      <c r="FI1033" s="3"/>
    </row>
    <row r="1034" ht="12.7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  <c r="BN1034" s="3"/>
      <c r="BO1034" s="3"/>
      <c r="BP1034" s="3"/>
      <c r="BQ1034" s="3"/>
      <c r="BR1034" s="3"/>
      <c r="BS1034" s="3"/>
      <c r="BT1034" s="3"/>
      <c r="BU1034" s="3"/>
      <c r="BV1034" s="3"/>
      <c r="BW1034" s="3"/>
      <c r="BX1034" s="3"/>
      <c r="BY1034" s="3"/>
      <c r="BZ1034" s="3"/>
      <c r="CA1034" s="3"/>
      <c r="CB1034" s="3"/>
      <c r="CC1034" s="3"/>
      <c r="CD1034" s="3"/>
      <c r="CE1034" s="3"/>
      <c r="CF1034" s="3"/>
      <c r="CG1034" s="3"/>
      <c r="CH1034" s="3"/>
      <c r="CI1034" s="3"/>
      <c r="CJ1034" s="3"/>
      <c r="CK1034" s="3"/>
      <c r="CL1034" s="3"/>
      <c r="CM1034" s="3"/>
      <c r="CN1034" s="3"/>
      <c r="CO1034" s="3"/>
      <c r="CP1034" s="3"/>
      <c r="CQ1034" s="3"/>
      <c r="CR1034" s="3"/>
      <c r="CS1034" s="3"/>
      <c r="CT1034" s="3"/>
      <c r="CU1034" s="3"/>
      <c r="CV1034" s="3"/>
      <c r="CW1034" s="3"/>
      <c r="CX1034" s="3"/>
      <c r="CY1034" s="3"/>
      <c r="CZ1034" s="3"/>
      <c r="DA1034" s="3"/>
      <c r="DB1034" s="3"/>
      <c r="DC1034" s="3"/>
      <c r="DD1034" s="3"/>
      <c r="DE1034" s="3"/>
      <c r="DF1034" s="3"/>
      <c r="DG1034" s="3"/>
      <c r="DH1034" s="3"/>
      <c r="DI1034" s="3"/>
      <c r="DJ1034" s="3"/>
      <c r="DK1034" s="3"/>
      <c r="DL1034" s="3"/>
      <c r="DM1034" s="3"/>
      <c r="DN1034" s="3"/>
      <c r="DO1034" s="3"/>
      <c r="DP1034" s="3"/>
      <c r="DQ1034" s="3"/>
      <c r="DR1034" s="3"/>
      <c r="DS1034" s="3"/>
      <c r="DT1034" s="3"/>
      <c r="DU1034" s="3"/>
      <c r="DV1034" s="3"/>
      <c r="DW1034" s="3"/>
      <c r="DX1034" s="3"/>
      <c r="DY1034" s="3"/>
      <c r="DZ1034" s="3"/>
      <c r="EA1034" s="3"/>
      <c r="EB1034" s="3"/>
      <c r="EC1034" s="3"/>
      <c r="ED1034" s="3"/>
      <c r="EE1034" s="3"/>
      <c r="EF1034" s="3"/>
      <c r="EG1034" s="3"/>
      <c r="EH1034" s="3"/>
      <c r="EI1034" s="3"/>
      <c r="EJ1034" s="3"/>
      <c r="EK1034" s="3"/>
      <c r="EL1034" s="3"/>
      <c r="EM1034" s="3"/>
      <c r="EN1034" s="3"/>
      <c r="EO1034" s="3"/>
      <c r="EP1034" s="3"/>
      <c r="EQ1034" s="3"/>
      <c r="ER1034" s="3"/>
      <c r="ES1034" s="3"/>
      <c r="ET1034" s="3"/>
      <c r="EU1034" s="3"/>
      <c r="EV1034" s="3"/>
      <c r="EW1034" s="3"/>
      <c r="EX1034" s="3"/>
      <c r="EY1034" s="3"/>
      <c r="EZ1034" s="3"/>
      <c r="FA1034" s="3"/>
      <c r="FB1034" s="3"/>
      <c r="FC1034" s="3"/>
      <c r="FD1034" s="3"/>
      <c r="FE1034" s="3"/>
      <c r="FF1034" s="3"/>
      <c r="FG1034" s="3"/>
      <c r="FH1034" s="3"/>
      <c r="FI1034" s="3"/>
    </row>
    <row r="1035" ht="12.7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  <c r="CE1035" s="3"/>
      <c r="CF1035" s="3"/>
      <c r="CG1035" s="3"/>
      <c r="CH1035" s="3"/>
      <c r="CI1035" s="3"/>
      <c r="CJ1035" s="3"/>
      <c r="CK1035" s="3"/>
      <c r="CL1035" s="3"/>
      <c r="CM1035" s="3"/>
      <c r="CN1035" s="3"/>
      <c r="CO1035" s="3"/>
      <c r="CP1035" s="3"/>
      <c r="CQ1035" s="3"/>
      <c r="CR1035" s="3"/>
      <c r="CS1035" s="3"/>
      <c r="CT1035" s="3"/>
      <c r="CU1035" s="3"/>
      <c r="CV1035" s="3"/>
      <c r="CW1035" s="3"/>
      <c r="CX1035" s="3"/>
      <c r="CY1035" s="3"/>
      <c r="CZ1035" s="3"/>
      <c r="DA1035" s="3"/>
      <c r="DB1035" s="3"/>
      <c r="DC1035" s="3"/>
      <c r="DD1035" s="3"/>
      <c r="DE1035" s="3"/>
      <c r="DF1035" s="3"/>
      <c r="DG1035" s="3"/>
      <c r="DH1035" s="3"/>
      <c r="DI1035" s="3"/>
      <c r="DJ1035" s="3"/>
      <c r="DK1035" s="3"/>
      <c r="DL1035" s="3"/>
      <c r="DM1035" s="3"/>
      <c r="DN1035" s="3"/>
      <c r="DO1035" s="3"/>
      <c r="DP1035" s="3"/>
      <c r="DQ1035" s="3"/>
      <c r="DR1035" s="3"/>
      <c r="DS1035" s="3"/>
      <c r="DT1035" s="3"/>
      <c r="DU1035" s="3"/>
      <c r="DV1035" s="3"/>
      <c r="DW1035" s="3"/>
      <c r="DX1035" s="3"/>
      <c r="DY1035" s="3"/>
      <c r="DZ1035" s="3"/>
      <c r="EA1035" s="3"/>
      <c r="EB1035" s="3"/>
      <c r="EC1035" s="3"/>
      <c r="ED1035" s="3"/>
      <c r="EE1035" s="3"/>
      <c r="EF1035" s="3"/>
      <c r="EG1035" s="3"/>
      <c r="EH1035" s="3"/>
      <c r="EI1035" s="3"/>
      <c r="EJ1035" s="3"/>
      <c r="EK1035" s="3"/>
      <c r="EL1035" s="3"/>
      <c r="EM1035" s="3"/>
      <c r="EN1035" s="3"/>
      <c r="EO1035" s="3"/>
      <c r="EP1035" s="3"/>
      <c r="EQ1035" s="3"/>
      <c r="ER1035" s="3"/>
      <c r="ES1035" s="3"/>
      <c r="ET1035" s="3"/>
      <c r="EU1035" s="3"/>
      <c r="EV1035" s="3"/>
      <c r="EW1035" s="3"/>
      <c r="EX1035" s="3"/>
      <c r="EY1035" s="3"/>
      <c r="EZ1035" s="3"/>
      <c r="FA1035" s="3"/>
      <c r="FB1035" s="3"/>
      <c r="FC1035" s="3"/>
      <c r="FD1035" s="3"/>
      <c r="FE1035" s="3"/>
      <c r="FF1035" s="3"/>
      <c r="FG1035" s="3"/>
      <c r="FH1035" s="3"/>
      <c r="FI1035" s="3"/>
    </row>
    <row r="1036" ht="12.75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  <c r="BX1036" s="3"/>
      <c r="BY1036" s="3"/>
      <c r="BZ1036" s="3"/>
      <c r="CA1036" s="3"/>
      <c r="CB1036" s="3"/>
      <c r="CC1036" s="3"/>
      <c r="CD1036" s="3"/>
      <c r="CE1036" s="3"/>
      <c r="CF1036" s="3"/>
      <c r="CG1036" s="3"/>
      <c r="CH1036" s="3"/>
      <c r="CI1036" s="3"/>
      <c r="CJ1036" s="3"/>
      <c r="CK1036" s="3"/>
      <c r="CL1036" s="3"/>
      <c r="CM1036" s="3"/>
      <c r="CN1036" s="3"/>
      <c r="CO1036" s="3"/>
      <c r="CP1036" s="3"/>
      <c r="CQ1036" s="3"/>
      <c r="CR1036" s="3"/>
      <c r="CS1036" s="3"/>
      <c r="CT1036" s="3"/>
      <c r="CU1036" s="3"/>
      <c r="CV1036" s="3"/>
      <c r="CW1036" s="3"/>
      <c r="CX1036" s="3"/>
      <c r="CY1036" s="3"/>
      <c r="CZ1036" s="3"/>
      <c r="DA1036" s="3"/>
      <c r="DB1036" s="3"/>
      <c r="DC1036" s="3"/>
      <c r="DD1036" s="3"/>
      <c r="DE1036" s="3"/>
      <c r="DF1036" s="3"/>
      <c r="DG1036" s="3"/>
      <c r="DH1036" s="3"/>
      <c r="DI1036" s="3"/>
      <c r="DJ1036" s="3"/>
      <c r="DK1036" s="3"/>
      <c r="DL1036" s="3"/>
      <c r="DM1036" s="3"/>
      <c r="DN1036" s="3"/>
      <c r="DO1036" s="3"/>
      <c r="DP1036" s="3"/>
      <c r="DQ1036" s="3"/>
      <c r="DR1036" s="3"/>
      <c r="DS1036" s="3"/>
      <c r="DT1036" s="3"/>
      <c r="DU1036" s="3"/>
      <c r="DV1036" s="3"/>
      <c r="DW1036" s="3"/>
      <c r="DX1036" s="3"/>
      <c r="DY1036" s="3"/>
      <c r="DZ1036" s="3"/>
      <c r="EA1036" s="3"/>
      <c r="EB1036" s="3"/>
      <c r="EC1036" s="3"/>
      <c r="ED1036" s="3"/>
      <c r="EE1036" s="3"/>
      <c r="EF1036" s="3"/>
      <c r="EG1036" s="3"/>
      <c r="EH1036" s="3"/>
      <c r="EI1036" s="3"/>
      <c r="EJ1036" s="3"/>
      <c r="EK1036" s="3"/>
      <c r="EL1036" s="3"/>
      <c r="EM1036" s="3"/>
      <c r="EN1036" s="3"/>
      <c r="EO1036" s="3"/>
      <c r="EP1036" s="3"/>
      <c r="EQ1036" s="3"/>
      <c r="ER1036" s="3"/>
      <c r="ES1036" s="3"/>
      <c r="ET1036" s="3"/>
      <c r="EU1036" s="3"/>
      <c r="EV1036" s="3"/>
      <c r="EW1036" s="3"/>
      <c r="EX1036" s="3"/>
      <c r="EY1036" s="3"/>
      <c r="EZ1036" s="3"/>
      <c r="FA1036" s="3"/>
      <c r="FB1036" s="3"/>
      <c r="FC1036" s="3"/>
      <c r="FD1036" s="3"/>
      <c r="FE1036" s="3"/>
      <c r="FF1036" s="3"/>
      <c r="FG1036" s="3"/>
      <c r="FH1036" s="3"/>
      <c r="FI1036" s="3"/>
    </row>
    <row r="1037" ht="12.75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BW1037" s="3"/>
      <c r="BX1037" s="3"/>
      <c r="BY1037" s="3"/>
      <c r="BZ1037" s="3"/>
      <c r="CA1037" s="3"/>
      <c r="CB1037" s="3"/>
      <c r="CC1037" s="3"/>
      <c r="CD1037" s="3"/>
      <c r="CE1037" s="3"/>
      <c r="CF1037" s="3"/>
      <c r="CG1037" s="3"/>
      <c r="CH1037" s="3"/>
      <c r="CI1037" s="3"/>
      <c r="CJ1037" s="3"/>
      <c r="CK1037" s="3"/>
      <c r="CL1037" s="3"/>
      <c r="CM1037" s="3"/>
      <c r="CN1037" s="3"/>
      <c r="CO1037" s="3"/>
      <c r="CP1037" s="3"/>
      <c r="CQ1037" s="3"/>
      <c r="CR1037" s="3"/>
      <c r="CS1037" s="3"/>
      <c r="CT1037" s="3"/>
      <c r="CU1037" s="3"/>
      <c r="CV1037" s="3"/>
      <c r="CW1037" s="3"/>
      <c r="CX1037" s="3"/>
      <c r="CY1037" s="3"/>
      <c r="CZ1037" s="3"/>
      <c r="DA1037" s="3"/>
      <c r="DB1037" s="3"/>
      <c r="DC1037" s="3"/>
      <c r="DD1037" s="3"/>
      <c r="DE1037" s="3"/>
      <c r="DF1037" s="3"/>
      <c r="DG1037" s="3"/>
      <c r="DH1037" s="3"/>
      <c r="DI1037" s="3"/>
      <c r="DJ1037" s="3"/>
      <c r="DK1037" s="3"/>
      <c r="DL1037" s="3"/>
      <c r="DM1037" s="3"/>
      <c r="DN1037" s="3"/>
      <c r="DO1037" s="3"/>
      <c r="DP1037" s="3"/>
      <c r="DQ1037" s="3"/>
      <c r="DR1037" s="3"/>
      <c r="DS1037" s="3"/>
      <c r="DT1037" s="3"/>
      <c r="DU1037" s="3"/>
      <c r="DV1037" s="3"/>
      <c r="DW1037" s="3"/>
      <c r="DX1037" s="3"/>
      <c r="DY1037" s="3"/>
      <c r="DZ1037" s="3"/>
      <c r="EA1037" s="3"/>
      <c r="EB1037" s="3"/>
      <c r="EC1037" s="3"/>
      <c r="ED1037" s="3"/>
      <c r="EE1037" s="3"/>
      <c r="EF1037" s="3"/>
      <c r="EG1037" s="3"/>
      <c r="EH1037" s="3"/>
      <c r="EI1037" s="3"/>
      <c r="EJ1037" s="3"/>
      <c r="EK1037" s="3"/>
      <c r="EL1037" s="3"/>
      <c r="EM1037" s="3"/>
      <c r="EN1037" s="3"/>
      <c r="EO1037" s="3"/>
      <c r="EP1037" s="3"/>
      <c r="EQ1037" s="3"/>
      <c r="ER1037" s="3"/>
      <c r="ES1037" s="3"/>
      <c r="ET1037" s="3"/>
      <c r="EU1037" s="3"/>
      <c r="EV1037" s="3"/>
      <c r="EW1037" s="3"/>
      <c r="EX1037" s="3"/>
      <c r="EY1037" s="3"/>
      <c r="EZ1037" s="3"/>
      <c r="FA1037" s="3"/>
      <c r="FB1037" s="3"/>
      <c r="FC1037" s="3"/>
      <c r="FD1037" s="3"/>
      <c r="FE1037" s="3"/>
      <c r="FF1037" s="3"/>
      <c r="FG1037" s="3"/>
      <c r="FH1037" s="3"/>
      <c r="FI1037" s="3"/>
    </row>
    <row r="1038" ht="12.75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BW1038" s="3"/>
      <c r="BX1038" s="3"/>
      <c r="BY1038" s="3"/>
      <c r="BZ1038" s="3"/>
      <c r="CA1038" s="3"/>
      <c r="CB1038" s="3"/>
      <c r="CC1038" s="3"/>
      <c r="CD1038" s="3"/>
      <c r="CE1038" s="3"/>
      <c r="CF1038" s="3"/>
      <c r="CG1038" s="3"/>
      <c r="CH1038" s="3"/>
      <c r="CI1038" s="3"/>
      <c r="CJ1038" s="3"/>
      <c r="CK1038" s="3"/>
      <c r="CL1038" s="3"/>
      <c r="CM1038" s="3"/>
      <c r="CN1038" s="3"/>
      <c r="CO1038" s="3"/>
      <c r="CP1038" s="3"/>
      <c r="CQ1038" s="3"/>
      <c r="CR1038" s="3"/>
      <c r="CS1038" s="3"/>
      <c r="CT1038" s="3"/>
      <c r="CU1038" s="3"/>
      <c r="CV1038" s="3"/>
      <c r="CW1038" s="3"/>
      <c r="CX1038" s="3"/>
      <c r="CY1038" s="3"/>
      <c r="CZ1038" s="3"/>
      <c r="DA1038" s="3"/>
      <c r="DB1038" s="3"/>
      <c r="DC1038" s="3"/>
      <c r="DD1038" s="3"/>
      <c r="DE1038" s="3"/>
      <c r="DF1038" s="3"/>
      <c r="DG1038" s="3"/>
      <c r="DH1038" s="3"/>
      <c r="DI1038" s="3"/>
      <c r="DJ1038" s="3"/>
      <c r="DK1038" s="3"/>
      <c r="DL1038" s="3"/>
      <c r="DM1038" s="3"/>
      <c r="DN1038" s="3"/>
      <c r="DO1038" s="3"/>
      <c r="DP1038" s="3"/>
      <c r="DQ1038" s="3"/>
      <c r="DR1038" s="3"/>
      <c r="DS1038" s="3"/>
      <c r="DT1038" s="3"/>
      <c r="DU1038" s="3"/>
      <c r="DV1038" s="3"/>
      <c r="DW1038" s="3"/>
      <c r="DX1038" s="3"/>
      <c r="DY1038" s="3"/>
      <c r="DZ1038" s="3"/>
      <c r="EA1038" s="3"/>
      <c r="EB1038" s="3"/>
      <c r="EC1038" s="3"/>
      <c r="ED1038" s="3"/>
      <c r="EE1038" s="3"/>
      <c r="EF1038" s="3"/>
      <c r="EG1038" s="3"/>
      <c r="EH1038" s="3"/>
      <c r="EI1038" s="3"/>
      <c r="EJ1038" s="3"/>
      <c r="EK1038" s="3"/>
      <c r="EL1038" s="3"/>
      <c r="EM1038" s="3"/>
      <c r="EN1038" s="3"/>
      <c r="EO1038" s="3"/>
      <c r="EP1038" s="3"/>
      <c r="EQ1038" s="3"/>
      <c r="ER1038" s="3"/>
      <c r="ES1038" s="3"/>
      <c r="ET1038" s="3"/>
      <c r="EU1038" s="3"/>
      <c r="EV1038" s="3"/>
      <c r="EW1038" s="3"/>
      <c r="EX1038" s="3"/>
      <c r="EY1038" s="3"/>
      <c r="EZ1038" s="3"/>
      <c r="FA1038" s="3"/>
      <c r="FB1038" s="3"/>
      <c r="FC1038" s="3"/>
      <c r="FD1038" s="3"/>
      <c r="FE1038" s="3"/>
      <c r="FF1038" s="3"/>
      <c r="FG1038" s="3"/>
      <c r="FH1038" s="3"/>
      <c r="FI1038" s="3"/>
    </row>
    <row r="1039" ht="12.75" customHeigh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3"/>
      <c r="BV1039" s="3"/>
      <c r="BW1039" s="3"/>
      <c r="BX1039" s="3"/>
      <c r="BY1039" s="3"/>
      <c r="BZ1039" s="3"/>
      <c r="CA1039" s="3"/>
      <c r="CB1039" s="3"/>
      <c r="CC1039" s="3"/>
      <c r="CD1039" s="3"/>
      <c r="CE1039" s="3"/>
      <c r="CF1039" s="3"/>
      <c r="CG1039" s="3"/>
      <c r="CH1039" s="3"/>
      <c r="CI1039" s="3"/>
      <c r="CJ1039" s="3"/>
      <c r="CK1039" s="3"/>
      <c r="CL1039" s="3"/>
      <c r="CM1039" s="3"/>
      <c r="CN1039" s="3"/>
      <c r="CO1039" s="3"/>
      <c r="CP1039" s="3"/>
      <c r="CQ1039" s="3"/>
      <c r="CR1039" s="3"/>
      <c r="CS1039" s="3"/>
      <c r="CT1039" s="3"/>
      <c r="CU1039" s="3"/>
      <c r="CV1039" s="3"/>
      <c r="CW1039" s="3"/>
      <c r="CX1039" s="3"/>
      <c r="CY1039" s="3"/>
      <c r="CZ1039" s="3"/>
      <c r="DA1039" s="3"/>
      <c r="DB1039" s="3"/>
      <c r="DC1039" s="3"/>
      <c r="DD1039" s="3"/>
      <c r="DE1039" s="3"/>
      <c r="DF1039" s="3"/>
      <c r="DG1039" s="3"/>
      <c r="DH1039" s="3"/>
      <c r="DI1039" s="3"/>
      <c r="DJ1039" s="3"/>
      <c r="DK1039" s="3"/>
      <c r="DL1039" s="3"/>
      <c r="DM1039" s="3"/>
      <c r="DN1039" s="3"/>
      <c r="DO1039" s="3"/>
      <c r="DP1039" s="3"/>
      <c r="DQ1039" s="3"/>
      <c r="DR1039" s="3"/>
      <c r="DS1039" s="3"/>
      <c r="DT1039" s="3"/>
      <c r="DU1039" s="3"/>
      <c r="DV1039" s="3"/>
      <c r="DW1039" s="3"/>
      <c r="DX1039" s="3"/>
      <c r="DY1039" s="3"/>
      <c r="DZ1039" s="3"/>
      <c r="EA1039" s="3"/>
      <c r="EB1039" s="3"/>
      <c r="EC1039" s="3"/>
      <c r="ED1039" s="3"/>
      <c r="EE1039" s="3"/>
      <c r="EF1039" s="3"/>
      <c r="EG1039" s="3"/>
      <c r="EH1039" s="3"/>
      <c r="EI1039" s="3"/>
      <c r="EJ1039" s="3"/>
      <c r="EK1039" s="3"/>
      <c r="EL1039" s="3"/>
      <c r="EM1039" s="3"/>
      <c r="EN1039" s="3"/>
      <c r="EO1039" s="3"/>
      <c r="EP1039" s="3"/>
      <c r="EQ1039" s="3"/>
      <c r="ER1039" s="3"/>
      <c r="ES1039" s="3"/>
      <c r="ET1039" s="3"/>
      <c r="EU1039" s="3"/>
      <c r="EV1039" s="3"/>
      <c r="EW1039" s="3"/>
      <c r="EX1039" s="3"/>
      <c r="EY1039" s="3"/>
      <c r="EZ1039" s="3"/>
      <c r="FA1039" s="3"/>
      <c r="FB1039" s="3"/>
      <c r="FC1039" s="3"/>
      <c r="FD1039" s="3"/>
      <c r="FE1039" s="3"/>
      <c r="FF1039" s="3"/>
      <c r="FG1039" s="3"/>
      <c r="FH1039" s="3"/>
      <c r="FI1039" s="3"/>
    </row>
    <row r="1040" ht="12.75" customHeigh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  <c r="BS1040" s="3"/>
      <c r="BT1040" s="3"/>
      <c r="BU1040" s="3"/>
      <c r="BV1040" s="3"/>
      <c r="BW1040" s="3"/>
      <c r="BX1040" s="3"/>
      <c r="BY1040" s="3"/>
      <c r="BZ1040" s="3"/>
      <c r="CA1040" s="3"/>
      <c r="CB1040" s="3"/>
      <c r="CC1040" s="3"/>
      <c r="CD1040" s="3"/>
      <c r="CE1040" s="3"/>
      <c r="CF1040" s="3"/>
      <c r="CG1040" s="3"/>
      <c r="CH1040" s="3"/>
      <c r="CI1040" s="3"/>
      <c r="CJ1040" s="3"/>
      <c r="CK1040" s="3"/>
      <c r="CL1040" s="3"/>
      <c r="CM1040" s="3"/>
      <c r="CN1040" s="3"/>
      <c r="CO1040" s="3"/>
      <c r="CP1040" s="3"/>
      <c r="CQ1040" s="3"/>
      <c r="CR1040" s="3"/>
      <c r="CS1040" s="3"/>
      <c r="CT1040" s="3"/>
      <c r="CU1040" s="3"/>
      <c r="CV1040" s="3"/>
      <c r="CW1040" s="3"/>
      <c r="CX1040" s="3"/>
      <c r="CY1040" s="3"/>
      <c r="CZ1040" s="3"/>
      <c r="DA1040" s="3"/>
      <c r="DB1040" s="3"/>
      <c r="DC1040" s="3"/>
      <c r="DD1040" s="3"/>
      <c r="DE1040" s="3"/>
      <c r="DF1040" s="3"/>
      <c r="DG1040" s="3"/>
      <c r="DH1040" s="3"/>
      <c r="DI1040" s="3"/>
      <c r="DJ1040" s="3"/>
      <c r="DK1040" s="3"/>
      <c r="DL1040" s="3"/>
      <c r="DM1040" s="3"/>
      <c r="DN1040" s="3"/>
      <c r="DO1040" s="3"/>
      <c r="DP1040" s="3"/>
      <c r="DQ1040" s="3"/>
      <c r="DR1040" s="3"/>
      <c r="DS1040" s="3"/>
      <c r="DT1040" s="3"/>
      <c r="DU1040" s="3"/>
      <c r="DV1040" s="3"/>
      <c r="DW1040" s="3"/>
      <c r="DX1040" s="3"/>
      <c r="DY1040" s="3"/>
      <c r="DZ1040" s="3"/>
      <c r="EA1040" s="3"/>
      <c r="EB1040" s="3"/>
      <c r="EC1040" s="3"/>
      <c r="ED1040" s="3"/>
      <c r="EE1040" s="3"/>
      <c r="EF1040" s="3"/>
      <c r="EG1040" s="3"/>
      <c r="EH1040" s="3"/>
      <c r="EI1040" s="3"/>
      <c r="EJ1040" s="3"/>
      <c r="EK1040" s="3"/>
      <c r="EL1040" s="3"/>
      <c r="EM1040" s="3"/>
      <c r="EN1040" s="3"/>
      <c r="EO1040" s="3"/>
      <c r="EP1040" s="3"/>
      <c r="EQ1040" s="3"/>
      <c r="ER1040" s="3"/>
      <c r="ES1040" s="3"/>
      <c r="ET1040" s="3"/>
      <c r="EU1040" s="3"/>
      <c r="EV1040" s="3"/>
      <c r="EW1040" s="3"/>
      <c r="EX1040" s="3"/>
      <c r="EY1040" s="3"/>
      <c r="EZ1040" s="3"/>
      <c r="FA1040" s="3"/>
      <c r="FB1040" s="3"/>
      <c r="FC1040" s="3"/>
      <c r="FD1040" s="3"/>
      <c r="FE1040" s="3"/>
      <c r="FF1040" s="3"/>
      <c r="FG1040" s="3"/>
      <c r="FH1040" s="3"/>
      <c r="FI1040" s="3"/>
    </row>
    <row r="1041" ht="12.75" customHeigh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BW1041" s="3"/>
      <c r="BX1041" s="3"/>
      <c r="BY1041" s="3"/>
      <c r="BZ1041" s="3"/>
      <c r="CA1041" s="3"/>
      <c r="CB1041" s="3"/>
      <c r="CC1041" s="3"/>
      <c r="CD1041" s="3"/>
      <c r="CE1041" s="3"/>
      <c r="CF1041" s="3"/>
      <c r="CG1041" s="3"/>
      <c r="CH1041" s="3"/>
      <c r="CI1041" s="3"/>
      <c r="CJ1041" s="3"/>
      <c r="CK1041" s="3"/>
      <c r="CL1041" s="3"/>
      <c r="CM1041" s="3"/>
      <c r="CN1041" s="3"/>
      <c r="CO1041" s="3"/>
      <c r="CP1041" s="3"/>
      <c r="CQ1041" s="3"/>
      <c r="CR1041" s="3"/>
      <c r="CS1041" s="3"/>
      <c r="CT1041" s="3"/>
      <c r="CU1041" s="3"/>
      <c r="CV1041" s="3"/>
      <c r="CW1041" s="3"/>
      <c r="CX1041" s="3"/>
      <c r="CY1041" s="3"/>
      <c r="CZ1041" s="3"/>
      <c r="DA1041" s="3"/>
      <c r="DB1041" s="3"/>
      <c r="DC1041" s="3"/>
      <c r="DD1041" s="3"/>
      <c r="DE1041" s="3"/>
      <c r="DF1041" s="3"/>
      <c r="DG1041" s="3"/>
      <c r="DH1041" s="3"/>
      <c r="DI1041" s="3"/>
      <c r="DJ1041" s="3"/>
      <c r="DK1041" s="3"/>
      <c r="DL1041" s="3"/>
      <c r="DM1041" s="3"/>
      <c r="DN1041" s="3"/>
      <c r="DO1041" s="3"/>
      <c r="DP1041" s="3"/>
      <c r="DQ1041" s="3"/>
      <c r="DR1041" s="3"/>
      <c r="DS1041" s="3"/>
      <c r="DT1041" s="3"/>
      <c r="DU1041" s="3"/>
      <c r="DV1041" s="3"/>
      <c r="DW1041" s="3"/>
      <c r="DX1041" s="3"/>
      <c r="DY1041" s="3"/>
      <c r="DZ1041" s="3"/>
      <c r="EA1041" s="3"/>
      <c r="EB1041" s="3"/>
      <c r="EC1041" s="3"/>
      <c r="ED1041" s="3"/>
      <c r="EE1041" s="3"/>
      <c r="EF1041" s="3"/>
      <c r="EG1041" s="3"/>
      <c r="EH1041" s="3"/>
      <c r="EI1041" s="3"/>
      <c r="EJ1041" s="3"/>
      <c r="EK1041" s="3"/>
      <c r="EL1041" s="3"/>
      <c r="EM1041" s="3"/>
      <c r="EN1041" s="3"/>
      <c r="EO1041" s="3"/>
      <c r="EP1041" s="3"/>
      <c r="EQ1041" s="3"/>
      <c r="ER1041" s="3"/>
      <c r="ES1041" s="3"/>
      <c r="ET1041" s="3"/>
      <c r="EU1041" s="3"/>
      <c r="EV1041" s="3"/>
      <c r="EW1041" s="3"/>
      <c r="EX1041" s="3"/>
      <c r="EY1041" s="3"/>
      <c r="EZ1041" s="3"/>
      <c r="FA1041" s="3"/>
      <c r="FB1041" s="3"/>
      <c r="FC1041" s="3"/>
      <c r="FD1041" s="3"/>
      <c r="FE1041" s="3"/>
      <c r="FF1041" s="3"/>
      <c r="FG1041" s="3"/>
      <c r="FH1041" s="3"/>
      <c r="FI1041" s="3"/>
    </row>
    <row r="1042" ht="12.75" customHeight="1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3"/>
      <c r="BV1042" s="3"/>
      <c r="BW1042" s="3"/>
      <c r="BX1042" s="3"/>
      <c r="BY1042" s="3"/>
      <c r="BZ1042" s="3"/>
      <c r="CA1042" s="3"/>
      <c r="CB1042" s="3"/>
      <c r="CC1042" s="3"/>
      <c r="CD1042" s="3"/>
      <c r="CE1042" s="3"/>
      <c r="CF1042" s="3"/>
      <c r="CG1042" s="3"/>
      <c r="CH1042" s="3"/>
      <c r="CI1042" s="3"/>
      <c r="CJ1042" s="3"/>
      <c r="CK1042" s="3"/>
      <c r="CL1042" s="3"/>
      <c r="CM1042" s="3"/>
      <c r="CN1042" s="3"/>
      <c r="CO1042" s="3"/>
      <c r="CP1042" s="3"/>
      <c r="CQ1042" s="3"/>
      <c r="CR1042" s="3"/>
      <c r="CS1042" s="3"/>
      <c r="CT1042" s="3"/>
      <c r="CU1042" s="3"/>
      <c r="CV1042" s="3"/>
      <c r="CW1042" s="3"/>
      <c r="CX1042" s="3"/>
      <c r="CY1042" s="3"/>
      <c r="CZ1042" s="3"/>
      <c r="DA1042" s="3"/>
      <c r="DB1042" s="3"/>
      <c r="DC1042" s="3"/>
      <c r="DD1042" s="3"/>
      <c r="DE1042" s="3"/>
      <c r="DF1042" s="3"/>
      <c r="DG1042" s="3"/>
      <c r="DH1042" s="3"/>
      <c r="DI1042" s="3"/>
      <c r="DJ1042" s="3"/>
      <c r="DK1042" s="3"/>
      <c r="DL1042" s="3"/>
      <c r="DM1042" s="3"/>
      <c r="DN1042" s="3"/>
      <c r="DO1042" s="3"/>
      <c r="DP1042" s="3"/>
      <c r="DQ1042" s="3"/>
      <c r="DR1042" s="3"/>
      <c r="DS1042" s="3"/>
      <c r="DT1042" s="3"/>
      <c r="DU1042" s="3"/>
      <c r="DV1042" s="3"/>
      <c r="DW1042" s="3"/>
      <c r="DX1042" s="3"/>
      <c r="DY1042" s="3"/>
      <c r="DZ1042" s="3"/>
      <c r="EA1042" s="3"/>
      <c r="EB1042" s="3"/>
      <c r="EC1042" s="3"/>
      <c r="ED1042" s="3"/>
      <c r="EE1042" s="3"/>
      <c r="EF1042" s="3"/>
      <c r="EG1042" s="3"/>
      <c r="EH1042" s="3"/>
      <c r="EI1042" s="3"/>
      <c r="EJ1042" s="3"/>
      <c r="EK1042" s="3"/>
      <c r="EL1042" s="3"/>
      <c r="EM1042" s="3"/>
      <c r="EN1042" s="3"/>
      <c r="EO1042" s="3"/>
      <c r="EP1042" s="3"/>
      <c r="EQ1042" s="3"/>
      <c r="ER1042" s="3"/>
      <c r="ES1042" s="3"/>
      <c r="ET1042" s="3"/>
      <c r="EU1042" s="3"/>
      <c r="EV1042" s="3"/>
      <c r="EW1042" s="3"/>
      <c r="EX1042" s="3"/>
      <c r="EY1042" s="3"/>
      <c r="EZ1042" s="3"/>
      <c r="FA1042" s="3"/>
      <c r="FB1042" s="3"/>
      <c r="FC1042" s="3"/>
      <c r="FD1042" s="3"/>
      <c r="FE1042" s="3"/>
      <c r="FF1042" s="3"/>
      <c r="FG1042" s="3"/>
      <c r="FH1042" s="3"/>
      <c r="FI1042" s="3"/>
    </row>
    <row r="1043" ht="12.75" customHeight="1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3"/>
      <c r="BV1043" s="3"/>
      <c r="BW1043" s="3"/>
      <c r="BX1043" s="3"/>
      <c r="BY1043" s="3"/>
      <c r="BZ1043" s="3"/>
      <c r="CA1043" s="3"/>
      <c r="CB1043" s="3"/>
      <c r="CC1043" s="3"/>
      <c r="CD1043" s="3"/>
      <c r="CE1043" s="3"/>
      <c r="CF1043" s="3"/>
      <c r="CG1043" s="3"/>
      <c r="CH1043" s="3"/>
      <c r="CI1043" s="3"/>
      <c r="CJ1043" s="3"/>
      <c r="CK1043" s="3"/>
      <c r="CL1043" s="3"/>
      <c r="CM1043" s="3"/>
      <c r="CN1043" s="3"/>
      <c r="CO1043" s="3"/>
      <c r="CP1043" s="3"/>
      <c r="CQ1043" s="3"/>
      <c r="CR1043" s="3"/>
      <c r="CS1043" s="3"/>
      <c r="CT1043" s="3"/>
      <c r="CU1043" s="3"/>
      <c r="CV1043" s="3"/>
      <c r="CW1043" s="3"/>
      <c r="CX1043" s="3"/>
      <c r="CY1043" s="3"/>
      <c r="CZ1043" s="3"/>
      <c r="DA1043" s="3"/>
      <c r="DB1043" s="3"/>
      <c r="DC1043" s="3"/>
      <c r="DD1043" s="3"/>
      <c r="DE1043" s="3"/>
      <c r="DF1043" s="3"/>
      <c r="DG1043" s="3"/>
      <c r="DH1043" s="3"/>
      <c r="DI1043" s="3"/>
      <c r="DJ1043" s="3"/>
      <c r="DK1043" s="3"/>
      <c r="DL1043" s="3"/>
      <c r="DM1043" s="3"/>
      <c r="DN1043" s="3"/>
      <c r="DO1043" s="3"/>
      <c r="DP1043" s="3"/>
      <c r="DQ1043" s="3"/>
      <c r="DR1043" s="3"/>
      <c r="DS1043" s="3"/>
      <c r="DT1043" s="3"/>
      <c r="DU1043" s="3"/>
      <c r="DV1043" s="3"/>
      <c r="DW1043" s="3"/>
      <c r="DX1043" s="3"/>
      <c r="DY1043" s="3"/>
      <c r="DZ1043" s="3"/>
      <c r="EA1043" s="3"/>
      <c r="EB1043" s="3"/>
      <c r="EC1043" s="3"/>
      <c r="ED1043" s="3"/>
      <c r="EE1043" s="3"/>
      <c r="EF1043" s="3"/>
      <c r="EG1043" s="3"/>
      <c r="EH1043" s="3"/>
      <c r="EI1043" s="3"/>
      <c r="EJ1043" s="3"/>
      <c r="EK1043" s="3"/>
      <c r="EL1043" s="3"/>
      <c r="EM1043" s="3"/>
      <c r="EN1043" s="3"/>
      <c r="EO1043" s="3"/>
      <c r="EP1043" s="3"/>
      <c r="EQ1043" s="3"/>
      <c r="ER1043" s="3"/>
      <c r="ES1043" s="3"/>
      <c r="ET1043" s="3"/>
      <c r="EU1043" s="3"/>
      <c r="EV1043" s="3"/>
      <c r="EW1043" s="3"/>
      <c r="EX1043" s="3"/>
      <c r="EY1043" s="3"/>
      <c r="EZ1043" s="3"/>
      <c r="FA1043" s="3"/>
      <c r="FB1043" s="3"/>
      <c r="FC1043" s="3"/>
      <c r="FD1043" s="3"/>
      <c r="FE1043" s="3"/>
      <c r="FF1043" s="3"/>
      <c r="FG1043" s="3"/>
      <c r="FH1043" s="3"/>
      <c r="FI1043" s="3"/>
    </row>
    <row r="1044" ht="12.75" customHeight="1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3"/>
      <c r="BV1044" s="3"/>
      <c r="BW1044" s="3"/>
      <c r="BX1044" s="3"/>
      <c r="BY1044" s="3"/>
      <c r="BZ1044" s="3"/>
      <c r="CA1044" s="3"/>
      <c r="CB1044" s="3"/>
      <c r="CC1044" s="3"/>
      <c r="CD1044" s="3"/>
      <c r="CE1044" s="3"/>
      <c r="CF1044" s="3"/>
      <c r="CG1044" s="3"/>
      <c r="CH1044" s="3"/>
      <c r="CI1044" s="3"/>
      <c r="CJ1044" s="3"/>
      <c r="CK1044" s="3"/>
      <c r="CL1044" s="3"/>
      <c r="CM1044" s="3"/>
      <c r="CN1044" s="3"/>
      <c r="CO1044" s="3"/>
      <c r="CP1044" s="3"/>
      <c r="CQ1044" s="3"/>
      <c r="CR1044" s="3"/>
      <c r="CS1044" s="3"/>
      <c r="CT1044" s="3"/>
      <c r="CU1044" s="3"/>
      <c r="CV1044" s="3"/>
      <c r="CW1044" s="3"/>
      <c r="CX1044" s="3"/>
      <c r="CY1044" s="3"/>
      <c r="CZ1044" s="3"/>
      <c r="DA1044" s="3"/>
      <c r="DB1044" s="3"/>
      <c r="DC1044" s="3"/>
      <c r="DD1044" s="3"/>
      <c r="DE1044" s="3"/>
      <c r="DF1044" s="3"/>
      <c r="DG1044" s="3"/>
      <c r="DH1044" s="3"/>
      <c r="DI1044" s="3"/>
      <c r="DJ1044" s="3"/>
      <c r="DK1044" s="3"/>
      <c r="DL1044" s="3"/>
      <c r="DM1044" s="3"/>
      <c r="DN1044" s="3"/>
      <c r="DO1044" s="3"/>
      <c r="DP1044" s="3"/>
      <c r="DQ1044" s="3"/>
      <c r="DR1044" s="3"/>
      <c r="DS1044" s="3"/>
      <c r="DT1044" s="3"/>
      <c r="DU1044" s="3"/>
      <c r="DV1044" s="3"/>
      <c r="DW1044" s="3"/>
      <c r="DX1044" s="3"/>
      <c r="DY1044" s="3"/>
      <c r="DZ1044" s="3"/>
      <c r="EA1044" s="3"/>
      <c r="EB1044" s="3"/>
      <c r="EC1044" s="3"/>
      <c r="ED1044" s="3"/>
      <c r="EE1044" s="3"/>
      <c r="EF1044" s="3"/>
      <c r="EG1044" s="3"/>
      <c r="EH1044" s="3"/>
      <c r="EI1044" s="3"/>
      <c r="EJ1044" s="3"/>
      <c r="EK1044" s="3"/>
      <c r="EL1044" s="3"/>
      <c r="EM1044" s="3"/>
      <c r="EN1044" s="3"/>
      <c r="EO1044" s="3"/>
      <c r="EP1044" s="3"/>
      <c r="EQ1044" s="3"/>
      <c r="ER1044" s="3"/>
      <c r="ES1044" s="3"/>
      <c r="ET1044" s="3"/>
      <c r="EU1044" s="3"/>
      <c r="EV1044" s="3"/>
      <c r="EW1044" s="3"/>
      <c r="EX1044" s="3"/>
      <c r="EY1044" s="3"/>
      <c r="EZ1044" s="3"/>
      <c r="FA1044" s="3"/>
      <c r="FB1044" s="3"/>
      <c r="FC1044" s="3"/>
      <c r="FD1044" s="3"/>
      <c r="FE1044" s="3"/>
      <c r="FF1044" s="3"/>
      <c r="FG1044" s="3"/>
      <c r="FH1044" s="3"/>
      <c r="FI1044" s="3"/>
    </row>
    <row r="1045" ht="12.75" customHeight="1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  <c r="BS1045" s="3"/>
      <c r="BT1045" s="3"/>
      <c r="BU1045" s="3"/>
      <c r="BV1045" s="3"/>
      <c r="BW1045" s="3"/>
      <c r="BX1045" s="3"/>
      <c r="BY1045" s="3"/>
      <c r="BZ1045" s="3"/>
      <c r="CA1045" s="3"/>
      <c r="CB1045" s="3"/>
      <c r="CC1045" s="3"/>
      <c r="CD1045" s="3"/>
      <c r="CE1045" s="3"/>
      <c r="CF1045" s="3"/>
      <c r="CG1045" s="3"/>
      <c r="CH1045" s="3"/>
      <c r="CI1045" s="3"/>
      <c r="CJ1045" s="3"/>
      <c r="CK1045" s="3"/>
      <c r="CL1045" s="3"/>
      <c r="CM1045" s="3"/>
      <c r="CN1045" s="3"/>
      <c r="CO1045" s="3"/>
      <c r="CP1045" s="3"/>
      <c r="CQ1045" s="3"/>
      <c r="CR1045" s="3"/>
      <c r="CS1045" s="3"/>
      <c r="CT1045" s="3"/>
      <c r="CU1045" s="3"/>
      <c r="CV1045" s="3"/>
      <c r="CW1045" s="3"/>
      <c r="CX1045" s="3"/>
      <c r="CY1045" s="3"/>
      <c r="CZ1045" s="3"/>
      <c r="DA1045" s="3"/>
      <c r="DB1045" s="3"/>
      <c r="DC1045" s="3"/>
      <c r="DD1045" s="3"/>
      <c r="DE1045" s="3"/>
      <c r="DF1045" s="3"/>
      <c r="DG1045" s="3"/>
      <c r="DH1045" s="3"/>
      <c r="DI1045" s="3"/>
      <c r="DJ1045" s="3"/>
      <c r="DK1045" s="3"/>
      <c r="DL1045" s="3"/>
      <c r="DM1045" s="3"/>
      <c r="DN1045" s="3"/>
      <c r="DO1045" s="3"/>
      <c r="DP1045" s="3"/>
      <c r="DQ1045" s="3"/>
      <c r="DR1045" s="3"/>
      <c r="DS1045" s="3"/>
      <c r="DT1045" s="3"/>
      <c r="DU1045" s="3"/>
      <c r="DV1045" s="3"/>
      <c r="DW1045" s="3"/>
      <c r="DX1045" s="3"/>
      <c r="DY1045" s="3"/>
      <c r="DZ1045" s="3"/>
      <c r="EA1045" s="3"/>
      <c r="EB1045" s="3"/>
      <c r="EC1045" s="3"/>
      <c r="ED1045" s="3"/>
      <c r="EE1045" s="3"/>
      <c r="EF1045" s="3"/>
      <c r="EG1045" s="3"/>
      <c r="EH1045" s="3"/>
      <c r="EI1045" s="3"/>
      <c r="EJ1045" s="3"/>
      <c r="EK1045" s="3"/>
      <c r="EL1045" s="3"/>
      <c r="EM1045" s="3"/>
      <c r="EN1045" s="3"/>
      <c r="EO1045" s="3"/>
      <c r="EP1045" s="3"/>
      <c r="EQ1045" s="3"/>
      <c r="ER1045" s="3"/>
      <c r="ES1045" s="3"/>
      <c r="ET1045" s="3"/>
      <c r="EU1045" s="3"/>
      <c r="EV1045" s="3"/>
      <c r="EW1045" s="3"/>
      <c r="EX1045" s="3"/>
      <c r="EY1045" s="3"/>
      <c r="EZ1045" s="3"/>
      <c r="FA1045" s="3"/>
      <c r="FB1045" s="3"/>
      <c r="FC1045" s="3"/>
      <c r="FD1045" s="3"/>
      <c r="FE1045" s="3"/>
      <c r="FF1045" s="3"/>
      <c r="FG1045" s="3"/>
      <c r="FH1045" s="3"/>
      <c r="FI1045" s="3"/>
    </row>
    <row r="1046" ht="12.75" customHeight="1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  <c r="BS1046" s="3"/>
      <c r="BT1046" s="3"/>
      <c r="BU1046" s="3"/>
      <c r="BV1046" s="3"/>
      <c r="BW1046" s="3"/>
      <c r="BX1046" s="3"/>
      <c r="BY1046" s="3"/>
      <c r="BZ1046" s="3"/>
      <c r="CA1046" s="3"/>
      <c r="CB1046" s="3"/>
      <c r="CC1046" s="3"/>
      <c r="CD1046" s="3"/>
      <c r="CE1046" s="3"/>
      <c r="CF1046" s="3"/>
      <c r="CG1046" s="3"/>
      <c r="CH1046" s="3"/>
      <c r="CI1046" s="3"/>
      <c r="CJ1046" s="3"/>
      <c r="CK1046" s="3"/>
      <c r="CL1046" s="3"/>
      <c r="CM1046" s="3"/>
      <c r="CN1046" s="3"/>
      <c r="CO1046" s="3"/>
      <c r="CP1046" s="3"/>
      <c r="CQ1046" s="3"/>
      <c r="CR1046" s="3"/>
      <c r="CS1046" s="3"/>
      <c r="CT1046" s="3"/>
      <c r="CU1046" s="3"/>
      <c r="CV1046" s="3"/>
      <c r="CW1046" s="3"/>
      <c r="CX1046" s="3"/>
      <c r="CY1046" s="3"/>
      <c r="CZ1046" s="3"/>
      <c r="DA1046" s="3"/>
      <c r="DB1046" s="3"/>
      <c r="DC1046" s="3"/>
      <c r="DD1046" s="3"/>
      <c r="DE1046" s="3"/>
      <c r="DF1046" s="3"/>
      <c r="DG1046" s="3"/>
      <c r="DH1046" s="3"/>
      <c r="DI1046" s="3"/>
      <c r="DJ1046" s="3"/>
      <c r="DK1046" s="3"/>
      <c r="DL1046" s="3"/>
      <c r="DM1046" s="3"/>
      <c r="DN1046" s="3"/>
      <c r="DO1046" s="3"/>
      <c r="DP1046" s="3"/>
      <c r="DQ1046" s="3"/>
      <c r="DR1046" s="3"/>
      <c r="DS1046" s="3"/>
      <c r="DT1046" s="3"/>
      <c r="DU1046" s="3"/>
      <c r="DV1046" s="3"/>
      <c r="DW1046" s="3"/>
      <c r="DX1046" s="3"/>
      <c r="DY1046" s="3"/>
      <c r="DZ1046" s="3"/>
      <c r="EA1046" s="3"/>
      <c r="EB1046" s="3"/>
      <c r="EC1046" s="3"/>
      <c r="ED1046" s="3"/>
      <c r="EE1046" s="3"/>
      <c r="EF1046" s="3"/>
      <c r="EG1046" s="3"/>
      <c r="EH1046" s="3"/>
      <c r="EI1046" s="3"/>
      <c r="EJ1046" s="3"/>
      <c r="EK1046" s="3"/>
      <c r="EL1046" s="3"/>
      <c r="EM1046" s="3"/>
      <c r="EN1046" s="3"/>
      <c r="EO1046" s="3"/>
      <c r="EP1046" s="3"/>
      <c r="EQ1046" s="3"/>
      <c r="ER1046" s="3"/>
      <c r="ES1046" s="3"/>
      <c r="ET1046" s="3"/>
      <c r="EU1046" s="3"/>
      <c r="EV1046" s="3"/>
      <c r="EW1046" s="3"/>
      <c r="EX1046" s="3"/>
      <c r="EY1046" s="3"/>
      <c r="EZ1046" s="3"/>
      <c r="FA1046" s="3"/>
      <c r="FB1046" s="3"/>
      <c r="FC1046" s="3"/>
      <c r="FD1046" s="3"/>
      <c r="FE1046" s="3"/>
      <c r="FF1046" s="3"/>
      <c r="FG1046" s="3"/>
      <c r="FH1046" s="3"/>
      <c r="FI1046" s="3"/>
    </row>
    <row r="1047" ht="12.75" customHeight="1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  <c r="BN1047" s="3"/>
      <c r="BO1047" s="3"/>
      <c r="BP1047" s="3"/>
      <c r="BQ1047" s="3"/>
      <c r="BR1047" s="3"/>
      <c r="BS1047" s="3"/>
      <c r="BT1047" s="3"/>
      <c r="BU1047" s="3"/>
      <c r="BV1047" s="3"/>
      <c r="BW1047" s="3"/>
      <c r="BX1047" s="3"/>
      <c r="BY1047" s="3"/>
      <c r="BZ1047" s="3"/>
      <c r="CA1047" s="3"/>
      <c r="CB1047" s="3"/>
      <c r="CC1047" s="3"/>
      <c r="CD1047" s="3"/>
      <c r="CE1047" s="3"/>
      <c r="CF1047" s="3"/>
      <c r="CG1047" s="3"/>
      <c r="CH1047" s="3"/>
      <c r="CI1047" s="3"/>
      <c r="CJ1047" s="3"/>
      <c r="CK1047" s="3"/>
      <c r="CL1047" s="3"/>
      <c r="CM1047" s="3"/>
      <c r="CN1047" s="3"/>
      <c r="CO1047" s="3"/>
      <c r="CP1047" s="3"/>
      <c r="CQ1047" s="3"/>
      <c r="CR1047" s="3"/>
      <c r="CS1047" s="3"/>
      <c r="CT1047" s="3"/>
      <c r="CU1047" s="3"/>
      <c r="CV1047" s="3"/>
      <c r="CW1047" s="3"/>
      <c r="CX1047" s="3"/>
      <c r="CY1047" s="3"/>
      <c r="CZ1047" s="3"/>
      <c r="DA1047" s="3"/>
      <c r="DB1047" s="3"/>
      <c r="DC1047" s="3"/>
      <c r="DD1047" s="3"/>
      <c r="DE1047" s="3"/>
      <c r="DF1047" s="3"/>
      <c r="DG1047" s="3"/>
      <c r="DH1047" s="3"/>
      <c r="DI1047" s="3"/>
      <c r="DJ1047" s="3"/>
      <c r="DK1047" s="3"/>
      <c r="DL1047" s="3"/>
      <c r="DM1047" s="3"/>
      <c r="DN1047" s="3"/>
      <c r="DO1047" s="3"/>
      <c r="DP1047" s="3"/>
      <c r="DQ1047" s="3"/>
      <c r="DR1047" s="3"/>
      <c r="DS1047" s="3"/>
      <c r="DT1047" s="3"/>
      <c r="DU1047" s="3"/>
      <c r="DV1047" s="3"/>
      <c r="DW1047" s="3"/>
      <c r="DX1047" s="3"/>
      <c r="DY1047" s="3"/>
      <c r="DZ1047" s="3"/>
      <c r="EA1047" s="3"/>
      <c r="EB1047" s="3"/>
      <c r="EC1047" s="3"/>
      <c r="ED1047" s="3"/>
      <c r="EE1047" s="3"/>
      <c r="EF1047" s="3"/>
      <c r="EG1047" s="3"/>
      <c r="EH1047" s="3"/>
      <c r="EI1047" s="3"/>
      <c r="EJ1047" s="3"/>
      <c r="EK1047" s="3"/>
      <c r="EL1047" s="3"/>
      <c r="EM1047" s="3"/>
      <c r="EN1047" s="3"/>
      <c r="EO1047" s="3"/>
      <c r="EP1047" s="3"/>
      <c r="EQ1047" s="3"/>
      <c r="ER1047" s="3"/>
      <c r="ES1047" s="3"/>
      <c r="ET1047" s="3"/>
      <c r="EU1047" s="3"/>
      <c r="EV1047" s="3"/>
      <c r="EW1047" s="3"/>
      <c r="EX1047" s="3"/>
      <c r="EY1047" s="3"/>
      <c r="EZ1047" s="3"/>
      <c r="FA1047" s="3"/>
      <c r="FB1047" s="3"/>
      <c r="FC1047" s="3"/>
      <c r="FD1047" s="3"/>
      <c r="FE1047" s="3"/>
      <c r="FF1047" s="3"/>
      <c r="FG1047" s="3"/>
      <c r="FH1047" s="3"/>
      <c r="FI1047" s="3"/>
    </row>
    <row r="1048" ht="12.75" customHeight="1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  <c r="BN1048" s="3"/>
      <c r="BO1048" s="3"/>
      <c r="BP1048" s="3"/>
      <c r="BQ1048" s="3"/>
      <c r="BR1048" s="3"/>
      <c r="BS1048" s="3"/>
      <c r="BT1048" s="3"/>
      <c r="BU1048" s="3"/>
      <c r="BV1048" s="3"/>
      <c r="BW1048" s="3"/>
      <c r="BX1048" s="3"/>
      <c r="BY1048" s="3"/>
      <c r="BZ1048" s="3"/>
      <c r="CA1048" s="3"/>
      <c r="CB1048" s="3"/>
      <c r="CC1048" s="3"/>
      <c r="CD1048" s="3"/>
      <c r="CE1048" s="3"/>
      <c r="CF1048" s="3"/>
      <c r="CG1048" s="3"/>
      <c r="CH1048" s="3"/>
      <c r="CI1048" s="3"/>
      <c r="CJ1048" s="3"/>
      <c r="CK1048" s="3"/>
      <c r="CL1048" s="3"/>
      <c r="CM1048" s="3"/>
      <c r="CN1048" s="3"/>
      <c r="CO1048" s="3"/>
      <c r="CP1048" s="3"/>
      <c r="CQ1048" s="3"/>
      <c r="CR1048" s="3"/>
      <c r="CS1048" s="3"/>
      <c r="CT1048" s="3"/>
      <c r="CU1048" s="3"/>
      <c r="CV1048" s="3"/>
      <c r="CW1048" s="3"/>
      <c r="CX1048" s="3"/>
      <c r="CY1048" s="3"/>
      <c r="CZ1048" s="3"/>
      <c r="DA1048" s="3"/>
      <c r="DB1048" s="3"/>
      <c r="DC1048" s="3"/>
      <c r="DD1048" s="3"/>
      <c r="DE1048" s="3"/>
      <c r="DF1048" s="3"/>
      <c r="DG1048" s="3"/>
      <c r="DH1048" s="3"/>
      <c r="DI1048" s="3"/>
      <c r="DJ1048" s="3"/>
      <c r="DK1048" s="3"/>
      <c r="DL1048" s="3"/>
      <c r="DM1048" s="3"/>
      <c r="DN1048" s="3"/>
      <c r="DO1048" s="3"/>
      <c r="DP1048" s="3"/>
      <c r="DQ1048" s="3"/>
      <c r="DR1048" s="3"/>
      <c r="DS1048" s="3"/>
      <c r="DT1048" s="3"/>
      <c r="DU1048" s="3"/>
      <c r="DV1048" s="3"/>
      <c r="DW1048" s="3"/>
      <c r="DX1048" s="3"/>
      <c r="DY1048" s="3"/>
      <c r="DZ1048" s="3"/>
      <c r="EA1048" s="3"/>
      <c r="EB1048" s="3"/>
      <c r="EC1048" s="3"/>
      <c r="ED1048" s="3"/>
      <c r="EE1048" s="3"/>
      <c r="EF1048" s="3"/>
      <c r="EG1048" s="3"/>
      <c r="EH1048" s="3"/>
      <c r="EI1048" s="3"/>
      <c r="EJ1048" s="3"/>
      <c r="EK1048" s="3"/>
      <c r="EL1048" s="3"/>
      <c r="EM1048" s="3"/>
      <c r="EN1048" s="3"/>
      <c r="EO1048" s="3"/>
      <c r="EP1048" s="3"/>
      <c r="EQ1048" s="3"/>
      <c r="ER1048" s="3"/>
      <c r="ES1048" s="3"/>
      <c r="ET1048" s="3"/>
      <c r="EU1048" s="3"/>
      <c r="EV1048" s="3"/>
      <c r="EW1048" s="3"/>
      <c r="EX1048" s="3"/>
      <c r="EY1048" s="3"/>
      <c r="EZ1048" s="3"/>
      <c r="FA1048" s="3"/>
      <c r="FB1048" s="3"/>
      <c r="FC1048" s="3"/>
      <c r="FD1048" s="3"/>
      <c r="FE1048" s="3"/>
      <c r="FF1048" s="3"/>
      <c r="FG1048" s="3"/>
      <c r="FH1048" s="3"/>
      <c r="FI1048" s="3"/>
    </row>
    <row r="1049" ht="12.75" customHeight="1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  <c r="BS1049" s="3"/>
      <c r="BT1049" s="3"/>
      <c r="BU1049" s="3"/>
      <c r="BV1049" s="3"/>
      <c r="BW1049" s="3"/>
      <c r="BX1049" s="3"/>
      <c r="BY1049" s="3"/>
      <c r="BZ1049" s="3"/>
      <c r="CA1049" s="3"/>
      <c r="CB1049" s="3"/>
      <c r="CC1049" s="3"/>
      <c r="CD1049" s="3"/>
      <c r="CE1049" s="3"/>
      <c r="CF1049" s="3"/>
      <c r="CG1049" s="3"/>
      <c r="CH1049" s="3"/>
      <c r="CI1049" s="3"/>
      <c r="CJ1049" s="3"/>
      <c r="CK1049" s="3"/>
      <c r="CL1049" s="3"/>
      <c r="CM1049" s="3"/>
      <c r="CN1049" s="3"/>
      <c r="CO1049" s="3"/>
      <c r="CP1049" s="3"/>
      <c r="CQ1049" s="3"/>
      <c r="CR1049" s="3"/>
      <c r="CS1049" s="3"/>
      <c r="CT1049" s="3"/>
      <c r="CU1049" s="3"/>
      <c r="CV1049" s="3"/>
      <c r="CW1049" s="3"/>
      <c r="CX1049" s="3"/>
      <c r="CY1049" s="3"/>
      <c r="CZ1049" s="3"/>
      <c r="DA1049" s="3"/>
      <c r="DB1049" s="3"/>
      <c r="DC1049" s="3"/>
      <c r="DD1049" s="3"/>
      <c r="DE1049" s="3"/>
      <c r="DF1049" s="3"/>
      <c r="DG1049" s="3"/>
      <c r="DH1049" s="3"/>
      <c r="DI1049" s="3"/>
      <c r="DJ1049" s="3"/>
      <c r="DK1049" s="3"/>
      <c r="DL1049" s="3"/>
      <c r="DM1049" s="3"/>
      <c r="DN1049" s="3"/>
      <c r="DO1049" s="3"/>
      <c r="DP1049" s="3"/>
      <c r="DQ1049" s="3"/>
      <c r="DR1049" s="3"/>
      <c r="DS1049" s="3"/>
      <c r="DT1049" s="3"/>
      <c r="DU1049" s="3"/>
      <c r="DV1049" s="3"/>
      <c r="DW1049" s="3"/>
      <c r="DX1049" s="3"/>
      <c r="DY1049" s="3"/>
      <c r="DZ1049" s="3"/>
      <c r="EA1049" s="3"/>
      <c r="EB1049" s="3"/>
      <c r="EC1049" s="3"/>
      <c r="ED1049" s="3"/>
      <c r="EE1049" s="3"/>
      <c r="EF1049" s="3"/>
      <c r="EG1049" s="3"/>
      <c r="EH1049" s="3"/>
      <c r="EI1049" s="3"/>
      <c r="EJ1049" s="3"/>
      <c r="EK1049" s="3"/>
      <c r="EL1049" s="3"/>
      <c r="EM1049" s="3"/>
      <c r="EN1049" s="3"/>
      <c r="EO1049" s="3"/>
      <c r="EP1049" s="3"/>
      <c r="EQ1049" s="3"/>
      <c r="ER1049" s="3"/>
      <c r="ES1049" s="3"/>
      <c r="ET1049" s="3"/>
      <c r="EU1049" s="3"/>
      <c r="EV1049" s="3"/>
      <c r="EW1049" s="3"/>
      <c r="EX1049" s="3"/>
      <c r="EY1049" s="3"/>
      <c r="EZ1049" s="3"/>
      <c r="FA1049" s="3"/>
      <c r="FB1049" s="3"/>
      <c r="FC1049" s="3"/>
      <c r="FD1049" s="3"/>
      <c r="FE1049" s="3"/>
      <c r="FF1049" s="3"/>
      <c r="FG1049" s="3"/>
      <c r="FH1049" s="3"/>
      <c r="FI1049" s="3"/>
    </row>
    <row r="1050" ht="12.75" customHeight="1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  <c r="BN1050" s="3"/>
      <c r="BO1050" s="3"/>
      <c r="BP1050" s="3"/>
      <c r="BQ1050" s="3"/>
      <c r="BR1050" s="3"/>
      <c r="BS1050" s="3"/>
      <c r="BT1050" s="3"/>
      <c r="BU1050" s="3"/>
      <c r="BV1050" s="3"/>
      <c r="BW1050" s="3"/>
      <c r="BX1050" s="3"/>
      <c r="BY1050" s="3"/>
      <c r="BZ1050" s="3"/>
      <c r="CA1050" s="3"/>
      <c r="CB1050" s="3"/>
      <c r="CC1050" s="3"/>
      <c r="CD1050" s="3"/>
      <c r="CE1050" s="3"/>
      <c r="CF1050" s="3"/>
      <c r="CG1050" s="3"/>
      <c r="CH1050" s="3"/>
      <c r="CI1050" s="3"/>
      <c r="CJ1050" s="3"/>
      <c r="CK1050" s="3"/>
      <c r="CL1050" s="3"/>
      <c r="CM1050" s="3"/>
      <c r="CN1050" s="3"/>
      <c r="CO1050" s="3"/>
      <c r="CP1050" s="3"/>
      <c r="CQ1050" s="3"/>
      <c r="CR1050" s="3"/>
      <c r="CS1050" s="3"/>
      <c r="CT1050" s="3"/>
      <c r="CU1050" s="3"/>
      <c r="CV1050" s="3"/>
      <c r="CW1050" s="3"/>
      <c r="CX1050" s="3"/>
      <c r="CY1050" s="3"/>
      <c r="CZ1050" s="3"/>
      <c r="DA1050" s="3"/>
      <c r="DB1050" s="3"/>
      <c r="DC1050" s="3"/>
      <c r="DD1050" s="3"/>
      <c r="DE1050" s="3"/>
      <c r="DF1050" s="3"/>
      <c r="DG1050" s="3"/>
      <c r="DH1050" s="3"/>
      <c r="DI1050" s="3"/>
      <c r="DJ1050" s="3"/>
      <c r="DK1050" s="3"/>
      <c r="DL1050" s="3"/>
      <c r="DM1050" s="3"/>
      <c r="DN1050" s="3"/>
      <c r="DO1050" s="3"/>
      <c r="DP1050" s="3"/>
      <c r="DQ1050" s="3"/>
      <c r="DR1050" s="3"/>
      <c r="DS1050" s="3"/>
      <c r="DT1050" s="3"/>
      <c r="DU1050" s="3"/>
      <c r="DV1050" s="3"/>
      <c r="DW1050" s="3"/>
      <c r="DX1050" s="3"/>
      <c r="DY1050" s="3"/>
      <c r="DZ1050" s="3"/>
      <c r="EA1050" s="3"/>
      <c r="EB1050" s="3"/>
      <c r="EC1050" s="3"/>
      <c r="ED1050" s="3"/>
      <c r="EE1050" s="3"/>
      <c r="EF1050" s="3"/>
      <c r="EG1050" s="3"/>
      <c r="EH1050" s="3"/>
      <c r="EI1050" s="3"/>
      <c r="EJ1050" s="3"/>
      <c r="EK1050" s="3"/>
      <c r="EL1050" s="3"/>
      <c r="EM1050" s="3"/>
      <c r="EN1050" s="3"/>
      <c r="EO1050" s="3"/>
      <c r="EP1050" s="3"/>
      <c r="EQ1050" s="3"/>
      <c r="ER1050" s="3"/>
      <c r="ES1050" s="3"/>
      <c r="ET1050" s="3"/>
      <c r="EU1050" s="3"/>
      <c r="EV1050" s="3"/>
      <c r="EW1050" s="3"/>
      <c r="EX1050" s="3"/>
      <c r="EY1050" s="3"/>
      <c r="EZ1050" s="3"/>
      <c r="FA1050" s="3"/>
      <c r="FB1050" s="3"/>
      <c r="FC1050" s="3"/>
      <c r="FD1050" s="3"/>
      <c r="FE1050" s="3"/>
      <c r="FF1050" s="3"/>
      <c r="FG1050" s="3"/>
      <c r="FH1050" s="3"/>
      <c r="FI1050" s="3"/>
    </row>
    <row r="1051" ht="12.75" customHeight="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  <c r="BN1051" s="3"/>
      <c r="BO1051" s="3"/>
      <c r="BP1051" s="3"/>
      <c r="BQ1051" s="3"/>
      <c r="BR1051" s="3"/>
      <c r="BS1051" s="3"/>
      <c r="BT1051" s="3"/>
      <c r="BU1051" s="3"/>
      <c r="BV1051" s="3"/>
      <c r="BW1051" s="3"/>
      <c r="BX1051" s="3"/>
      <c r="BY1051" s="3"/>
      <c r="BZ1051" s="3"/>
      <c r="CA1051" s="3"/>
      <c r="CB1051" s="3"/>
      <c r="CC1051" s="3"/>
      <c r="CD1051" s="3"/>
      <c r="CE1051" s="3"/>
      <c r="CF1051" s="3"/>
      <c r="CG1051" s="3"/>
      <c r="CH1051" s="3"/>
      <c r="CI1051" s="3"/>
      <c r="CJ1051" s="3"/>
      <c r="CK1051" s="3"/>
      <c r="CL1051" s="3"/>
      <c r="CM1051" s="3"/>
      <c r="CN1051" s="3"/>
      <c r="CO1051" s="3"/>
      <c r="CP1051" s="3"/>
      <c r="CQ1051" s="3"/>
      <c r="CR1051" s="3"/>
      <c r="CS1051" s="3"/>
      <c r="CT1051" s="3"/>
      <c r="CU1051" s="3"/>
      <c r="CV1051" s="3"/>
      <c r="CW1051" s="3"/>
      <c r="CX1051" s="3"/>
      <c r="CY1051" s="3"/>
      <c r="CZ1051" s="3"/>
      <c r="DA1051" s="3"/>
      <c r="DB1051" s="3"/>
      <c r="DC1051" s="3"/>
      <c r="DD1051" s="3"/>
      <c r="DE1051" s="3"/>
      <c r="DF1051" s="3"/>
      <c r="DG1051" s="3"/>
      <c r="DH1051" s="3"/>
      <c r="DI1051" s="3"/>
      <c r="DJ1051" s="3"/>
      <c r="DK1051" s="3"/>
      <c r="DL1051" s="3"/>
      <c r="DM1051" s="3"/>
      <c r="DN1051" s="3"/>
      <c r="DO1051" s="3"/>
      <c r="DP1051" s="3"/>
      <c r="DQ1051" s="3"/>
      <c r="DR1051" s="3"/>
      <c r="DS1051" s="3"/>
      <c r="DT1051" s="3"/>
      <c r="DU1051" s="3"/>
      <c r="DV1051" s="3"/>
      <c r="DW1051" s="3"/>
      <c r="DX1051" s="3"/>
      <c r="DY1051" s="3"/>
      <c r="DZ1051" s="3"/>
      <c r="EA1051" s="3"/>
      <c r="EB1051" s="3"/>
      <c r="EC1051" s="3"/>
      <c r="ED1051" s="3"/>
      <c r="EE1051" s="3"/>
      <c r="EF1051" s="3"/>
      <c r="EG1051" s="3"/>
      <c r="EH1051" s="3"/>
      <c r="EI1051" s="3"/>
      <c r="EJ1051" s="3"/>
      <c r="EK1051" s="3"/>
      <c r="EL1051" s="3"/>
      <c r="EM1051" s="3"/>
      <c r="EN1051" s="3"/>
      <c r="EO1051" s="3"/>
      <c r="EP1051" s="3"/>
      <c r="EQ1051" s="3"/>
      <c r="ER1051" s="3"/>
      <c r="ES1051" s="3"/>
      <c r="ET1051" s="3"/>
      <c r="EU1051" s="3"/>
      <c r="EV1051" s="3"/>
      <c r="EW1051" s="3"/>
      <c r="EX1051" s="3"/>
      <c r="EY1051" s="3"/>
      <c r="EZ1051" s="3"/>
      <c r="FA1051" s="3"/>
      <c r="FB1051" s="3"/>
      <c r="FC1051" s="3"/>
      <c r="FD1051" s="3"/>
      <c r="FE1051" s="3"/>
      <c r="FF1051" s="3"/>
      <c r="FG1051" s="3"/>
      <c r="FH1051" s="3"/>
      <c r="FI1051" s="3"/>
    </row>
    <row r="1052" ht="12.75" customHeight="1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  <c r="BN1052" s="3"/>
      <c r="BO1052" s="3"/>
      <c r="BP1052" s="3"/>
      <c r="BQ1052" s="3"/>
      <c r="BR1052" s="3"/>
      <c r="BS1052" s="3"/>
      <c r="BT1052" s="3"/>
      <c r="BU1052" s="3"/>
      <c r="BV1052" s="3"/>
      <c r="BW1052" s="3"/>
      <c r="BX1052" s="3"/>
      <c r="BY1052" s="3"/>
      <c r="BZ1052" s="3"/>
      <c r="CA1052" s="3"/>
      <c r="CB1052" s="3"/>
      <c r="CC1052" s="3"/>
      <c r="CD1052" s="3"/>
      <c r="CE1052" s="3"/>
      <c r="CF1052" s="3"/>
      <c r="CG1052" s="3"/>
      <c r="CH1052" s="3"/>
      <c r="CI1052" s="3"/>
      <c r="CJ1052" s="3"/>
      <c r="CK1052" s="3"/>
      <c r="CL1052" s="3"/>
      <c r="CM1052" s="3"/>
      <c r="CN1052" s="3"/>
      <c r="CO1052" s="3"/>
      <c r="CP1052" s="3"/>
      <c r="CQ1052" s="3"/>
      <c r="CR1052" s="3"/>
      <c r="CS1052" s="3"/>
      <c r="CT1052" s="3"/>
      <c r="CU1052" s="3"/>
      <c r="CV1052" s="3"/>
      <c r="CW1052" s="3"/>
      <c r="CX1052" s="3"/>
      <c r="CY1052" s="3"/>
      <c r="CZ1052" s="3"/>
      <c r="DA1052" s="3"/>
      <c r="DB1052" s="3"/>
      <c r="DC1052" s="3"/>
      <c r="DD1052" s="3"/>
      <c r="DE1052" s="3"/>
      <c r="DF1052" s="3"/>
      <c r="DG1052" s="3"/>
      <c r="DH1052" s="3"/>
      <c r="DI1052" s="3"/>
      <c r="DJ1052" s="3"/>
      <c r="DK1052" s="3"/>
      <c r="DL1052" s="3"/>
      <c r="DM1052" s="3"/>
      <c r="DN1052" s="3"/>
      <c r="DO1052" s="3"/>
      <c r="DP1052" s="3"/>
      <c r="DQ1052" s="3"/>
      <c r="DR1052" s="3"/>
      <c r="DS1052" s="3"/>
      <c r="DT1052" s="3"/>
      <c r="DU1052" s="3"/>
      <c r="DV1052" s="3"/>
      <c r="DW1052" s="3"/>
      <c r="DX1052" s="3"/>
      <c r="DY1052" s="3"/>
      <c r="DZ1052" s="3"/>
      <c r="EA1052" s="3"/>
      <c r="EB1052" s="3"/>
      <c r="EC1052" s="3"/>
      <c r="ED1052" s="3"/>
      <c r="EE1052" s="3"/>
      <c r="EF1052" s="3"/>
      <c r="EG1052" s="3"/>
      <c r="EH1052" s="3"/>
      <c r="EI1052" s="3"/>
      <c r="EJ1052" s="3"/>
      <c r="EK1052" s="3"/>
      <c r="EL1052" s="3"/>
      <c r="EM1052" s="3"/>
      <c r="EN1052" s="3"/>
      <c r="EO1052" s="3"/>
      <c r="EP1052" s="3"/>
      <c r="EQ1052" s="3"/>
      <c r="ER1052" s="3"/>
      <c r="ES1052" s="3"/>
      <c r="ET1052" s="3"/>
      <c r="EU1052" s="3"/>
      <c r="EV1052" s="3"/>
      <c r="EW1052" s="3"/>
      <c r="EX1052" s="3"/>
      <c r="EY1052" s="3"/>
      <c r="EZ1052" s="3"/>
      <c r="FA1052" s="3"/>
      <c r="FB1052" s="3"/>
      <c r="FC1052" s="3"/>
      <c r="FD1052" s="3"/>
      <c r="FE1052" s="3"/>
      <c r="FF1052" s="3"/>
      <c r="FG1052" s="3"/>
      <c r="FH1052" s="3"/>
      <c r="FI1052" s="3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