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zurePerformance\"/>
    </mc:Choice>
  </mc:AlternateContent>
  <xr:revisionPtr revIDLastSave="0" documentId="13_ncr:1_{DF99D170-6DA6-4BFB-9586-BB3E07C93B56}" xr6:coauthVersionLast="47" xr6:coauthVersionMax="47" xr10:uidLastSave="{00000000-0000-0000-0000-000000000000}"/>
  <bookViews>
    <workbookView xWindow="57480" yWindow="-120" windowWidth="29040" windowHeight="15840" activeTab="1" xr2:uid="{9E84882B-A23D-45CF-A4D6-B1AFFA2AE550}"/>
  </bookViews>
  <sheets>
    <sheet name="Performance comparison" sheetId="1" r:id="rId1"/>
    <sheet name="Hardware comparison" sheetId="2" r:id="rId2"/>
  </sheets>
  <definedNames>
    <definedName name="exrun1">#REF!</definedName>
    <definedName name="exrun2">#REF!</definedName>
    <definedName name="newdb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7" i="2" l="1"/>
  <c r="O148" i="2"/>
  <c r="O149" i="2"/>
  <c r="O150" i="2"/>
  <c r="O151" i="2"/>
  <c r="O146" i="2"/>
  <c r="L147" i="2"/>
  <c r="L148" i="2"/>
  <c r="L149" i="2"/>
  <c r="L150" i="2"/>
  <c r="L151" i="2"/>
  <c r="L146" i="2"/>
  <c r="I61" i="2" l="1"/>
  <c r="I62" i="2"/>
  <c r="I63" i="2"/>
  <c r="I64" i="2"/>
  <c r="I65" i="2"/>
  <c r="I66" i="2"/>
  <c r="I67" i="2"/>
  <c r="I68" i="2"/>
  <c r="I69" i="2"/>
  <c r="I70" i="2"/>
  <c r="I60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1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87" i="2"/>
</calcChain>
</file>

<file path=xl/sharedStrings.xml><?xml version="1.0" encoding="utf-8"?>
<sst xmlns="http://schemas.openxmlformats.org/spreadsheetml/2006/main" count="781" uniqueCount="189">
  <si>
    <t>Insert</t>
  </si>
  <si>
    <t>Select</t>
  </si>
  <si>
    <t>Delete</t>
  </si>
  <si>
    <t>DB Tier</t>
  </si>
  <si>
    <t>Logical reads/iteration</t>
  </si>
  <si>
    <t>CPU Seconds/Iteration</t>
  </si>
  <si>
    <t>Actual Seconds/Iteration</t>
  </si>
  <si>
    <t>Total Time</t>
  </si>
  <si>
    <t>Laptop</t>
  </si>
  <si>
    <t>Basic</t>
  </si>
  <si>
    <t>Standard S0</t>
  </si>
  <si>
    <t>Standard S1</t>
  </si>
  <si>
    <t>Standard S2</t>
  </si>
  <si>
    <t>Standard S3</t>
  </si>
  <si>
    <t>Standard S4</t>
  </si>
  <si>
    <t>Standard S6</t>
  </si>
  <si>
    <t>Standard S7</t>
  </si>
  <si>
    <t>Standard S9</t>
  </si>
  <si>
    <t>Standard S12</t>
  </si>
  <si>
    <t>Premium P1</t>
  </si>
  <si>
    <t>Premium P2</t>
  </si>
  <si>
    <t>Premium P4</t>
  </si>
  <si>
    <t>GB memory available</t>
  </si>
  <si>
    <t>GB sql memory</t>
  </si>
  <si>
    <t>cpu cores</t>
  </si>
  <si>
    <t>max_workers_count</t>
  </si>
  <si>
    <t>scheduler_count</t>
  </si>
  <si>
    <t>scheduler_total_count</t>
  </si>
  <si>
    <t>Processor load max percentage</t>
  </si>
  <si>
    <t>Price per month in euro</t>
  </si>
  <si>
    <t>MAX DTU</t>
  </si>
  <si>
    <t>TempDB Files</t>
  </si>
  <si>
    <t>TempDB Size</t>
  </si>
  <si>
    <t>Max storage GB</t>
  </si>
  <si>
    <t>Max Concurrent sessions</t>
  </si>
  <si>
    <t>Max log rate MBPS</t>
  </si>
  <si>
    <t>Max data iops</t>
  </si>
  <si>
    <t>Storage Type</t>
  </si>
  <si>
    <t>Premium P6</t>
  </si>
  <si>
    <t>Premium P11</t>
  </si>
  <si>
    <t>Premium P15</t>
  </si>
  <si>
    <t xml:space="preserve">GP_S_Gen5_1 </t>
  </si>
  <si>
    <t>Remote SSD</t>
  </si>
  <si>
    <t>GP_S_Gen5_2</t>
  </si>
  <si>
    <t>GP_S_Gen5_4</t>
  </si>
  <si>
    <t>GP_S_Gen5_6</t>
  </si>
  <si>
    <t>GP_S_Gen5_8</t>
  </si>
  <si>
    <t>GP_S_Gen5_10</t>
  </si>
  <si>
    <t>GP_S_Gen5_12</t>
  </si>
  <si>
    <t>GP_S_Gen5_14</t>
  </si>
  <si>
    <t>GP_S_Gen5_16</t>
  </si>
  <si>
    <t xml:space="preserve">GP_S_Gen5_18 </t>
  </si>
  <si>
    <t>GP_S_Gen5_20</t>
  </si>
  <si>
    <t>GP_S_Gen5_24</t>
  </si>
  <si>
    <t>GP_S_Gen5_32</t>
  </si>
  <si>
    <t>GP_S_Gen5_40</t>
  </si>
  <si>
    <t xml:space="preserve">GP_Gen4_1 </t>
  </si>
  <si>
    <t>GP_Gen4_2</t>
  </si>
  <si>
    <t>GP_Gen4_3</t>
  </si>
  <si>
    <t>GP_Gen4_4</t>
  </si>
  <si>
    <t>GP_Gen4_5</t>
  </si>
  <si>
    <t>GP_Gen4_6</t>
  </si>
  <si>
    <t>GP_Gen4_7</t>
  </si>
  <si>
    <t>GP_Gen4_8</t>
  </si>
  <si>
    <t>GP_Gen4_9</t>
  </si>
  <si>
    <t>GP_Gen4_10</t>
  </si>
  <si>
    <t>GP_Gen4_16</t>
  </si>
  <si>
    <t>GP_Gen4_24</t>
  </si>
  <si>
    <t>GP_Gen5_2</t>
  </si>
  <si>
    <t>GP_Gen5_4</t>
  </si>
  <si>
    <t>GP_Gen5_6</t>
  </si>
  <si>
    <t>GP_Gen5_8</t>
  </si>
  <si>
    <t>GP_Gen5_10</t>
  </si>
  <si>
    <t>GP_Gen5_12</t>
  </si>
  <si>
    <t>GP_Gen5_14</t>
  </si>
  <si>
    <t>GP_Gen5_16</t>
  </si>
  <si>
    <t>GP_Gen5_18</t>
  </si>
  <si>
    <t>GP_Gen5_20</t>
  </si>
  <si>
    <t>GP_Gen5_24</t>
  </si>
  <si>
    <t>GP_Gen5_32</t>
  </si>
  <si>
    <t>GP_Gen5_40</t>
  </si>
  <si>
    <t>GP_Gen5_80</t>
  </si>
  <si>
    <t xml:space="preserve">GP_Fsv2_8 </t>
  </si>
  <si>
    <t>GP_Fsv2_10</t>
  </si>
  <si>
    <t>GP_Fsv2_12</t>
  </si>
  <si>
    <t>GP_Fsv2_14</t>
  </si>
  <si>
    <t>GP_Fsv2_16</t>
  </si>
  <si>
    <t>GP_Fsv2_18</t>
  </si>
  <si>
    <t>GP_Fsv2_20</t>
  </si>
  <si>
    <t xml:space="preserve">GP_Fsv2_24 </t>
  </si>
  <si>
    <t>GP_Fsv2_32</t>
  </si>
  <si>
    <t>GP_Fsv2_36</t>
  </si>
  <si>
    <t>GP_Fsv2_72</t>
  </si>
  <si>
    <t xml:space="preserve">GP_DC_2 </t>
  </si>
  <si>
    <t>GP_DC_4</t>
  </si>
  <si>
    <t>GP_DC_6</t>
  </si>
  <si>
    <t>GP_DC_8</t>
  </si>
  <si>
    <t xml:space="preserve">HS_Gen4_1 </t>
  </si>
  <si>
    <t>Local SSD: recent pages from cache, others from disk</t>
  </si>
  <si>
    <t>HS_Gen4_2</t>
  </si>
  <si>
    <t>HS_Gen4_3</t>
  </si>
  <si>
    <t>HS_Gen4_4</t>
  </si>
  <si>
    <t>HS_Gen4_5</t>
  </si>
  <si>
    <t>HS_Gen4_6</t>
  </si>
  <si>
    <t>HS_Gen4_7</t>
  </si>
  <si>
    <t>HS_Gen4_8</t>
  </si>
  <si>
    <t>HS_Gen4_9</t>
  </si>
  <si>
    <t>HS_Gen4_10</t>
  </si>
  <si>
    <t>HS_Gen4_16</t>
  </si>
  <si>
    <t>HS_Gen4_24</t>
  </si>
  <si>
    <t>HS_Gen5_2</t>
  </si>
  <si>
    <t>HS_Gen5_4</t>
  </si>
  <si>
    <t>HS_Gen5_6</t>
  </si>
  <si>
    <t>HS_Gen5_8</t>
  </si>
  <si>
    <t>HS_Gen5_10</t>
  </si>
  <si>
    <t>HS_Gen5_12</t>
  </si>
  <si>
    <t>HS_Gen5_14</t>
  </si>
  <si>
    <t>HS_Gen5_16</t>
  </si>
  <si>
    <t>HS_Gen5_18</t>
  </si>
  <si>
    <t>HS_Gen5_20</t>
  </si>
  <si>
    <t>HS_Gen5_24</t>
  </si>
  <si>
    <t>HS_Gen5_32</t>
  </si>
  <si>
    <t>HS_Gen5_40</t>
  </si>
  <si>
    <t>HS_Gen5_80</t>
  </si>
  <si>
    <t>HS_DC_2</t>
  </si>
  <si>
    <t xml:space="preserve">HS_DC_4 </t>
  </si>
  <si>
    <t>HS_DC_6</t>
  </si>
  <si>
    <t>HS_DC_8</t>
  </si>
  <si>
    <t>BC_Gen4_1</t>
  </si>
  <si>
    <t xml:space="preserve">Local SSD </t>
  </si>
  <si>
    <t>BC_Gen4_2</t>
  </si>
  <si>
    <t>BC_Gen4_3</t>
  </si>
  <si>
    <t>BC_Gen4_4</t>
  </si>
  <si>
    <t>BC_Gen4_5</t>
  </si>
  <si>
    <t>BC_Gen4_6</t>
  </si>
  <si>
    <t>BC_Gen4_7</t>
  </si>
  <si>
    <t>BC_Gen4_8</t>
  </si>
  <si>
    <t>BC_Gen4_9</t>
  </si>
  <si>
    <t>BC_Gen4_10</t>
  </si>
  <si>
    <t>BC_Gen4_16</t>
  </si>
  <si>
    <t>BC_Gen4_24</t>
  </si>
  <si>
    <t>BC_Gen5_2</t>
  </si>
  <si>
    <t>BC_Gen5_4</t>
  </si>
  <si>
    <t>BC_Gen5_6</t>
  </si>
  <si>
    <t>BC_Gen5_8</t>
  </si>
  <si>
    <t>BC_Gen5_10</t>
  </si>
  <si>
    <t>BC_Gen5_12</t>
  </si>
  <si>
    <t>BC_Gen5_14</t>
  </si>
  <si>
    <t>BC_Gen5_16</t>
  </si>
  <si>
    <t>BC_Gen5_18</t>
  </si>
  <si>
    <t>BC_Gen5_20</t>
  </si>
  <si>
    <t>BC_Gen5_24</t>
  </si>
  <si>
    <t>BC_Gen5_32</t>
  </si>
  <si>
    <t>BC_Gen5_40</t>
  </si>
  <si>
    <t>BC_Gen5_80</t>
  </si>
  <si>
    <t>BC_M_8</t>
  </si>
  <si>
    <t>BC_M_10</t>
  </si>
  <si>
    <t>BC_M_12</t>
  </si>
  <si>
    <t>BC_M_14</t>
  </si>
  <si>
    <t>BC_M_16</t>
  </si>
  <si>
    <t>BC_M_18</t>
  </si>
  <si>
    <t>BC_M_20</t>
  </si>
  <si>
    <t>BC_M_24</t>
  </si>
  <si>
    <t>BC_M_32</t>
  </si>
  <si>
    <t>BC_M_64</t>
  </si>
  <si>
    <t>BC_M_128</t>
  </si>
  <si>
    <t xml:space="preserve">BC_DC_2 </t>
  </si>
  <si>
    <t xml:space="preserve">BC_DC_4 </t>
  </si>
  <si>
    <t>BC_DC_6</t>
  </si>
  <si>
    <t>BC_DC_8</t>
  </si>
  <si>
    <t>Update</t>
  </si>
  <si>
    <t>00:24:52</t>
  </si>
  <si>
    <t>3338:00:00</t>
  </si>
  <si>
    <t>Represents the maximum number of workers that can be created</t>
  </si>
  <si>
    <t>Represents the number of user schedulers configured in the SQL Server process.</t>
  </si>
  <si>
    <t>Represents the total number of schedulers in SQL Server.</t>
  </si>
  <si>
    <t>https://docs.microsoft.com/en-us/sql/relational-databases/system-dynamic-management-views/sys-dm-os-sys-info-transact-sql?view=sql-server-ver16</t>
  </si>
  <si>
    <t xml:space="preserve">Specifies the number of logical CPUs on the system. </t>
  </si>
  <si>
    <t xml:space="preserve">Represents the amount of memory, that can be consumed by SQL Server memory manager. </t>
  </si>
  <si>
    <t xml:space="preserve">Specifies the total amount of physical memory on the machine. </t>
  </si>
  <si>
    <t>MI_GP_Gen5_4</t>
  </si>
  <si>
    <t>MI_GP_Gen5_8</t>
  </si>
  <si>
    <t>MI_GP_Gen5_16</t>
  </si>
  <si>
    <t>419:58:00</t>
  </si>
  <si>
    <t>MI_GP_Gen5_24</t>
  </si>
  <si>
    <t>MI_GP_Gen5_32</t>
  </si>
  <si>
    <t>Lv3 VM 1 disk</t>
  </si>
  <si>
    <t>Lv3 VM 2 disks</t>
  </si>
  <si>
    <t>MI_GP_Gen5_40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</si>
</sst>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1" fontId="0" fillId="0" borderId="0" xfId="0" applyNumberFormat="1"/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/>
    <xf numFmtId="0" fontId="1" fillId="0" borderId="0" xfId="0" applyFont="1" applyFill="1"/>
    <xf numFmtId="0" fontId="0" fillId="6" borderId="0" xfId="0" applyFill="1"/>
    <xf numFmtId="49" fontId="0" fillId="0" borderId="0" xfId="0" applyNumberFormat="1" applyAlignment="1">
      <alignment horizontal="right"/>
    </xf>
    <xf numFmtId="46" fontId="0" fillId="0" borderId="0" xfId="0" applyNumberFormat="1"/>
    <xf numFmtId="0" fontId="0" fillId="0" borderId="0" xfId="0" applyAlignment="1">
      <alignment wrapText="1"/>
    </xf>
    <xf numFmtId="0" fontId="0" fillId="4" borderId="0" xfId="0" applyFill="1"/>
    <xf numFmtId="0" fontId="0" fillId="7" borderId="0" xfId="0" applyFill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/>
    <xf numFmtId="0" fontId="0" fillId="5" borderId="0" xfId="0" applyFill="1" applyAlignment="1">
      <alignment horizontal="center"/>
    </xf>
    <xf numFmtId="0" fontId="0" fillId="5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E35D-9320-42CF-9F12-95714967812D}">
  <dimension ref="A1:X125"/>
  <sheetViews>
    <sheetView workbookViewId="0">
      <pane ySplit="2" topLeftCell="A3" activePane="bottomLeft" state="frozen"/>
      <selection pane="bottomLeft" activeCell="W121" sqref="W121:W125"/>
    </sheetView>
  </sheetViews>
  <sheetFormatPr defaultRowHeight="15" x14ac:dyDescent="0.25"/>
  <cols>
    <col min="1" max="1" width="15.42578125" bestFit="1" customWidth="1"/>
    <col min="2" max="3" width="21.140625" bestFit="1" customWidth="1"/>
    <col min="4" max="4" width="23.28515625" bestFit="1" customWidth="1"/>
    <col min="5" max="5" width="10.28515625" bestFit="1" customWidth="1"/>
    <col min="6" max="6" width="9.140625" style="5"/>
    <col min="7" max="7" width="14.5703125" bestFit="1" customWidth="1"/>
    <col min="8" max="9" width="21.140625" bestFit="1" customWidth="1"/>
    <col min="10" max="10" width="23.28515625" bestFit="1" customWidth="1"/>
    <col min="11" max="11" width="12.7109375" bestFit="1" customWidth="1"/>
    <col min="12" max="12" width="9.140625" style="5"/>
    <col min="13" max="13" width="14.5703125" bestFit="1" customWidth="1"/>
    <col min="14" max="15" width="21.140625" bestFit="1" customWidth="1"/>
    <col min="16" max="16" width="23.28515625" bestFit="1" customWidth="1"/>
    <col min="17" max="17" width="10.28515625" bestFit="1" customWidth="1"/>
    <col min="18" max="18" width="9.140625" style="5"/>
    <col min="19" max="19" width="14.5703125" bestFit="1" customWidth="1"/>
    <col min="20" max="21" width="21.140625" bestFit="1" customWidth="1"/>
    <col min="22" max="22" width="23.28515625" bestFit="1" customWidth="1"/>
    <col min="23" max="23" width="10.28515625" bestFit="1" customWidth="1"/>
    <col min="24" max="24" width="9.140625" style="5"/>
  </cols>
  <sheetData>
    <row r="1" spans="1:24" x14ac:dyDescent="0.25">
      <c r="A1" s="16" t="s">
        <v>0</v>
      </c>
      <c r="B1" s="16"/>
      <c r="C1" s="16"/>
      <c r="D1" s="16"/>
      <c r="E1" s="17"/>
      <c r="G1" s="18" t="s">
        <v>1</v>
      </c>
      <c r="H1" s="18"/>
      <c r="I1" s="18"/>
      <c r="J1" s="18"/>
      <c r="K1" s="17"/>
      <c r="M1" s="19" t="s">
        <v>2</v>
      </c>
      <c r="N1" s="19"/>
      <c r="O1" s="19"/>
      <c r="P1" s="19"/>
      <c r="Q1" s="20"/>
      <c r="S1" s="21" t="s">
        <v>170</v>
      </c>
      <c r="T1" s="21"/>
      <c r="U1" s="21"/>
      <c r="V1" s="21"/>
      <c r="W1" s="22"/>
    </row>
    <row r="2" spans="1:24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S2" t="s">
        <v>3</v>
      </c>
      <c r="T2" t="s">
        <v>4</v>
      </c>
      <c r="U2" t="s">
        <v>5</v>
      </c>
      <c r="V2" t="s">
        <v>6</v>
      </c>
      <c r="W2" t="s">
        <v>7</v>
      </c>
    </row>
    <row r="3" spans="1:24" x14ac:dyDescent="0.25">
      <c r="A3" t="s">
        <v>8</v>
      </c>
      <c r="B3">
        <v>14</v>
      </c>
      <c r="C3">
        <v>2.9999999999999997E-4</v>
      </c>
      <c r="D3">
        <v>6.3E-3</v>
      </c>
      <c r="E3" s="3">
        <v>1.8865740740740742E-3</v>
      </c>
      <c r="G3" t="s">
        <v>8</v>
      </c>
      <c r="H3">
        <v>133240</v>
      </c>
      <c r="I3">
        <v>4.9947999999999997</v>
      </c>
      <c r="J3">
        <v>6.1193999999999997</v>
      </c>
      <c r="K3" s="3">
        <v>0.12175925925925928</v>
      </c>
      <c r="M3" t="s">
        <v>8</v>
      </c>
      <c r="N3">
        <v>3</v>
      </c>
      <c r="O3">
        <v>2.0000000000000001E-4</v>
      </c>
      <c r="P3">
        <v>4.8999999999999998E-3</v>
      </c>
      <c r="Q3" s="1">
        <v>3.1250000000000001E-4</v>
      </c>
      <c r="S3" t="s">
        <v>8</v>
      </c>
      <c r="T3">
        <v>3</v>
      </c>
      <c r="U3">
        <v>1E-4</v>
      </c>
      <c r="V3">
        <v>4.7999999999999996E-3</v>
      </c>
      <c r="W3" s="1">
        <v>3.0092592592592595E-4</v>
      </c>
    </row>
    <row r="4" spans="1:24" x14ac:dyDescent="0.25">
      <c r="A4" t="s">
        <v>186</v>
      </c>
      <c r="B4">
        <v>13</v>
      </c>
      <c r="C4">
        <v>1E-4</v>
      </c>
      <c r="D4">
        <v>1.29E-2</v>
      </c>
      <c r="E4" s="3">
        <v>3.7847222222222223E-3</v>
      </c>
      <c r="G4" t="s">
        <v>186</v>
      </c>
      <c r="H4">
        <v>108102</v>
      </c>
      <c r="I4">
        <v>1.5869</v>
      </c>
      <c r="J4">
        <v>3.0367000000000002</v>
      </c>
      <c r="K4" s="1">
        <v>7.0833333333333331E-2</v>
      </c>
      <c r="M4" t="s">
        <v>186</v>
      </c>
      <c r="N4">
        <v>3.5531999999999999</v>
      </c>
      <c r="O4">
        <v>1E-4</v>
      </c>
      <c r="P4">
        <v>4.5400000000000003E-2</v>
      </c>
      <c r="Q4" s="1">
        <v>1.7361111111111112E-4</v>
      </c>
      <c r="S4" t="s">
        <v>186</v>
      </c>
      <c r="T4">
        <v>3</v>
      </c>
      <c r="U4">
        <v>1E-4</v>
      </c>
      <c r="V4">
        <v>1.6999999999999999E-3</v>
      </c>
      <c r="W4" s="1">
        <v>1.5046296296296297E-4</v>
      </c>
    </row>
    <row r="5" spans="1:24" x14ac:dyDescent="0.25">
      <c r="A5" t="s">
        <v>187</v>
      </c>
      <c r="B5">
        <v>12</v>
      </c>
      <c r="C5">
        <v>1E-4</v>
      </c>
      <c r="D5">
        <v>2.7000000000000001E-3</v>
      </c>
      <c r="E5" s="3">
        <v>1.4004629629629629E-3</v>
      </c>
      <c r="G5" t="s">
        <v>187</v>
      </c>
      <c r="H5">
        <v>103427</v>
      </c>
      <c r="I5">
        <v>1.5803</v>
      </c>
      <c r="J5">
        <v>3.01</v>
      </c>
      <c r="K5" s="1">
        <v>7.0300925925925919E-2</v>
      </c>
      <c r="M5" t="s">
        <v>187</v>
      </c>
      <c r="N5">
        <v>3.5379</v>
      </c>
      <c r="O5">
        <v>1E-4</v>
      </c>
      <c r="P5">
        <v>9.4000000000000004E-3</v>
      </c>
      <c r="Q5" s="1">
        <v>1.7361111111111112E-4</v>
      </c>
      <c r="S5" t="s">
        <v>187</v>
      </c>
      <c r="T5">
        <v>3</v>
      </c>
      <c r="U5">
        <v>1E-4</v>
      </c>
      <c r="V5">
        <v>1.9E-3</v>
      </c>
      <c r="W5" s="1">
        <v>1.5046296296296297E-4</v>
      </c>
    </row>
    <row r="6" spans="1:24" x14ac:dyDescent="0.25">
      <c r="A6" s="16"/>
      <c r="B6" s="16"/>
      <c r="C6" s="16"/>
      <c r="D6" s="16"/>
      <c r="E6" s="17"/>
      <c r="F6" s="6"/>
      <c r="G6" s="18"/>
      <c r="H6" s="18"/>
      <c r="I6" s="18"/>
      <c r="J6" s="18"/>
      <c r="K6" s="17"/>
      <c r="L6" s="6"/>
      <c r="M6" s="19"/>
      <c r="N6" s="19"/>
      <c r="O6" s="19"/>
      <c r="P6" s="19"/>
      <c r="Q6" s="20"/>
      <c r="R6" s="6"/>
      <c r="S6" s="21"/>
      <c r="T6" s="21"/>
      <c r="U6" s="21"/>
      <c r="V6" s="21"/>
      <c r="W6" s="22"/>
      <c r="X6" s="6"/>
    </row>
    <row r="7" spans="1:24" x14ac:dyDescent="0.25">
      <c r="A7" t="s">
        <v>9</v>
      </c>
      <c r="B7">
        <v>12</v>
      </c>
      <c r="C7">
        <v>5.0000000000000001E-4</v>
      </c>
      <c r="D7">
        <v>1.3420000000000001</v>
      </c>
      <c r="E7" s="3">
        <v>0.31331018518518522</v>
      </c>
      <c r="G7" t="s">
        <v>9</v>
      </c>
      <c r="H7">
        <v>59082</v>
      </c>
      <c r="I7">
        <v>0.34399999999999997</v>
      </c>
      <c r="J7">
        <v>379.27300000000002</v>
      </c>
      <c r="K7" s="10" t="s">
        <v>172</v>
      </c>
      <c r="M7" t="s">
        <v>9</v>
      </c>
      <c r="N7">
        <v>5</v>
      </c>
      <c r="O7">
        <v>4.0000000000000002E-4</v>
      </c>
      <c r="P7">
        <v>2.3906999999999998</v>
      </c>
      <c r="Q7" s="1">
        <v>2.1374131944444444E-2</v>
      </c>
      <c r="S7" t="s">
        <v>9</v>
      </c>
      <c r="T7">
        <v>5.9786000000000001</v>
      </c>
      <c r="U7">
        <v>4.0000000000000002E-4</v>
      </c>
      <c r="V7">
        <v>1.6799999999999999E-2</v>
      </c>
      <c r="W7" s="3">
        <v>1.8737546296296297E-2</v>
      </c>
    </row>
    <row r="8" spans="1:24" x14ac:dyDescent="0.25">
      <c r="A8" s="16"/>
      <c r="B8" s="16"/>
      <c r="C8" s="16"/>
      <c r="D8" s="16"/>
      <c r="E8" s="17"/>
      <c r="F8" s="6"/>
      <c r="G8" s="18"/>
      <c r="H8" s="18"/>
      <c r="I8" s="18"/>
      <c r="J8" s="18"/>
      <c r="K8" s="17"/>
      <c r="L8" s="6"/>
      <c r="M8" s="19"/>
      <c r="N8" s="19"/>
      <c r="O8" s="19"/>
      <c r="P8" s="19"/>
      <c r="Q8" s="20"/>
      <c r="R8" s="6"/>
      <c r="S8" s="21"/>
      <c r="T8" s="21"/>
      <c r="U8" s="21"/>
      <c r="V8" s="21"/>
      <c r="W8" s="22"/>
    </row>
    <row r="9" spans="1:24" x14ac:dyDescent="0.25">
      <c r="A9" t="s">
        <v>10</v>
      </c>
      <c r="B9" s="2">
        <v>118.529</v>
      </c>
      <c r="C9">
        <v>2.0000000000000001E-4</v>
      </c>
      <c r="D9">
        <v>0.1381</v>
      </c>
      <c r="E9" s="3">
        <v>8.4606481481481477E-2</v>
      </c>
      <c r="G9" t="s">
        <v>10</v>
      </c>
      <c r="H9" s="2">
        <v>115670</v>
      </c>
      <c r="I9">
        <v>7.5800000000000006E-2</v>
      </c>
      <c r="J9">
        <v>672.20060000000001</v>
      </c>
      <c r="K9" s="10" t="s">
        <v>183</v>
      </c>
      <c r="M9" t="s">
        <v>10</v>
      </c>
      <c r="N9" s="2">
        <v>3</v>
      </c>
      <c r="O9">
        <v>0</v>
      </c>
      <c r="P9">
        <v>1.5900000000000001E-2</v>
      </c>
      <c r="Q9" s="3">
        <v>1.726851851851852E-2</v>
      </c>
      <c r="S9" t="s">
        <v>10</v>
      </c>
      <c r="T9" s="2">
        <v>3</v>
      </c>
      <c r="U9">
        <v>2.0000000000000001E-4</v>
      </c>
      <c r="V9">
        <v>2.6599999999999999E-2</v>
      </c>
      <c r="W9" s="4" t="s">
        <v>171</v>
      </c>
    </row>
    <row r="10" spans="1:24" x14ac:dyDescent="0.25">
      <c r="A10" t="s">
        <v>11</v>
      </c>
      <c r="B10">
        <v>13</v>
      </c>
      <c r="C10">
        <v>1E-4</v>
      </c>
      <c r="D10">
        <v>0.1595</v>
      </c>
      <c r="E10" s="3">
        <v>3.8784722222222227E-2</v>
      </c>
      <c r="G10" t="s">
        <v>11</v>
      </c>
      <c r="H10">
        <v>112227</v>
      </c>
      <c r="I10">
        <v>1.2200000000000001E-2</v>
      </c>
      <c r="J10">
        <v>171.22579999999999</v>
      </c>
      <c r="K10" s="11">
        <v>4.0033101851851853</v>
      </c>
      <c r="M10" t="s">
        <v>11</v>
      </c>
      <c r="N10" s="2">
        <v>3</v>
      </c>
      <c r="O10">
        <v>2.0000000000000001E-4</v>
      </c>
      <c r="P10">
        <v>0.90380000000000005</v>
      </c>
      <c r="Q10" s="3">
        <v>7.2337962962962963E-3</v>
      </c>
      <c r="S10" t="s">
        <v>11</v>
      </c>
      <c r="T10">
        <v>3</v>
      </c>
      <c r="U10">
        <v>2.0000000000000001E-4</v>
      </c>
      <c r="V10">
        <v>5.5E-2</v>
      </c>
      <c r="W10" s="3">
        <v>4.6417592592592595E-3</v>
      </c>
    </row>
    <row r="11" spans="1:24" x14ac:dyDescent="0.25">
      <c r="A11" t="s">
        <v>12</v>
      </c>
      <c r="B11">
        <v>13</v>
      </c>
      <c r="C11">
        <v>1E-4</v>
      </c>
      <c r="D11">
        <v>0.1176</v>
      </c>
      <c r="E11" s="3">
        <v>2.8819444444444443E-2</v>
      </c>
      <c r="G11" t="s">
        <v>12</v>
      </c>
      <c r="H11">
        <v>144132</v>
      </c>
      <c r="I11">
        <v>7.4000000000000003E-3</v>
      </c>
      <c r="J11">
        <v>76.350999999999999</v>
      </c>
      <c r="K11" s="11">
        <v>1.7742592592592592</v>
      </c>
      <c r="M11" t="s">
        <v>12</v>
      </c>
      <c r="N11">
        <v>3</v>
      </c>
      <c r="O11">
        <v>1E-4</v>
      </c>
      <c r="P11">
        <v>0.153</v>
      </c>
      <c r="Q11" s="3">
        <v>1.9486342592592593E-3</v>
      </c>
      <c r="S11" t="s">
        <v>12</v>
      </c>
      <c r="T11">
        <v>3</v>
      </c>
      <c r="U11">
        <v>2.0000000000000001E-4</v>
      </c>
      <c r="V11">
        <v>1.78E-2</v>
      </c>
      <c r="W11" s="3">
        <v>1.5525925925925924E-3</v>
      </c>
    </row>
    <row r="12" spans="1:24" x14ac:dyDescent="0.25">
      <c r="A12" t="s">
        <v>13</v>
      </c>
      <c r="B12">
        <v>13</v>
      </c>
      <c r="C12">
        <v>1E-4</v>
      </c>
      <c r="D12">
        <v>9.11E-2</v>
      </c>
      <c r="E12" s="3">
        <v>2.2908229166666669E-2</v>
      </c>
      <c r="G12" t="s">
        <v>13</v>
      </c>
      <c r="H12">
        <v>115387</v>
      </c>
      <c r="I12">
        <v>0.57709999999999995</v>
      </c>
      <c r="J12">
        <v>33.098199999999999</v>
      </c>
      <c r="K12" s="3">
        <v>0.77303240740740742</v>
      </c>
      <c r="M12" t="s">
        <v>13</v>
      </c>
      <c r="N12">
        <v>3</v>
      </c>
      <c r="O12">
        <v>1E-4</v>
      </c>
      <c r="P12">
        <v>0.45519999999999999</v>
      </c>
      <c r="Q12" s="3">
        <v>1.6410300925925926E-3</v>
      </c>
      <c r="S12" t="s">
        <v>13</v>
      </c>
      <c r="T12">
        <v>3</v>
      </c>
      <c r="U12">
        <v>4.0000000000000002E-4</v>
      </c>
      <c r="V12">
        <v>1.9E-3</v>
      </c>
      <c r="W12" s="3">
        <v>8.9063657407407407E-4</v>
      </c>
    </row>
    <row r="13" spans="1:24" x14ac:dyDescent="0.25">
      <c r="A13" t="s">
        <v>14</v>
      </c>
      <c r="B13">
        <v>12</v>
      </c>
      <c r="C13">
        <v>2.0000000000000001E-4</v>
      </c>
      <c r="D13">
        <v>4.0599999999999997E-2</v>
      </c>
      <c r="E13" s="3">
        <v>1.1280868055555554E-2</v>
      </c>
      <c r="G13" t="s">
        <v>14</v>
      </c>
      <c r="H13">
        <v>122078</v>
      </c>
      <c r="I13">
        <v>1.3545</v>
      </c>
      <c r="J13">
        <v>20.048400000000001</v>
      </c>
      <c r="K13" s="3">
        <v>0.46658564814814812</v>
      </c>
      <c r="M13" t="s">
        <v>14</v>
      </c>
      <c r="N13">
        <v>3</v>
      </c>
      <c r="O13">
        <v>2.0000000000000001E-4</v>
      </c>
      <c r="P13">
        <v>3.5900000000000001E-2</v>
      </c>
      <c r="Q13" s="3">
        <v>9.6163194444444432E-4</v>
      </c>
      <c r="S13" t="s">
        <v>14</v>
      </c>
      <c r="T13">
        <v>3</v>
      </c>
      <c r="U13">
        <v>2.0000000000000001E-4</v>
      </c>
      <c r="V13">
        <v>1.2E-2</v>
      </c>
      <c r="W13" s="3">
        <v>6.1469907407407404E-4</v>
      </c>
    </row>
    <row r="14" spans="1:24" x14ac:dyDescent="0.25">
      <c r="A14" t="s">
        <v>15</v>
      </c>
      <c r="B14">
        <v>12</v>
      </c>
      <c r="C14">
        <v>2.0000000000000001E-4</v>
      </c>
      <c r="D14">
        <v>1.66E-2</v>
      </c>
      <c r="E14" s="3">
        <v>5.6710185185185188E-3</v>
      </c>
      <c r="G14" t="s">
        <v>15</v>
      </c>
      <c r="H14">
        <v>110453</v>
      </c>
      <c r="I14">
        <v>1.7947</v>
      </c>
      <c r="J14">
        <v>10.2506</v>
      </c>
      <c r="K14" s="3">
        <v>0.23935185185185184</v>
      </c>
      <c r="M14" t="s">
        <v>15</v>
      </c>
      <c r="N14">
        <v>3</v>
      </c>
      <c r="O14">
        <v>2.0000000000000001E-4</v>
      </c>
      <c r="P14">
        <v>4.8999999999999998E-3</v>
      </c>
      <c r="Q14" s="3">
        <v>5.4398148148148144E-4</v>
      </c>
      <c r="S14" t="s">
        <v>15</v>
      </c>
      <c r="T14">
        <v>3</v>
      </c>
      <c r="U14">
        <v>2.0000000000000001E-4</v>
      </c>
      <c r="V14">
        <v>1.06E-2</v>
      </c>
      <c r="W14" s="3">
        <v>4.2056712962962968E-4</v>
      </c>
    </row>
    <row r="15" spans="1:24" x14ac:dyDescent="0.25">
      <c r="A15" t="s">
        <v>16</v>
      </c>
      <c r="B15">
        <v>13</v>
      </c>
      <c r="C15">
        <v>2.9999999999999997E-4</v>
      </c>
      <c r="D15">
        <v>1.3599999999999999E-2</v>
      </c>
      <c r="E15" s="3">
        <v>4.7584027777777781E-3</v>
      </c>
      <c r="G15" t="s">
        <v>16</v>
      </c>
      <c r="H15">
        <v>113369</v>
      </c>
      <c r="I15">
        <v>1.879</v>
      </c>
      <c r="J15">
        <v>5.2991000000000001</v>
      </c>
      <c r="K15" s="3">
        <v>0.12405092592592593</v>
      </c>
      <c r="M15" t="s">
        <v>16</v>
      </c>
      <c r="N15">
        <v>3</v>
      </c>
      <c r="O15">
        <v>2.0000000000000001E-4</v>
      </c>
      <c r="P15">
        <v>6.6E-3</v>
      </c>
      <c r="Q15" s="3">
        <v>3.1901620370370368E-4</v>
      </c>
      <c r="S15" t="s">
        <v>16</v>
      </c>
      <c r="T15">
        <v>3</v>
      </c>
      <c r="U15">
        <v>2.0000000000000001E-4</v>
      </c>
      <c r="V15">
        <v>6.6E-3</v>
      </c>
      <c r="W15" s="3">
        <v>2.8660879629629631E-4</v>
      </c>
    </row>
    <row r="16" spans="1:24" x14ac:dyDescent="0.25">
      <c r="A16" t="s">
        <v>17</v>
      </c>
      <c r="B16">
        <v>12</v>
      </c>
      <c r="C16">
        <v>1E-4</v>
      </c>
      <c r="D16">
        <v>1.0500000000000001E-2</v>
      </c>
      <c r="E16" s="3">
        <v>3.5470601851851848E-3</v>
      </c>
      <c r="G16" t="s">
        <v>17</v>
      </c>
      <c r="H16">
        <v>107175</v>
      </c>
      <c r="I16">
        <v>2.6751</v>
      </c>
      <c r="J16">
        <v>1.8660000000000001</v>
      </c>
      <c r="K16" s="3">
        <v>4.341435185185185E-2</v>
      </c>
      <c r="M16" t="s">
        <v>17</v>
      </c>
      <c r="N16">
        <v>3</v>
      </c>
      <c r="O16">
        <v>1E-4</v>
      </c>
      <c r="P16">
        <v>3.8999999999999998E-3</v>
      </c>
      <c r="Q16" s="3">
        <v>2.0982638888888893E-4</v>
      </c>
      <c r="S16" t="s">
        <v>17</v>
      </c>
      <c r="T16">
        <v>3</v>
      </c>
      <c r="U16">
        <v>1E-4</v>
      </c>
      <c r="V16">
        <v>3.5000000000000001E-3</v>
      </c>
      <c r="W16" s="3">
        <v>2.2314814814814818E-4</v>
      </c>
    </row>
    <row r="17" spans="1:23" x14ac:dyDescent="0.25">
      <c r="A17" t="s">
        <v>18</v>
      </c>
      <c r="B17">
        <v>12</v>
      </c>
      <c r="C17">
        <v>1E-4</v>
      </c>
      <c r="D17">
        <v>5.4000000000000003E-3</v>
      </c>
      <c r="E17" s="3">
        <v>2.7057754629629632E-3</v>
      </c>
      <c r="G17" t="s">
        <v>18</v>
      </c>
      <c r="H17">
        <v>105559</v>
      </c>
      <c r="I17">
        <v>2.9487000000000001</v>
      </c>
      <c r="J17">
        <v>1.1843999999999999</v>
      </c>
      <c r="K17" s="3">
        <v>2.7943437499999998E-2</v>
      </c>
      <c r="M17" t="s">
        <v>18</v>
      </c>
      <c r="N17">
        <v>3</v>
      </c>
      <c r="O17">
        <v>1E-4</v>
      </c>
      <c r="P17">
        <v>3.0000000000000001E-3</v>
      </c>
      <c r="Q17" s="3">
        <v>1.9459490740740741E-4</v>
      </c>
      <c r="S17" t="s">
        <v>18</v>
      </c>
      <c r="T17">
        <v>3</v>
      </c>
      <c r="U17">
        <v>1E-4</v>
      </c>
      <c r="V17">
        <v>2.2000000000000001E-3</v>
      </c>
      <c r="W17" s="3">
        <v>2.2598379629629628E-4</v>
      </c>
    </row>
    <row r="18" spans="1:23" x14ac:dyDescent="0.25">
      <c r="A18" s="16"/>
      <c r="B18" s="16"/>
      <c r="C18" s="16"/>
      <c r="D18" s="16"/>
      <c r="E18" s="17"/>
      <c r="F18" s="6"/>
      <c r="G18" s="18"/>
      <c r="H18" s="18"/>
      <c r="I18" s="18"/>
      <c r="J18" s="18"/>
      <c r="K18" s="17"/>
      <c r="L18" s="6"/>
      <c r="M18" s="19"/>
      <c r="N18" s="19"/>
      <c r="O18" s="19"/>
      <c r="P18" s="19"/>
      <c r="Q18" s="20"/>
      <c r="R18" s="6"/>
      <c r="S18" s="21"/>
      <c r="T18" s="21"/>
      <c r="U18" s="21"/>
      <c r="V18" s="21"/>
      <c r="W18" s="22"/>
    </row>
    <row r="19" spans="1:23" x14ac:dyDescent="0.25">
      <c r="A19" t="s">
        <v>19</v>
      </c>
      <c r="B19">
        <v>12</v>
      </c>
      <c r="C19">
        <v>2.0000000000000001E-4</v>
      </c>
      <c r="D19">
        <v>2.0299999999999999E-2</v>
      </c>
      <c r="E19" s="3">
        <v>9.4816319444444436E-3</v>
      </c>
      <c r="G19" t="s">
        <v>19</v>
      </c>
      <c r="H19">
        <v>125998</v>
      </c>
      <c r="I19">
        <v>1.6517999999999999</v>
      </c>
      <c r="J19">
        <v>47.020299999999999</v>
      </c>
      <c r="K19" s="11">
        <v>1.1935763888888888</v>
      </c>
      <c r="M19" t="s">
        <v>19</v>
      </c>
      <c r="N19">
        <v>3</v>
      </c>
      <c r="O19">
        <v>2.0000000000000001E-4</v>
      </c>
      <c r="P19">
        <v>1.04E-2</v>
      </c>
      <c r="Q19" s="3">
        <v>2.0224074074074072E-3</v>
      </c>
      <c r="S19" t="s">
        <v>19</v>
      </c>
      <c r="T19">
        <v>3</v>
      </c>
      <c r="U19">
        <v>1.6999999999999999E-3</v>
      </c>
      <c r="V19">
        <v>5.7000000000000002E-3</v>
      </c>
      <c r="W19" s="3">
        <v>2.0752314814814813E-3</v>
      </c>
    </row>
    <row r="20" spans="1:23" x14ac:dyDescent="0.25">
      <c r="A20" t="s">
        <v>20</v>
      </c>
      <c r="B20">
        <v>12</v>
      </c>
      <c r="C20">
        <v>2.0000000000000001E-4</v>
      </c>
      <c r="D20">
        <v>8.0000000000000002E-3</v>
      </c>
      <c r="E20" s="3">
        <v>4.7214583333333336E-3</v>
      </c>
      <c r="G20" t="s">
        <v>20</v>
      </c>
      <c r="H20">
        <v>150810</v>
      </c>
      <c r="I20">
        <v>1.8485</v>
      </c>
      <c r="J20">
        <v>29.134899999999998</v>
      </c>
      <c r="K20" s="3">
        <v>0.67958333333333332</v>
      </c>
      <c r="M20" t="s">
        <v>20</v>
      </c>
      <c r="N20">
        <v>3</v>
      </c>
      <c r="O20">
        <v>2.0000000000000001E-4</v>
      </c>
      <c r="P20">
        <v>3.0000000000000001E-3</v>
      </c>
      <c r="Q20" s="3">
        <v>1.0299652777777779E-3</v>
      </c>
      <c r="S20" t="s">
        <v>20</v>
      </c>
      <c r="T20">
        <v>3</v>
      </c>
      <c r="U20">
        <v>1E-4</v>
      </c>
      <c r="V20">
        <v>2.5100000000000001E-2</v>
      </c>
      <c r="W20" s="3">
        <v>7.3677083333333331E-4</v>
      </c>
    </row>
    <row r="21" spans="1:23" x14ac:dyDescent="0.25">
      <c r="A21" t="s">
        <v>21</v>
      </c>
      <c r="B21">
        <v>13</v>
      </c>
      <c r="C21">
        <v>2.0000000000000001E-4</v>
      </c>
      <c r="D21">
        <v>5.0000000000000001E-3</v>
      </c>
      <c r="E21" s="3">
        <v>2.4198611111111109E-3</v>
      </c>
      <c r="G21" t="s">
        <v>21</v>
      </c>
      <c r="H21">
        <v>125383</v>
      </c>
      <c r="I21">
        <v>1.4222999999999999</v>
      </c>
      <c r="J21">
        <v>11.6151</v>
      </c>
      <c r="K21" s="3">
        <v>0.27211805555555557</v>
      </c>
      <c r="M21" t="s">
        <v>21</v>
      </c>
      <c r="N21">
        <v>3</v>
      </c>
      <c r="O21">
        <v>2.0000000000000001E-4</v>
      </c>
      <c r="P21">
        <v>2.0999999999999999E-3</v>
      </c>
      <c r="Q21" s="3">
        <v>3.7675925925925925E-4</v>
      </c>
      <c r="S21" t="s">
        <v>21</v>
      </c>
      <c r="T21">
        <v>3</v>
      </c>
      <c r="U21">
        <v>2.0000000000000001E-4</v>
      </c>
      <c r="V21">
        <v>1.6199999999999999E-2</v>
      </c>
      <c r="W21" s="3">
        <v>5.0615740740740742E-4</v>
      </c>
    </row>
    <row r="22" spans="1:23" x14ac:dyDescent="0.25">
      <c r="A22" t="s">
        <v>38</v>
      </c>
      <c r="B22">
        <v>13</v>
      </c>
      <c r="C22">
        <v>2.9999999999999997E-4</v>
      </c>
      <c r="D22">
        <v>3.5999999999999999E-3</v>
      </c>
      <c r="E22" s="3">
        <v>2.3842592592592591E-3</v>
      </c>
      <c r="G22" t="s">
        <v>38</v>
      </c>
      <c r="H22">
        <v>119140</v>
      </c>
      <c r="I22">
        <v>2.4291</v>
      </c>
      <c r="J22">
        <v>5.5811000000000002</v>
      </c>
      <c r="K22" s="3">
        <v>0.13020833333333334</v>
      </c>
      <c r="M22" t="s">
        <v>38</v>
      </c>
      <c r="N22">
        <v>3</v>
      </c>
      <c r="O22">
        <v>2.9999999999999997E-4</v>
      </c>
      <c r="P22">
        <v>2.3E-3</v>
      </c>
      <c r="Q22" s="3">
        <v>2.3559027777777779E-4</v>
      </c>
      <c r="S22" t="s">
        <v>38</v>
      </c>
      <c r="T22">
        <v>3</v>
      </c>
      <c r="U22">
        <v>1E-4</v>
      </c>
      <c r="V22">
        <v>7.9000000000000008E-3</v>
      </c>
      <c r="W22" s="3">
        <v>2.8009259259259258E-4</v>
      </c>
    </row>
    <row r="23" spans="1:23" x14ac:dyDescent="0.25">
      <c r="A23" t="s">
        <v>39</v>
      </c>
      <c r="B23">
        <v>13</v>
      </c>
      <c r="C23">
        <v>2.0000000000000001E-4</v>
      </c>
      <c r="D23">
        <v>3.3999999999999998E-3</v>
      </c>
      <c r="E23" s="1">
        <v>2.0717592592592593E-3</v>
      </c>
      <c r="G23" t="s">
        <v>39</v>
      </c>
      <c r="H23">
        <v>125611</v>
      </c>
      <c r="I23">
        <v>2.6280000000000001</v>
      </c>
      <c r="J23">
        <v>4.0876999999999999</v>
      </c>
      <c r="K23" s="1">
        <v>9.5335648148148155E-2</v>
      </c>
      <c r="M23" t="s">
        <v>39</v>
      </c>
      <c r="N23">
        <v>3</v>
      </c>
      <c r="O23">
        <v>2.0000000000000001E-4</v>
      </c>
      <c r="P23">
        <v>2.2000000000000001E-3</v>
      </c>
      <c r="Q23" s="1">
        <v>1.9675925925925926E-4</v>
      </c>
      <c r="S23" t="s">
        <v>39</v>
      </c>
      <c r="T23">
        <v>3</v>
      </c>
      <c r="U23">
        <v>1E-4</v>
      </c>
      <c r="V23">
        <v>3.8999999999999998E-3</v>
      </c>
      <c r="W23" s="1">
        <v>2.5462962962962961E-4</v>
      </c>
    </row>
    <row r="24" spans="1:23" x14ac:dyDescent="0.25">
      <c r="A24" t="s">
        <v>40</v>
      </c>
      <c r="B24">
        <v>12</v>
      </c>
      <c r="C24">
        <v>1E-4</v>
      </c>
      <c r="D24">
        <v>2.3999999999999998E-3</v>
      </c>
      <c r="E24" s="1">
        <v>1.6435185185185183E-3</v>
      </c>
      <c r="G24" t="s">
        <v>40</v>
      </c>
      <c r="H24">
        <v>102632</v>
      </c>
      <c r="I24">
        <v>1.1611</v>
      </c>
      <c r="J24">
        <v>1.5306</v>
      </c>
      <c r="K24" s="1">
        <v>3.5821759259259262E-2</v>
      </c>
      <c r="M24" t="s">
        <v>40</v>
      </c>
      <c r="N24">
        <v>3</v>
      </c>
      <c r="O24">
        <v>1E-4</v>
      </c>
      <c r="P24">
        <v>2.5999999999999999E-3</v>
      </c>
      <c r="Q24" s="1">
        <v>1.9675925925925926E-4</v>
      </c>
      <c r="S24" t="s">
        <v>40</v>
      </c>
      <c r="T24">
        <v>3</v>
      </c>
      <c r="U24">
        <v>0</v>
      </c>
      <c r="V24">
        <v>2.8E-3</v>
      </c>
      <c r="W24" s="1">
        <v>1.6203703703703703E-4</v>
      </c>
    </row>
    <row r="25" spans="1:23" x14ac:dyDescent="0.25">
      <c r="A25" s="16"/>
      <c r="B25" s="16"/>
      <c r="C25" s="16"/>
      <c r="D25" s="16"/>
      <c r="E25" s="17"/>
      <c r="F25" s="6"/>
      <c r="G25" s="18"/>
      <c r="H25" s="18"/>
      <c r="I25" s="18"/>
      <c r="J25" s="18"/>
      <c r="K25" s="17"/>
      <c r="L25" s="6"/>
      <c r="M25" s="19"/>
      <c r="N25" s="19"/>
      <c r="O25" s="19"/>
      <c r="P25" s="19"/>
      <c r="Q25" s="20"/>
      <c r="R25" s="6"/>
      <c r="S25" s="21"/>
      <c r="T25" s="21"/>
      <c r="U25" s="21"/>
      <c r="V25" s="21"/>
      <c r="W25" s="22"/>
    </row>
    <row r="26" spans="1:23" x14ac:dyDescent="0.25">
      <c r="A26" t="s">
        <v>41</v>
      </c>
      <c r="B26">
        <v>12</v>
      </c>
      <c r="C26">
        <v>2.0000000000000001E-4</v>
      </c>
      <c r="D26">
        <v>2.87E-2</v>
      </c>
      <c r="E26" s="1">
        <v>1.0543981481481481E-2</v>
      </c>
      <c r="G26" t="s">
        <v>41</v>
      </c>
      <c r="H26">
        <v>111567</v>
      </c>
      <c r="I26">
        <v>1.3384</v>
      </c>
      <c r="J26">
        <v>49.915999999999997</v>
      </c>
      <c r="K26" s="11">
        <v>1.2696875000000001</v>
      </c>
      <c r="M26" t="s">
        <v>41</v>
      </c>
      <c r="N26">
        <v>3</v>
      </c>
      <c r="O26">
        <v>2.9999999999999997E-4</v>
      </c>
      <c r="P26">
        <v>0.16839999999999999</v>
      </c>
      <c r="Q26" s="1">
        <v>2.2337962962962967E-3</v>
      </c>
      <c r="S26" t="s">
        <v>41</v>
      </c>
      <c r="T26">
        <v>3</v>
      </c>
      <c r="U26">
        <v>4.0000000000000002E-4</v>
      </c>
      <c r="V26">
        <v>9.1000000000000004E-3</v>
      </c>
      <c r="W26" s="1">
        <v>1.7476851851851852E-3</v>
      </c>
    </row>
    <row r="27" spans="1:23" x14ac:dyDescent="0.25">
      <c r="A27" t="s">
        <v>43</v>
      </c>
      <c r="B27">
        <v>12</v>
      </c>
      <c r="C27">
        <v>2.0000000000000001E-4</v>
      </c>
      <c r="D27">
        <v>6.4000000000000003E-3</v>
      </c>
      <c r="E27" s="1">
        <v>3.9120370370370368E-3</v>
      </c>
      <c r="G27" t="s">
        <v>43</v>
      </c>
      <c r="H27">
        <v>142665</v>
      </c>
      <c r="I27">
        <v>3.0891000000000002</v>
      </c>
      <c r="J27">
        <v>29.016400000000001</v>
      </c>
      <c r="K27" s="1">
        <v>0.68008101851851854</v>
      </c>
      <c r="M27" t="s">
        <v>43</v>
      </c>
      <c r="N27">
        <v>3</v>
      </c>
      <c r="O27">
        <v>2.0000000000000001E-4</v>
      </c>
      <c r="P27">
        <v>5.7999999999999996E-3</v>
      </c>
      <c r="Q27" s="1">
        <v>7.8703703703703705E-4</v>
      </c>
      <c r="S27" t="s">
        <v>43</v>
      </c>
      <c r="T27">
        <v>3</v>
      </c>
      <c r="U27">
        <v>7.7999999999999996E-3</v>
      </c>
      <c r="V27">
        <v>9.4000000000000004E-3</v>
      </c>
      <c r="W27" s="1">
        <v>6.7129629629629625E-4</v>
      </c>
    </row>
    <row r="28" spans="1:23" x14ac:dyDescent="0.25">
      <c r="A28" t="s">
        <v>44</v>
      </c>
      <c r="B28">
        <v>12</v>
      </c>
      <c r="C28">
        <v>1E-4</v>
      </c>
      <c r="D28">
        <v>4.4999999999999997E-3</v>
      </c>
      <c r="E28" s="1">
        <v>2.2685185185185182E-3</v>
      </c>
      <c r="G28" t="s">
        <v>44</v>
      </c>
      <c r="H28">
        <v>113488</v>
      </c>
      <c r="I28">
        <v>1.0290999999999999</v>
      </c>
      <c r="J28">
        <v>13.7796</v>
      </c>
      <c r="K28" s="1">
        <v>0.3213078703703704</v>
      </c>
      <c r="M28" t="s">
        <v>44</v>
      </c>
      <c r="N28">
        <v>3</v>
      </c>
      <c r="O28">
        <v>1E-4</v>
      </c>
      <c r="P28">
        <v>4.4000000000000003E-3</v>
      </c>
      <c r="Q28" s="1">
        <v>3.8194444444444446E-4</v>
      </c>
      <c r="S28" t="s">
        <v>44</v>
      </c>
      <c r="T28">
        <v>3</v>
      </c>
      <c r="U28">
        <v>1E-4</v>
      </c>
      <c r="V28">
        <v>7.1999999999999998E-3</v>
      </c>
      <c r="W28" s="1">
        <v>3.7037037037037035E-4</v>
      </c>
    </row>
    <row r="29" spans="1:23" x14ac:dyDescent="0.25">
      <c r="A29" t="s">
        <v>45</v>
      </c>
      <c r="B29">
        <v>12</v>
      </c>
      <c r="C29">
        <v>1E-4</v>
      </c>
      <c r="D29">
        <v>5.0000000000000001E-3</v>
      </c>
      <c r="E29" s="1">
        <v>2.3611111111111111E-3</v>
      </c>
      <c r="G29" t="s">
        <v>45</v>
      </c>
      <c r="H29">
        <v>111985</v>
      </c>
      <c r="I29">
        <v>1.2566999999999999</v>
      </c>
      <c r="J29">
        <v>8.0482999999999993</v>
      </c>
      <c r="K29" s="1">
        <v>0.18784722222222219</v>
      </c>
      <c r="M29" t="s">
        <v>45</v>
      </c>
      <c r="N29">
        <v>3</v>
      </c>
      <c r="O29">
        <v>1E-4</v>
      </c>
      <c r="P29">
        <v>4.7999999999999996E-3</v>
      </c>
      <c r="Q29" s="1">
        <v>2.8935185185185189E-4</v>
      </c>
      <c r="S29" t="s">
        <v>45</v>
      </c>
      <c r="T29">
        <v>3</v>
      </c>
      <c r="U29">
        <v>1E-4</v>
      </c>
      <c r="V29">
        <v>6.6E-3</v>
      </c>
      <c r="W29" s="1">
        <v>2.7777777777777778E-4</v>
      </c>
    </row>
    <row r="30" spans="1:23" x14ac:dyDescent="0.25">
      <c r="A30" t="s">
        <v>46</v>
      </c>
      <c r="B30">
        <v>12</v>
      </c>
      <c r="C30">
        <v>2.0000000000000001E-4</v>
      </c>
      <c r="D30">
        <v>5.1999999999999998E-3</v>
      </c>
      <c r="E30" s="1">
        <v>2.2916666666666667E-3</v>
      </c>
      <c r="G30" t="s">
        <v>46</v>
      </c>
      <c r="H30">
        <v>111489</v>
      </c>
      <c r="I30">
        <v>1.3334999999999999</v>
      </c>
      <c r="J30">
        <v>6.2652999999999999</v>
      </c>
      <c r="K30" s="1">
        <v>0.14662037037037037</v>
      </c>
      <c r="M30" t="s">
        <v>46</v>
      </c>
      <c r="N30">
        <v>3</v>
      </c>
      <c r="O30">
        <v>1E-4</v>
      </c>
      <c r="P30">
        <v>5.4999999999999997E-3</v>
      </c>
      <c r="Q30" s="1">
        <v>2.6620370370370372E-4</v>
      </c>
      <c r="S30" t="s">
        <v>46</v>
      </c>
      <c r="T30">
        <v>3</v>
      </c>
      <c r="U30">
        <v>1E-4</v>
      </c>
      <c r="V30">
        <v>5.5999999999999999E-3</v>
      </c>
      <c r="W30" s="1">
        <v>2.5462962962962961E-4</v>
      </c>
    </row>
    <row r="31" spans="1:23" x14ac:dyDescent="0.25">
      <c r="A31" t="s">
        <v>47</v>
      </c>
      <c r="B31">
        <v>12</v>
      </c>
      <c r="C31">
        <v>2.0000000000000001E-4</v>
      </c>
      <c r="D31">
        <v>5.0000000000000001E-3</v>
      </c>
      <c r="E31" s="1">
        <v>2.7199074074074074E-3</v>
      </c>
      <c r="G31" t="s">
        <v>47</v>
      </c>
      <c r="H31">
        <v>111076</v>
      </c>
      <c r="I31">
        <v>2.8677999999999999</v>
      </c>
      <c r="J31">
        <v>5.1289999999999996</v>
      </c>
      <c r="K31" s="1">
        <v>0.11962962962962963</v>
      </c>
      <c r="M31" t="s">
        <v>47</v>
      </c>
      <c r="N31">
        <v>3</v>
      </c>
      <c r="O31">
        <v>2.9999999999999997E-4</v>
      </c>
      <c r="P31">
        <v>4.1000000000000003E-3</v>
      </c>
      <c r="Q31" s="1">
        <v>2.6620370370370372E-4</v>
      </c>
      <c r="S31" t="s">
        <v>47</v>
      </c>
      <c r="T31">
        <v>3</v>
      </c>
      <c r="U31">
        <v>1E-4</v>
      </c>
      <c r="V31">
        <v>5.1000000000000004E-3</v>
      </c>
      <c r="W31" s="1">
        <v>2.8935185185185189E-4</v>
      </c>
    </row>
    <row r="32" spans="1:23" x14ac:dyDescent="0.25">
      <c r="A32" t="s">
        <v>48</v>
      </c>
      <c r="B32">
        <v>12</v>
      </c>
      <c r="C32">
        <v>2.0000000000000001E-4</v>
      </c>
      <c r="D32">
        <v>6.1999999999999998E-3</v>
      </c>
      <c r="E32" s="1">
        <v>2.3611111111111111E-3</v>
      </c>
      <c r="G32" t="s">
        <v>48</v>
      </c>
      <c r="H32">
        <v>112734</v>
      </c>
      <c r="I32">
        <v>2.5960999999999999</v>
      </c>
      <c r="J32">
        <v>3.6905999999999999</v>
      </c>
      <c r="K32" s="1">
        <v>8.5694444444444448E-2</v>
      </c>
      <c r="M32" t="s">
        <v>48</v>
      </c>
      <c r="N32">
        <v>3</v>
      </c>
      <c r="O32">
        <v>2.0000000000000001E-4</v>
      </c>
      <c r="P32">
        <v>3.7000000000000002E-3</v>
      </c>
      <c r="Q32" s="1">
        <v>1.8518518518518518E-4</v>
      </c>
      <c r="S32" t="s">
        <v>48</v>
      </c>
      <c r="T32">
        <v>3</v>
      </c>
      <c r="U32">
        <v>1E-4</v>
      </c>
      <c r="V32">
        <v>4.5999999999999999E-3</v>
      </c>
      <c r="W32" s="1">
        <v>2.199074074074074E-4</v>
      </c>
    </row>
    <row r="33" spans="1:23" x14ac:dyDescent="0.25">
      <c r="A33" t="s">
        <v>49</v>
      </c>
      <c r="B33">
        <v>12</v>
      </c>
      <c r="C33">
        <v>1E-4</v>
      </c>
      <c r="D33">
        <v>3.5999999999999999E-3</v>
      </c>
      <c r="E33" s="1">
        <v>2.488425925925926E-3</v>
      </c>
      <c r="G33" t="s">
        <v>49</v>
      </c>
      <c r="H33">
        <v>105471</v>
      </c>
      <c r="I33">
        <v>1.2062999999999999</v>
      </c>
      <c r="J33">
        <v>3.9830000000000001</v>
      </c>
      <c r="K33" s="1">
        <v>9.3078703703703705E-2</v>
      </c>
      <c r="M33" t="s">
        <v>49</v>
      </c>
      <c r="N33">
        <v>3</v>
      </c>
      <c r="O33">
        <v>1E-4</v>
      </c>
      <c r="P33">
        <v>3.3E-3</v>
      </c>
      <c r="Q33" s="1">
        <v>2.4305555555555552E-4</v>
      </c>
      <c r="S33" t="s">
        <v>49</v>
      </c>
      <c r="T33">
        <v>3</v>
      </c>
      <c r="U33">
        <v>1E-4</v>
      </c>
      <c r="V33">
        <v>2.7000000000000001E-3</v>
      </c>
      <c r="W33" s="1">
        <v>2.4305555555555552E-4</v>
      </c>
    </row>
    <row r="34" spans="1:23" x14ac:dyDescent="0.25">
      <c r="A34" t="s">
        <v>50</v>
      </c>
      <c r="B34">
        <v>12</v>
      </c>
      <c r="C34">
        <v>1E-4</v>
      </c>
      <c r="D34">
        <v>5.0000000000000001E-3</v>
      </c>
      <c r="E34" s="1">
        <v>2.6967592592592594E-3</v>
      </c>
      <c r="G34" t="s">
        <v>50</v>
      </c>
      <c r="H34">
        <v>106170</v>
      </c>
      <c r="I34">
        <v>1.0350999999999999</v>
      </c>
      <c r="J34">
        <v>3.3039000000000001</v>
      </c>
      <c r="K34" s="1">
        <v>7.7083333333333337E-2</v>
      </c>
      <c r="M34" t="s">
        <v>50</v>
      </c>
      <c r="N34">
        <v>3</v>
      </c>
      <c r="O34">
        <v>1E-4</v>
      </c>
      <c r="P34">
        <v>2.7000000000000001E-3</v>
      </c>
      <c r="Q34" s="1">
        <v>2.3148148148148146E-4</v>
      </c>
      <c r="S34" t="s">
        <v>50</v>
      </c>
      <c r="T34">
        <v>3</v>
      </c>
      <c r="U34">
        <v>2.0000000000000001E-4</v>
      </c>
      <c r="V34">
        <v>3.5999999999999999E-3</v>
      </c>
      <c r="W34" s="1">
        <v>2.3148148148148146E-4</v>
      </c>
    </row>
    <row r="35" spans="1:23" x14ac:dyDescent="0.25">
      <c r="A35" t="s">
        <v>51</v>
      </c>
      <c r="B35">
        <v>12</v>
      </c>
      <c r="C35">
        <v>1E-4</v>
      </c>
      <c r="D35">
        <v>4.1999999999999997E-3</v>
      </c>
      <c r="E35" s="1">
        <v>2.5000000000000001E-3</v>
      </c>
      <c r="G35" t="s">
        <v>51</v>
      </c>
      <c r="H35">
        <v>105716</v>
      </c>
      <c r="I35">
        <v>1.1108</v>
      </c>
      <c r="J35">
        <v>2.8927999999999998</v>
      </c>
      <c r="K35" s="1">
        <v>6.7337962962962961E-2</v>
      </c>
      <c r="M35" t="s">
        <v>51</v>
      </c>
      <c r="N35">
        <v>3</v>
      </c>
      <c r="O35">
        <v>1E-4</v>
      </c>
      <c r="P35">
        <v>2.8E-3</v>
      </c>
      <c r="Q35" s="1">
        <v>2.3148148148148146E-4</v>
      </c>
      <c r="S35" t="s">
        <v>51</v>
      </c>
      <c r="T35">
        <v>3</v>
      </c>
      <c r="U35">
        <v>2.9999999999999997E-4</v>
      </c>
      <c r="V35">
        <v>2.2000000000000001E-3</v>
      </c>
      <c r="W35" s="1">
        <v>2.199074074074074E-4</v>
      </c>
    </row>
    <row r="36" spans="1:23" x14ac:dyDescent="0.25">
      <c r="A36" t="s">
        <v>52</v>
      </c>
      <c r="B36">
        <v>12</v>
      </c>
      <c r="C36">
        <v>1E-4</v>
      </c>
      <c r="D36">
        <v>5.0000000000000001E-3</v>
      </c>
      <c r="E36" s="1">
        <v>2.4074074074074076E-3</v>
      </c>
      <c r="G36" t="s">
        <v>52</v>
      </c>
      <c r="H36">
        <v>107340</v>
      </c>
      <c r="I36">
        <v>1.4321999999999999</v>
      </c>
      <c r="J36">
        <v>2.5320999999999998</v>
      </c>
      <c r="K36" s="1">
        <v>5.9004629629629629E-2</v>
      </c>
      <c r="M36" t="s">
        <v>52</v>
      </c>
      <c r="N36">
        <v>3</v>
      </c>
      <c r="O36">
        <v>0</v>
      </c>
      <c r="P36">
        <v>2.0999999999999999E-3</v>
      </c>
      <c r="Q36" s="1">
        <v>2.199074074074074E-4</v>
      </c>
      <c r="S36" t="s">
        <v>52</v>
      </c>
      <c r="T36">
        <v>3</v>
      </c>
      <c r="U36">
        <v>1E-4</v>
      </c>
      <c r="V36">
        <v>1.6999999999999999E-3</v>
      </c>
      <c r="W36" s="1">
        <v>2.0833333333333335E-4</v>
      </c>
    </row>
    <row r="37" spans="1:23" x14ac:dyDescent="0.25">
      <c r="A37" t="s">
        <v>53</v>
      </c>
      <c r="B37">
        <v>12</v>
      </c>
      <c r="C37">
        <v>2.0000000000000001E-4</v>
      </c>
      <c r="D37">
        <v>4.7000000000000002E-3</v>
      </c>
      <c r="E37" s="1">
        <v>2.6504629629629625E-3</v>
      </c>
      <c r="G37" t="s">
        <v>53</v>
      </c>
      <c r="H37">
        <v>107905</v>
      </c>
      <c r="I37">
        <v>3.3264</v>
      </c>
      <c r="J37">
        <v>2.4136000000000002</v>
      </c>
      <c r="K37" s="1">
        <v>5.6192129629629634E-2</v>
      </c>
      <c r="M37" t="s">
        <v>53</v>
      </c>
      <c r="N37">
        <v>3</v>
      </c>
      <c r="O37">
        <v>2.0000000000000001E-4</v>
      </c>
      <c r="P37">
        <v>3.3999999999999998E-3</v>
      </c>
      <c r="Q37" s="1">
        <v>2.3148148148148146E-4</v>
      </c>
      <c r="S37" t="s">
        <v>53</v>
      </c>
      <c r="T37">
        <v>3</v>
      </c>
      <c r="U37">
        <v>1E-4</v>
      </c>
      <c r="V37">
        <v>2E-3</v>
      </c>
      <c r="W37" s="1">
        <v>2.3148148148148146E-4</v>
      </c>
    </row>
    <row r="38" spans="1:23" x14ac:dyDescent="0.25">
      <c r="A38" t="s">
        <v>54</v>
      </c>
      <c r="B38">
        <v>12</v>
      </c>
      <c r="C38">
        <v>2.0000000000000001E-4</v>
      </c>
      <c r="D38">
        <v>4.7000000000000002E-3</v>
      </c>
      <c r="E38" s="1">
        <v>2.6504629629629625E-3</v>
      </c>
      <c r="G38" t="s">
        <v>54</v>
      </c>
      <c r="H38">
        <v>141993</v>
      </c>
      <c r="I38">
        <v>2.698</v>
      </c>
      <c r="J38">
        <v>1.6858</v>
      </c>
      <c r="K38" s="1">
        <v>3.9131944444444448E-2</v>
      </c>
      <c r="M38" t="s">
        <v>54</v>
      </c>
      <c r="N38">
        <v>3</v>
      </c>
      <c r="O38">
        <v>2.0000000000000001E-4</v>
      </c>
      <c r="P38">
        <v>5.1000000000000004E-3</v>
      </c>
      <c r="Q38" s="1">
        <v>2.4305555555555552E-4</v>
      </c>
      <c r="S38" t="s">
        <v>54</v>
      </c>
      <c r="T38">
        <v>3</v>
      </c>
      <c r="U38">
        <v>1E-4</v>
      </c>
      <c r="V38">
        <v>3.2000000000000002E-3</v>
      </c>
      <c r="W38" s="1">
        <v>2.3148148148148146E-4</v>
      </c>
    </row>
    <row r="39" spans="1:23" x14ac:dyDescent="0.25">
      <c r="A39" t="s">
        <v>55</v>
      </c>
      <c r="B39">
        <v>12</v>
      </c>
      <c r="C39">
        <v>1E-4</v>
      </c>
      <c r="D39">
        <v>4.1000000000000003E-3</v>
      </c>
      <c r="E39" s="1">
        <v>2.5462962962962961E-3</v>
      </c>
      <c r="G39" t="s">
        <v>55</v>
      </c>
      <c r="H39">
        <v>103602</v>
      </c>
      <c r="I39">
        <v>1.4715</v>
      </c>
      <c r="J39">
        <v>1.4359999999999999</v>
      </c>
      <c r="K39" s="1">
        <v>3.3564814814814818E-2</v>
      </c>
      <c r="M39" t="s">
        <v>55</v>
      </c>
      <c r="N39">
        <v>3</v>
      </c>
      <c r="O39">
        <v>1E-4</v>
      </c>
      <c r="P39">
        <v>4.1999999999999997E-3</v>
      </c>
      <c r="Q39" s="1">
        <v>2.4305555555555552E-4</v>
      </c>
      <c r="S39" t="s">
        <v>55</v>
      </c>
      <c r="T39">
        <v>3</v>
      </c>
      <c r="U39">
        <v>1E-4</v>
      </c>
      <c r="V39">
        <v>2.3999999999999998E-3</v>
      </c>
      <c r="W39" s="1">
        <v>2.3148148148148146E-4</v>
      </c>
    </row>
    <row r="40" spans="1:23" x14ac:dyDescent="0.25">
      <c r="A40" s="16"/>
      <c r="B40" s="16"/>
      <c r="C40" s="16"/>
      <c r="D40" s="16"/>
      <c r="E40" s="17"/>
      <c r="F40" s="6"/>
      <c r="G40" s="18"/>
      <c r="H40" s="18"/>
      <c r="I40" s="18"/>
      <c r="J40" s="18"/>
      <c r="K40" s="17"/>
      <c r="L40" s="6"/>
      <c r="M40" s="19"/>
      <c r="N40" s="19"/>
      <c r="O40" s="19"/>
      <c r="P40" s="19"/>
      <c r="Q40" s="20"/>
      <c r="R40" s="6"/>
      <c r="S40" s="21"/>
      <c r="T40" s="21"/>
      <c r="U40" s="21"/>
      <c r="V40" s="21"/>
      <c r="W40" s="22"/>
    </row>
    <row r="41" spans="1:23" x14ac:dyDescent="0.25">
      <c r="A41" t="s">
        <v>68</v>
      </c>
      <c r="B41">
        <v>11</v>
      </c>
      <c r="C41">
        <v>2.0000000000000001E-4</v>
      </c>
      <c r="D41">
        <v>5.1000000000000004E-3</v>
      </c>
      <c r="E41" s="1">
        <v>3.2638888888888891E-3</v>
      </c>
      <c r="G41" t="s">
        <v>68</v>
      </c>
      <c r="H41">
        <v>109554</v>
      </c>
      <c r="I41">
        <v>1.7191000000000001</v>
      </c>
      <c r="J41">
        <v>29.109000000000002</v>
      </c>
      <c r="K41" s="11">
        <v>0.69136574074074064</v>
      </c>
      <c r="M41" t="s">
        <v>68</v>
      </c>
      <c r="N41">
        <v>3</v>
      </c>
      <c r="O41">
        <v>2.0000000000000001E-4</v>
      </c>
      <c r="P41">
        <v>5.7000000000000002E-3</v>
      </c>
      <c r="Q41" s="1">
        <v>7.407407407407407E-4</v>
      </c>
      <c r="S41" t="s">
        <v>68</v>
      </c>
      <c r="T41">
        <v>3</v>
      </c>
      <c r="U41">
        <v>2E-3</v>
      </c>
      <c r="V41">
        <v>2.7000000000000001E-3</v>
      </c>
      <c r="W41" s="1">
        <v>7.291666666666667E-4</v>
      </c>
    </row>
    <row r="42" spans="1:23" x14ac:dyDescent="0.25">
      <c r="A42" t="s">
        <v>69</v>
      </c>
      <c r="B42">
        <v>12</v>
      </c>
      <c r="C42">
        <v>2.0000000000000001E-4</v>
      </c>
      <c r="D42">
        <v>4.7000000000000002E-3</v>
      </c>
      <c r="E42" s="1">
        <v>2.1874999999999998E-3</v>
      </c>
      <c r="G42" t="s">
        <v>69</v>
      </c>
      <c r="H42">
        <v>114802</v>
      </c>
      <c r="I42">
        <v>1.1547000000000001</v>
      </c>
      <c r="J42">
        <v>14.1243</v>
      </c>
      <c r="K42" s="1">
        <v>0.32755787037037037</v>
      </c>
      <c r="M42" t="s">
        <v>69</v>
      </c>
      <c r="N42">
        <v>3</v>
      </c>
      <c r="O42">
        <v>1E-4</v>
      </c>
      <c r="P42">
        <v>3.8999999999999998E-3</v>
      </c>
      <c r="Q42" s="1">
        <v>3.9351851851851852E-4</v>
      </c>
      <c r="S42" t="s">
        <v>69</v>
      </c>
      <c r="T42">
        <v>3</v>
      </c>
      <c r="U42">
        <v>1E-4</v>
      </c>
      <c r="V42">
        <v>6.6E-3</v>
      </c>
      <c r="W42" s="1">
        <v>3.9351851851851852E-4</v>
      </c>
    </row>
    <row r="43" spans="1:23" x14ac:dyDescent="0.25">
      <c r="A43" t="s">
        <v>70</v>
      </c>
      <c r="B43">
        <v>12</v>
      </c>
      <c r="C43">
        <v>1E-4</v>
      </c>
      <c r="D43">
        <v>4.3E-3</v>
      </c>
      <c r="E43" s="1">
        <v>2.1643518518518518E-3</v>
      </c>
      <c r="G43" t="s">
        <v>70</v>
      </c>
      <c r="H43">
        <v>110870</v>
      </c>
      <c r="I43">
        <v>1.0589</v>
      </c>
      <c r="J43">
        <v>9.0152999999999999</v>
      </c>
      <c r="K43" s="1">
        <v>0.21042824074074074</v>
      </c>
      <c r="M43" t="s">
        <v>70</v>
      </c>
      <c r="N43">
        <v>3</v>
      </c>
      <c r="O43">
        <v>1E-4</v>
      </c>
      <c r="P43">
        <v>5.5999999999999999E-3</v>
      </c>
      <c r="Q43" s="1">
        <v>2.6620370370370372E-4</v>
      </c>
      <c r="S43" t="s">
        <v>70</v>
      </c>
      <c r="T43">
        <v>3</v>
      </c>
      <c r="U43">
        <v>1E-4</v>
      </c>
      <c r="V43">
        <v>4.8999999999999998E-3</v>
      </c>
      <c r="W43" s="1">
        <v>2.5462962962962961E-4</v>
      </c>
    </row>
    <row r="44" spans="1:23" x14ac:dyDescent="0.25">
      <c r="A44" t="s">
        <v>71</v>
      </c>
      <c r="B44">
        <v>12</v>
      </c>
      <c r="C44">
        <v>2.0000000000000001E-4</v>
      </c>
      <c r="D44">
        <v>5.1999999999999998E-3</v>
      </c>
      <c r="E44" s="1">
        <v>2.4768518518518516E-3</v>
      </c>
      <c r="G44" t="s">
        <v>71</v>
      </c>
      <c r="H44">
        <v>110720</v>
      </c>
      <c r="I44">
        <v>2.4447000000000001</v>
      </c>
      <c r="J44">
        <v>5.4859999999999998</v>
      </c>
      <c r="K44" s="1">
        <v>0.1285185185185185</v>
      </c>
      <c r="M44" t="s">
        <v>71</v>
      </c>
      <c r="N44">
        <v>3</v>
      </c>
      <c r="O44">
        <v>1E-4</v>
      </c>
      <c r="P44">
        <v>6.1000000000000004E-3</v>
      </c>
      <c r="Q44" s="1">
        <v>2.4305555555555552E-4</v>
      </c>
      <c r="S44" t="s">
        <v>71</v>
      </c>
      <c r="T44">
        <v>3</v>
      </c>
      <c r="U44">
        <v>1E-4</v>
      </c>
      <c r="V44">
        <v>4.0000000000000001E-3</v>
      </c>
      <c r="W44" s="1">
        <v>2.4305555555555552E-4</v>
      </c>
    </row>
    <row r="45" spans="1:23" x14ac:dyDescent="0.25">
      <c r="A45" t="s">
        <v>72</v>
      </c>
      <c r="B45">
        <v>12</v>
      </c>
      <c r="C45">
        <v>1E-4</v>
      </c>
      <c r="D45">
        <v>4.1999999999999997E-3</v>
      </c>
      <c r="E45" s="1">
        <v>2.5810185185185185E-3</v>
      </c>
      <c r="G45" t="s">
        <v>72</v>
      </c>
      <c r="H45">
        <v>106517</v>
      </c>
      <c r="I45">
        <v>1.0195000000000001</v>
      </c>
      <c r="J45">
        <v>5.4295</v>
      </c>
      <c r="K45" s="1">
        <v>0.12697916666666667</v>
      </c>
      <c r="M45" t="s">
        <v>72</v>
      </c>
      <c r="N45">
        <v>3</v>
      </c>
      <c r="O45">
        <v>1E-4</v>
      </c>
      <c r="P45">
        <v>9.1000000000000004E-3</v>
      </c>
      <c r="Q45" s="1">
        <v>2.199074074074074E-4</v>
      </c>
      <c r="S45" t="s">
        <v>72</v>
      </c>
      <c r="T45">
        <v>3</v>
      </c>
      <c r="U45">
        <v>1E-4</v>
      </c>
      <c r="V45">
        <v>1.6000000000000001E-3</v>
      </c>
      <c r="W45" s="1">
        <v>1.9675925925925926E-4</v>
      </c>
    </row>
    <row r="46" spans="1:23" x14ac:dyDescent="0.25">
      <c r="A46" t="s">
        <v>73</v>
      </c>
      <c r="B46">
        <v>12</v>
      </c>
      <c r="C46">
        <v>1E-4</v>
      </c>
      <c r="D46">
        <v>4.7999999999999996E-3</v>
      </c>
      <c r="E46" s="1">
        <v>2.0486111111111113E-3</v>
      </c>
      <c r="G46" t="s">
        <v>73</v>
      </c>
      <c r="H46">
        <v>109745</v>
      </c>
      <c r="I46">
        <v>0.95530000000000004</v>
      </c>
      <c r="J46">
        <v>4.4588999999999999</v>
      </c>
      <c r="K46" s="1">
        <v>0.10398148148148149</v>
      </c>
      <c r="M46" t="s">
        <v>73</v>
      </c>
      <c r="N46">
        <v>3</v>
      </c>
      <c r="O46">
        <v>1E-4</v>
      </c>
      <c r="P46">
        <v>3.5999999999999999E-3</v>
      </c>
      <c r="Q46" s="1">
        <v>1.9675925925925926E-4</v>
      </c>
      <c r="S46" t="s">
        <v>73</v>
      </c>
      <c r="T46">
        <v>3</v>
      </c>
      <c r="U46">
        <v>0</v>
      </c>
      <c r="V46">
        <v>1.4E-3</v>
      </c>
      <c r="W46" s="1">
        <v>1.8518518518518518E-4</v>
      </c>
    </row>
    <row r="47" spans="1:23" x14ac:dyDescent="0.25">
      <c r="A47" t="s">
        <v>74</v>
      </c>
      <c r="B47">
        <v>12</v>
      </c>
      <c r="C47">
        <v>1E-4</v>
      </c>
      <c r="D47">
        <v>5.7999999999999996E-3</v>
      </c>
      <c r="E47" s="1">
        <v>2.3842592592592591E-3</v>
      </c>
      <c r="G47" t="s">
        <v>74</v>
      </c>
      <c r="H47">
        <v>110045</v>
      </c>
      <c r="I47">
        <v>1.3955</v>
      </c>
      <c r="J47">
        <v>3.5880999999999998</v>
      </c>
      <c r="K47" s="1">
        <v>8.3611111111111122E-2</v>
      </c>
      <c r="M47" t="s">
        <v>74</v>
      </c>
      <c r="N47">
        <v>3</v>
      </c>
      <c r="O47">
        <v>1E-4</v>
      </c>
      <c r="P47">
        <v>4.1000000000000003E-3</v>
      </c>
      <c r="Q47" s="1">
        <v>1.9675925925925926E-4</v>
      </c>
      <c r="S47" t="s">
        <v>74</v>
      </c>
      <c r="T47">
        <v>3</v>
      </c>
      <c r="U47">
        <v>1E-4</v>
      </c>
      <c r="V47">
        <v>2.0999999999999999E-3</v>
      </c>
      <c r="W47" s="1">
        <v>1.9675925925925926E-4</v>
      </c>
    </row>
    <row r="48" spans="1:23" x14ac:dyDescent="0.25">
      <c r="A48" t="s">
        <v>75</v>
      </c>
      <c r="B48">
        <v>12</v>
      </c>
      <c r="C48">
        <v>1E-4</v>
      </c>
      <c r="D48">
        <v>5.4000000000000003E-3</v>
      </c>
      <c r="E48" s="1">
        <v>2.2685185185185182E-3</v>
      </c>
      <c r="G48" t="s">
        <v>75</v>
      </c>
      <c r="H48">
        <v>109597</v>
      </c>
      <c r="I48">
        <v>1.1253</v>
      </c>
      <c r="J48">
        <v>3.3264</v>
      </c>
      <c r="K48" s="1">
        <v>7.7743055555555551E-2</v>
      </c>
      <c r="M48" t="s">
        <v>75</v>
      </c>
      <c r="N48">
        <v>3</v>
      </c>
      <c r="O48">
        <v>1E-4</v>
      </c>
      <c r="P48">
        <v>7.7000000000000002E-3</v>
      </c>
      <c r="Q48" s="1">
        <v>2.4305555555555552E-4</v>
      </c>
      <c r="S48" t="s">
        <v>75</v>
      </c>
      <c r="T48">
        <v>3</v>
      </c>
      <c r="U48">
        <v>0</v>
      </c>
      <c r="V48">
        <v>1.6000000000000001E-3</v>
      </c>
      <c r="W48" s="1">
        <v>1.8518518518518518E-4</v>
      </c>
    </row>
    <row r="49" spans="1:23" x14ac:dyDescent="0.25">
      <c r="A49" t="s">
        <v>76</v>
      </c>
      <c r="B49">
        <v>12</v>
      </c>
      <c r="C49">
        <v>1E-4</v>
      </c>
      <c r="D49">
        <v>4.7999999999999996E-3</v>
      </c>
      <c r="E49" s="1">
        <v>2.3379629629629631E-3</v>
      </c>
      <c r="G49" t="s">
        <v>76</v>
      </c>
      <c r="H49">
        <v>106801</v>
      </c>
      <c r="I49">
        <v>1.4088000000000001</v>
      </c>
      <c r="J49">
        <v>2.7017000000000002</v>
      </c>
      <c r="K49" s="1">
        <v>6.2916666666666662E-2</v>
      </c>
      <c r="M49" t="s">
        <v>76</v>
      </c>
      <c r="N49">
        <v>3</v>
      </c>
      <c r="O49">
        <v>1E-4</v>
      </c>
      <c r="P49">
        <v>4.1999999999999997E-3</v>
      </c>
      <c r="Q49" s="1">
        <v>2.0833333333333335E-4</v>
      </c>
      <c r="S49" t="s">
        <v>76</v>
      </c>
      <c r="T49">
        <v>3</v>
      </c>
      <c r="U49">
        <v>1E-4</v>
      </c>
      <c r="V49">
        <v>1E-3</v>
      </c>
      <c r="W49" s="1">
        <v>2.0833333333333335E-4</v>
      </c>
    </row>
    <row r="50" spans="1:23" x14ac:dyDescent="0.25">
      <c r="A50" t="s">
        <v>77</v>
      </c>
      <c r="B50">
        <v>12</v>
      </c>
      <c r="C50">
        <v>1E-4</v>
      </c>
      <c r="D50">
        <v>5.4000000000000003E-3</v>
      </c>
      <c r="E50" s="1">
        <v>2.4305555555555556E-3</v>
      </c>
      <c r="G50" t="s">
        <v>77</v>
      </c>
      <c r="H50">
        <v>105723</v>
      </c>
      <c r="I50">
        <v>1.4151</v>
      </c>
      <c r="J50">
        <v>2.4594999999999998</v>
      </c>
      <c r="K50" s="1">
        <v>5.7326388888888892E-2</v>
      </c>
      <c r="M50" t="s">
        <v>77</v>
      </c>
      <c r="N50">
        <v>3</v>
      </c>
      <c r="O50">
        <v>1E-4</v>
      </c>
      <c r="P50">
        <v>3.8999999999999998E-3</v>
      </c>
      <c r="Q50" s="1">
        <v>2.0833333333333335E-4</v>
      </c>
      <c r="S50" t="s">
        <v>77</v>
      </c>
      <c r="T50">
        <v>3</v>
      </c>
      <c r="U50">
        <v>1E-4</v>
      </c>
      <c r="V50">
        <v>1E-3</v>
      </c>
      <c r="W50" s="1">
        <v>1.9675925925925926E-4</v>
      </c>
    </row>
    <row r="51" spans="1:23" x14ac:dyDescent="0.25">
      <c r="A51" t="s">
        <v>78</v>
      </c>
      <c r="B51">
        <v>12</v>
      </c>
      <c r="C51">
        <v>1E-4</v>
      </c>
      <c r="D51">
        <v>6.4000000000000003E-3</v>
      </c>
      <c r="E51" s="1">
        <v>2.5115740740740741E-3</v>
      </c>
      <c r="G51" t="s">
        <v>78</v>
      </c>
      <c r="H51">
        <v>106248</v>
      </c>
      <c r="I51">
        <v>1.4521999999999999</v>
      </c>
      <c r="J51">
        <v>2.0628000000000002</v>
      </c>
      <c r="K51" s="1">
        <v>4.8275462962962958E-2</v>
      </c>
      <c r="M51" t="s">
        <v>78</v>
      </c>
      <c r="N51">
        <v>3</v>
      </c>
      <c r="O51">
        <v>1E-4</v>
      </c>
      <c r="P51">
        <v>3.3999999999999998E-3</v>
      </c>
      <c r="Q51" s="1">
        <v>2.0833333333333335E-4</v>
      </c>
      <c r="S51" t="s">
        <v>78</v>
      </c>
      <c r="T51">
        <v>3</v>
      </c>
      <c r="U51">
        <v>1E-4</v>
      </c>
      <c r="V51">
        <v>1.1999999999999999E-3</v>
      </c>
      <c r="W51" s="1">
        <v>1.9675925925925926E-4</v>
      </c>
    </row>
    <row r="52" spans="1:23" x14ac:dyDescent="0.25">
      <c r="A52" t="s">
        <v>79</v>
      </c>
      <c r="B52">
        <v>14</v>
      </c>
      <c r="C52">
        <v>2.9999999999999997E-4</v>
      </c>
      <c r="D52">
        <v>8.9999999999999993E-3</v>
      </c>
      <c r="E52" s="1">
        <v>2.5462962962962961E-3</v>
      </c>
      <c r="G52" t="s">
        <v>79</v>
      </c>
      <c r="H52">
        <v>142517</v>
      </c>
      <c r="I52">
        <v>3.6190000000000002</v>
      </c>
      <c r="J52">
        <v>1.9590000000000001</v>
      </c>
      <c r="K52" s="1">
        <v>4.5624999999999999E-2</v>
      </c>
      <c r="M52" t="s">
        <v>79</v>
      </c>
      <c r="N52">
        <v>3</v>
      </c>
      <c r="O52">
        <v>2.0000000000000001E-4</v>
      </c>
      <c r="P52">
        <v>9.1000000000000004E-3</v>
      </c>
      <c r="Q52" s="1">
        <v>1.7361111111111112E-4</v>
      </c>
      <c r="S52" t="s">
        <v>79</v>
      </c>
      <c r="T52">
        <v>3</v>
      </c>
      <c r="U52">
        <v>1E-4</v>
      </c>
      <c r="V52">
        <v>9.1000000000000004E-3</v>
      </c>
      <c r="W52" s="1">
        <v>1.9675925925925926E-4</v>
      </c>
    </row>
    <row r="53" spans="1:23" x14ac:dyDescent="0.25">
      <c r="A53" t="s">
        <v>80</v>
      </c>
      <c r="B53">
        <v>13</v>
      </c>
      <c r="C53">
        <v>1E-4</v>
      </c>
      <c r="D53">
        <v>7.7999999999999996E-3</v>
      </c>
      <c r="E53" s="1">
        <v>2.7893518518518519E-3</v>
      </c>
      <c r="G53" t="s">
        <v>80</v>
      </c>
      <c r="H53">
        <v>106475</v>
      </c>
      <c r="I53">
        <v>1.5086999999999999</v>
      </c>
      <c r="J53">
        <v>1.4799</v>
      </c>
      <c r="K53" s="1">
        <v>3.4502314814814812E-2</v>
      </c>
      <c r="M53" t="s">
        <v>80</v>
      </c>
      <c r="N53">
        <v>3</v>
      </c>
      <c r="O53">
        <v>1E-4</v>
      </c>
      <c r="P53">
        <v>7.1999999999999998E-3</v>
      </c>
      <c r="Q53" s="1">
        <v>1.7361111111111112E-4</v>
      </c>
      <c r="S53" t="s">
        <v>80</v>
      </c>
      <c r="T53">
        <v>3</v>
      </c>
      <c r="U53">
        <v>1E-4</v>
      </c>
      <c r="V53">
        <v>3.0000000000000001E-3</v>
      </c>
      <c r="W53" s="1">
        <v>1.6203703703703703E-4</v>
      </c>
    </row>
    <row r="54" spans="1:23" x14ac:dyDescent="0.25">
      <c r="A54" t="s">
        <v>81</v>
      </c>
      <c r="B54">
        <v>13</v>
      </c>
      <c r="C54">
        <v>1E-4</v>
      </c>
      <c r="D54">
        <v>7.4000000000000003E-3</v>
      </c>
      <c r="E54" s="1">
        <v>2.6041666666666665E-3</v>
      </c>
      <c r="G54" t="s">
        <v>81</v>
      </c>
      <c r="H54">
        <v>106579</v>
      </c>
      <c r="I54">
        <v>1.6377999999999999</v>
      </c>
      <c r="J54">
        <v>0.64129999999999998</v>
      </c>
      <c r="K54" s="1">
        <v>1.5069444444444443E-2</v>
      </c>
      <c r="M54" t="s">
        <v>81</v>
      </c>
      <c r="N54">
        <v>3</v>
      </c>
      <c r="O54">
        <v>1E-4</v>
      </c>
      <c r="P54">
        <v>4.4999999999999997E-3</v>
      </c>
      <c r="Q54" s="1">
        <v>1.6203703703703703E-4</v>
      </c>
      <c r="S54" t="s">
        <v>81</v>
      </c>
      <c r="T54">
        <v>3</v>
      </c>
      <c r="U54">
        <v>5.0000000000000001E-4</v>
      </c>
      <c r="V54">
        <v>1.2999999999999999E-3</v>
      </c>
      <c r="W54" s="1">
        <v>1.6203703703703703E-4</v>
      </c>
    </row>
    <row r="55" spans="1:23" x14ac:dyDescent="0.25">
      <c r="A55" s="16"/>
      <c r="B55" s="16"/>
      <c r="C55" s="16"/>
      <c r="D55" s="16"/>
      <c r="E55" s="17"/>
      <c r="F55" s="6"/>
      <c r="G55" s="18"/>
      <c r="H55" s="18"/>
      <c r="I55" s="18"/>
      <c r="J55" s="18"/>
      <c r="K55" s="17"/>
      <c r="L55" s="6"/>
      <c r="M55" s="19"/>
      <c r="N55" s="19"/>
      <c r="O55" s="19"/>
      <c r="P55" s="19"/>
      <c r="Q55" s="20"/>
      <c r="R55" s="6"/>
      <c r="S55" s="21"/>
      <c r="T55" s="21"/>
      <c r="U55" s="21"/>
      <c r="V55" s="21"/>
      <c r="W55" s="22"/>
    </row>
    <row r="56" spans="1:23" x14ac:dyDescent="0.25">
      <c r="A56" t="s">
        <v>82</v>
      </c>
      <c r="B56">
        <v>12</v>
      </c>
      <c r="C56">
        <v>2.0000000000000001E-4</v>
      </c>
      <c r="D56">
        <v>4.5999999999999999E-3</v>
      </c>
      <c r="E56" s="1">
        <v>2.6388888888888885E-3</v>
      </c>
      <c r="G56" t="s">
        <v>82</v>
      </c>
      <c r="H56">
        <v>108788</v>
      </c>
      <c r="I56">
        <v>2.3988</v>
      </c>
      <c r="J56">
        <v>5.3906000000000001</v>
      </c>
      <c r="K56" s="1">
        <v>0.11375</v>
      </c>
      <c r="M56" t="s">
        <v>82</v>
      </c>
      <c r="N56">
        <v>3</v>
      </c>
      <c r="O56">
        <v>2.0000000000000001E-4</v>
      </c>
      <c r="P56">
        <v>7.4000000000000003E-3</v>
      </c>
      <c r="Q56" s="1">
        <v>2.5462962962962961E-4</v>
      </c>
      <c r="S56" t="s">
        <v>82</v>
      </c>
      <c r="T56">
        <v>3</v>
      </c>
      <c r="U56">
        <v>1E-4</v>
      </c>
      <c r="V56">
        <v>2.8E-3</v>
      </c>
      <c r="W56" s="1">
        <v>2.6620370370370372E-4</v>
      </c>
    </row>
    <row r="57" spans="1:23" x14ac:dyDescent="0.25">
      <c r="A57" t="s">
        <v>83</v>
      </c>
      <c r="B57">
        <v>13</v>
      </c>
      <c r="C57">
        <v>2.0000000000000001E-4</v>
      </c>
      <c r="D57">
        <v>4.7999999999999996E-3</v>
      </c>
      <c r="E57" s="1">
        <v>2.6504629629629625E-3</v>
      </c>
      <c r="G57" t="s">
        <v>83</v>
      </c>
      <c r="H57">
        <v>107706</v>
      </c>
      <c r="I57">
        <v>2.4434999999999998</v>
      </c>
      <c r="J57">
        <v>4.2206999999999999</v>
      </c>
      <c r="K57" s="1">
        <v>9.824074074074074E-2</v>
      </c>
      <c r="M57" t="s">
        <v>83</v>
      </c>
      <c r="N57">
        <v>3</v>
      </c>
      <c r="O57">
        <v>1E-4</v>
      </c>
      <c r="P57">
        <v>4.0000000000000001E-3</v>
      </c>
      <c r="Q57" s="1">
        <v>2.3148148148148146E-4</v>
      </c>
      <c r="S57" t="s">
        <v>83</v>
      </c>
      <c r="T57">
        <v>3</v>
      </c>
      <c r="U57">
        <v>1E-4</v>
      </c>
      <c r="V57">
        <v>1.4E-3</v>
      </c>
      <c r="W57" s="1">
        <v>2.3148148148148146E-4</v>
      </c>
    </row>
    <row r="58" spans="1:23" x14ac:dyDescent="0.25">
      <c r="A58" t="s">
        <v>84</v>
      </c>
      <c r="B58">
        <v>13</v>
      </c>
      <c r="C58">
        <v>2.0000000000000001E-4</v>
      </c>
      <c r="D58">
        <v>5.4000000000000003E-3</v>
      </c>
      <c r="E58" s="1">
        <v>2.7777777777777779E-3</v>
      </c>
      <c r="G58" t="s">
        <v>84</v>
      </c>
      <c r="H58">
        <v>109334</v>
      </c>
      <c r="I58">
        <v>2.4862000000000002</v>
      </c>
      <c r="J58">
        <v>3.6019999999999999</v>
      </c>
      <c r="K58" s="1">
        <v>8.3842592592592594E-2</v>
      </c>
      <c r="M58" t="s">
        <v>84</v>
      </c>
      <c r="N58">
        <v>3</v>
      </c>
      <c r="O58">
        <v>2.0000000000000001E-4</v>
      </c>
      <c r="P58">
        <v>4.4999999999999997E-3</v>
      </c>
      <c r="Q58" s="1">
        <v>2.3148148148148146E-4</v>
      </c>
      <c r="S58" t="s">
        <v>84</v>
      </c>
      <c r="T58">
        <v>3</v>
      </c>
      <c r="U58">
        <v>1E-4</v>
      </c>
      <c r="V58">
        <v>1.4E-3</v>
      </c>
      <c r="W58" s="1">
        <v>2.4305555555555552E-4</v>
      </c>
    </row>
    <row r="59" spans="1:23" x14ac:dyDescent="0.25">
      <c r="A59" t="s">
        <v>85</v>
      </c>
      <c r="B59">
        <v>12</v>
      </c>
      <c r="C59">
        <v>1E-4</v>
      </c>
      <c r="D59">
        <v>5.0000000000000001E-3</v>
      </c>
      <c r="E59" s="1">
        <v>2.685185185185185E-3</v>
      </c>
      <c r="G59" t="s">
        <v>85</v>
      </c>
      <c r="H59">
        <v>107337</v>
      </c>
      <c r="I59">
        <v>2.4641999999999999</v>
      </c>
      <c r="J59">
        <v>3.0316000000000001</v>
      </c>
      <c r="K59" s="1">
        <v>7.048611111111111E-2</v>
      </c>
      <c r="M59" t="s">
        <v>85</v>
      </c>
      <c r="N59">
        <v>3</v>
      </c>
      <c r="O59">
        <v>2.0000000000000001E-4</v>
      </c>
      <c r="P59">
        <v>3.3E-3</v>
      </c>
      <c r="Q59" s="1">
        <v>2.199074074074074E-4</v>
      </c>
      <c r="S59" t="s">
        <v>85</v>
      </c>
      <c r="T59">
        <v>3</v>
      </c>
      <c r="U59">
        <v>1E-4</v>
      </c>
      <c r="V59">
        <v>1.4E-3</v>
      </c>
      <c r="W59" s="1">
        <v>2.199074074074074E-4</v>
      </c>
    </row>
    <row r="60" spans="1:23" x14ac:dyDescent="0.25">
      <c r="A60" t="s">
        <v>86</v>
      </c>
      <c r="B60">
        <v>12</v>
      </c>
      <c r="C60">
        <v>2.0000000000000001E-4</v>
      </c>
      <c r="D60">
        <v>4.5999999999999999E-3</v>
      </c>
      <c r="E60" s="1">
        <v>2.5694444444444445E-3</v>
      </c>
      <c r="G60" t="s">
        <v>86</v>
      </c>
      <c r="H60">
        <v>105333</v>
      </c>
      <c r="I60">
        <v>2.4866000000000001</v>
      </c>
      <c r="J60">
        <v>2.6922000000000001</v>
      </c>
      <c r="K60" s="1">
        <v>6.2685185185185191E-2</v>
      </c>
      <c r="M60" t="s">
        <v>86</v>
      </c>
      <c r="N60">
        <v>3</v>
      </c>
      <c r="O60">
        <v>1E-4</v>
      </c>
      <c r="P60">
        <v>4.7999999999999996E-3</v>
      </c>
      <c r="Q60" s="1">
        <v>2.199074074074074E-4</v>
      </c>
      <c r="S60" t="s">
        <v>86</v>
      </c>
      <c r="T60">
        <v>3</v>
      </c>
      <c r="U60">
        <v>1E-4</v>
      </c>
      <c r="V60">
        <v>1.6000000000000001E-3</v>
      </c>
      <c r="W60" s="1">
        <v>2.199074074074074E-4</v>
      </c>
    </row>
    <row r="61" spans="1:23" x14ac:dyDescent="0.25">
      <c r="A61" t="s">
        <v>87</v>
      </c>
      <c r="B61">
        <v>13</v>
      </c>
      <c r="C61">
        <v>1E-4</v>
      </c>
      <c r="D61">
        <v>3.8999999999999998E-3</v>
      </c>
      <c r="E61" s="1">
        <v>2.4421296296296296E-3</v>
      </c>
      <c r="G61" t="s">
        <v>87</v>
      </c>
      <c r="H61">
        <v>106982</v>
      </c>
      <c r="I61">
        <v>2.4741</v>
      </c>
      <c r="J61">
        <v>2.3776999999999999</v>
      </c>
      <c r="K61" s="1">
        <v>5.541666666666667E-2</v>
      </c>
      <c r="M61" t="s">
        <v>87</v>
      </c>
      <c r="N61">
        <v>3</v>
      </c>
      <c r="O61">
        <v>1E-4</v>
      </c>
      <c r="P61">
        <v>2.7000000000000001E-3</v>
      </c>
      <c r="Q61" s="1">
        <v>2.0833333333333335E-4</v>
      </c>
      <c r="S61" t="s">
        <v>87</v>
      </c>
      <c r="T61">
        <v>3</v>
      </c>
      <c r="U61">
        <v>1E-4</v>
      </c>
      <c r="V61">
        <v>1.4E-3</v>
      </c>
      <c r="W61" s="1">
        <v>2.199074074074074E-4</v>
      </c>
    </row>
    <row r="62" spans="1:23" x14ac:dyDescent="0.25">
      <c r="A62" t="s">
        <v>88</v>
      </c>
      <c r="B62">
        <v>13</v>
      </c>
      <c r="C62">
        <v>1E-4</v>
      </c>
      <c r="D62">
        <v>4.5999999999999999E-3</v>
      </c>
      <c r="E62" s="1">
        <v>2.5694444444444445E-3</v>
      </c>
      <c r="G62" t="s">
        <v>88</v>
      </c>
      <c r="H62">
        <v>107882</v>
      </c>
      <c r="I62">
        <v>2.5291000000000001</v>
      </c>
      <c r="J62">
        <v>2.1995</v>
      </c>
      <c r="K62" s="1">
        <v>5.1342592592592586E-2</v>
      </c>
      <c r="M62" t="s">
        <v>88</v>
      </c>
      <c r="N62">
        <v>3</v>
      </c>
      <c r="O62">
        <v>1E-4</v>
      </c>
      <c r="P62">
        <v>3.0999999999999999E-3</v>
      </c>
      <c r="Q62" s="1">
        <v>2.3148148148148146E-4</v>
      </c>
      <c r="S62" t="s">
        <v>88</v>
      </c>
      <c r="T62">
        <v>3</v>
      </c>
      <c r="U62">
        <v>2.0000000000000001E-4</v>
      </c>
      <c r="V62">
        <v>1.9E-3</v>
      </c>
      <c r="W62" s="1">
        <v>2.3148148148148146E-4</v>
      </c>
    </row>
    <row r="63" spans="1:23" x14ac:dyDescent="0.25">
      <c r="A63" t="s">
        <v>89</v>
      </c>
      <c r="B63">
        <v>12</v>
      </c>
      <c r="C63">
        <v>1E-4</v>
      </c>
      <c r="D63">
        <v>6.7999999999999996E-3</v>
      </c>
      <c r="E63" s="1">
        <v>2.3611111111111111E-3</v>
      </c>
      <c r="G63" t="s">
        <v>89</v>
      </c>
      <c r="H63">
        <v>106729</v>
      </c>
      <c r="I63">
        <v>2.5203000000000002</v>
      </c>
      <c r="J63">
        <v>1.8293999999999999</v>
      </c>
      <c r="K63" s="1">
        <v>4.2650462962962959E-2</v>
      </c>
      <c r="M63" t="s">
        <v>89</v>
      </c>
      <c r="N63">
        <v>3</v>
      </c>
      <c r="O63">
        <v>1E-4</v>
      </c>
      <c r="P63">
        <v>4.1999999999999997E-3</v>
      </c>
      <c r="Q63" s="1">
        <v>2.199074074074074E-4</v>
      </c>
      <c r="S63" t="s">
        <v>89</v>
      </c>
      <c r="T63">
        <v>3</v>
      </c>
      <c r="U63">
        <v>1E-4</v>
      </c>
      <c r="V63">
        <v>2.3999999999999998E-3</v>
      </c>
      <c r="W63" s="1">
        <v>2.0833333333333335E-4</v>
      </c>
    </row>
    <row r="64" spans="1:23" x14ac:dyDescent="0.25">
      <c r="A64" t="s">
        <v>90</v>
      </c>
      <c r="B64">
        <v>13</v>
      </c>
      <c r="C64">
        <v>1E-4</v>
      </c>
      <c r="D64">
        <v>6.6E-3</v>
      </c>
      <c r="E64" s="1">
        <v>2.488425925925926E-3</v>
      </c>
      <c r="G64" t="s">
        <v>90</v>
      </c>
      <c r="H64">
        <v>107374</v>
      </c>
      <c r="I64">
        <v>2.6983000000000001</v>
      </c>
      <c r="J64">
        <v>1.4571000000000001</v>
      </c>
      <c r="K64" s="1">
        <v>3.4004629629629628E-2</v>
      </c>
      <c r="M64" t="s">
        <v>90</v>
      </c>
      <c r="N64">
        <v>3</v>
      </c>
      <c r="O64">
        <v>1E-4</v>
      </c>
      <c r="P64">
        <v>3.2000000000000002E-3</v>
      </c>
      <c r="Q64" s="1">
        <v>2.0833333333333335E-4</v>
      </c>
      <c r="S64" t="s">
        <v>90</v>
      </c>
      <c r="T64">
        <v>3</v>
      </c>
      <c r="U64">
        <v>1E-4</v>
      </c>
      <c r="V64">
        <v>1.8E-3</v>
      </c>
      <c r="W64" s="1">
        <v>1.9675925925925926E-4</v>
      </c>
    </row>
    <row r="65" spans="1:24" x14ac:dyDescent="0.25">
      <c r="A65" t="s">
        <v>91</v>
      </c>
      <c r="B65">
        <v>12</v>
      </c>
      <c r="C65">
        <v>2.0000000000000001E-4</v>
      </c>
      <c r="D65">
        <v>5.3E-3</v>
      </c>
      <c r="E65" s="1">
        <v>2.6504629629629625E-3</v>
      </c>
      <c r="G65" t="s">
        <v>91</v>
      </c>
      <c r="H65">
        <v>105613</v>
      </c>
      <c r="I65">
        <v>2.7502</v>
      </c>
      <c r="J65">
        <v>1.3315999999999999</v>
      </c>
      <c r="K65" s="1">
        <v>3.1030092592592592E-2</v>
      </c>
      <c r="M65" t="s">
        <v>91</v>
      </c>
      <c r="N65">
        <v>3</v>
      </c>
      <c r="O65">
        <v>1E-4</v>
      </c>
      <c r="P65">
        <v>3.0000000000000001E-3</v>
      </c>
      <c r="Q65" s="1">
        <v>1.8518518518518518E-4</v>
      </c>
      <c r="S65" t="s">
        <v>91</v>
      </c>
      <c r="T65">
        <v>3</v>
      </c>
      <c r="U65">
        <v>1E-4</v>
      </c>
      <c r="V65">
        <v>1.6999999999999999E-3</v>
      </c>
      <c r="W65" s="1">
        <v>1.7361111111111112E-4</v>
      </c>
    </row>
    <row r="66" spans="1:24" x14ac:dyDescent="0.25">
      <c r="A66" t="s">
        <v>92</v>
      </c>
      <c r="B66">
        <v>13</v>
      </c>
      <c r="C66">
        <v>2.0000000000000001E-4</v>
      </c>
      <c r="D66">
        <v>7.1999999999999998E-3</v>
      </c>
      <c r="E66" s="1">
        <v>2.488425925925926E-3</v>
      </c>
      <c r="G66" t="s">
        <v>92</v>
      </c>
      <c r="H66">
        <v>106015</v>
      </c>
      <c r="I66">
        <v>2.5632000000000001</v>
      </c>
      <c r="J66">
        <v>0.7157</v>
      </c>
      <c r="K66" s="1">
        <v>1.5902777777777776E-2</v>
      </c>
      <c r="M66" t="s">
        <v>92</v>
      </c>
      <c r="N66">
        <v>3</v>
      </c>
      <c r="O66">
        <v>1E-4</v>
      </c>
      <c r="P66">
        <v>4.0000000000000001E-3</v>
      </c>
      <c r="Q66" s="1">
        <v>1.8518518518518518E-4</v>
      </c>
      <c r="S66" t="s">
        <v>92</v>
      </c>
      <c r="T66">
        <v>3</v>
      </c>
      <c r="U66">
        <v>2.0000000000000001E-4</v>
      </c>
      <c r="V66">
        <v>3.5000000000000001E-3</v>
      </c>
      <c r="W66" s="1">
        <v>2.199074074074074E-4</v>
      </c>
    </row>
    <row r="67" spans="1:24" s="7" customFormat="1" hidden="1" x14ac:dyDescent="0.25">
      <c r="A67" s="7" t="s">
        <v>93</v>
      </c>
      <c r="F67" s="8"/>
      <c r="G67" s="7" t="s">
        <v>93</v>
      </c>
      <c r="L67" s="8"/>
      <c r="M67" s="7" t="s">
        <v>93</v>
      </c>
      <c r="R67" s="8"/>
      <c r="S67" s="7" t="s">
        <v>93</v>
      </c>
      <c r="X67" s="8"/>
    </row>
    <row r="68" spans="1:24" s="7" customFormat="1" hidden="1" x14ac:dyDescent="0.25">
      <c r="A68" s="7" t="s">
        <v>94</v>
      </c>
      <c r="F68" s="8"/>
      <c r="G68" s="7" t="s">
        <v>94</v>
      </c>
      <c r="L68" s="8"/>
      <c r="M68" s="7" t="s">
        <v>94</v>
      </c>
      <c r="R68" s="8"/>
      <c r="S68" s="7" t="s">
        <v>94</v>
      </c>
      <c r="X68" s="8"/>
    </row>
    <row r="69" spans="1:24" s="7" customFormat="1" hidden="1" x14ac:dyDescent="0.25">
      <c r="A69" s="7" t="s">
        <v>95</v>
      </c>
      <c r="F69" s="8"/>
      <c r="G69" s="7" t="s">
        <v>95</v>
      </c>
      <c r="L69" s="8"/>
      <c r="M69" s="7" t="s">
        <v>95</v>
      </c>
      <c r="R69" s="8"/>
      <c r="S69" s="7" t="s">
        <v>95</v>
      </c>
      <c r="X69" s="8"/>
    </row>
    <row r="70" spans="1:24" s="7" customFormat="1" hidden="1" x14ac:dyDescent="0.25">
      <c r="A70" s="7" t="s">
        <v>96</v>
      </c>
      <c r="F70" s="8"/>
      <c r="G70" s="7" t="s">
        <v>96</v>
      </c>
      <c r="L70" s="8"/>
      <c r="M70" s="7" t="s">
        <v>96</v>
      </c>
      <c r="R70" s="8"/>
      <c r="S70" s="7" t="s">
        <v>96</v>
      </c>
      <c r="X70" s="8"/>
    </row>
    <row r="71" spans="1:24" x14ac:dyDescent="0.25">
      <c r="A71" s="16"/>
      <c r="B71" s="16"/>
      <c r="C71" s="16"/>
      <c r="D71" s="16"/>
      <c r="E71" s="17"/>
      <c r="F71" s="6"/>
      <c r="G71" s="18"/>
      <c r="H71" s="18"/>
      <c r="I71" s="18"/>
      <c r="J71" s="18"/>
      <c r="K71" s="17"/>
      <c r="L71" s="6"/>
      <c r="M71" s="19"/>
      <c r="N71" s="19"/>
      <c r="O71" s="19"/>
      <c r="P71" s="19"/>
      <c r="Q71" s="20"/>
      <c r="R71" s="6"/>
      <c r="S71" s="21"/>
      <c r="T71" s="21"/>
      <c r="U71" s="21"/>
      <c r="V71" s="21"/>
      <c r="W71" s="22"/>
    </row>
    <row r="72" spans="1:24" x14ac:dyDescent="0.25">
      <c r="A72" t="s">
        <v>110</v>
      </c>
      <c r="B72">
        <v>12</v>
      </c>
      <c r="C72">
        <v>2.0000000000000001E-4</v>
      </c>
      <c r="D72">
        <v>5.7000000000000002E-3</v>
      </c>
      <c r="E72" s="1">
        <v>3.2060185185185191E-3</v>
      </c>
      <c r="G72" t="s">
        <v>110</v>
      </c>
      <c r="H72">
        <v>12496</v>
      </c>
      <c r="I72">
        <v>2.7768000000000002</v>
      </c>
      <c r="J72">
        <v>24.6418</v>
      </c>
      <c r="K72" s="1">
        <v>0.57443287037037039</v>
      </c>
      <c r="M72" t="s">
        <v>110</v>
      </c>
      <c r="N72">
        <v>3</v>
      </c>
      <c r="O72">
        <v>2.0000000000000001E-4</v>
      </c>
      <c r="P72">
        <v>7.1999999999999998E-3</v>
      </c>
      <c r="Q72" s="1">
        <v>6.9444444444444447E-4</v>
      </c>
      <c r="S72" t="s">
        <v>110</v>
      </c>
      <c r="T72">
        <v>3</v>
      </c>
      <c r="U72">
        <v>2.5999999999999999E-3</v>
      </c>
      <c r="V72">
        <v>6.0000000000000001E-3</v>
      </c>
      <c r="W72" s="1">
        <v>6.5972222222222213E-4</v>
      </c>
    </row>
    <row r="73" spans="1:24" x14ac:dyDescent="0.25">
      <c r="A73" t="s">
        <v>111</v>
      </c>
      <c r="B73">
        <v>13</v>
      </c>
      <c r="C73">
        <v>2.0000000000000001E-4</v>
      </c>
      <c r="D73">
        <v>3.8E-3</v>
      </c>
      <c r="E73" s="1">
        <v>1.8981481481481482E-3</v>
      </c>
      <c r="G73" t="s">
        <v>111</v>
      </c>
      <c r="H73">
        <v>131226</v>
      </c>
      <c r="I73">
        <v>1.3075000000000001</v>
      </c>
      <c r="J73">
        <v>15.519399999999999</v>
      </c>
      <c r="K73" s="1">
        <v>0.36197916666666669</v>
      </c>
      <c r="M73" t="s">
        <v>111</v>
      </c>
      <c r="N73">
        <v>3</v>
      </c>
      <c r="O73">
        <v>1E-4</v>
      </c>
      <c r="P73">
        <v>7.3000000000000001E-3</v>
      </c>
      <c r="Q73" s="1">
        <v>3.8194444444444446E-4</v>
      </c>
      <c r="S73" t="s">
        <v>111</v>
      </c>
      <c r="T73">
        <v>3</v>
      </c>
      <c r="U73">
        <v>1E-4</v>
      </c>
      <c r="V73">
        <v>1.11E-2</v>
      </c>
      <c r="W73" s="1">
        <v>4.0509259259259258E-4</v>
      </c>
    </row>
    <row r="74" spans="1:24" x14ac:dyDescent="0.25">
      <c r="A74" t="s">
        <v>112</v>
      </c>
      <c r="B74">
        <v>12</v>
      </c>
      <c r="C74">
        <v>2.0000000000000001E-4</v>
      </c>
      <c r="D74">
        <v>2.8E-3</v>
      </c>
      <c r="E74" s="1">
        <v>1.5509259259259261E-3</v>
      </c>
      <c r="G74" t="s">
        <v>112</v>
      </c>
      <c r="H74">
        <v>117677</v>
      </c>
      <c r="I74">
        <v>1.1704000000000001</v>
      </c>
      <c r="J74">
        <v>10.093299999999999</v>
      </c>
      <c r="K74" s="1">
        <v>0.23567129629629627</v>
      </c>
      <c r="M74" t="s">
        <v>112</v>
      </c>
      <c r="N74">
        <v>3</v>
      </c>
      <c r="O74">
        <v>1E-4</v>
      </c>
      <c r="P74">
        <v>3.3E-3</v>
      </c>
      <c r="Q74" s="1">
        <v>2.5462962962962961E-4</v>
      </c>
      <c r="S74" t="s">
        <v>112</v>
      </c>
      <c r="T74">
        <v>3</v>
      </c>
      <c r="U74">
        <v>1E-4</v>
      </c>
      <c r="V74">
        <v>7.7999999999999996E-3</v>
      </c>
      <c r="W74" s="1">
        <v>2.6620370370370372E-4</v>
      </c>
    </row>
    <row r="75" spans="1:24" x14ac:dyDescent="0.25">
      <c r="A75" t="s">
        <v>113</v>
      </c>
      <c r="B75">
        <v>14</v>
      </c>
      <c r="C75">
        <v>1E-4</v>
      </c>
      <c r="D75">
        <v>4.1999999999999997E-3</v>
      </c>
      <c r="E75" s="1">
        <v>1.423611111111111E-3</v>
      </c>
      <c r="G75" t="s">
        <v>113</v>
      </c>
      <c r="H75">
        <v>143436</v>
      </c>
      <c r="I75">
        <v>1.2313000000000001</v>
      </c>
      <c r="J75">
        <v>7.6181000000000001</v>
      </c>
      <c r="K75" s="1">
        <v>0.17859953703703704</v>
      </c>
      <c r="M75" t="s">
        <v>113</v>
      </c>
      <c r="N75">
        <v>3</v>
      </c>
      <c r="O75">
        <v>1E-4</v>
      </c>
      <c r="P75">
        <v>2.2000000000000001E-3</v>
      </c>
      <c r="Q75" s="1">
        <v>1.9675925925925926E-4</v>
      </c>
      <c r="S75" t="s">
        <v>113</v>
      </c>
      <c r="T75">
        <v>3</v>
      </c>
      <c r="U75">
        <v>1E-4</v>
      </c>
      <c r="V75">
        <v>6.7000000000000002E-3</v>
      </c>
      <c r="W75" s="1">
        <v>1.9675925925925926E-4</v>
      </c>
    </row>
    <row r="76" spans="1:24" x14ac:dyDescent="0.25">
      <c r="A76" t="s">
        <v>114</v>
      </c>
      <c r="B76">
        <v>14</v>
      </c>
      <c r="C76">
        <v>1E-4</v>
      </c>
      <c r="D76">
        <v>3.8999999999999998E-3</v>
      </c>
      <c r="E76" s="1">
        <v>1.3541666666666667E-3</v>
      </c>
      <c r="G76" t="s">
        <v>114</v>
      </c>
      <c r="H76">
        <v>141378</v>
      </c>
      <c r="I76">
        <v>1.0269999999999999</v>
      </c>
      <c r="J76">
        <v>5.6035000000000004</v>
      </c>
      <c r="K76" s="1">
        <v>0.13064814814814815</v>
      </c>
      <c r="M76" t="s">
        <v>114</v>
      </c>
      <c r="N76">
        <v>3</v>
      </c>
      <c r="O76">
        <v>1E-4</v>
      </c>
      <c r="P76">
        <v>1.6000000000000001E-3</v>
      </c>
      <c r="Q76" s="1">
        <v>1.6203703703703703E-4</v>
      </c>
      <c r="S76" t="s">
        <v>114</v>
      </c>
      <c r="T76">
        <v>3</v>
      </c>
      <c r="U76">
        <v>1E-4</v>
      </c>
      <c r="V76">
        <v>5.3E-3</v>
      </c>
      <c r="W76" s="1">
        <v>1.8518518518518518E-4</v>
      </c>
    </row>
    <row r="77" spans="1:24" x14ac:dyDescent="0.25">
      <c r="A77" t="s">
        <v>115</v>
      </c>
      <c r="B77">
        <v>12</v>
      </c>
      <c r="C77">
        <v>1E-4</v>
      </c>
      <c r="D77">
        <v>4.7000000000000002E-3</v>
      </c>
      <c r="E77" s="1">
        <v>1.9907407407407408E-3</v>
      </c>
      <c r="G77" t="s">
        <v>115</v>
      </c>
      <c r="H77">
        <v>112526</v>
      </c>
      <c r="I77">
        <v>0.99280000000000002</v>
      </c>
      <c r="J77">
        <v>4.4926000000000004</v>
      </c>
      <c r="K77" s="1">
        <v>0.10508101851851852</v>
      </c>
      <c r="M77" t="s">
        <v>115</v>
      </c>
      <c r="N77">
        <v>3</v>
      </c>
      <c r="O77">
        <v>1E-4</v>
      </c>
      <c r="P77">
        <v>2.3E-3</v>
      </c>
      <c r="Q77" s="1">
        <v>1.6203703703703703E-4</v>
      </c>
      <c r="S77" t="s">
        <v>115</v>
      </c>
      <c r="T77">
        <v>3</v>
      </c>
      <c r="U77">
        <v>1E-4</v>
      </c>
      <c r="V77">
        <v>1.4E-3</v>
      </c>
      <c r="W77" s="1">
        <v>1.6203703703703703E-4</v>
      </c>
    </row>
    <row r="78" spans="1:24" x14ac:dyDescent="0.25">
      <c r="A78" t="s">
        <v>116</v>
      </c>
      <c r="B78">
        <v>14</v>
      </c>
      <c r="C78">
        <v>1E-4</v>
      </c>
      <c r="D78">
        <v>4.1000000000000003E-3</v>
      </c>
      <c r="E78" s="1">
        <v>1.6087962962962963E-3</v>
      </c>
      <c r="G78" t="s">
        <v>116</v>
      </c>
      <c r="H78">
        <v>143524</v>
      </c>
      <c r="I78">
        <v>1.2266999999999999</v>
      </c>
      <c r="J78">
        <v>3.8864999999999998</v>
      </c>
      <c r="K78" s="1">
        <v>9.0370370370370379E-2</v>
      </c>
      <c r="M78" t="s">
        <v>116</v>
      </c>
      <c r="N78">
        <v>3</v>
      </c>
      <c r="O78">
        <v>1E-4</v>
      </c>
      <c r="P78">
        <v>3.3999999999999998E-3</v>
      </c>
      <c r="Q78" s="1">
        <v>1.6203703703703703E-4</v>
      </c>
      <c r="S78" t="s">
        <v>116</v>
      </c>
      <c r="T78">
        <v>3</v>
      </c>
      <c r="U78">
        <v>1E-4</v>
      </c>
      <c r="V78">
        <v>2.7000000000000001E-3</v>
      </c>
      <c r="W78" s="1">
        <v>1.5046296296296297E-4</v>
      </c>
    </row>
    <row r="79" spans="1:24" x14ac:dyDescent="0.25">
      <c r="A79" t="s">
        <v>117</v>
      </c>
      <c r="B79">
        <v>14</v>
      </c>
      <c r="C79">
        <v>1E-4</v>
      </c>
      <c r="D79">
        <v>5.5999999999999999E-3</v>
      </c>
      <c r="E79" s="1">
        <v>1.8287037037037037E-3</v>
      </c>
      <c r="G79" t="s">
        <v>117</v>
      </c>
      <c r="H79">
        <v>140682</v>
      </c>
      <c r="I79">
        <v>1.1958</v>
      </c>
      <c r="J79">
        <v>3.4681000000000002</v>
      </c>
      <c r="K79" s="1">
        <v>8.054398148148148E-2</v>
      </c>
      <c r="M79" t="s">
        <v>117</v>
      </c>
      <c r="N79">
        <v>3</v>
      </c>
      <c r="O79">
        <v>1E-4</v>
      </c>
      <c r="P79">
        <v>1.8E-3</v>
      </c>
      <c r="Q79" s="1">
        <v>1.6203703703703703E-4</v>
      </c>
      <c r="S79" t="s">
        <v>117</v>
      </c>
      <c r="T79">
        <v>3</v>
      </c>
      <c r="U79">
        <v>1E-4</v>
      </c>
      <c r="V79">
        <v>2.8E-3</v>
      </c>
      <c r="W79" s="1">
        <v>1.6203703703703703E-4</v>
      </c>
    </row>
    <row r="80" spans="1:24" x14ac:dyDescent="0.25">
      <c r="A80" t="s">
        <v>118</v>
      </c>
      <c r="B80">
        <v>13</v>
      </c>
      <c r="C80">
        <v>2.0000000000000001E-4</v>
      </c>
      <c r="D80">
        <v>6.4000000000000003E-3</v>
      </c>
      <c r="E80" s="1">
        <v>2.4189814814814816E-3</v>
      </c>
      <c r="G80" t="s">
        <v>118</v>
      </c>
      <c r="H80">
        <v>138444</v>
      </c>
      <c r="I80">
        <v>3.5973999999999999</v>
      </c>
      <c r="J80">
        <v>3.4428999999999998</v>
      </c>
      <c r="K80" s="1">
        <v>8.0173611111111112E-2</v>
      </c>
      <c r="M80" t="s">
        <v>118</v>
      </c>
      <c r="N80">
        <v>3</v>
      </c>
      <c r="O80">
        <v>2.9999999999999997E-4</v>
      </c>
      <c r="P80">
        <v>3.2000000000000002E-3</v>
      </c>
      <c r="Q80" s="1">
        <v>1.7361111111111112E-4</v>
      </c>
      <c r="S80" t="s">
        <v>118</v>
      </c>
      <c r="T80">
        <v>3</v>
      </c>
      <c r="U80">
        <v>1E-4</v>
      </c>
      <c r="V80">
        <v>6.4000000000000003E-3</v>
      </c>
      <c r="W80" s="1">
        <v>2.4305555555555552E-4</v>
      </c>
    </row>
    <row r="81" spans="1:24" x14ac:dyDescent="0.25">
      <c r="A81" t="s">
        <v>119</v>
      </c>
      <c r="B81">
        <v>14</v>
      </c>
      <c r="C81">
        <v>1E-4</v>
      </c>
      <c r="D81">
        <v>6.8999999999999999E-3</v>
      </c>
      <c r="E81" s="1">
        <v>2.1296296296296298E-3</v>
      </c>
      <c r="G81" t="s">
        <v>119</v>
      </c>
      <c r="H81">
        <v>139509</v>
      </c>
      <c r="I81">
        <v>1.1652</v>
      </c>
      <c r="J81">
        <v>2.8108</v>
      </c>
      <c r="K81" s="1">
        <v>6.5300925925925915E-2</v>
      </c>
      <c r="M81" t="s">
        <v>119</v>
      </c>
      <c r="N81">
        <v>3</v>
      </c>
      <c r="O81">
        <v>1E-4</v>
      </c>
      <c r="P81">
        <v>1.6000000000000001E-3</v>
      </c>
      <c r="Q81" s="1">
        <v>1.5046296296296297E-4</v>
      </c>
      <c r="S81" t="s">
        <v>119</v>
      </c>
      <c r="T81">
        <v>3</v>
      </c>
      <c r="U81">
        <v>1E-4</v>
      </c>
      <c r="V81">
        <v>1.2999999999999999E-3</v>
      </c>
      <c r="W81" s="1">
        <v>1.6203703703703703E-4</v>
      </c>
    </row>
    <row r="82" spans="1:24" x14ac:dyDescent="0.25">
      <c r="A82" t="s">
        <v>120</v>
      </c>
      <c r="B82">
        <v>14</v>
      </c>
      <c r="C82">
        <v>1E-4</v>
      </c>
      <c r="D82">
        <v>1.17E-2</v>
      </c>
      <c r="E82" s="1">
        <v>3.1828703703703702E-3</v>
      </c>
      <c r="G82" t="s">
        <v>120</v>
      </c>
      <c r="H82">
        <v>140861</v>
      </c>
      <c r="I82">
        <v>1.6143000000000001</v>
      </c>
      <c r="J82">
        <v>2.2585000000000002</v>
      </c>
      <c r="K82" s="1">
        <v>5.258101851851852E-2</v>
      </c>
      <c r="M82" t="s">
        <v>120</v>
      </c>
      <c r="N82">
        <v>3</v>
      </c>
      <c r="O82">
        <v>1E-4</v>
      </c>
      <c r="P82">
        <v>4.1999999999999997E-3</v>
      </c>
      <c r="Q82" s="1">
        <v>1.7361111111111112E-4</v>
      </c>
      <c r="S82" t="s">
        <v>120</v>
      </c>
      <c r="T82">
        <v>3</v>
      </c>
      <c r="U82">
        <v>1E-4</v>
      </c>
      <c r="V82">
        <v>1.9E-3</v>
      </c>
      <c r="W82" s="1">
        <v>1.6203703703703703E-4</v>
      </c>
    </row>
    <row r="83" spans="1:24" x14ac:dyDescent="0.25">
      <c r="A83" t="s">
        <v>121</v>
      </c>
      <c r="B83">
        <v>13</v>
      </c>
      <c r="C83">
        <v>1E-4</v>
      </c>
      <c r="D83">
        <v>1.01E-2</v>
      </c>
      <c r="E83" s="1">
        <v>3.5763888888888894E-3</v>
      </c>
      <c r="G83" t="s">
        <v>121</v>
      </c>
      <c r="H83">
        <v>113809</v>
      </c>
      <c r="I83">
        <v>1.3668</v>
      </c>
      <c r="J83">
        <v>1.8662000000000001</v>
      </c>
      <c r="K83" s="1">
        <v>4.3564814814814813E-2</v>
      </c>
      <c r="M83" t="s">
        <v>121</v>
      </c>
      <c r="N83">
        <v>3</v>
      </c>
      <c r="O83">
        <v>1E-4</v>
      </c>
      <c r="P83">
        <v>2.2000000000000001E-3</v>
      </c>
      <c r="Q83" s="1">
        <v>1.5046296296296297E-4</v>
      </c>
      <c r="S83" t="s">
        <v>121</v>
      </c>
      <c r="T83">
        <v>3</v>
      </c>
      <c r="U83">
        <v>0</v>
      </c>
      <c r="V83">
        <v>1.5E-3</v>
      </c>
      <c r="W83" s="1">
        <v>1.5046296296296297E-4</v>
      </c>
    </row>
    <row r="84" spans="1:24" x14ac:dyDescent="0.25">
      <c r="A84" t="s">
        <v>122</v>
      </c>
      <c r="B84">
        <v>14</v>
      </c>
      <c r="C84">
        <v>2.0000000000000001E-4</v>
      </c>
      <c r="D84">
        <v>4.2599999999999999E-2</v>
      </c>
      <c r="E84" s="1">
        <v>1.1412037037037038E-2</v>
      </c>
      <c r="G84" t="s">
        <v>122</v>
      </c>
      <c r="H84">
        <v>150169</v>
      </c>
      <c r="I84">
        <v>3.8925999999999998</v>
      </c>
      <c r="J84">
        <v>1.7013</v>
      </c>
      <c r="K84" s="1">
        <v>3.9629629629629633E-2</v>
      </c>
      <c r="M84" t="s">
        <v>122</v>
      </c>
      <c r="N84">
        <v>3</v>
      </c>
      <c r="O84">
        <v>1E-4</v>
      </c>
      <c r="P84">
        <v>7.1000000000000004E-3</v>
      </c>
      <c r="Q84" s="1">
        <v>1.9675925925925926E-4</v>
      </c>
      <c r="S84" t="s">
        <v>122</v>
      </c>
      <c r="T84">
        <v>3</v>
      </c>
      <c r="U84">
        <v>1E-4</v>
      </c>
      <c r="V84">
        <v>1.4200000000000001E-2</v>
      </c>
      <c r="W84" s="1">
        <v>3.0092592592592595E-4</v>
      </c>
    </row>
    <row r="85" spans="1:24" x14ac:dyDescent="0.25">
      <c r="A85" t="s">
        <v>123</v>
      </c>
      <c r="G85" t="s">
        <v>123</v>
      </c>
      <c r="M85" t="s">
        <v>123</v>
      </c>
      <c r="S85" t="s">
        <v>123</v>
      </c>
    </row>
    <row r="86" spans="1:24" s="7" customFormat="1" hidden="1" x14ac:dyDescent="0.25">
      <c r="A86" s="7" t="s">
        <v>124</v>
      </c>
      <c r="F86" s="8"/>
      <c r="G86" s="7" t="s">
        <v>124</v>
      </c>
      <c r="L86" s="8"/>
      <c r="M86" s="7" t="s">
        <v>124</v>
      </c>
      <c r="R86" s="8"/>
      <c r="S86" s="7" t="s">
        <v>124</v>
      </c>
      <c r="X86" s="8"/>
    </row>
    <row r="87" spans="1:24" s="7" customFormat="1" hidden="1" x14ac:dyDescent="0.25">
      <c r="A87" s="7" t="s">
        <v>125</v>
      </c>
      <c r="F87" s="8"/>
      <c r="G87" s="7" t="s">
        <v>125</v>
      </c>
      <c r="L87" s="8"/>
      <c r="M87" s="7" t="s">
        <v>125</v>
      </c>
      <c r="R87" s="8"/>
      <c r="S87" s="7" t="s">
        <v>125</v>
      </c>
      <c r="X87" s="8"/>
    </row>
    <row r="88" spans="1:24" s="7" customFormat="1" hidden="1" x14ac:dyDescent="0.25">
      <c r="A88" s="7" t="s">
        <v>126</v>
      </c>
      <c r="F88" s="8"/>
      <c r="G88" s="7" t="s">
        <v>126</v>
      </c>
      <c r="L88" s="8"/>
      <c r="M88" s="7" t="s">
        <v>126</v>
      </c>
      <c r="R88" s="8"/>
      <c r="S88" s="7" t="s">
        <v>126</v>
      </c>
      <c r="X88" s="8"/>
    </row>
    <row r="89" spans="1:24" s="7" customFormat="1" hidden="1" x14ac:dyDescent="0.25">
      <c r="A89" s="7" t="s">
        <v>127</v>
      </c>
      <c r="F89" s="8"/>
      <c r="G89" s="7" t="s">
        <v>127</v>
      </c>
      <c r="L89" s="8"/>
      <c r="M89" s="7" t="s">
        <v>127</v>
      </c>
      <c r="R89" s="8"/>
      <c r="S89" s="7" t="s">
        <v>127</v>
      </c>
      <c r="X89" s="8"/>
    </row>
    <row r="90" spans="1:24" x14ac:dyDescent="0.25">
      <c r="A90" s="16"/>
      <c r="B90" s="16"/>
      <c r="C90" s="16"/>
      <c r="D90" s="16"/>
      <c r="E90" s="17"/>
      <c r="F90" s="6"/>
      <c r="G90" s="18"/>
      <c r="H90" s="18"/>
      <c r="I90" s="18"/>
      <c r="J90" s="18"/>
      <c r="K90" s="17"/>
      <c r="L90" s="6"/>
      <c r="M90" s="19"/>
      <c r="N90" s="19"/>
      <c r="O90" s="19"/>
      <c r="P90" s="19"/>
      <c r="Q90" s="20"/>
      <c r="R90" s="6"/>
      <c r="S90" s="21"/>
      <c r="T90" s="21"/>
      <c r="U90" s="21"/>
      <c r="V90" s="21"/>
      <c r="W90" s="22"/>
    </row>
    <row r="91" spans="1:24" x14ac:dyDescent="0.25">
      <c r="A91" t="s">
        <v>141</v>
      </c>
      <c r="B91">
        <v>12</v>
      </c>
      <c r="C91">
        <v>1E-4</v>
      </c>
      <c r="D91">
        <v>7.4999999999999997E-3</v>
      </c>
      <c r="E91" s="1">
        <v>3.1712962962962958E-3</v>
      </c>
      <c r="G91" t="s">
        <v>141</v>
      </c>
      <c r="H91">
        <v>119414</v>
      </c>
      <c r="I91">
        <v>1.7534000000000001</v>
      </c>
      <c r="J91">
        <v>30</v>
      </c>
      <c r="K91" s="1">
        <v>0.71184027777777781</v>
      </c>
      <c r="M91" t="s">
        <v>141</v>
      </c>
      <c r="N91">
        <v>3</v>
      </c>
      <c r="O91">
        <v>2.0000000000000001E-4</v>
      </c>
      <c r="P91">
        <v>3.8E-3</v>
      </c>
      <c r="Q91" s="1">
        <v>7.407407407407407E-4</v>
      </c>
      <c r="S91" t="s">
        <v>141</v>
      </c>
      <c r="T91">
        <v>3</v>
      </c>
      <c r="U91">
        <v>4.0000000000000002E-4</v>
      </c>
      <c r="V91">
        <v>1.8E-3</v>
      </c>
      <c r="W91" s="1">
        <v>7.175925925925927E-4</v>
      </c>
    </row>
    <row r="92" spans="1:24" x14ac:dyDescent="0.25">
      <c r="A92" t="s">
        <v>142</v>
      </c>
      <c r="B92">
        <v>13</v>
      </c>
      <c r="C92">
        <v>2.9999999999999997E-4</v>
      </c>
      <c r="D92">
        <v>7.4999999999999997E-3</v>
      </c>
      <c r="E92" s="1">
        <v>2.5810185185185185E-3</v>
      </c>
      <c r="G92" t="s">
        <v>142</v>
      </c>
      <c r="H92">
        <v>137913</v>
      </c>
      <c r="I92">
        <v>2.9964</v>
      </c>
      <c r="J92">
        <v>13.622199999999999</v>
      </c>
      <c r="K92" s="1">
        <v>0.31957175925925924</v>
      </c>
      <c r="M92" t="s">
        <v>142</v>
      </c>
      <c r="N92">
        <v>4</v>
      </c>
      <c r="O92">
        <v>2.0000000000000001E-4</v>
      </c>
      <c r="P92">
        <v>5.7999999999999996E-3</v>
      </c>
      <c r="Q92" s="1">
        <v>4.2824074074074075E-4</v>
      </c>
      <c r="S92" t="s">
        <v>142</v>
      </c>
      <c r="T92">
        <v>3</v>
      </c>
      <c r="U92">
        <v>1E-4</v>
      </c>
      <c r="V92">
        <v>1.0500000000000001E-2</v>
      </c>
      <c r="W92" s="1">
        <v>4.0509259259259258E-4</v>
      </c>
    </row>
    <row r="93" spans="1:24" x14ac:dyDescent="0.25">
      <c r="A93" t="s">
        <v>143</v>
      </c>
      <c r="B93">
        <v>14</v>
      </c>
      <c r="C93">
        <v>1E-4</v>
      </c>
      <c r="D93">
        <v>4.1000000000000003E-3</v>
      </c>
      <c r="E93" s="1">
        <v>1.3888888888888889E-3</v>
      </c>
      <c r="G93" t="s">
        <v>143</v>
      </c>
      <c r="H93">
        <v>148716</v>
      </c>
      <c r="I93">
        <v>1.2403</v>
      </c>
      <c r="J93">
        <v>10.229699999999999</v>
      </c>
      <c r="K93" s="1">
        <v>0.23923611111111112</v>
      </c>
      <c r="M93" t="s">
        <v>143</v>
      </c>
      <c r="N93">
        <v>3</v>
      </c>
      <c r="O93">
        <v>1E-4</v>
      </c>
      <c r="P93">
        <v>8.0000000000000002E-3</v>
      </c>
      <c r="Q93" s="1">
        <v>2.5462962962962961E-4</v>
      </c>
      <c r="S93" t="s">
        <v>143</v>
      </c>
      <c r="T93">
        <v>3</v>
      </c>
      <c r="U93">
        <v>1E-4</v>
      </c>
      <c r="V93">
        <v>8.6999999999999994E-3</v>
      </c>
      <c r="W93" s="1">
        <v>2.6620370370370372E-4</v>
      </c>
    </row>
    <row r="94" spans="1:24" x14ac:dyDescent="0.25">
      <c r="A94" t="s">
        <v>144</v>
      </c>
      <c r="B94">
        <v>14</v>
      </c>
      <c r="C94">
        <v>1E-4</v>
      </c>
      <c r="D94">
        <v>3.5000000000000001E-3</v>
      </c>
      <c r="E94" s="1">
        <v>1.2268518518518518E-3</v>
      </c>
      <c r="G94" t="s">
        <v>144</v>
      </c>
      <c r="H94">
        <v>142860</v>
      </c>
      <c r="I94">
        <v>1.0235000000000001</v>
      </c>
      <c r="J94">
        <v>7.0721999999999996</v>
      </c>
      <c r="K94" s="1">
        <v>0.16542824074074072</v>
      </c>
      <c r="M94" t="s">
        <v>144</v>
      </c>
      <c r="N94">
        <v>3</v>
      </c>
      <c r="O94">
        <v>1E-4</v>
      </c>
      <c r="P94">
        <v>5.1999999999999998E-3</v>
      </c>
      <c r="Q94" s="1">
        <v>1.8518518518518518E-4</v>
      </c>
      <c r="S94" t="s">
        <v>144</v>
      </c>
      <c r="T94">
        <v>3</v>
      </c>
      <c r="U94">
        <v>1E-4</v>
      </c>
      <c r="V94">
        <v>5.8999999999999999E-3</v>
      </c>
      <c r="W94" s="1">
        <v>1.9675925925925926E-4</v>
      </c>
    </row>
    <row r="95" spans="1:24" x14ac:dyDescent="0.25">
      <c r="A95" t="s">
        <v>145</v>
      </c>
      <c r="B95">
        <v>15</v>
      </c>
      <c r="C95">
        <v>1E-4</v>
      </c>
      <c r="D95">
        <v>3.5000000000000001E-3</v>
      </c>
      <c r="E95" s="1">
        <v>1.1805555555555556E-3</v>
      </c>
      <c r="G95" t="s">
        <v>145</v>
      </c>
      <c r="H95">
        <v>149031</v>
      </c>
      <c r="I95">
        <v>1.0687</v>
      </c>
      <c r="J95">
        <v>5.6081000000000003</v>
      </c>
      <c r="K95" s="1">
        <v>0.13111111111111109</v>
      </c>
      <c r="M95" t="s">
        <v>145</v>
      </c>
      <c r="N95">
        <v>3</v>
      </c>
      <c r="O95">
        <v>2.0000000000000001E-4</v>
      </c>
      <c r="P95">
        <v>3.2000000000000002E-3</v>
      </c>
      <c r="Q95" s="1">
        <v>1.6203703703703703E-4</v>
      </c>
      <c r="S95" t="s">
        <v>145</v>
      </c>
      <c r="T95">
        <v>3</v>
      </c>
      <c r="U95">
        <v>1E-4</v>
      </c>
      <c r="V95">
        <v>1.9E-3</v>
      </c>
      <c r="W95" s="1">
        <v>1.7361111111111112E-4</v>
      </c>
    </row>
    <row r="96" spans="1:24" x14ac:dyDescent="0.25">
      <c r="A96" t="s">
        <v>146</v>
      </c>
      <c r="B96">
        <v>14</v>
      </c>
      <c r="C96">
        <v>2.0000000000000001E-4</v>
      </c>
      <c r="D96">
        <v>7.9000000000000008E-3</v>
      </c>
      <c r="E96" s="1">
        <v>2.3611111111111111E-3</v>
      </c>
      <c r="G96" t="s">
        <v>146</v>
      </c>
      <c r="H96">
        <v>145215</v>
      </c>
      <c r="I96">
        <v>3.3094000000000001</v>
      </c>
      <c r="J96">
        <v>4.6833</v>
      </c>
      <c r="K96" s="1">
        <v>0.10876157407407407</v>
      </c>
      <c r="M96" t="s">
        <v>146</v>
      </c>
      <c r="N96">
        <v>3</v>
      </c>
      <c r="O96">
        <v>2.0000000000000001E-4</v>
      </c>
      <c r="P96">
        <v>4.4999999999999997E-3</v>
      </c>
      <c r="Q96" s="1">
        <v>1.9675925925925926E-4</v>
      </c>
      <c r="S96" t="s">
        <v>146</v>
      </c>
      <c r="T96">
        <v>3</v>
      </c>
      <c r="U96">
        <v>2.0000000000000001E-4</v>
      </c>
      <c r="V96">
        <v>9.9000000000000008E-3</v>
      </c>
      <c r="W96" s="1">
        <v>2.7777777777777778E-4</v>
      </c>
    </row>
    <row r="97" spans="1:23" x14ac:dyDescent="0.25">
      <c r="A97" t="s">
        <v>147</v>
      </c>
      <c r="B97">
        <v>15</v>
      </c>
      <c r="C97">
        <v>2.9999999999999997E-4</v>
      </c>
      <c r="D97">
        <v>7.4000000000000003E-3</v>
      </c>
      <c r="E97" s="1">
        <v>2.1990740740740742E-3</v>
      </c>
      <c r="G97" t="s">
        <v>147</v>
      </c>
      <c r="H97">
        <v>147081</v>
      </c>
      <c r="I97">
        <v>3.4333</v>
      </c>
      <c r="J97">
        <v>4.1914999999999996</v>
      </c>
      <c r="K97" s="1">
        <v>9.734953703703704E-2</v>
      </c>
      <c r="M97" t="s">
        <v>147</v>
      </c>
      <c r="N97">
        <v>3</v>
      </c>
      <c r="O97">
        <v>2.9999999999999997E-4</v>
      </c>
      <c r="P97">
        <v>2.3E-3</v>
      </c>
      <c r="Q97" s="1">
        <v>1.7361111111111112E-4</v>
      </c>
      <c r="S97" t="s">
        <v>147</v>
      </c>
      <c r="T97">
        <v>3</v>
      </c>
      <c r="U97">
        <v>1E-4</v>
      </c>
      <c r="V97">
        <v>9.2999999999999992E-3</v>
      </c>
      <c r="W97" s="1">
        <v>2.5462962962962961E-4</v>
      </c>
    </row>
    <row r="98" spans="1:23" x14ac:dyDescent="0.25">
      <c r="A98" t="s">
        <v>148</v>
      </c>
      <c r="B98">
        <v>14</v>
      </c>
      <c r="C98">
        <v>1E-4</v>
      </c>
      <c r="D98">
        <v>3.5000000000000001E-3</v>
      </c>
      <c r="E98" s="1">
        <v>1.2268518518518518E-3</v>
      </c>
      <c r="G98" t="s">
        <v>148</v>
      </c>
      <c r="H98">
        <v>134972</v>
      </c>
      <c r="I98">
        <v>1.1500999999999999</v>
      </c>
      <c r="J98">
        <v>3.3771</v>
      </c>
      <c r="K98" s="1">
        <v>7.8530092592592596E-2</v>
      </c>
      <c r="M98" t="s">
        <v>148</v>
      </c>
      <c r="N98">
        <v>3</v>
      </c>
      <c r="O98">
        <v>1E-4</v>
      </c>
      <c r="P98">
        <v>2.8E-3</v>
      </c>
      <c r="Q98" s="1">
        <v>1.6203703703703703E-4</v>
      </c>
      <c r="S98" t="s">
        <v>148</v>
      </c>
      <c r="T98">
        <v>3</v>
      </c>
      <c r="U98">
        <v>0</v>
      </c>
      <c r="V98">
        <v>2.8999999999999998E-3</v>
      </c>
      <c r="W98" s="1">
        <v>1.5046296296296297E-4</v>
      </c>
    </row>
    <row r="99" spans="1:23" x14ac:dyDescent="0.25">
      <c r="A99" t="s">
        <v>149</v>
      </c>
      <c r="B99">
        <v>14</v>
      </c>
      <c r="C99">
        <v>1E-4</v>
      </c>
      <c r="D99">
        <v>3.8999999999999998E-3</v>
      </c>
      <c r="E99" s="1">
        <v>1.3425925925925925E-3</v>
      </c>
      <c r="G99" t="s">
        <v>149</v>
      </c>
      <c r="H99">
        <v>141887</v>
      </c>
      <c r="I99">
        <v>2.5606</v>
      </c>
      <c r="J99">
        <v>2.4517000000000002</v>
      </c>
      <c r="K99" s="1">
        <v>5.708333333333334E-2</v>
      </c>
      <c r="M99" t="s">
        <v>149</v>
      </c>
      <c r="N99">
        <v>3</v>
      </c>
      <c r="O99">
        <v>1E-4</v>
      </c>
      <c r="P99">
        <v>4.4000000000000003E-3</v>
      </c>
      <c r="Q99" s="1">
        <v>1.6203703703703703E-4</v>
      </c>
      <c r="S99" t="s">
        <v>149</v>
      </c>
      <c r="T99">
        <v>3</v>
      </c>
      <c r="U99">
        <v>1E-4</v>
      </c>
      <c r="V99">
        <v>2.3E-3</v>
      </c>
      <c r="W99" s="1">
        <v>1.7361111111111112E-4</v>
      </c>
    </row>
    <row r="100" spans="1:23" x14ac:dyDescent="0.25">
      <c r="A100" t="s">
        <v>150</v>
      </c>
      <c r="B100">
        <v>15</v>
      </c>
      <c r="C100">
        <v>1E-4</v>
      </c>
      <c r="D100">
        <v>3.0999999999999999E-3</v>
      </c>
      <c r="E100" s="1">
        <v>1.1111111111111111E-3</v>
      </c>
      <c r="G100" t="s">
        <v>150</v>
      </c>
      <c r="H100">
        <v>146888</v>
      </c>
      <c r="I100">
        <v>1.19</v>
      </c>
      <c r="J100">
        <v>2.8866000000000001</v>
      </c>
      <c r="K100" s="1">
        <v>6.7118055555555556E-2</v>
      </c>
      <c r="M100" t="s">
        <v>150</v>
      </c>
      <c r="N100">
        <v>3</v>
      </c>
      <c r="O100">
        <v>1E-4</v>
      </c>
      <c r="P100">
        <v>3.0000000000000001E-3</v>
      </c>
      <c r="Q100" s="1">
        <v>1.6203703703703703E-4</v>
      </c>
      <c r="S100" t="s">
        <v>150</v>
      </c>
      <c r="T100">
        <v>3</v>
      </c>
      <c r="U100">
        <v>1E-4</v>
      </c>
      <c r="V100">
        <v>2.5999999999999999E-3</v>
      </c>
      <c r="W100" s="1">
        <v>1.6203703703703703E-4</v>
      </c>
    </row>
    <row r="101" spans="1:23" x14ac:dyDescent="0.25">
      <c r="A101" t="s">
        <v>151</v>
      </c>
      <c r="B101">
        <v>15</v>
      </c>
      <c r="C101">
        <v>1E-4</v>
      </c>
      <c r="D101">
        <v>3.5000000000000001E-3</v>
      </c>
      <c r="E101" s="1">
        <v>1.2731481481481483E-3</v>
      </c>
      <c r="G101" t="s">
        <v>151</v>
      </c>
      <c r="H101">
        <v>145510</v>
      </c>
      <c r="I101">
        <v>2.6753</v>
      </c>
      <c r="J101">
        <v>1.9429000000000001</v>
      </c>
      <c r="K101" s="1">
        <v>4.5173611111111116E-2</v>
      </c>
      <c r="M101" t="s">
        <v>151</v>
      </c>
      <c r="N101">
        <v>3</v>
      </c>
      <c r="O101">
        <v>2.0000000000000001E-4</v>
      </c>
      <c r="P101">
        <v>1.8E-3</v>
      </c>
      <c r="Q101" s="1">
        <v>1.6203703703703703E-4</v>
      </c>
      <c r="S101" t="s">
        <v>151</v>
      </c>
      <c r="T101">
        <v>3</v>
      </c>
      <c r="U101">
        <v>1E-4</v>
      </c>
      <c r="V101">
        <v>2.2000000000000001E-3</v>
      </c>
      <c r="W101" s="1">
        <v>1.6203703703703703E-4</v>
      </c>
    </row>
    <row r="102" spans="1:23" x14ac:dyDescent="0.25">
      <c r="A102" t="s">
        <v>152</v>
      </c>
      <c r="B102">
        <v>15</v>
      </c>
      <c r="C102">
        <v>2.0000000000000001E-4</v>
      </c>
      <c r="D102">
        <v>7.4000000000000003E-3</v>
      </c>
      <c r="E102" s="1">
        <v>2.2106481481481478E-3</v>
      </c>
      <c r="G102" t="s">
        <v>152</v>
      </c>
      <c r="H102">
        <v>149336</v>
      </c>
      <c r="I102">
        <v>3.7065000000000001</v>
      </c>
      <c r="J102">
        <v>2.0070999999999999</v>
      </c>
      <c r="K102" s="1">
        <v>4.673611111111111E-2</v>
      </c>
      <c r="M102" t="s">
        <v>152</v>
      </c>
      <c r="N102">
        <v>3</v>
      </c>
      <c r="O102">
        <v>2.0000000000000001E-4</v>
      </c>
      <c r="P102">
        <v>3.0000000000000001E-3</v>
      </c>
      <c r="Q102" s="1">
        <v>1.7361111111111112E-4</v>
      </c>
      <c r="S102" t="s">
        <v>152</v>
      </c>
      <c r="T102">
        <v>3</v>
      </c>
      <c r="U102">
        <v>1E-4</v>
      </c>
      <c r="V102">
        <v>7.3000000000000001E-3</v>
      </c>
      <c r="W102" s="1">
        <v>2.199074074074074E-4</v>
      </c>
    </row>
    <row r="103" spans="1:23" x14ac:dyDescent="0.25">
      <c r="A103" t="s">
        <v>153</v>
      </c>
      <c r="B103">
        <v>15</v>
      </c>
      <c r="C103">
        <v>2.0000000000000001E-4</v>
      </c>
      <c r="D103">
        <v>6.8999999999999999E-3</v>
      </c>
      <c r="E103" s="1">
        <v>2.0601851851851853E-3</v>
      </c>
      <c r="G103" t="s">
        <v>153</v>
      </c>
      <c r="H103">
        <v>150080</v>
      </c>
      <c r="I103">
        <v>3.609</v>
      </c>
      <c r="J103">
        <v>1.569</v>
      </c>
      <c r="K103" s="1">
        <v>3.6458333333333336E-2</v>
      </c>
      <c r="M103" t="s">
        <v>153</v>
      </c>
      <c r="N103">
        <v>3</v>
      </c>
      <c r="O103">
        <v>2.0000000000000001E-4</v>
      </c>
      <c r="P103">
        <v>1.6999999999999999E-3</v>
      </c>
      <c r="Q103" s="1">
        <v>1.6203703703703703E-4</v>
      </c>
      <c r="S103" t="s">
        <v>153</v>
      </c>
      <c r="T103">
        <v>3</v>
      </c>
      <c r="U103">
        <v>1E-4</v>
      </c>
      <c r="V103">
        <v>8.5000000000000006E-3</v>
      </c>
      <c r="W103" s="1">
        <v>2.199074074074074E-4</v>
      </c>
    </row>
    <row r="104" spans="1:23" x14ac:dyDescent="0.25">
      <c r="A104" t="s">
        <v>154</v>
      </c>
      <c r="G104" t="s">
        <v>154</v>
      </c>
      <c r="M104" t="s">
        <v>154</v>
      </c>
      <c r="S104" t="s">
        <v>154</v>
      </c>
    </row>
    <row r="105" spans="1:23" hidden="1" x14ac:dyDescent="0.25">
      <c r="A105" s="7" t="s">
        <v>155</v>
      </c>
      <c r="G105" s="7" t="s">
        <v>155</v>
      </c>
      <c r="M105" s="7" t="s">
        <v>155</v>
      </c>
      <c r="S105" s="7" t="s">
        <v>155</v>
      </c>
    </row>
    <row r="106" spans="1:23" hidden="1" x14ac:dyDescent="0.25">
      <c r="A106" s="7" t="s">
        <v>156</v>
      </c>
      <c r="G106" s="7" t="s">
        <v>156</v>
      </c>
      <c r="M106" s="7" t="s">
        <v>156</v>
      </c>
      <c r="S106" s="7" t="s">
        <v>156</v>
      </c>
    </row>
    <row r="107" spans="1:23" hidden="1" x14ac:dyDescent="0.25">
      <c r="A107" s="7" t="s">
        <v>157</v>
      </c>
      <c r="G107" s="7" t="s">
        <v>157</v>
      </c>
      <c r="M107" s="7" t="s">
        <v>157</v>
      </c>
      <c r="S107" s="7" t="s">
        <v>157</v>
      </c>
    </row>
    <row r="108" spans="1:23" hidden="1" x14ac:dyDescent="0.25">
      <c r="A108" s="7" t="s">
        <v>158</v>
      </c>
      <c r="G108" s="7" t="s">
        <v>158</v>
      </c>
      <c r="M108" s="7" t="s">
        <v>158</v>
      </c>
      <c r="S108" s="7" t="s">
        <v>158</v>
      </c>
    </row>
    <row r="109" spans="1:23" hidden="1" x14ac:dyDescent="0.25">
      <c r="A109" s="7" t="s">
        <v>159</v>
      </c>
      <c r="G109" s="7" t="s">
        <v>159</v>
      </c>
      <c r="M109" s="7" t="s">
        <v>159</v>
      </c>
      <c r="S109" s="7" t="s">
        <v>159</v>
      </c>
    </row>
    <row r="110" spans="1:23" hidden="1" x14ac:dyDescent="0.25">
      <c r="A110" s="7" t="s">
        <v>160</v>
      </c>
      <c r="G110" s="7" t="s">
        <v>160</v>
      </c>
      <c r="M110" s="7" t="s">
        <v>160</v>
      </c>
      <c r="S110" s="7" t="s">
        <v>160</v>
      </c>
    </row>
    <row r="111" spans="1:23" hidden="1" x14ac:dyDescent="0.25">
      <c r="A111" s="7" t="s">
        <v>161</v>
      </c>
      <c r="G111" s="7" t="s">
        <v>161</v>
      </c>
      <c r="M111" s="7" t="s">
        <v>161</v>
      </c>
      <c r="S111" s="7" t="s">
        <v>161</v>
      </c>
    </row>
    <row r="112" spans="1:23" hidden="1" x14ac:dyDescent="0.25">
      <c r="A112" s="7" t="s">
        <v>162</v>
      </c>
      <c r="G112" s="7" t="s">
        <v>162</v>
      </c>
      <c r="M112" s="7" t="s">
        <v>162</v>
      </c>
      <c r="S112" s="7" t="s">
        <v>162</v>
      </c>
    </row>
    <row r="113" spans="1:24" hidden="1" x14ac:dyDescent="0.25">
      <c r="A113" s="7" t="s">
        <v>163</v>
      </c>
      <c r="G113" s="7" t="s">
        <v>163</v>
      </c>
      <c r="M113" s="7" t="s">
        <v>163</v>
      </c>
      <c r="S113" s="7" t="s">
        <v>163</v>
      </c>
    </row>
    <row r="114" spans="1:24" hidden="1" x14ac:dyDescent="0.25">
      <c r="A114" s="7" t="s">
        <v>164</v>
      </c>
      <c r="G114" s="7" t="s">
        <v>164</v>
      </c>
      <c r="M114" s="7" t="s">
        <v>164</v>
      </c>
      <c r="S114" s="7" t="s">
        <v>164</v>
      </c>
    </row>
    <row r="115" spans="1:24" hidden="1" x14ac:dyDescent="0.25">
      <c r="A115" s="7" t="s">
        <v>165</v>
      </c>
      <c r="G115" t="s">
        <v>165</v>
      </c>
      <c r="M115" s="7" t="s">
        <v>165</v>
      </c>
      <c r="S115" s="7" t="s">
        <v>165</v>
      </c>
    </row>
    <row r="116" spans="1:24" s="7" customFormat="1" hidden="1" x14ac:dyDescent="0.25">
      <c r="A116" s="7" t="s">
        <v>166</v>
      </c>
      <c r="F116" s="8"/>
      <c r="G116" s="7" t="s">
        <v>166</v>
      </c>
      <c r="L116" s="8"/>
      <c r="M116" s="7" t="s">
        <v>166</v>
      </c>
      <c r="R116" s="8"/>
      <c r="S116" s="7" t="s">
        <v>166</v>
      </c>
      <c r="X116" s="8"/>
    </row>
    <row r="117" spans="1:24" s="7" customFormat="1" hidden="1" x14ac:dyDescent="0.25">
      <c r="A117" s="7" t="s">
        <v>167</v>
      </c>
      <c r="F117" s="8"/>
      <c r="G117" s="7" t="s">
        <v>167</v>
      </c>
      <c r="L117" s="8"/>
      <c r="M117" s="7" t="s">
        <v>167</v>
      </c>
      <c r="R117" s="8"/>
      <c r="S117" s="7" t="s">
        <v>167</v>
      </c>
      <c r="X117" s="8"/>
    </row>
    <row r="118" spans="1:24" s="7" customFormat="1" hidden="1" x14ac:dyDescent="0.25">
      <c r="A118" s="7" t="s">
        <v>168</v>
      </c>
      <c r="F118" s="8"/>
      <c r="G118" s="7" t="s">
        <v>168</v>
      </c>
      <c r="L118" s="8"/>
      <c r="M118" s="7" t="s">
        <v>168</v>
      </c>
      <c r="R118" s="8"/>
      <c r="S118" s="7" t="s">
        <v>168</v>
      </c>
      <c r="X118" s="8"/>
    </row>
    <row r="119" spans="1:24" s="7" customFormat="1" hidden="1" x14ac:dyDescent="0.25">
      <c r="A119" s="7" t="s">
        <v>169</v>
      </c>
      <c r="F119" s="8"/>
      <c r="G119" s="7" t="s">
        <v>169</v>
      </c>
      <c r="L119" s="8"/>
      <c r="M119" s="7" t="s">
        <v>169</v>
      </c>
      <c r="R119" s="8"/>
      <c r="S119" s="7" t="s">
        <v>169</v>
      </c>
      <c r="X119" s="8"/>
    </row>
    <row r="120" spans="1:24" s="7" customFormat="1" x14ac:dyDescent="0.25">
      <c r="A120" s="16"/>
      <c r="B120" s="16"/>
      <c r="C120" s="16"/>
      <c r="D120" s="16"/>
      <c r="E120" s="17"/>
      <c r="F120" s="8"/>
      <c r="G120" s="18"/>
      <c r="H120" s="18"/>
      <c r="I120" s="18"/>
      <c r="J120" s="18"/>
      <c r="K120" s="17"/>
      <c r="L120" s="8"/>
      <c r="M120" s="19"/>
      <c r="N120" s="19"/>
      <c r="O120" s="19"/>
      <c r="P120" s="19"/>
      <c r="Q120" s="20"/>
      <c r="R120" s="8"/>
      <c r="S120" s="21"/>
      <c r="T120" s="21"/>
      <c r="U120" s="21"/>
      <c r="V120" s="21"/>
      <c r="W120" s="22"/>
      <c r="X120" s="8"/>
    </row>
    <row r="121" spans="1:24" x14ac:dyDescent="0.25">
      <c r="A121" s="15" t="s">
        <v>180</v>
      </c>
      <c r="B121">
        <v>13</v>
      </c>
      <c r="C121">
        <v>2.9999999999999997E-4</v>
      </c>
      <c r="D121">
        <v>9.6100000000000005E-2</v>
      </c>
      <c r="E121" s="1">
        <v>2.6006944444444447E-2</v>
      </c>
      <c r="G121" s="15" t="s">
        <v>180</v>
      </c>
      <c r="H121" s="15">
        <v>121746</v>
      </c>
      <c r="I121" s="15">
        <v>3.2726999999999999</v>
      </c>
      <c r="J121" s="15">
        <v>12.8416</v>
      </c>
      <c r="K121" s="1">
        <v>0.30004629629629631</v>
      </c>
      <c r="M121" s="15" t="s">
        <v>180</v>
      </c>
      <c r="N121" s="15">
        <v>3</v>
      </c>
      <c r="O121" s="15">
        <v>2.0000000000000001E-4</v>
      </c>
      <c r="P121" s="15">
        <v>0.59950000000000003</v>
      </c>
      <c r="Q121" s="1">
        <v>1.5740740740740741E-3</v>
      </c>
      <c r="S121" s="15" t="s">
        <v>180</v>
      </c>
      <c r="T121" s="15">
        <v>3</v>
      </c>
      <c r="U121" s="15">
        <v>2.0000000000000001E-4</v>
      </c>
      <c r="V121" s="15">
        <v>1.17E-2</v>
      </c>
      <c r="W121" s="1">
        <v>5.0925925925925921E-4</v>
      </c>
    </row>
    <row r="122" spans="1:24" x14ac:dyDescent="0.25">
      <c r="A122" s="15" t="s">
        <v>181</v>
      </c>
      <c r="B122">
        <v>12</v>
      </c>
      <c r="C122">
        <v>2E-3</v>
      </c>
      <c r="D122">
        <v>7.0699999999999999E-2</v>
      </c>
      <c r="E122" s="1">
        <v>1.7905092592592594E-2</v>
      </c>
      <c r="G122" s="15" t="s">
        <v>181</v>
      </c>
      <c r="H122" s="15">
        <v>111810</v>
      </c>
      <c r="I122" s="15">
        <v>2.9502000000000002</v>
      </c>
      <c r="J122" s="15">
        <v>5.6604000000000001</v>
      </c>
      <c r="K122" s="1">
        <v>0.13267361111111112</v>
      </c>
      <c r="M122" s="15" t="s">
        <v>181</v>
      </c>
      <c r="N122" s="15">
        <v>3</v>
      </c>
      <c r="O122" s="15">
        <v>1E-4</v>
      </c>
      <c r="P122" s="15">
        <v>8.3000000000000001E-3</v>
      </c>
      <c r="Q122" s="1">
        <v>3.2407407407407406E-4</v>
      </c>
      <c r="S122" s="15" t="s">
        <v>181</v>
      </c>
      <c r="T122" s="15">
        <v>3</v>
      </c>
      <c r="U122" s="15">
        <v>1E-4</v>
      </c>
      <c r="V122" s="15">
        <v>8.3000000000000001E-3</v>
      </c>
      <c r="W122" s="1">
        <v>3.3564814814814812E-4</v>
      </c>
    </row>
    <row r="123" spans="1:24" x14ac:dyDescent="0.25">
      <c r="A123" s="15" t="s">
        <v>182</v>
      </c>
      <c r="B123">
        <v>12</v>
      </c>
      <c r="C123">
        <v>2.0000000000000001E-4</v>
      </c>
      <c r="D123">
        <v>8.5300000000000001E-2</v>
      </c>
      <c r="E123" s="1">
        <v>2.1203703703703707E-2</v>
      </c>
      <c r="G123" s="15" t="s">
        <v>182</v>
      </c>
      <c r="H123" s="15">
        <v>109089</v>
      </c>
      <c r="I123" s="15">
        <v>2.9009</v>
      </c>
      <c r="J123" s="15">
        <v>2.8393999999999999</v>
      </c>
      <c r="K123" s="1">
        <v>6.6238425925925923E-2</v>
      </c>
      <c r="M123" s="15" t="s">
        <v>182</v>
      </c>
      <c r="N123" s="15">
        <v>3</v>
      </c>
      <c r="O123" s="15">
        <v>1E-4</v>
      </c>
      <c r="P123" s="15">
        <v>4.0000000000000001E-3</v>
      </c>
      <c r="Q123" s="1">
        <v>2.3148148148148146E-4</v>
      </c>
      <c r="S123" s="15" t="s">
        <v>182</v>
      </c>
      <c r="T123" s="15">
        <v>3</v>
      </c>
      <c r="U123" s="15">
        <v>1E-4</v>
      </c>
      <c r="V123" s="15">
        <v>8.3000000000000001E-3</v>
      </c>
      <c r="W123" s="1">
        <v>3.3564814814814812E-4</v>
      </c>
    </row>
    <row r="124" spans="1:24" x14ac:dyDescent="0.25">
      <c r="A124" s="15" t="s">
        <v>184</v>
      </c>
      <c r="B124">
        <v>12</v>
      </c>
      <c r="C124">
        <v>2.0000000000000001E-4</v>
      </c>
      <c r="D124">
        <v>7.0400000000000004E-2</v>
      </c>
      <c r="E124" s="1">
        <v>1.7743055555555557E-2</v>
      </c>
      <c r="G124" s="15" t="s">
        <v>184</v>
      </c>
      <c r="H124" s="15">
        <v>108182</v>
      </c>
      <c r="I124" s="15">
        <v>2.8058999999999998</v>
      </c>
      <c r="J124" s="15">
        <v>1.9219999999999999</v>
      </c>
      <c r="K124" s="1">
        <v>4.4837962962962961E-2</v>
      </c>
      <c r="M124" s="15" t="s">
        <v>184</v>
      </c>
      <c r="N124" s="15">
        <v>3</v>
      </c>
      <c r="O124" s="15">
        <v>1E-4</v>
      </c>
      <c r="P124" s="15">
        <v>2.0999999999999999E-3</v>
      </c>
      <c r="Q124" s="1">
        <v>2.3148148148148146E-4</v>
      </c>
      <c r="S124" s="15" t="s">
        <v>184</v>
      </c>
      <c r="T124" s="15">
        <v>3</v>
      </c>
      <c r="U124" s="15">
        <v>1E-4</v>
      </c>
      <c r="V124" s="15">
        <v>1.8E-3</v>
      </c>
      <c r="W124" s="1">
        <v>2.0833333333333335E-4</v>
      </c>
    </row>
    <row r="125" spans="1:24" x14ac:dyDescent="0.25">
      <c r="A125" s="15" t="s">
        <v>185</v>
      </c>
      <c r="B125">
        <v>13</v>
      </c>
      <c r="C125">
        <v>2.0000000000000001E-4</v>
      </c>
      <c r="D125">
        <v>9.0700000000000003E-2</v>
      </c>
      <c r="E125" s="1">
        <v>2.2488425925925926E-2</v>
      </c>
      <c r="G125" s="15" t="s">
        <v>185</v>
      </c>
      <c r="H125" s="15">
        <v>107402</v>
      </c>
      <c r="I125" s="15">
        <v>2.7757000000000001</v>
      </c>
      <c r="J125" s="15">
        <v>1.4729000000000001</v>
      </c>
      <c r="K125" s="1">
        <v>3.4351851851851849E-2</v>
      </c>
      <c r="M125" s="15" t="s">
        <v>185</v>
      </c>
      <c r="N125" s="15">
        <v>3</v>
      </c>
      <c r="O125" s="15">
        <v>1E-4</v>
      </c>
      <c r="P125" s="15">
        <v>1.5E-3</v>
      </c>
      <c r="Q125" s="1">
        <v>2.0833333333333335E-4</v>
      </c>
      <c r="S125" s="15" t="s">
        <v>185</v>
      </c>
      <c r="T125" s="15">
        <v>3</v>
      </c>
      <c r="U125" s="15">
        <v>1E-4</v>
      </c>
      <c r="V125" s="15">
        <v>2.8E-3</v>
      </c>
      <c r="W125" s="1">
        <v>2.199074074074074E-4</v>
      </c>
    </row>
  </sheetData>
  <mergeCells count="40">
    <mergeCell ref="A1:E1"/>
    <mergeCell ref="G1:K1"/>
    <mergeCell ref="M1:Q1"/>
    <mergeCell ref="S1:W1"/>
    <mergeCell ref="M8:Q8"/>
    <mergeCell ref="A6:E6"/>
    <mergeCell ref="A8:E8"/>
    <mergeCell ref="M6:Q6"/>
    <mergeCell ref="S6:W6"/>
    <mergeCell ref="S8:W8"/>
    <mergeCell ref="A18:E18"/>
    <mergeCell ref="A25:E25"/>
    <mergeCell ref="G6:K6"/>
    <mergeCell ref="G8:K8"/>
    <mergeCell ref="G18:K18"/>
    <mergeCell ref="G25:K25"/>
    <mergeCell ref="A71:E71"/>
    <mergeCell ref="G71:K71"/>
    <mergeCell ref="M71:Q71"/>
    <mergeCell ref="S71:W71"/>
    <mergeCell ref="M18:Q18"/>
    <mergeCell ref="M25:Q25"/>
    <mergeCell ref="A40:E40"/>
    <mergeCell ref="G40:K40"/>
    <mergeCell ref="M40:Q40"/>
    <mergeCell ref="S40:W40"/>
    <mergeCell ref="A55:E55"/>
    <mergeCell ref="G55:K55"/>
    <mergeCell ref="M55:Q55"/>
    <mergeCell ref="S55:W55"/>
    <mergeCell ref="S18:W18"/>
    <mergeCell ref="S25:W25"/>
    <mergeCell ref="A120:E120"/>
    <mergeCell ref="G120:K120"/>
    <mergeCell ref="M120:Q120"/>
    <mergeCell ref="S120:W120"/>
    <mergeCell ref="A90:E90"/>
    <mergeCell ref="G90:K90"/>
    <mergeCell ref="M90:Q90"/>
    <mergeCell ref="S90:W9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5D76-9C07-4ADD-ADDE-A8C7CD0E22E4}">
  <dimension ref="A1:Q151"/>
  <sheetViews>
    <sheetView tabSelected="1" workbookViewId="0">
      <pane ySplit="2" topLeftCell="A3" activePane="bottomLeft" state="frozen"/>
      <selection pane="bottomLeft" activeCell="D14" sqref="D14"/>
    </sheetView>
  </sheetViews>
  <sheetFormatPr defaultRowHeight="15" x14ac:dyDescent="0.25"/>
  <cols>
    <col min="1" max="1" width="15.28515625" bestFit="1" customWidth="1"/>
    <col min="2" max="2" width="20" bestFit="1" customWidth="1"/>
    <col min="3" max="3" width="14.5703125" bestFit="1" customWidth="1"/>
    <col min="4" max="4" width="9.42578125" bestFit="1" customWidth="1"/>
    <col min="5" max="5" width="19.28515625" bestFit="1" customWidth="1"/>
    <col min="6" max="6" width="15.85546875" bestFit="1" customWidth="1"/>
    <col min="7" max="7" width="21.140625" bestFit="1" customWidth="1"/>
    <col min="8" max="8" width="29" bestFit="1" customWidth="1"/>
    <col min="9" max="9" width="22.28515625" bestFit="1" customWidth="1"/>
    <col min="10" max="10" width="9.5703125" bestFit="1" customWidth="1"/>
    <col min="11" max="11" width="13" bestFit="1" customWidth="1"/>
    <col min="12" max="12" width="12.42578125" bestFit="1" customWidth="1"/>
    <col min="13" max="13" width="15.140625" bestFit="1" customWidth="1"/>
    <col min="14" max="14" width="23.28515625" bestFit="1" customWidth="1"/>
    <col min="15" max="15" width="18" bestFit="1" customWidth="1"/>
    <col min="16" max="16" width="13.5703125" bestFit="1" customWidth="1"/>
    <col min="17" max="17" width="48.42578125" bestFit="1" customWidth="1"/>
  </cols>
  <sheetData>
    <row r="1" spans="1:17" ht="120" x14ac:dyDescent="0.25">
      <c r="A1" t="s">
        <v>176</v>
      </c>
      <c r="B1" s="12" t="s">
        <v>179</v>
      </c>
      <c r="C1" s="12" t="s">
        <v>178</v>
      </c>
      <c r="D1" s="12" t="s">
        <v>177</v>
      </c>
      <c r="E1" s="12" t="s">
        <v>173</v>
      </c>
      <c r="F1" s="12" t="s">
        <v>174</v>
      </c>
      <c r="G1" s="12" t="s">
        <v>175</v>
      </c>
      <c r="H1" s="12"/>
    </row>
    <row r="2" spans="1:17" x14ac:dyDescent="0.25"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</row>
    <row r="3" spans="1:17" x14ac:dyDescent="0.25">
      <c r="A3" t="s">
        <v>8</v>
      </c>
      <c r="B3">
        <v>39</v>
      </c>
      <c r="C3">
        <v>20</v>
      </c>
      <c r="D3">
        <v>12</v>
      </c>
      <c r="E3">
        <v>6</v>
      </c>
      <c r="F3">
        <v>12</v>
      </c>
      <c r="G3">
        <v>23</v>
      </c>
      <c r="H3">
        <v>60</v>
      </c>
    </row>
    <row r="4" spans="1:17" x14ac:dyDescent="0.25">
      <c r="A4" t="s">
        <v>9</v>
      </c>
      <c r="B4">
        <v>167</v>
      </c>
      <c r="C4">
        <v>1</v>
      </c>
      <c r="D4">
        <v>1</v>
      </c>
      <c r="E4">
        <v>12</v>
      </c>
      <c r="F4">
        <v>1</v>
      </c>
      <c r="G4">
        <v>12</v>
      </c>
      <c r="H4">
        <v>100</v>
      </c>
      <c r="I4">
        <v>4.13</v>
      </c>
      <c r="J4">
        <v>5</v>
      </c>
      <c r="K4">
        <v>1</v>
      </c>
      <c r="M4">
        <v>2</v>
      </c>
      <c r="N4">
        <v>300</v>
      </c>
    </row>
    <row r="5" spans="1:17" x14ac:dyDescent="0.25">
      <c r="A5" t="s">
        <v>10</v>
      </c>
      <c r="B5">
        <v>167</v>
      </c>
      <c r="C5">
        <v>1</v>
      </c>
      <c r="D5">
        <v>1</v>
      </c>
      <c r="E5">
        <v>12</v>
      </c>
      <c r="F5">
        <v>1</v>
      </c>
      <c r="G5">
        <v>10</v>
      </c>
      <c r="H5">
        <v>100</v>
      </c>
      <c r="I5">
        <v>12.41</v>
      </c>
      <c r="J5">
        <v>10</v>
      </c>
      <c r="K5">
        <v>1</v>
      </c>
      <c r="M5">
        <v>250</v>
      </c>
      <c r="N5">
        <v>600</v>
      </c>
    </row>
    <row r="6" spans="1:17" x14ac:dyDescent="0.25">
      <c r="A6" t="s">
        <v>11</v>
      </c>
      <c r="B6">
        <v>895</v>
      </c>
      <c r="C6">
        <v>4</v>
      </c>
      <c r="D6">
        <v>2</v>
      </c>
      <c r="E6" s="14">
        <v>32</v>
      </c>
      <c r="F6">
        <v>2</v>
      </c>
      <c r="G6">
        <v>9</v>
      </c>
      <c r="H6">
        <v>100</v>
      </c>
      <c r="I6">
        <v>24.82</v>
      </c>
      <c r="J6">
        <v>20</v>
      </c>
      <c r="K6">
        <v>1</v>
      </c>
      <c r="M6">
        <v>250</v>
      </c>
      <c r="N6">
        <v>900</v>
      </c>
    </row>
    <row r="7" spans="1:17" x14ac:dyDescent="0.25">
      <c r="A7" t="s">
        <v>12</v>
      </c>
      <c r="B7">
        <v>895</v>
      </c>
      <c r="C7">
        <v>4</v>
      </c>
      <c r="D7">
        <v>2</v>
      </c>
      <c r="E7">
        <v>32</v>
      </c>
      <c r="F7">
        <v>2</v>
      </c>
      <c r="G7">
        <v>9</v>
      </c>
      <c r="H7">
        <v>100</v>
      </c>
      <c r="I7">
        <v>62.07</v>
      </c>
      <c r="J7">
        <v>50</v>
      </c>
      <c r="K7">
        <v>1</v>
      </c>
      <c r="M7">
        <v>250</v>
      </c>
      <c r="N7">
        <v>1200</v>
      </c>
    </row>
    <row r="8" spans="1:17" x14ac:dyDescent="0.25">
      <c r="A8" t="s">
        <v>13</v>
      </c>
      <c r="B8">
        <v>895</v>
      </c>
      <c r="C8">
        <v>9</v>
      </c>
      <c r="D8">
        <v>2</v>
      </c>
      <c r="E8">
        <v>32</v>
      </c>
      <c r="F8">
        <v>2</v>
      </c>
      <c r="G8">
        <v>9</v>
      </c>
      <c r="H8">
        <v>100</v>
      </c>
      <c r="I8">
        <v>124.11</v>
      </c>
      <c r="J8">
        <v>100</v>
      </c>
      <c r="K8">
        <v>1</v>
      </c>
      <c r="M8">
        <v>1024</v>
      </c>
      <c r="N8">
        <v>2400</v>
      </c>
    </row>
    <row r="9" spans="1:17" x14ac:dyDescent="0.25">
      <c r="A9" t="s">
        <v>14</v>
      </c>
      <c r="B9">
        <v>167</v>
      </c>
      <c r="C9">
        <v>11</v>
      </c>
      <c r="D9">
        <v>2</v>
      </c>
      <c r="E9" s="13">
        <v>12</v>
      </c>
      <c r="F9">
        <v>2</v>
      </c>
      <c r="G9">
        <v>9</v>
      </c>
      <c r="H9">
        <v>100</v>
      </c>
      <c r="I9">
        <v>248.24</v>
      </c>
      <c r="J9">
        <v>200</v>
      </c>
      <c r="K9">
        <v>2</v>
      </c>
      <c r="M9">
        <v>1024</v>
      </c>
      <c r="N9">
        <v>4800</v>
      </c>
    </row>
    <row r="10" spans="1:17" x14ac:dyDescent="0.25">
      <c r="A10" t="s">
        <v>15</v>
      </c>
      <c r="B10">
        <v>167</v>
      </c>
      <c r="C10">
        <v>16</v>
      </c>
      <c r="D10">
        <v>3</v>
      </c>
      <c r="E10">
        <v>12</v>
      </c>
      <c r="F10">
        <v>3</v>
      </c>
      <c r="G10">
        <v>10</v>
      </c>
      <c r="H10">
        <v>100</v>
      </c>
      <c r="I10">
        <v>496.49</v>
      </c>
      <c r="J10">
        <v>400</v>
      </c>
      <c r="K10">
        <v>3</v>
      </c>
      <c r="M10">
        <v>1024</v>
      </c>
      <c r="N10">
        <v>9600</v>
      </c>
    </row>
    <row r="11" spans="1:17" x14ac:dyDescent="0.25">
      <c r="A11" t="s">
        <v>16</v>
      </c>
      <c r="B11">
        <v>167</v>
      </c>
      <c r="C11">
        <v>32</v>
      </c>
      <c r="D11">
        <v>6</v>
      </c>
      <c r="E11">
        <v>12</v>
      </c>
      <c r="F11">
        <v>6</v>
      </c>
      <c r="G11">
        <v>14</v>
      </c>
      <c r="H11">
        <v>77</v>
      </c>
      <c r="I11">
        <v>992.98</v>
      </c>
      <c r="J11">
        <v>800</v>
      </c>
      <c r="K11">
        <v>6</v>
      </c>
      <c r="M11">
        <v>1024</v>
      </c>
      <c r="N11">
        <v>19200</v>
      </c>
    </row>
    <row r="12" spans="1:17" x14ac:dyDescent="0.25">
      <c r="A12" t="s">
        <v>17</v>
      </c>
      <c r="B12">
        <v>503</v>
      </c>
      <c r="C12">
        <v>97</v>
      </c>
      <c r="D12">
        <v>24</v>
      </c>
      <c r="E12" s="14">
        <v>26</v>
      </c>
      <c r="F12">
        <v>24</v>
      </c>
      <c r="G12">
        <v>32</v>
      </c>
      <c r="H12">
        <v>100</v>
      </c>
      <c r="I12">
        <v>1985.95</v>
      </c>
      <c r="J12">
        <v>1600</v>
      </c>
      <c r="K12">
        <v>12</v>
      </c>
      <c r="M12">
        <v>1024</v>
      </c>
      <c r="N12">
        <v>30000</v>
      </c>
    </row>
    <row r="13" spans="1:17" x14ac:dyDescent="0.25">
      <c r="A13" t="s">
        <v>18</v>
      </c>
      <c r="B13">
        <v>503</v>
      </c>
      <c r="C13">
        <v>152</v>
      </c>
      <c r="D13">
        <v>104</v>
      </c>
      <c r="E13">
        <v>26</v>
      </c>
      <c r="F13">
        <v>44</v>
      </c>
      <c r="G13">
        <v>115</v>
      </c>
      <c r="H13">
        <v>95</v>
      </c>
      <c r="I13">
        <v>3723.66</v>
      </c>
      <c r="J13">
        <v>3000</v>
      </c>
      <c r="K13">
        <v>12</v>
      </c>
      <c r="M13">
        <v>1024</v>
      </c>
      <c r="N13">
        <v>30000</v>
      </c>
    </row>
    <row r="14" spans="1:17" x14ac:dyDescent="0.25">
      <c r="A14" t="s">
        <v>19</v>
      </c>
      <c r="B14">
        <v>167</v>
      </c>
      <c r="C14">
        <v>5</v>
      </c>
      <c r="D14">
        <v>1</v>
      </c>
      <c r="E14">
        <v>12</v>
      </c>
      <c r="F14">
        <v>1</v>
      </c>
      <c r="G14">
        <v>10</v>
      </c>
      <c r="H14">
        <v>100</v>
      </c>
      <c r="I14">
        <v>384.76</v>
      </c>
      <c r="J14">
        <v>125</v>
      </c>
      <c r="K14">
        <v>12</v>
      </c>
      <c r="M14">
        <v>1024</v>
      </c>
      <c r="N14">
        <v>30000</v>
      </c>
    </row>
    <row r="15" spans="1:17" x14ac:dyDescent="0.25">
      <c r="A15" t="s">
        <v>20</v>
      </c>
      <c r="B15">
        <v>167</v>
      </c>
      <c r="C15">
        <v>11</v>
      </c>
      <c r="D15">
        <v>2</v>
      </c>
      <c r="E15">
        <v>12</v>
      </c>
      <c r="F15">
        <v>2</v>
      </c>
      <c r="G15">
        <v>11</v>
      </c>
      <c r="H15">
        <v>100</v>
      </c>
      <c r="I15">
        <v>769.51</v>
      </c>
      <c r="J15">
        <v>250</v>
      </c>
      <c r="K15">
        <v>12</v>
      </c>
      <c r="M15">
        <v>1024</v>
      </c>
      <c r="N15">
        <v>30000</v>
      </c>
    </row>
    <row r="16" spans="1:17" x14ac:dyDescent="0.25">
      <c r="A16" t="s">
        <v>21</v>
      </c>
      <c r="B16">
        <v>503</v>
      </c>
      <c r="C16">
        <v>24</v>
      </c>
      <c r="D16">
        <v>6</v>
      </c>
      <c r="E16" s="14">
        <v>26</v>
      </c>
      <c r="F16">
        <v>6</v>
      </c>
      <c r="G16">
        <v>25</v>
      </c>
      <c r="H16">
        <v>100</v>
      </c>
      <c r="I16">
        <v>1539.02</v>
      </c>
      <c r="J16">
        <v>500</v>
      </c>
      <c r="K16">
        <v>12</v>
      </c>
      <c r="M16">
        <v>1024</v>
      </c>
      <c r="N16">
        <v>30000</v>
      </c>
    </row>
    <row r="17" spans="1:17" x14ac:dyDescent="0.25">
      <c r="A17" t="s">
        <v>38</v>
      </c>
      <c r="B17">
        <v>447</v>
      </c>
      <c r="C17">
        <v>56</v>
      </c>
      <c r="D17">
        <v>12</v>
      </c>
      <c r="E17" s="13">
        <v>20</v>
      </c>
      <c r="F17">
        <v>12</v>
      </c>
      <c r="G17">
        <v>31</v>
      </c>
      <c r="H17">
        <v>100</v>
      </c>
      <c r="I17">
        <v>3078.05</v>
      </c>
      <c r="J17">
        <v>1000</v>
      </c>
      <c r="K17">
        <v>12</v>
      </c>
      <c r="M17">
        <v>1024</v>
      </c>
      <c r="N17">
        <v>30000</v>
      </c>
    </row>
    <row r="18" spans="1:17" x14ac:dyDescent="0.25">
      <c r="A18" t="s">
        <v>39</v>
      </c>
      <c r="B18">
        <v>503</v>
      </c>
      <c r="C18">
        <v>80</v>
      </c>
      <c r="D18">
        <v>18</v>
      </c>
      <c r="E18" s="14">
        <v>24</v>
      </c>
      <c r="F18">
        <v>18</v>
      </c>
      <c r="G18">
        <v>36</v>
      </c>
      <c r="H18">
        <v>100</v>
      </c>
      <c r="I18">
        <v>5792.11</v>
      </c>
      <c r="J18">
        <v>1750</v>
      </c>
      <c r="K18">
        <v>12</v>
      </c>
      <c r="M18">
        <v>4096</v>
      </c>
      <c r="N18">
        <v>30000</v>
      </c>
    </row>
    <row r="19" spans="1:17" x14ac:dyDescent="0.25">
      <c r="A19" t="s">
        <v>40</v>
      </c>
      <c r="B19">
        <v>671</v>
      </c>
      <c r="C19">
        <v>171</v>
      </c>
      <c r="D19">
        <v>128</v>
      </c>
      <c r="E19" s="14">
        <v>32</v>
      </c>
      <c r="F19">
        <v>42</v>
      </c>
      <c r="G19">
        <v>149</v>
      </c>
      <c r="H19">
        <v>100</v>
      </c>
      <c r="I19">
        <v>12312.16</v>
      </c>
      <c r="J19">
        <v>4000</v>
      </c>
      <c r="K19">
        <v>12</v>
      </c>
      <c r="M19">
        <v>4096</v>
      </c>
      <c r="N19">
        <v>30000</v>
      </c>
    </row>
    <row r="20" spans="1:17" x14ac:dyDescent="0.25">
      <c r="A20" t="s">
        <v>41</v>
      </c>
      <c r="B20">
        <v>447</v>
      </c>
      <c r="C20">
        <v>1</v>
      </c>
      <c r="D20">
        <v>2</v>
      </c>
      <c r="E20">
        <v>20</v>
      </c>
      <c r="F20">
        <v>2</v>
      </c>
      <c r="G20">
        <v>11</v>
      </c>
      <c r="H20">
        <v>100</v>
      </c>
      <c r="I20">
        <v>402.79</v>
      </c>
      <c r="L20">
        <v>32</v>
      </c>
      <c r="M20">
        <v>512</v>
      </c>
      <c r="N20">
        <v>30000</v>
      </c>
      <c r="O20">
        <v>4.5</v>
      </c>
      <c r="P20">
        <v>320</v>
      </c>
      <c r="Q20" t="s">
        <v>42</v>
      </c>
    </row>
    <row r="21" spans="1:17" x14ac:dyDescent="0.25">
      <c r="A21" t="s">
        <v>43</v>
      </c>
      <c r="B21">
        <v>503</v>
      </c>
      <c r="C21">
        <v>4</v>
      </c>
      <c r="D21">
        <v>2</v>
      </c>
      <c r="E21" s="14">
        <v>26</v>
      </c>
      <c r="F21">
        <v>2</v>
      </c>
      <c r="G21">
        <v>9</v>
      </c>
      <c r="H21">
        <v>100</v>
      </c>
      <c r="I21">
        <v>701.81</v>
      </c>
      <c r="L21">
        <v>64</v>
      </c>
      <c r="M21">
        <v>1024</v>
      </c>
      <c r="N21">
        <v>30000</v>
      </c>
      <c r="O21">
        <v>9</v>
      </c>
      <c r="P21">
        <v>640</v>
      </c>
      <c r="Q21" t="s">
        <v>42</v>
      </c>
    </row>
    <row r="22" spans="1:17" x14ac:dyDescent="0.25">
      <c r="A22" t="s">
        <v>44</v>
      </c>
      <c r="B22">
        <v>895</v>
      </c>
      <c r="C22">
        <v>9</v>
      </c>
      <c r="D22">
        <v>4</v>
      </c>
      <c r="E22" s="14">
        <v>32</v>
      </c>
      <c r="F22">
        <v>4</v>
      </c>
      <c r="G22">
        <v>12</v>
      </c>
      <c r="H22">
        <v>100</v>
      </c>
      <c r="I22">
        <v>1495.12</v>
      </c>
      <c r="L22">
        <v>128</v>
      </c>
      <c r="M22">
        <v>1024</v>
      </c>
      <c r="N22">
        <v>30000</v>
      </c>
      <c r="O22">
        <v>18</v>
      </c>
      <c r="P22">
        <v>1280</v>
      </c>
      <c r="Q22" t="s">
        <v>42</v>
      </c>
    </row>
    <row r="23" spans="1:17" x14ac:dyDescent="0.25">
      <c r="A23" t="s">
        <v>45</v>
      </c>
      <c r="B23">
        <v>911</v>
      </c>
      <c r="C23">
        <v>14</v>
      </c>
      <c r="D23">
        <v>6</v>
      </c>
      <c r="E23" s="14">
        <v>64</v>
      </c>
      <c r="F23">
        <v>6</v>
      </c>
      <c r="G23">
        <v>14</v>
      </c>
      <c r="H23">
        <v>100</v>
      </c>
      <c r="I23">
        <v>2392.1999999999998</v>
      </c>
      <c r="L23">
        <v>192</v>
      </c>
      <c r="M23">
        <v>1024</v>
      </c>
      <c r="N23">
        <v>30000</v>
      </c>
      <c r="O23">
        <v>27</v>
      </c>
      <c r="P23">
        <v>1920</v>
      </c>
      <c r="Q23" t="s">
        <v>42</v>
      </c>
    </row>
    <row r="24" spans="1:17" x14ac:dyDescent="0.25">
      <c r="A24" t="s">
        <v>46</v>
      </c>
      <c r="B24">
        <v>911</v>
      </c>
      <c r="C24">
        <v>19</v>
      </c>
      <c r="D24">
        <v>8</v>
      </c>
      <c r="E24">
        <v>64</v>
      </c>
      <c r="F24">
        <v>8</v>
      </c>
      <c r="G24">
        <v>16</v>
      </c>
      <c r="H24">
        <v>100</v>
      </c>
      <c r="I24">
        <v>3089.92</v>
      </c>
      <c r="L24">
        <v>256</v>
      </c>
      <c r="M24">
        <v>2048</v>
      </c>
      <c r="N24">
        <v>30000</v>
      </c>
      <c r="O24">
        <v>36</v>
      </c>
      <c r="P24">
        <v>2560</v>
      </c>
      <c r="Q24" t="s">
        <v>42</v>
      </c>
    </row>
    <row r="25" spans="1:17" x14ac:dyDescent="0.25">
      <c r="A25" t="s">
        <v>47</v>
      </c>
      <c r="B25">
        <v>447</v>
      </c>
      <c r="C25">
        <v>24</v>
      </c>
      <c r="D25">
        <v>10</v>
      </c>
      <c r="E25" s="13">
        <v>20</v>
      </c>
      <c r="F25">
        <v>10</v>
      </c>
      <c r="G25">
        <v>21</v>
      </c>
      <c r="H25">
        <v>100</v>
      </c>
      <c r="I25">
        <v>3887.32</v>
      </c>
      <c r="L25">
        <v>320</v>
      </c>
      <c r="M25">
        <v>2048</v>
      </c>
      <c r="N25">
        <v>30000</v>
      </c>
      <c r="O25">
        <v>45</v>
      </c>
      <c r="P25">
        <v>3200</v>
      </c>
      <c r="Q25" t="s">
        <v>42</v>
      </c>
    </row>
    <row r="26" spans="1:17" x14ac:dyDescent="0.25">
      <c r="A26" t="s">
        <v>48</v>
      </c>
      <c r="B26">
        <v>503</v>
      </c>
      <c r="C26">
        <v>30</v>
      </c>
      <c r="D26">
        <v>12</v>
      </c>
      <c r="E26" s="14">
        <v>26</v>
      </c>
      <c r="F26">
        <v>12</v>
      </c>
      <c r="G26">
        <v>23</v>
      </c>
      <c r="H26">
        <v>100</v>
      </c>
      <c r="I26">
        <v>4684.72</v>
      </c>
      <c r="L26">
        <v>384</v>
      </c>
      <c r="M26">
        <v>3072</v>
      </c>
      <c r="N26">
        <v>30000</v>
      </c>
      <c r="O26">
        <v>50</v>
      </c>
      <c r="P26">
        <v>3840</v>
      </c>
      <c r="Q26" t="s">
        <v>42</v>
      </c>
    </row>
    <row r="27" spans="1:17" x14ac:dyDescent="0.25">
      <c r="A27" t="s">
        <v>49</v>
      </c>
      <c r="B27">
        <v>671</v>
      </c>
      <c r="C27">
        <v>35</v>
      </c>
      <c r="D27">
        <v>14</v>
      </c>
      <c r="E27" s="14">
        <v>32</v>
      </c>
      <c r="F27">
        <v>14</v>
      </c>
      <c r="G27">
        <v>25</v>
      </c>
      <c r="H27">
        <v>100</v>
      </c>
      <c r="I27">
        <v>5482.11</v>
      </c>
      <c r="L27">
        <v>448</v>
      </c>
      <c r="M27">
        <v>3072</v>
      </c>
      <c r="N27">
        <v>30000</v>
      </c>
      <c r="O27">
        <v>50</v>
      </c>
      <c r="P27">
        <v>4480</v>
      </c>
      <c r="Q27" t="s">
        <v>42</v>
      </c>
    </row>
    <row r="28" spans="1:17" x14ac:dyDescent="0.25">
      <c r="A28" t="s">
        <v>50</v>
      </c>
      <c r="B28">
        <v>671</v>
      </c>
      <c r="C28">
        <v>40</v>
      </c>
      <c r="D28">
        <v>16</v>
      </c>
      <c r="E28">
        <v>32</v>
      </c>
      <c r="F28">
        <v>16</v>
      </c>
      <c r="G28">
        <v>27</v>
      </c>
      <c r="H28">
        <v>100</v>
      </c>
      <c r="I28">
        <v>6279.51</v>
      </c>
      <c r="L28">
        <v>512</v>
      </c>
      <c r="M28">
        <v>3072</v>
      </c>
      <c r="N28">
        <v>30000</v>
      </c>
      <c r="O28">
        <v>50</v>
      </c>
      <c r="P28">
        <v>5120</v>
      </c>
      <c r="Q28" t="s">
        <v>42</v>
      </c>
    </row>
    <row r="29" spans="1:17" x14ac:dyDescent="0.25">
      <c r="A29" t="s">
        <v>51</v>
      </c>
      <c r="B29">
        <v>671</v>
      </c>
      <c r="C29">
        <v>45</v>
      </c>
      <c r="D29">
        <v>18</v>
      </c>
      <c r="E29">
        <v>32</v>
      </c>
      <c r="F29">
        <v>18</v>
      </c>
      <c r="G29">
        <v>29</v>
      </c>
      <c r="H29">
        <v>100</v>
      </c>
      <c r="I29">
        <v>7076.91</v>
      </c>
      <c r="L29">
        <v>576</v>
      </c>
      <c r="M29">
        <v>3072</v>
      </c>
      <c r="N29">
        <v>30000</v>
      </c>
      <c r="O29">
        <v>50</v>
      </c>
      <c r="P29">
        <v>5760</v>
      </c>
      <c r="Q29" t="s">
        <v>42</v>
      </c>
    </row>
    <row r="30" spans="1:17" x14ac:dyDescent="0.25">
      <c r="A30" t="s">
        <v>52</v>
      </c>
      <c r="B30">
        <v>911</v>
      </c>
      <c r="C30">
        <v>50</v>
      </c>
      <c r="D30">
        <v>20</v>
      </c>
      <c r="E30" s="14">
        <v>64</v>
      </c>
      <c r="F30">
        <v>20</v>
      </c>
      <c r="G30">
        <v>36</v>
      </c>
      <c r="H30">
        <v>100</v>
      </c>
      <c r="I30">
        <v>7874.31</v>
      </c>
      <c r="L30">
        <v>640</v>
      </c>
      <c r="M30">
        <v>3072</v>
      </c>
      <c r="N30">
        <v>30000</v>
      </c>
      <c r="O30">
        <v>50</v>
      </c>
      <c r="P30">
        <v>6400</v>
      </c>
      <c r="Q30" t="s">
        <v>42</v>
      </c>
    </row>
    <row r="31" spans="1:17" x14ac:dyDescent="0.25">
      <c r="A31" t="s">
        <v>53</v>
      </c>
      <c r="B31">
        <v>503</v>
      </c>
      <c r="C31">
        <v>61</v>
      </c>
      <c r="D31">
        <v>24</v>
      </c>
      <c r="E31" s="13">
        <v>24</v>
      </c>
      <c r="F31">
        <v>24</v>
      </c>
      <c r="G31">
        <v>32</v>
      </c>
      <c r="H31">
        <v>100</v>
      </c>
      <c r="I31">
        <v>9469.11</v>
      </c>
      <c r="L31">
        <v>768</v>
      </c>
      <c r="M31">
        <v>4096</v>
      </c>
      <c r="N31">
        <v>30000</v>
      </c>
      <c r="O31">
        <v>50</v>
      </c>
      <c r="P31">
        <v>7680</v>
      </c>
      <c r="Q31" t="s">
        <v>42</v>
      </c>
    </row>
    <row r="32" spans="1:17" x14ac:dyDescent="0.25">
      <c r="A32" t="s">
        <v>54</v>
      </c>
      <c r="B32">
        <v>503</v>
      </c>
      <c r="C32">
        <v>81</v>
      </c>
      <c r="D32">
        <v>104</v>
      </c>
      <c r="E32" s="14">
        <v>26</v>
      </c>
      <c r="F32">
        <v>32</v>
      </c>
      <c r="G32">
        <v>118</v>
      </c>
      <c r="H32">
        <v>88</v>
      </c>
      <c r="I32">
        <v>12618.83</v>
      </c>
      <c r="L32">
        <v>1024</v>
      </c>
      <c r="M32">
        <v>4096</v>
      </c>
      <c r="N32">
        <v>30000</v>
      </c>
      <c r="O32">
        <v>50</v>
      </c>
      <c r="P32">
        <v>10240</v>
      </c>
      <c r="Q32" t="s">
        <v>42</v>
      </c>
    </row>
    <row r="33" spans="1:17" x14ac:dyDescent="0.25">
      <c r="A33" t="s">
        <v>55</v>
      </c>
      <c r="B33">
        <v>671</v>
      </c>
      <c r="C33">
        <v>103</v>
      </c>
      <c r="D33">
        <v>128</v>
      </c>
      <c r="E33" s="14">
        <v>32</v>
      </c>
      <c r="F33">
        <v>40</v>
      </c>
      <c r="G33">
        <v>142</v>
      </c>
      <c r="H33">
        <v>100</v>
      </c>
      <c r="I33">
        <v>15947.97</v>
      </c>
      <c r="L33">
        <v>1280</v>
      </c>
      <c r="M33">
        <v>4096</v>
      </c>
      <c r="N33">
        <v>30000</v>
      </c>
      <c r="O33">
        <v>50</v>
      </c>
      <c r="P33">
        <v>12800</v>
      </c>
      <c r="Q33" t="s">
        <v>42</v>
      </c>
    </row>
    <row r="34" spans="1:17" hidden="1" x14ac:dyDescent="0.25">
      <c r="A34" s="9" t="s">
        <v>56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>
        <v>32</v>
      </c>
      <c r="M34" s="9">
        <v>1024</v>
      </c>
      <c r="N34" s="9">
        <v>30000</v>
      </c>
      <c r="O34" s="9">
        <v>4.5</v>
      </c>
      <c r="P34" s="9">
        <v>320</v>
      </c>
      <c r="Q34" s="9" t="s">
        <v>42</v>
      </c>
    </row>
    <row r="35" spans="1:17" hidden="1" x14ac:dyDescent="0.25">
      <c r="A35" s="9" t="s">
        <v>57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>
        <v>64</v>
      </c>
      <c r="M35" s="9">
        <v>1024</v>
      </c>
      <c r="N35" s="9">
        <v>30000</v>
      </c>
      <c r="O35" s="9">
        <v>9</v>
      </c>
      <c r="P35" s="9">
        <v>640</v>
      </c>
      <c r="Q35" s="9" t="s">
        <v>42</v>
      </c>
    </row>
    <row r="36" spans="1:17" hidden="1" x14ac:dyDescent="0.25">
      <c r="A36" s="9" t="s">
        <v>58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>
        <v>96</v>
      </c>
      <c r="M36" s="9">
        <v>1536</v>
      </c>
      <c r="N36" s="9">
        <v>30000</v>
      </c>
      <c r="O36" s="9">
        <v>13.5</v>
      </c>
      <c r="P36" s="9">
        <v>960</v>
      </c>
      <c r="Q36" s="9" t="s">
        <v>42</v>
      </c>
    </row>
    <row r="37" spans="1:17" hidden="1" x14ac:dyDescent="0.25">
      <c r="A37" s="9" t="s">
        <v>59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>
        <v>128</v>
      </c>
      <c r="M37" s="9">
        <v>1536</v>
      </c>
      <c r="N37" s="9">
        <v>30000</v>
      </c>
      <c r="O37" s="9">
        <v>18</v>
      </c>
      <c r="P37" s="9">
        <v>1280</v>
      </c>
      <c r="Q37" s="9" t="s">
        <v>42</v>
      </c>
    </row>
    <row r="38" spans="1:17" hidden="1" x14ac:dyDescent="0.25">
      <c r="A38" s="9" t="s">
        <v>60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>
        <v>160</v>
      </c>
      <c r="M38" s="9">
        <v>1536</v>
      </c>
      <c r="N38" s="9">
        <v>30000</v>
      </c>
      <c r="O38" s="9">
        <v>22.5</v>
      </c>
      <c r="P38" s="9">
        <v>1600</v>
      </c>
      <c r="Q38" s="9" t="s">
        <v>42</v>
      </c>
    </row>
    <row r="39" spans="1:17" hidden="1" x14ac:dyDescent="0.25">
      <c r="A39" s="9" t="s">
        <v>61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>
        <v>192</v>
      </c>
      <c r="M39" s="9">
        <v>3072</v>
      </c>
      <c r="N39" s="9">
        <v>30000</v>
      </c>
      <c r="O39" s="9">
        <v>27</v>
      </c>
      <c r="P39" s="9">
        <v>1920</v>
      </c>
      <c r="Q39" s="9" t="s">
        <v>42</v>
      </c>
    </row>
    <row r="40" spans="1:17" hidden="1" x14ac:dyDescent="0.25">
      <c r="A40" s="9" t="s">
        <v>62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>
        <v>224</v>
      </c>
      <c r="M40" s="9">
        <v>3072</v>
      </c>
      <c r="N40" s="9">
        <v>30000</v>
      </c>
      <c r="O40" s="9">
        <v>31.5</v>
      </c>
      <c r="P40" s="9">
        <v>2240</v>
      </c>
      <c r="Q40" s="9" t="s">
        <v>42</v>
      </c>
    </row>
    <row r="41" spans="1:17" hidden="1" x14ac:dyDescent="0.25">
      <c r="A41" s="9" t="s">
        <v>63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>
        <v>256</v>
      </c>
      <c r="M41" s="9">
        <v>3072</v>
      </c>
      <c r="N41" s="9">
        <v>30000</v>
      </c>
      <c r="O41" s="9">
        <v>36</v>
      </c>
      <c r="P41" s="9">
        <v>2560</v>
      </c>
      <c r="Q41" s="9" t="s">
        <v>42</v>
      </c>
    </row>
    <row r="42" spans="1:17" hidden="1" x14ac:dyDescent="0.25">
      <c r="A42" s="9" t="s">
        <v>64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>
        <v>288</v>
      </c>
      <c r="M42" s="9">
        <v>3072</v>
      </c>
      <c r="N42" s="9">
        <v>30000</v>
      </c>
      <c r="O42" s="9">
        <v>40.5</v>
      </c>
      <c r="P42" s="9">
        <v>2880</v>
      </c>
      <c r="Q42" s="9" t="s">
        <v>42</v>
      </c>
    </row>
    <row r="43" spans="1:17" hidden="1" x14ac:dyDescent="0.25">
      <c r="A43" s="9" t="s">
        <v>65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>
        <v>320</v>
      </c>
      <c r="M43" s="9">
        <v>3072</v>
      </c>
      <c r="N43" s="9">
        <v>30000</v>
      </c>
      <c r="O43" s="9">
        <v>45</v>
      </c>
      <c r="P43" s="9">
        <v>3200</v>
      </c>
      <c r="Q43" s="9" t="s">
        <v>42</v>
      </c>
    </row>
    <row r="44" spans="1:17" hidden="1" x14ac:dyDescent="0.25">
      <c r="A44" s="9" t="s">
        <v>66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>
        <v>512</v>
      </c>
      <c r="M44" s="9">
        <v>4096</v>
      </c>
      <c r="N44" s="9">
        <v>30000</v>
      </c>
      <c r="O44" s="9">
        <v>50</v>
      </c>
      <c r="P44" s="9">
        <v>5120</v>
      </c>
      <c r="Q44" s="9" t="s">
        <v>42</v>
      </c>
    </row>
    <row r="45" spans="1:17" hidden="1" x14ac:dyDescent="0.25">
      <c r="A45" s="9" t="s">
        <v>67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>
        <v>768</v>
      </c>
      <c r="M45" s="9">
        <v>4096</v>
      </c>
      <c r="N45" s="9">
        <v>30000</v>
      </c>
      <c r="O45" s="9">
        <v>50</v>
      </c>
      <c r="P45" s="9">
        <v>7680</v>
      </c>
      <c r="Q45" s="9" t="s">
        <v>42</v>
      </c>
    </row>
    <row r="46" spans="1:17" x14ac:dyDescent="0.25">
      <c r="A46" t="s">
        <v>68</v>
      </c>
      <c r="B46">
        <v>671</v>
      </c>
      <c r="C46">
        <v>7</v>
      </c>
      <c r="D46">
        <v>2</v>
      </c>
      <c r="E46">
        <v>32</v>
      </c>
      <c r="F46">
        <v>2</v>
      </c>
      <c r="G46">
        <v>11</v>
      </c>
      <c r="H46">
        <v>100</v>
      </c>
      <c r="I46">
        <v>187.66</v>
      </c>
      <c r="L46">
        <v>64</v>
      </c>
      <c r="M46">
        <v>1024</v>
      </c>
      <c r="N46">
        <v>30000</v>
      </c>
      <c r="O46">
        <v>9</v>
      </c>
      <c r="P46">
        <v>640</v>
      </c>
      <c r="Q46" t="s">
        <v>42</v>
      </c>
    </row>
    <row r="47" spans="1:17" x14ac:dyDescent="0.25">
      <c r="A47" t="s">
        <v>69</v>
      </c>
      <c r="B47">
        <v>671</v>
      </c>
      <c r="C47">
        <v>16</v>
      </c>
      <c r="D47">
        <v>4</v>
      </c>
      <c r="E47">
        <v>32</v>
      </c>
      <c r="F47">
        <v>4</v>
      </c>
      <c r="G47">
        <v>12</v>
      </c>
      <c r="H47">
        <v>100</v>
      </c>
      <c r="I47">
        <v>375.08</v>
      </c>
      <c r="L47">
        <v>128</v>
      </c>
      <c r="M47">
        <v>1024</v>
      </c>
      <c r="N47">
        <v>30000</v>
      </c>
      <c r="O47">
        <v>18</v>
      </c>
      <c r="P47">
        <v>1280</v>
      </c>
      <c r="Q47" t="s">
        <v>42</v>
      </c>
    </row>
    <row r="48" spans="1:17" x14ac:dyDescent="0.25">
      <c r="A48" t="s">
        <v>70</v>
      </c>
      <c r="B48">
        <v>671</v>
      </c>
      <c r="C48">
        <v>25</v>
      </c>
      <c r="D48">
        <v>6</v>
      </c>
      <c r="E48">
        <v>32</v>
      </c>
      <c r="F48">
        <v>6</v>
      </c>
      <c r="G48">
        <v>14</v>
      </c>
      <c r="H48">
        <v>100</v>
      </c>
      <c r="I48">
        <v>562.49</v>
      </c>
      <c r="L48">
        <v>192</v>
      </c>
      <c r="M48">
        <v>1536</v>
      </c>
      <c r="N48">
        <v>30000</v>
      </c>
      <c r="O48">
        <v>27</v>
      </c>
      <c r="P48">
        <v>1920</v>
      </c>
      <c r="Q48" t="s">
        <v>42</v>
      </c>
    </row>
    <row r="49" spans="1:17" x14ac:dyDescent="0.25">
      <c r="A49" t="s">
        <v>71</v>
      </c>
      <c r="B49">
        <v>503</v>
      </c>
      <c r="C49">
        <v>34</v>
      </c>
      <c r="D49">
        <v>8</v>
      </c>
      <c r="E49" s="13">
        <v>26</v>
      </c>
      <c r="F49">
        <v>8</v>
      </c>
      <c r="G49">
        <v>19</v>
      </c>
      <c r="H49">
        <v>100</v>
      </c>
      <c r="I49">
        <v>749.9</v>
      </c>
      <c r="L49">
        <v>256</v>
      </c>
      <c r="M49">
        <v>2048</v>
      </c>
      <c r="N49">
        <v>30000</v>
      </c>
      <c r="O49">
        <v>36</v>
      </c>
      <c r="P49">
        <v>2560</v>
      </c>
      <c r="Q49" t="s">
        <v>42</v>
      </c>
    </row>
    <row r="50" spans="1:17" x14ac:dyDescent="0.25">
      <c r="A50" t="s">
        <v>72</v>
      </c>
      <c r="B50">
        <v>671</v>
      </c>
      <c r="C50">
        <v>43</v>
      </c>
      <c r="D50">
        <v>10</v>
      </c>
      <c r="E50" s="14">
        <v>32</v>
      </c>
      <c r="F50">
        <v>10</v>
      </c>
      <c r="G50">
        <v>18</v>
      </c>
      <c r="H50">
        <v>100</v>
      </c>
      <c r="I50">
        <v>937.31</v>
      </c>
      <c r="L50">
        <v>320</v>
      </c>
      <c r="M50">
        <v>2048</v>
      </c>
      <c r="N50">
        <v>30000</v>
      </c>
      <c r="O50">
        <v>45</v>
      </c>
      <c r="P50">
        <v>3200</v>
      </c>
      <c r="Q50" t="s">
        <v>42</v>
      </c>
    </row>
    <row r="51" spans="1:17" x14ac:dyDescent="0.25">
      <c r="A51" t="s">
        <v>73</v>
      </c>
      <c r="B51">
        <v>895</v>
      </c>
      <c r="C51">
        <v>52</v>
      </c>
      <c r="D51">
        <v>12</v>
      </c>
      <c r="E51">
        <v>32</v>
      </c>
      <c r="F51">
        <v>12</v>
      </c>
      <c r="G51">
        <v>23</v>
      </c>
      <c r="H51">
        <v>100</v>
      </c>
      <c r="I51">
        <v>1124.73</v>
      </c>
      <c r="L51">
        <v>384</v>
      </c>
      <c r="M51">
        <v>3072</v>
      </c>
      <c r="N51">
        <v>30000</v>
      </c>
      <c r="O51">
        <v>50</v>
      </c>
      <c r="P51">
        <v>3840</v>
      </c>
      <c r="Q51" t="s">
        <v>42</v>
      </c>
    </row>
    <row r="52" spans="1:17" x14ac:dyDescent="0.25">
      <c r="A52" t="s">
        <v>74</v>
      </c>
      <c r="B52">
        <v>911</v>
      </c>
      <c r="C52">
        <v>61</v>
      </c>
      <c r="D52">
        <v>14</v>
      </c>
      <c r="E52" s="14">
        <v>64</v>
      </c>
      <c r="F52">
        <v>14</v>
      </c>
      <c r="G52">
        <v>22</v>
      </c>
      <c r="H52">
        <v>100</v>
      </c>
      <c r="I52">
        <v>1312.14</v>
      </c>
      <c r="L52">
        <v>384</v>
      </c>
      <c r="M52">
        <v>3072</v>
      </c>
      <c r="N52">
        <v>30000</v>
      </c>
      <c r="O52">
        <v>50</v>
      </c>
      <c r="P52">
        <v>4480</v>
      </c>
      <c r="Q52" t="s">
        <v>42</v>
      </c>
    </row>
    <row r="53" spans="1:17" x14ac:dyDescent="0.25">
      <c r="A53" t="s">
        <v>75</v>
      </c>
      <c r="B53">
        <v>895</v>
      </c>
      <c r="C53">
        <v>70</v>
      </c>
      <c r="D53">
        <v>16</v>
      </c>
      <c r="E53" s="13">
        <v>32</v>
      </c>
      <c r="F53">
        <v>16</v>
      </c>
      <c r="G53">
        <v>24</v>
      </c>
      <c r="H53">
        <v>100</v>
      </c>
      <c r="I53">
        <v>1499.55</v>
      </c>
      <c r="L53">
        <v>512</v>
      </c>
      <c r="M53">
        <v>3072</v>
      </c>
      <c r="N53">
        <v>30000</v>
      </c>
      <c r="O53">
        <v>50</v>
      </c>
      <c r="P53">
        <v>5120</v>
      </c>
      <c r="Q53" t="s">
        <v>42</v>
      </c>
    </row>
    <row r="54" spans="1:17" x14ac:dyDescent="0.25">
      <c r="A54" t="s">
        <v>76</v>
      </c>
      <c r="B54">
        <v>911</v>
      </c>
      <c r="C54">
        <v>79</v>
      </c>
      <c r="D54">
        <v>18</v>
      </c>
      <c r="E54" s="14">
        <v>64</v>
      </c>
      <c r="F54">
        <v>18</v>
      </c>
      <c r="G54">
        <v>26</v>
      </c>
      <c r="H54">
        <v>100</v>
      </c>
      <c r="I54">
        <v>1686.96</v>
      </c>
      <c r="L54">
        <v>576</v>
      </c>
      <c r="M54">
        <v>3072</v>
      </c>
      <c r="N54">
        <v>30000</v>
      </c>
      <c r="O54">
        <v>50</v>
      </c>
      <c r="P54">
        <v>5760</v>
      </c>
      <c r="Q54" t="s">
        <v>42</v>
      </c>
    </row>
    <row r="55" spans="1:17" x14ac:dyDescent="0.25">
      <c r="A55" t="s">
        <v>77</v>
      </c>
      <c r="B55">
        <v>911</v>
      </c>
      <c r="C55">
        <v>88</v>
      </c>
      <c r="D55">
        <v>20</v>
      </c>
      <c r="E55">
        <v>64</v>
      </c>
      <c r="F55">
        <v>20</v>
      </c>
      <c r="G55">
        <v>31</v>
      </c>
      <c r="H55">
        <v>100</v>
      </c>
      <c r="I55">
        <v>1874.38</v>
      </c>
      <c r="L55">
        <v>640</v>
      </c>
      <c r="M55">
        <v>3072</v>
      </c>
      <c r="N55">
        <v>30000</v>
      </c>
      <c r="O55">
        <v>50</v>
      </c>
      <c r="P55">
        <v>6400</v>
      </c>
      <c r="Q55" t="s">
        <v>42</v>
      </c>
    </row>
    <row r="56" spans="1:17" x14ac:dyDescent="0.25">
      <c r="A56" t="s">
        <v>78</v>
      </c>
      <c r="B56">
        <v>911</v>
      </c>
      <c r="C56">
        <v>108</v>
      </c>
      <c r="D56">
        <v>24</v>
      </c>
      <c r="E56">
        <v>64</v>
      </c>
      <c r="F56">
        <v>24</v>
      </c>
      <c r="G56">
        <v>32</v>
      </c>
      <c r="H56">
        <v>100</v>
      </c>
      <c r="I56">
        <v>2249.1999999999998</v>
      </c>
      <c r="L56">
        <v>768</v>
      </c>
      <c r="M56">
        <v>4096</v>
      </c>
      <c r="N56">
        <v>30000</v>
      </c>
      <c r="O56">
        <v>50</v>
      </c>
      <c r="P56">
        <v>7680</v>
      </c>
      <c r="Q56" t="s">
        <v>42</v>
      </c>
    </row>
    <row r="57" spans="1:17" x14ac:dyDescent="0.25">
      <c r="A57" t="s">
        <v>79</v>
      </c>
      <c r="B57">
        <v>447</v>
      </c>
      <c r="C57">
        <v>147</v>
      </c>
      <c r="D57">
        <v>80</v>
      </c>
      <c r="E57" s="13">
        <v>20</v>
      </c>
      <c r="F57">
        <v>32</v>
      </c>
      <c r="G57">
        <v>99</v>
      </c>
      <c r="H57">
        <v>100</v>
      </c>
      <c r="I57">
        <v>2998.85</v>
      </c>
      <c r="L57">
        <v>1024</v>
      </c>
      <c r="M57">
        <v>4096</v>
      </c>
      <c r="N57">
        <v>30000</v>
      </c>
      <c r="O57">
        <v>50</v>
      </c>
      <c r="P57">
        <v>10240</v>
      </c>
      <c r="Q57" t="s">
        <v>42</v>
      </c>
    </row>
    <row r="58" spans="1:17" x14ac:dyDescent="0.25">
      <c r="A58" t="s">
        <v>80</v>
      </c>
      <c r="B58">
        <v>671</v>
      </c>
      <c r="C58">
        <v>172</v>
      </c>
      <c r="D58">
        <v>128</v>
      </c>
      <c r="E58" s="14">
        <v>32</v>
      </c>
      <c r="F58">
        <v>40</v>
      </c>
      <c r="G58">
        <v>149</v>
      </c>
      <c r="H58">
        <v>100</v>
      </c>
      <c r="I58">
        <v>3748.5</v>
      </c>
      <c r="L58">
        <v>1280</v>
      </c>
      <c r="M58">
        <v>4096</v>
      </c>
      <c r="N58">
        <v>30000</v>
      </c>
      <c r="O58">
        <v>50</v>
      </c>
      <c r="P58">
        <v>12800</v>
      </c>
      <c r="Q58" t="s">
        <v>42</v>
      </c>
    </row>
    <row r="59" spans="1:17" x14ac:dyDescent="0.25">
      <c r="A59" t="s">
        <v>81</v>
      </c>
      <c r="B59">
        <v>671</v>
      </c>
      <c r="C59">
        <v>353</v>
      </c>
      <c r="D59">
        <v>128</v>
      </c>
      <c r="E59">
        <v>32</v>
      </c>
      <c r="F59">
        <v>80</v>
      </c>
      <c r="G59">
        <v>142</v>
      </c>
      <c r="H59">
        <v>100</v>
      </c>
      <c r="I59">
        <v>7496.74</v>
      </c>
      <c r="L59">
        <v>2560</v>
      </c>
      <c r="M59">
        <v>4096</v>
      </c>
      <c r="N59">
        <v>30000</v>
      </c>
      <c r="O59">
        <v>50</v>
      </c>
      <c r="P59">
        <v>12800</v>
      </c>
      <c r="Q59" t="s">
        <v>42</v>
      </c>
    </row>
    <row r="60" spans="1:17" x14ac:dyDescent="0.25">
      <c r="A60" t="s">
        <v>82</v>
      </c>
      <c r="B60">
        <v>143</v>
      </c>
      <c r="C60">
        <v>12</v>
      </c>
      <c r="D60">
        <v>8</v>
      </c>
      <c r="E60">
        <v>18</v>
      </c>
      <c r="F60">
        <v>8</v>
      </c>
      <c r="G60">
        <v>16</v>
      </c>
      <c r="H60">
        <v>100</v>
      </c>
      <c r="I60">
        <f>F60*82.23</f>
        <v>657.84</v>
      </c>
      <c r="L60">
        <v>37</v>
      </c>
      <c r="M60">
        <v>1024</v>
      </c>
      <c r="N60">
        <v>30000</v>
      </c>
      <c r="O60">
        <v>36</v>
      </c>
      <c r="P60">
        <v>2560</v>
      </c>
      <c r="Q60" t="s">
        <v>42</v>
      </c>
    </row>
    <row r="61" spans="1:17" x14ac:dyDescent="0.25">
      <c r="A61" t="s">
        <v>83</v>
      </c>
      <c r="B61">
        <v>143</v>
      </c>
      <c r="C61">
        <v>15</v>
      </c>
      <c r="D61">
        <v>10</v>
      </c>
      <c r="E61">
        <v>18</v>
      </c>
      <c r="F61">
        <v>10</v>
      </c>
      <c r="G61">
        <v>18</v>
      </c>
      <c r="H61">
        <v>100</v>
      </c>
      <c r="I61">
        <f t="shared" ref="I61:I70" si="0">F61*82.23</f>
        <v>822.30000000000007</v>
      </c>
      <c r="L61">
        <v>46</v>
      </c>
      <c r="M61">
        <v>1024</v>
      </c>
      <c r="N61">
        <v>30000</v>
      </c>
      <c r="O61">
        <v>45</v>
      </c>
      <c r="P61">
        <v>3200</v>
      </c>
      <c r="Q61" t="s">
        <v>42</v>
      </c>
    </row>
    <row r="62" spans="1:17" x14ac:dyDescent="0.25">
      <c r="A62" t="s">
        <v>84</v>
      </c>
      <c r="B62">
        <v>143</v>
      </c>
      <c r="C62">
        <v>18</v>
      </c>
      <c r="D62">
        <v>12</v>
      </c>
      <c r="E62">
        <v>18</v>
      </c>
      <c r="F62">
        <v>12</v>
      </c>
      <c r="G62">
        <v>23</v>
      </c>
      <c r="H62">
        <v>100</v>
      </c>
      <c r="I62">
        <f t="shared" si="0"/>
        <v>986.76</v>
      </c>
      <c r="L62">
        <v>56</v>
      </c>
      <c r="M62">
        <v>1024</v>
      </c>
      <c r="N62">
        <v>30000</v>
      </c>
      <c r="O62">
        <v>50</v>
      </c>
      <c r="P62">
        <v>3840</v>
      </c>
      <c r="Q62" t="s">
        <v>42</v>
      </c>
    </row>
    <row r="63" spans="1:17" x14ac:dyDescent="0.25">
      <c r="A63" t="s">
        <v>85</v>
      </c>
      <c r="B63">
        <v>143</v>
      </c>
      <c r="C63">
        <v>21</v>
      </c>
      <c r="D63">
        <v>14</v>
      </c>
      <c r="E63">
        <v>18</v>
      </c>
      <c r="F63">
        <v>14</v>
      </c>
      <c r="G63">
        <v>22</v>
      </c>
      <c r="H63">
        <v>100</v>
      </c>
      <c r="I63">
        <f t="shared" si="0"/>
        <v>1151.22</v>
      </c>
      <c r="L63">
        <v>65</v>
      </c>
      <c r="M63">
        <v>1024</v>
      </c>
      <c r="N63">
        <v>30000</v>
      </c>
      <c r="O63">
        <v>50</v>
      </c>
      <c r="P63">
        <v>4480</v>
      </c>
      <c r="Q63" t="s">
        <v>42</v>
      </c>
    </row>
    <row r="64" spans="1:17" x14ac:dyDescent="0.25">
      <c r="A64" t="s">
        <v>86</v>
      </c>
      <c r="B64">
        <v>143</v>
      </c>
      <c r="C64">
        <v>25</v>
      </c>
      <c r="D64">
        <v>16</v>
      </c>
      <c r="E64">
        <v>18</v>
      </c>
      <c r="F64">
        <v>16</v>
      </c>
      <c r="G64">
        <v>24</v>
      </c>
      <c r="H64">
        <v>100</v>
      </c>
      <c r="I64">
        <f t="shared" si="0"/>
        <v>1315.68</v>
      </c>
      <c r="L64">
        <v>74</v>
      </c>
      <c r="M64">
        <v>1536</v>
      </c>
      <c r="N64">
        <v>30000</v>
      </c>
      <c r="O64">
        <v>50</v>
      </c>
      <c r="P64">
        <v>5120</v>
      </c>
      <c r="Q64" t="s">
        <v>42</v>
      </c>
    </row>
    <row r="65" spans="1:17" x14ac:dyDescent="0.25">
      <c r="A65" t="s">
        <v>87</v>
      </c>
      <c r="B65">
        <v>143</v>
      </c>
      <c r="C65">
        <v>28</v>
      </c>
      <c r="D65">
        <v>18</v>
      </c>
      <c r="E65">
        <v>18</v>
      </c>
      <c r="F65">
        <v>18</v>
      </c>
      <c r="G65">
        <v>35</v>
      </c>
      <c r="H65">
        <v>100</v>
      </c>
      <c r="I65">
        <f t="shared" si="0"/>
        <v>1480.14</v>
      </c>
      <c r="L65">
        <v>83</v>
      </c>
      <c r="M65">
        <v>1536</v>
      </c>
      <c r="N65">
        <v>30000</v>
      </c>
      <c r="O65">
        <v>50</v>
      </c>
      <c r="P65">
        <v>5760</v>
      </c>
      <c r="Q65" t="s">
        <v>42</v>
      </c>
    </row>
    <row r="66" spans="1:17" x14ac:dyDescent="0.25">
      <c r="A66" t="s">
        <v>88</v>
      </c>
      <c r="B66">
        <v>143</v>
      </c>
      <c r="C66">
        <v>31</v>
      </c>
      <c r="D66">
        <v>20</v>
      </c>
      <c r="E66">
        <v>18</v>
      </c>
      <c r="F66">
        <v>20</v>
      </c>
      <c r="G66">
        <v>28</v>
      </c>
      <c r="H66">
        <v>100</v>
      </c>
      <c r="I66">
        <f t="shared" si="0"/>
        <v>1644.6000000000001</v>
      </c>
      <c r="L66">
        <v>93</v>
      </c>
      <c r="M66">
        <v>1536</v>
      </c>
      <c r="N66">
        <v>30000</v>
      </c>
      <c r="O66">
        <v>50</v>
      </c>
      <c r="P66">
        <v>6400</v>
      </c>
      <c r="Q66" t="s">
        <v>42</v>
      </c>
    </row>
    <row r="67" spans="1:17" x14ac:dyDescent="0.25">
      <c r="A67" t="s">
        <v>89</v>
      </c>
      <c r="B67">
        <v>143</v>
      </c>
      <c r="C67">
        <v>38</v>
      </c>
      <c r="D67">
        <v>24</v>
      </c>
      <c r="E67" s="13">
        <v>18</v>
      </c>
      <c r="F67">
        <v>24</v>
      </c>
      <c r="G67">
        <v>32</v>
      </c>
      <c r="H67">
        <v>100</v>
      </c>
      <c r="I67">
        <f t="shared" si="0"/>
        <v>1973.52</v>
      </c>
      <c r="L67">
        <v>111</v>
      </c>
      <c r="M67">
        <v>1536</v>
      </c>
      <c r="N67">
        <v>30000</v>
      </c>
      <c r="O67">
        <v>50</v>
      </c>
      <c r="P67">
        <v>7680</v>
      </c>
      <c r="Q67" t="s">
        <v>42</v>
      </c>
    </row>
    <row r="68" spans="1:17" x14ac:dyDescent="0.25">
      <c r="A68" t="s">
        <v>90</v>
      </c>
      <c r="B68">
        <v>143</v>
      </c>
      <c r="C68">
        <v>51</v>
      </c>
      <c r="D68">
        <v>72</v>
      </c>
      <c r="E68" s="14">
        <v>18</v>
      </c>
      <c r="F68">
        <v>32</v>
      </c>
      <c r="G68">
        <v>93</v>
      </c>
      <c r="H68">
        <v>100</v>
      </c>
      <c r="I68">
        <f t="shared" si="0"/>
        <v>2631.36</v>
      </c>
      <c r="L68">
        <v>148</v>
      </c>
      <c r="M68">
        <v>3072</v>
      </c>
      <c r="N68">
        <v>30000</v>
      </c>
      <c r="O68">
        <v>50</v>
      </c>
      <c r="P68">
        <v>10240</v>
      </c>
      <c r="Q68" t="s">
        <v>42</v>
      </c>
    </row>
    <row r="69" spans="1:17" x14ac:dyDescent="0.25">
      <c r="A69" t="s">
        <v>91</v>
      </c>
      <c r="B69">
        <v>143</v>
      </c>
      <c r="C69">
        <v>56</v>
      </c>
      <c r="D69">
        <v>72</v>
      </c>
      <c r="E69">
        <v>18</v>
      </c>
      <c r="F69">
        <v>36</v>
      </c>
      <c r="G69">
        <v>83</v>
      </c>
      <c r="H69">
        <v>100</v>
      </c>
      <c r="I69">
        <f t="shared" si="0"/>
        <v>2960.28</v>
      </c>
      <c r="L69">
        <v>167</v>
      </c>
      <c r="M69">
        <v>3072</v>
      </c>
      <c r="N69">
        <v>30000</v>
      </c>
      <c r="O69">
        <v>50</v>
      </c>
      <c r="P69">
        <v>11520</v>
      </c>
      <c r="Q69" t="s">
        <v>42</v>
      </c>
    </row>
    <row r="70" spans="1:17" x14ac:dyDescent="0.25">
      <c r="A70" t="s">
        <v>92</v>
      </c>
      <c r="B70">
        <v>143</v>
      </c>
      <c r="C70">
        <v>115</v>
      </c>
      <c r="D70">
        <v>72</v>
      </c>
      <c r="E70">
        <v>18</v>
      </c>
      <c r="F70">
        <v>72</v>
      </c>
      <c r="G70">
        <v>83</v>
      </c>
      <c r="H70">
        <v>100</v>
      </c>
      <c r="I70">
        <f t="shared" si="0"/>
        <v>5920.56</v>
      </c>
      <c r="L70">
        <v>333</v>
      </c>
      <c r="M70">
        <v>4096</v>
      </c>
      <c r="N70">
        <v>30000</v>
      </c>
      <c r="O70">
        <v>50</v>
      </c>
      <c r="P70">
        <v>12800</v>
      </c>
      <c r="Q70" t="s">
        <v>42</v>
      </c>
    </row>
    <row r="71" spans="1:17" x14ac:dyDescent="0.25">
      <c r="A71" t="s">
        <v>93</v>
      </c>
      <c r="L71">
        <v>64</v>
      </c>
      <c r="M71">
        <v>1024</v>
      </c>
      <c r="N71">
        <v>30000</v>
      </c>
      <c r="O71">
        <v>9</v>
      </c>
      <c r="P71">
        <v>640</v>
      </c>
      <c r="Q71" t="s">
        <v>42</v>
      </c>
    </row>
    <row r="72" spans="1:17" x14ac:dyDescent="0.25">
      <c r="A72" t="s">
        <v>94</v>
      </c>
      <c r="L72">
        <v>128</v>
      </c>
      <c r="M72">
        <v>1536</v>
      </c>
      <c r="N72">
        <v>30000</v>
      </c>
      <c r="O72">
        <v>18</v>
      </c>
      <c r="P72">
        <v>1280</v>
      </c>
      <c r="Q72" t="s">
        <v>42</v>
      </c>
    </row>
    <row r="73" spans="1:17" x14ac:dyDescent="0.25">
      <c r="A73" t="s">
        <v>95</v>
      </c>
      <c r="L73">
        <v>192</v>
      </c>
      <c r="M73">
        <v>3072</v>
      </c>
      <c r="N73">
        <v>30000</v>
      </c>
      <c r="O73">
        <v>27</v>
      </c>
      <c r="P73">
        <v>1920</v>
      </c>
      <c r="Q73" t="s">
        <v>42</v>
      </c>
    </row>
    <row r="74" spans="1:17" x14ac:dyDescent="0.25">
      <c r="A74" t="s">
        <v>96</v>
      </c>
      <c r="L74">
        <v>256</v>
      </c>
      <c r="M74">
        <v>3072</v>
      </c>
      <c r="N74">
        <v>30000</v>
      </c>
      <c r="O74">
        <v>36</v>
      </c>
      <c r="P74">
        <v>2560</v>
      </c>
      <c r="Q74" t="s">
        <v>42</v>
      </c>
    </row>
    <row r="75" spans="1:17" hidden="1" x14ac:dyDescent="0.25">
      <c r="A75" t="s">
        <v>97</v>
      </c>
      <c r="L75">
        <v>32</v>
      </c>
      <c r="M75">
        <v>102400</v>
      </c>
      <c r="N75">
        <v>30000</v>
      </c>
      <c r="O75">
        <v>100</v>
      </c>
      <c r="P75">
        <v>4000</v>
      </c>
      <c r="Q75" t="s">
        <v>98</v>
      </c>
    </row>
    <row r="76" spans="1:17" hidden="1" x14ac:dyDescent="0.25">
      <c r="A76" t="s">
        <v>99</v>
      </c>
      <c r="L76">
        <v>64</v>
      </c>
      <c r="M76">
        <v>102400</v>
      </c>
      <c r="N76">
        <v>30000</v>
      </c>
      <c r="O76">
        <v>100</v>
      </c>
      <c r="P76">
        <v>8000</v>
      </c>
      <c r="Q76" t="s">
        <v>98</v>
      </c>
    </row>
    <row r="77" spans="1:17" hidden="1" x14ac:dyDescent="0.25">
      <c r="A77" t="s">
        <v>100</v>
      </c>
      <c r="L77">
        <v>96</v>
      </c>
      <c r="M77">
        <v>102400</v>
      </c>
      <c r="N77">
        <v>30000</v>
      </c>
      <c r="O77">
        <v>100</v>
      </c>
      <c r="P77">
        <v>12000</v>
      </c>
      <c r="Q77" t="s">
        <v>98</v>
      </c>
    </row>
    <row r="78" spans="1:17" hidden="1" x14ac:dyDescent="0.25">
      <c r="A78" t="s">
        <v>101</v>
      </c>
      <c r="L78">
        <v>128</v>
      </c>
      <c r="M78">
        <v>102400</v>
      </c>
      <c r="N78">
        <v>30000</v>
      </c>
      <c r="O78">
        <v>100</v>
      </c>
      <c r="P78">
        <v>16000</v>
      </c>
      <c r="Q78" t="s">
        <v>98</v>
      </c>
    </row>
    <row r="79" spans="1:17" hidden="1" x14ac:dyDescent="0.25">
      <c r="A79" t="s">
        <v>102</v>
      </c>
      <c r="L79">
        <v>160</v>
      </c>
      <c r="M79">
        <v>102400</v>
      </c>
      <c r="N79">
        <v>30000</v>
      </c>
      <c r="O79">
        <v>100</v>
      </c>
      <c r="P79">
        <v>20000</v>
      </c>
      <c r="Q79" t="s">
        <v>98</v>
      </c>
    </row>
    <row r="80" spans="1:17" hidden="1" x14ac:dyDescent="0.25">
      <c r="A80" t="s">
        <v>103</v>
      </c>
      <c r="L80">
        <v>192</v>
      </c>
      <c r="M80">
        <v>102400</v>
      </c>
      <c r="N80">
        <v>30000</v>
      </c>
      <c r="O80">
        <v>100</v>
      </c>
      <c r="P80">
        <v>24000</v>
      </c>
      <c r="Q80" t="s">
        <v>98</v>
      </c>
    </row>
    <row r="81" spans="1:17" hidden="1" x14ac:dyDescent="0.25">
      <c r="A81" t="s">
        <v>104</v>
      </c>
      <c r="L81">
        <v>224</v>
      </c>
      <c r="M81">
        <v>102400</v>
      </c>
      <c r="N81">
        <v>30000</v>
      </c>
      <c r="O81">
        <v>100</v>
      </c>
      <c r="P81">
        <v>28000</v>
      </c>
      <c r="Q81" t="s">
        <v>98</v>
      </c>
    </row>
    <row r="82" spans="1:17" hidden="1" x14ac:dyDescent="0.25">
      <c r="A82" t="s">
        <v>105</v>
      </c>
      <c r="L82">
        <v>256</v>
      </c>
      <c r="M82">
        <v>102400</v>
      </c>
      <c r="N82">
        <v>30000</v>
      </c>
      <c r="O82">
        <v>100</v>
      </c>
      <c r="P82">
        <v>32000</v>
      </c>
      <c r="Q82" t="s">
        <v>98</v>
      </c>
    </row>
    <row r="83" spans="1:17" hidden="1" x14ac:dyDescent="0.25">
      <c r="A83" t="s">
        <v>106</v>
      </c>
      <c r="L83">
        <v>288</v>
      </c>
      <c r="M83">
        <v>102400</v>
      </c>
      <c r="N83">
        <v>30000</v>
      </c>
      <c r="O83">
        <v>100</v>
      </c>
      <c r="P83">
        <v>36000</v>
      </c>
      <c r="Q83" t="s">
        <v>98</v>
      </c>
    </row>
    <row r="84" spans="1:17" hidden="1" x14ac:dyDescent="0.25">
      <c r="A84" t="s">
        <v>107</v>
      </c>
      <c r="L84">
        <v>320</v>
      </c>
      <c r="M84">
        <v>102400</v>
      </c>
      <c r="N84">
        <v>30000</v>
      </c>
      <c r="O84">
        <v>100</v>
      </c>
      <c r="P84">
        <v>40000</v>
      </c>
      <c r="Q84" t="s">
        <v>98</v>
      </c>
    </row>
    <row r="85" spans="1:17" hidden="1" x14ac:dyDescent="0.25">
      <c r="A85" t="s">
        <v>108</v>
      </c>
      <c r="L85">
        <v>512</v>
      </c>
      <c r="M85">
        <v>102400</v>
      </c>
      <c r="N85">
        <v>30000</v>
      </c>
      <c r="O85">
        <v>100</v>
      </c>
      <c r="P85">
        <v>64000</v>
      </c>
      <c r="Q85" t="s">
        <v>98</v>
      </c>
    </row>
    <row r="86" spans="1:17" hidden="1" x14ac:dyDescent="0.25">
      <c r="A86" t="s">
        <v>109</v>
      </c>
      <c r="L86">
        <v>768</v>
      </c>
      <c r="M86">
        <v>102400</v>
      </c>
      <c r="N86">
        <v>30000</v>
      </c>
      <c r="O86">
        <v>100</v>
      </c>
      <c r="P86">
        <v>76800</v>
      </c>
      <c r="Q86" t="s">
        <v>98</v>
      </c>
    </row>
    <row r="87" spans="1:17" x14ac:dyDescent="0.25">
      <c r="A87" t="s">
        <v>110</v>
      </c>
      <c r="B87">
        <v>503</v>
      </c>
      <c r="C87">
        <v>7</v>
      </c>
      <c r="D87">
        <v>2</v>
      </c>
      <c r="E87">
        <v>26</v>
      </c>
      <c r="F87">
        <v>2</v>
      </c>
      <c r="G87">
        <v>12</v>
      </c>
      <c r="H87">
        <v>100</v>
      </c>
      <c r="I87">
        <f>F87*112.45</f>
        <v>224.9</v>
      </c>
      <c r="L87">
        <v>64</v>
      </c>
      <c r="M87">
        <v>102400</v>
      </c>
      <c r="N87">
        <v>30000</v>
      </c>
      <c r="O87">
        <v>100</v>
      </c>
      <c r="P87">
        <v>8000</v>
      </c>
      <c r="Q87" t="s">
        <v>98</v>
      </c>
    </row>
    <row r="88" spans="1:17" x14ac:dyDescent="0.25">
      <c r="A88" t="s">
        <v>111</v>
      </c>
      <c r="B88">
        <v>895</v>
      </c>
      <c r="C88">
        <v>16</v>
      </c>
      <c r="D88">
        <v>4</v>
      </c>
      <c r="E88" s="14">
        <v>32</v>
      </c>
      <c r="F88">
        <v>4</v>
      </c>
      <c r="G88">
        <v>19</v>
      </c>
      <c r="H88">
        <v>100</v>
      </c>
      <c r="I88">
        <f t="shared" ref="I88:I100" si="1">F88*112.45</f>
        <v>449.8</v>
      </c>
      <c r="L88">
        <v>128</v>
      </c>
      <c r="M88">
        <v>102400</v>
      </c>
      <c r="N88">
        <v>30000</v>
      </c>
      <c r="O88">
        <v>100</v>
      </c>
      <c r="P88">
        <v>16000</v>
      </c>
      <c r="Q88" t="s">
        <v>98</v>
      </c>
    </row>
    <row r="89" spans="1:17" x14ac:dyDescent="0.25">
      <c r="A89" t="s">
        <v>112</v>
      </c>
      <c r="B89">
        <v>911</v>
      </c>
      <c r="C89">
        <v>25</v>
      </c>
      <c r="D89">
        <v>6</v>
      </c>
      <c r="E89">
        <v>32</v>
      </c>
      <c r="F89">
        <v>6</v>
      </c>
      <c r="G89">
        <v>20</v>
      </c>
      <c r="H89">
        <v>100</v>
      </c>
      <c r="I89">
        <f t="shared" si="1"/>
        <v>674.7</v>
      </c>
      <c r="L89">
        <v>192</v>
      </c>
      <c r="M89">
        <v>102400</v>
      </c>
      <c r="N89">
        <v>30000</v>
      </c>
      <c r="O89">
        <v>100</v>
      </c>
      <c r="P89">
        <v>24000</v>
      </c>
      <c r="Q89" t="s">
        <v>98</v>
      </c>
    </row>
    <row r="90" spans="1:17" x14ac:dyDescent="0.25">
      <c r="A90" t="s">
        <v>113</v>
      </c>
      <c r="B90">
        <v>911</v>
      </c>
      <c r="C90">
        <v>34</v>
      </c>
      <c r="D90">
        <v>8</v>
      </c>
      <c r="E90">
        <v>32</v>
      </c>
      <c r="F90">
        <v>8</v>
      </c>
      <c r="G90">
        <v>24</v>
      </c>
      <c r="H90">
        <v>100</v>
      </c>
      <c r="I90">
        <f t="shared" si="1"/>
        <v>899.6</v>
      </c>
      <c r="L90">
        <v>256</v>
      </c>
      <c r="M90">
        <v>102400</v>
      </c>
      <c r="N90">
        <v>30000</v>
      </c>
      <c r="O90">
        <v>100</v>
      </c>
      <c r="P90">
        <v>32000</v>
      </c>
      <c r="Q90" t="s">
        <v>98</v>
      </c>
    </row>
    <row r="91" spans="1:17" x14ac:dyDescent="0.25">
      <c r="A91" t="s">
        <v>114</v>
      </c>
      <c r="B91">
        <v>911</v>
      </c>
      <c r="C91">
        <v>43</v>
      </c>
      <c r="D91">
        <v>10</v>
      </c>
      <c r="E91">
        <v>32</v>
      </c>
      <c r="F91">
        <v>10</v>
      </c>
      <c r="G91">
        <v>26</v>
      </c>
      <c r="H91">
        <v>100</v>
      </c>
      <c r="I91">
        <f t="shared" si="1"/>
        <v>1124.5</v>
      </c>
      <c r="L91">
        <v>320</v>
      </c>
      <c r="M91">
        <v>102400</v>
      </c>
      <c r="N91">
        <v>30000</v>
      </c>
      <c r="O91">
        <v>100</v>
      </c>
      <c r="P91">
        <v>40000</v>
      </c>
      <c r="Q91" t="s">
        <v>98</v>
      </c>
    </row>
    <row r="92" spans="1:17" x14ac:dyDescent="0.25">
      <c r="A92" t="s">
        <v>115</v>
      </c>
      <c r="B92">
        <v>895</v>
      </c>
      <c r="C92">
        <v>52</v>
      </c>
      <c r="D92">
        <v>12</v>
      </c>
      <c r="E92">
        <v>32</v>
      </c>
      <c r="F92">
        <v>12</v>
      </c>
      <c r="G92">
        <v>26</v>
      </c>
      <c r="H92">
        <v>100</v>
      </c>
      <c r="I92">
        <f t="shared" si="1"/>
        <v>1349.4</v>
      </c>
      <c r="L92">
        <v>384</v>
      </c>
      <c r="M92">
        <v>102400</v>
      </c>
      <c r="N92">
        <v>30000</v>
      </c>
      <c r="O92">
        <v>100</v>
      </c>
      <c r="P92">
        <v>48000</v>
      </c>
      <c r="Q92" t="s">
        <v>98</v>
      </c>
    </row>
    <row r="93" spans="1:17" x14ac:dyDescent="0.25">
      <c r="A93" t="s">
        <v>116</v>
      </c>
      <c r="B93">
        <v>911</v>
      </c>
      <c r="C93">
        <v>61</v>
      </c>
      <c r="D93">
        <v>14</v>
      </c>
      <c r="E93">
        <v>32</v>
      </c>
      <c r="F93">
        <v>14</v>
      </c>
      <c r="G93">
        <v>30</v>
      </c>
      <c r="H93">
        <v>100</v>
      </c>
      <c r="I93">
        <f t="shared" si="1"/>
        <v>1574.3</v>
      </c>
      <c r="L93">
        <v>448</v>
      </c>
      <c r="M93">
        <v>102400</v>
      </c>
      <c r="N93">
        <v>30000</v>
      </c>
      <c r="O93">
        <v>100</v>
      </c>
      <c r="P93">
        <v>56000</v>
      </c>
      <c r="Q93" t="s">
        <v>98</v>
      </c>
    </row>
    <row r="94" spans="1:17" x14ac:dyDescent="0.25">
      <c r="A94" t="s">
        <v>117</v>
      </c>
      <c r="B94">
        <v>911</v>
      </c>
      <c r="C94">
        <v>70</v>
      </c>
      <c r="D94">
        <v>16</v>
      </c>
      <c r="E94">
        <v>32</v>
      </c>
      <c r="F94">
        <v>16</v>
      </c>
      <c r="G94">
        <v>30</v>
      </c>
      <c r="H94">
        <v>100</v>
      </c>
      <c r="I94">
        <f t="shared" si="1"/>
        <v>1799.2</v>
      </c>
      <c r="L94">
        <v>512</v>
      </c>
      <c r="M94">
        <v>102400</v>
      </c>
      <c r="N94">
        <v>30000</v>
      </c>
      <c r="O94">
        <v>100</v>
      </c>
      <c r="P94">
        <v>64000</v>
      </c>
      <c r="Q94" t="s">
        <v>98</v>
      </c>
    </row>
    <row r="95" spans="1:17" x14ac:dyDescent="0.25">
      <c r="A95" t="s">
        <v>118</v>
      </c>
      <c r="B95">
        <v>447</v>
      </c>
      <c r="C95">
        <v>79</v>
      </c>
      <c r="D95">
        <v>18</v>
      </c>
      <c r="E95" s="13">
        <v>20</v>
      </c>
      <c r="F95">
        <v>18</v>
      </c>
      <c r="G95">
        <v>34</v>
      </c>
      <c r="H95">
        <v>100</v>
      </c>
      <c r="I95">
        <f t="shared" si="1"/>
        <v>2024.1000000000001</v>
      </c>
      <c r="L95">
        <v>576</v>
      </c>
      <c r="M95">
        <v>102400</v>
      </c>
      <c r="N95">
        <v>30000</v>
      </c>
      <c r="O95">
        <v>100</v>
      </c>
      <c r="P95">
        <v>72000</v>
      </c>
      <c r="Q95" t="s">
        <v>98</v>
      </c>
    </row>
    <row r="96" spans="1:17" x14ac:dyDescent="0.25">
      <c r="A96" t="s">
        <v>119</v>
      </c>
      <c r="B96">
        <v>911</v>
      </c>
      <c r="C96">
        <v>88</v>
      </c>
      <c r="D96">
        <v>20</v>
      </c>
      <c r="E96" s="14">
        <v>32</v>
      </c>
      <c r="F96">
        <v>20</v>
      </c>
      <c r="G96">
        <v>36</v>
      </c>
      <c r="H96">
        <v>100</v>
      </c>
      <c r="I96">
        <f t="shared" si="1"/>
        <v>2249</v>
      </c>
      <c r="L96">
        <v>640</v>
      </c>
      <c r="M96">
        <v>102400</v>
      </c>
      <c r="N96">
        <v>30000</v>
      </c>
      <c r="O96">
        <v>100</v>
      </c>
      <c r="P96">
        <v>80000</v>
      </c>
      <c r="Q96" t="s">
        <v>98</v>
      </c>
    </row>
    <row r="97" spans="1:17" x14ac:dyDescent="0.25">
      <c r="A97" t="s">
        <v>120</v>
      </c>
      <c r="B97">
        <v>911</v>
      </c>
      <c r="C97">
        <v>108</v>
      </c>
      <c r="D97">
        <v>24</v>
      </c>
      <c r="E97" s="14">
        <v>64</v>
      </c>
      <c r="F97">
        <v>24</v>
      </c>
      <c r="G97">
        <v>39</v>
      </c>
      <c r="H97">
        <v>100</v>
      </c>
      <c r="I97">
        <f t="shared" si="1"/>
        <v>2698.8</v>
      </c>
      <c r="L97">
        <v>768</v>
      </c>
      <c r="M97">
        <v>102400</v>
      </c>
      <c r="N97">
        <v>30000</v>
      </c>
      <c r="O97">
        <v>100</v>
      </c>
      <c r="P97">
        <v>96000</v>
      </c>
      <c r="Q97" t="s">
        <v>98</v>
      </c>
    </row>
    <row r="98" spans="1:17" x14ac:dyDescent="0.25">
      <c r="A98" t="s">
        <v>121</v>
      </c>
      <c r="B98">
        <v>911</v>
      </c>
      <c r="C98">
        <v>147</v>
      </c>
      <c r="D98">
        <v>128</v>
      </c>
      <c r="E98" s="13">
        <v>32</v>
      </c>
      <c r="F98">
        <v>32</v>
      </c>
      <c r="G98">
        <v>147</v>
      </c>
      <c r="H98">
        <v>100</v>
      </c>
      <c r="I98">
        <f t="shared" si="1"/>
        <v>3598.4</v>
      </c>
      <c r="L98">
        <v>1024</v>
      </c>
      <c r="M98">
        <v>102400</v>
      </c>
      <c r="N98">
        <v>30000</v>
      </c>
      <c r="O98">
        <v>100</v>
      </c>
      <c r="P98">
        <v>128000</v>
      </c>
      <c r="Q98" t="s">
        <v>98</v>
      </c>
    </row>
    <row r="99" spans="1:17" x14ac:dyDescent="0.25">
      <c r="A99" t="s">
        <v>122</v>
      </c>
      <c r="B99">
        <v>447</v>
      </c>
      <c r="C99">
        <v>187</v>
      </c>
      <c r="D99">
        <v>80</v>
      </c>
      <c r="E99" s="13">
        <v>20</v>
      </c>
      <c r="F99">
        <v>40</v>
      </c>
      <c r="G99">
        <v>98</v>
      </c>
      <c r="H99">
        <v>100</v>
      </c>
      <c r="I99">
        <f t="shared" si="1"/>
        <v>4498</v>
      </c>
      <c r="L99">
        <v>1280</v>
      </c>
      <c r="M99">
        <v>102400</v>
      </c>
      <c r="N99">
        <v>30000</v>
      </c>
      <c r="O99">
        <v>100</v>
      </c>
      <c r="P99">
        <v>160000</v>
      </c>
      <c r="Q99" t="s">
        <v>98</v>
      </c>
    </row>
    <row r="100" spans="1:17" x14ac:dyDescent="0.25">
      <c r="A100" t="s">
        <v>123</v>
      </c>
      <c r="F100">
        <v>80</v>
      </c>
      <c r="I100">
        <f t="shared" si="1"/>
        <v>8996</v>
      </c>
      <c r="L100">
        <v>2560</v>
      </c>
      <c r="M100">
        <v>102400</v>
      </c>
      <c r="N100">
        <v>30000</v>
      </c>
      <c r="O100">
        <v>100</v>
      </c>
      <c r="P100">
        <v>204800</v>
      </c>
      <c r="Q100" t="s">
        <v>98</v>
      </c>
    </row>
    <row r="101" spans="1:17" x14ac:dyDescent="0.25">
      <c r="A101" t="s">
        <v>124</v>
      </c>
      <c r="L101">
        <v>64</v>
      </c>
      <c r="M101">
        <v>102400</v>
      </c>
      <c r="N101">
        <v>30000</v>
      </c>
      <c r="O101">
        <v>100</v>
      </c>
      <c r="P101">
        <v>14000</v>
      </c>
      <c r="Q101" t="s">
        <v>98</v>
      </c>
    </row>
    <row r="102" spans="1:17" x14ac:dyDescent="0.25">
      <c r="A102" t="s">
        <v>125</v>
      </c>
      <c r="L102">
        <v>128</v>
      </c>
      <c r="M102">
        <v>102400</v>
      </c>
      <c r="N102">
        <v>30000</v>
      </c>
      <c r="O102">
        <v>100</v>
      </c>
      <c r="P102">
        <v>28000</v>
      </c>
      <c r="Q102" t="s">
        <v>98</v>
      </c>
    </row>
    <row r="103" spans="1:17" x14ac:dyDescent="0.25">
      <c r="A103" t="s">
        <v>126</v>
      </c>
      <c r="L103">
        <v>196</v>
      </c>
      <c r="M103">
        <v>102400</v>
      </c>
      <c r="N103">
        <v>30000</v>
      </c>
      <c r="O103">
        <v>100</v>
      </c>
      <c r="P103">
        <v>42000</v>
      </c>
      <c r="Q103" t="s">
        <v>98</v>
      </c>
    </row>
    <row r="104" spans="1:17" x14ac:dyDescent="0.25">
      <c r="A104" t="s">
        <v>127</v>
      </c>
      <c r="L104">
        <v>256</v>
      </c>
      <c r="M104">
        <v>102400</v>
      </c>
      <c r="N104">
        <v>30000</v>
      </c>
      <c r="O104">
        <v>100</v>
      </c>
      <c r="P104">
        <v>44800</v>
      </c>
      <c r="Q104" t="s">
        <v>98</v>
      </c>
    </row>
    <row r="105" spans="1:17" hidden="1" x14ac:dyDescent="0.25">
      <c r="A105" t="s">
        <v>128</v>
      </c>
      <c r="L105">
        <v>32</v>
      </c>
      <c r="M105">
        <v>1024</v>
      </c>
      <c r="N105">
        <v>30000</v>
      </c>
      <c r="O105">
        <v>8</v>
      </c>
      <c r="P105">
        <v>4000</v>
      </c>
      <c r="Q105" t="s">
        <v>129</v>
      </c>
    </row>
    <row r="106" spans="1:17" hidden="1" x14ac:dyDescent="0.25">
      <c r="A106" t="s">
        <v>130</v>
      </c>
      <c r="L106">
        <v>64</v>
      </c>
      <c r="M106">
        <v>1024</v>
      </c>
      <c r="N106">
        <v>30000</v>
      </c>
      <c r="O106">
        <v>16</v>
      </c>
      <c r="P106">
        <v>8000</v>
      </c>
      <c r="Q106" t="s">
        <v>129</v>
      </c>
    </row>
    <row r="107" spans="1:17" hidden="1" x14ac:dyDescent="0.25">
      <c r="A107" t="s">
        <v>131</v>
      </c>
      <c r="L107">
        <v>96</v>
      </c>
      <c r="M107">
        <v>1024</v>
      </c>
      <c r="N107">
        <v>30000</v>
      </c>
      <c r="O107">
        <v>24</v>
      </c>
      <c r="P107">
        <v>12000</v>
      </c>
      <c r="Q107" t="s">
        <v>129</v>
      </c>
    </row>
    <row r="108" spans="1:17" hidden="1" x14ac:dyDescent="0.25">
      <c r="A108" t="s">
        <v>132</v>
      </c>
      <c r="L108">
        <v>128</v>
      </c>
      <c r="M108">
        <v>1024</v>
      </c>
      <c r="N108">
        <v>30000</v>
      </c>
      <c r="O108">
        <v>32</v>
      </c>
      <c r="P108">
        <v>16000</v>
      </c>
      <c r="Q108" t="s">
        <v>129</v>
      </c>
    </row>
    <row r="109" spans="1:17" hidden="1" x14ac:dyDescent="0.25">
      <c r="A109" t="s">
        <v>133</v>
      </c>
      <c r="L109">
        <v>160</v>
      </c>
      <c r="M109">
        <v>1024</v>
      </c>
      <c r="N109">
        <v>30000</v>
      </c>
      <c r="O109">
        <v>40</v>
      </c>
      <c r="P109">
        <v>20000</v>
      </c>
      <c r="Q109" t="s">
        <v>129</v>
      </c>
    </row>
    <row r="110" spans="1:17" hidden="1" x14ac:dyDescent="0.25">
      <c r="A110" t="s">
        <v>134</v>
      </c>
      <c r="L110">
        <v>192</v>
      </c>
      <c r="M110">
        <v>1024</v>
      </c>
      <c r="N110">
        <v>30000</v>
      </c>
      <c r="O110">
        <v>48</v>
      </c>
      <c r="P110">
        <v>24000</v>
      </c>
      <c r="Q110" t="s">
        <v>129</v>
      </c>
    </row>
    <row r="111" spans="1:17" hidden="1" x14ac:dyDescent="0.25">
      <c r="A111" t="s">
        <v>135</v>
      </c>
      <c r="L111">
        <v>224</v>
      </c>
      <c r="M111">
        <v>1024</v>
      </c>
      <c r="N111">
        <v>30000</v>
      </c>
      <c r="O111">
        <v>56</v>
      </c>
      <c r="P111">
        <v>28000</v>
      </c>
      <c r="Q111" t="s">
        <v>129</v>
      </c>
    </row>
    <row r="112" spans="1:17" hidden="1" x14ac:dyDescent="0.25">
      <c r="A112" t="s">
        <v>136</v>
      </c>
      <c r="L112">
        <v>256</v>
      </c>
      <c r="M112">
        <v>1024</v>
      </c>
      <c r="N112">
        <v>30000</v>
      </c>
      <c r="O112">
        <v>64</v>
      </c>
      <c r="P112">
        <v>32000</v>
      </c>
      <c r="Q112" t="s">
        <v>129</v>
      </c>
    </row>
    <row r="113" spans="1:17" hidden="1" x14ac:dyDescent="0.25">
      <c r="A113" t="s">
        <v>137</v>
      </c>
      <c r="L113">
        <v>288</v>
      </c>
      <c r="M113">
        <v>1024</v>
      </c>
      <c r="N113">
        <v>30000</v>
      </c>
      <c r="O113">
        <v>64</v>
      </c>
      <c r="P113">
        <v>36000</v>
      </c>
      <c r="Q113" t="s">
        <v>129</v>
      </c>
    </row>
    <row r="114" spans="1:17" hidden="1" x14ac:dyDescent="0.25">
      <c r="A114" t="s">
        <v>138</v>
      </c>
      <c r="L114">
        <v>320</v>
      </c>
      <c r="M114">
        <v>1024</v>
      </c>
      <c r="N114">
        <v>30000</v>
      </c>
      <c r="O114">
        <v>64</v>
      </c>
      <c r="P114">
        <v>40000</v>
      </c>
      <c r="Q114" t="s">
        <v>129</v>
      </c>
    </row>
    <row r="115" spans="1:17" hidden="1" x14ac:dyDescent="0.25">
      <c r="A115" t="s">
        <v>139</v>
      </c>
      <c r="L115">
        <v>512</v>
      </c>
      <c r="M115">
        <v>1024</v>
      </c>
      <c r="N115">
        <v>30000</v>
      </c>
      <c r="O115">
        <v>64</v>
      </c>
      <c r="P115">
        <v>64000</v>
      </c>
      <c r="Q115" t="s">
        <v>129</v>
      </c>
    </row>
    <row r="116" spans="1:17" hidden="1" x14ac:dyDescent="0.25">
      <c r="A116" t="s">
        <v>140</v>
      </c>
      <c r="L116">
        <v>768</v>
      </c>
      <c r="M116">
        <v>1024</v>
      </c>
      <c r="N116">
        <v>30000</v>
      </c>
      <c r="O116">
        <v>64</v>
      </c>
      <c r="P116">
        <v>76800</v>
      </c>
      <c r="Q116" t="s">
        <v>129</v>
      </c>
    </row>
    <row r="117" spans="1:17" x14ac:dyDescent="0.25">
      <c r="A117" t="s">
        <v>141</v>
      </c>
      <c r="B117">
        <v>895</v>
      </c>
      <c r="C117">
        <v>7</v>
      </c>
      <c r="D117">
        <v>2</v>
      </c>
      <c r="E117">
        <v>32</v>
      </c>
      <c r="F117">
        <v>2</v>
      </c>
      <c r="G117">
        <v>17</v>
      </c>
      <c r="H117">
        <v>100</v>
      </c>
      <c r="I117">
        <f>187.41*F117</f>
        <v>374.82</v>
      </c>
      <c r="L117">
        <v>64</v>
      </c>
      <c r="M117">
        <v>1024</v>
      </c>
      <c r="N117">
        <v>30000</v>
      </c>
      <c r="O117">
        <v>24</v>
      </c>
      <c r="P117">
        <v>8000</v>
      </c>
      <c r="Q117" t="s">
        <v>129</v>
      </c>
    </row>
    <row r="118" spans="1:17" x14ac:dyDescent="0.25">
      <c r="A118" t="s">
        <v>142</v>
      </c>
      <c r="B118">
        <v>503</v>
      </c>
      <c r="C118">
        <v>16</v>
      </c>
      <c r="D118">
        <v>4</v>
      </c>
      <c r="E118" s="13">
        <v>24</v>
      </c>
      <c r="F118">
        <v>4</v>
      </c>
      <c r="G118">
        <v>22</v>
      </c>
      <c r="H118">
        <v>100</v>
      </c>
      <c r="I118">
        <f t="shared" ref="I118:I130" si="2">187.41*F118</f>
        <v>749.64</v>
      </c>
      <c r="L118">
        <v>128</v>
      </c>
      <c r="M118">
        <v>1024</v>
      </c>
      <c r="N118">
        <v>30000</v>
      </c>
      <c r="O118">
        <v>48</v>
      </c>
      <c r="P118">
        <v>16000</v>
      </c>
      <c r="Q118" t="s">
        <v>129</v>
      </c>
    </row>
    <row r="119" spans="1:17" x14ac:dyDescent="0.25">
      <c r="A119" t="s">
        <v>143</v>
      </c>
      <c r="B119">
        <v>895</v>
      </c>
      <c r="C119">
        <v>25</v>
      </c>
      <c r="D119">
        <v>6</v>
      </c>
      <c r="E119" s="14">
        <v>32</v>
      </c>
      <c r="F119">
        <v>6</v>
      </c>
      <c r="G119">
        <v>25</v>
      </c>
      <c r="H119">
        <v>100</v>
      </c>
      <c r="I119">
        <f t="shared" si="2"/>
        <v>1124.46</v>
      </c>
      <c r="L119">
        <v>192</v>
      </c>
      <c r="M119">
        <v>1536</v>
      </c>
      <c r="N119">
        <v>30000</v>
      </c>
      <c r="O119">
        <v>72</v>
      </c>
      <c r="P119">
        <v>24000</v>
      </c>
      <c r="Q119" t="s">
        <v>129</v>
      </c>
    </row>
    <row r="120" spans="1:17" x14ac:dyDescent="0.25">
      <c r="A120" t="s">
        <v>144</v>
      </c>
      <c r="B120">
        <v>911</v>
      </c>
      <c r="C120">
        <v>34</v>
      </c>
      <c r="D120">
        <v>8</v>
      </c>
      <c r="E120">
        <v>32</v>
      </c>
      <c r="F120">
        <v>8</v>
      </c>
      <c r="G120">
        <v>26</v>
      </c>
      <c r="H120">
        <v>100</v>
      </c>
      <c r="I120">
        <f t="shared" si="2"/>
        <v>1499.28</v>
      </c>
      <c r="L120">
        <v>256</v>
      </c>
      <c r="M120">
        <v>2048</v>
      </c>
      <c r="N120">
        <v>30000</v>
      </c>
      <c r="O120">
        <v>96</v>
      </c>
      <c r="P120">
        <v>32000</v>
      </c>
      <c r="Q120" t="s">
        <v>129</v>
      </c>
    </row>
    <row r="121" spans="1:17" x14ac:dyDescent="0.25">
      <c r="A121" t="s">
        <v>145</v>
      </c>
      <c r="B121">
        <v>895</v>
      </c>
      <c r="C121">
        <v>43</v>
      </c>
      <c r="D121">
        <v>10</v>
      </c>
      <c r="E121">
        <v>32</v>
      </c>
      <c r="F121">
        <v>10</v>
      </c>
      <c r="G121">
        <v>29</v>
      </c>
      <c r="H121">
        <v>100</v>
      </c>
      <c r="I121">
        <f t="shared" si="2"/>
        <v>1874.1</v>
      </c>
      <c r="L121">
        <v>320</v>
      </c>
      <c r="M121">
        <v>2048</v>
      </c>
      <c r="N121">
        <v>30000</v>
      </c>
      <c r="O121">
        <v>96</v>
      </c>
      <c r="P121">
        <v>40000</v>
      </c>
      <c r="Q121" t="s">
        <v>129</v>
      </c>
    </row>
    <row r="122" spans="1:17" x14ac:dyDescent="0.25">
      <c r="A122" t="s">
        <v>146</v>
      </c>
      <c r="B122">
        <v>447</v>
      </c>
      <c r="C122">
        <v>52</v>
      </c>
      <c r="D122">
        <v>12</v>
      </c>
      <c r="E122" s="13">
        <v>20</v>
      </c>
      <c r="F122">
        <v>12</v>
      </c>
      <c r="G122">
        <v>31</v>
      </c>
      <c r="H122">
        <v>100</v>
      </c>
      <c r="I122">
        <f t="shared" si="2"/>
        <v>2248.92</v>
      </c>
      <c r="L122">
        <v>384</v>
      </c>
      <c r="M122">
        <v>3072</v>
      </c>
      <c r="N122">
        <v>30000</v>
      </c>
      <c r="O122">
        <v>96</v>
      </c>
      <c r="P122">
        <v>48000</v>
      </c>
      <c r="Q122" t="s">
        <v>129</v>
      </c>
    </row>
    <row r="123" spans="1:17" x14ac:dyDescent="0.25">
      <c r="A123" t="s">
        <v>147</v>
      </c>
      <c r="B123">
        <v>447</v>
      </c>
      <c r="C123">
        <v>61</v>
      </c>
      <c r="D123">
        <v>14</v>
      </c>
      <c r="E123">
        <v>20</v>
      </c>
      <c r="F123">
        <v>14</v>
      </c>
      <c r="G123">
        <v>33</v>
      </c>
      <c r="H123">
        <v>100</v>
      </c>
      <c r="I123">
        <f t="shared" si="2"/>
        <v>2623.74</v>
      </c>
      <c r="L123">
        <v>448</v>
      </c>
      <c r="M123">
        <v>3072</v>
      </c>
      <c r="N123">
        <v>30000</v>
      </c>
      <c r="O123">
        <v>96</v>
      </c>
      <c r="P123">
        <v>56000</v>
      </c>
      <c r="Q123" t="s">
        <v>129</v>
      </c>
    </row>
    <row r="124" spans="1:17" x14ac:dyDescent="0.25">
      <c r="A124" t="s">
        <v>148</v>
      </c>
      <c r="B124">
        <v>895</v>
      </c>
      <c r="C124">
        <v>70</v>
      </c>
      <c r="D124">
        <v>16</v>
      </c>
      <c r="E124" s="14">
        <v>32</v>
      </c>
      <c r="F124">
        <v>16</v>
      </c>
      <c r="G124">
        <v>34</v>
      </c>
      <c r="H124">
        <v>100</v>
      </c>
      <c r="I124">
        <f t="shared" si="2"/>
        <v>2998.56</v>
      </c>
      <c r="L124">
        <v>512</v>
      </c>
      <c r="M124">
        <v>3072</v>
      </c>
      <c r="N124">
        <v>30000</v>
      </c>
      <c r="O124">
        <v>96</v>
      </c>
      <c r="P124">
        <v>64000</v>
      </c>
      <c r="Q124" t="s">
        <v>129</v>
      </c>
    </row>
    <row r="125" spans="1:17" x14ac:dyDescent="0.25">
      <c r="A125" t="s">
        <v>149</v>
      </c>
      <c r="B125">
        <v>503</v>
      </c>
      <c r="C125">
        <v>79</v>
      </c>
      <c r="D125">
        <v>18</v>
      </c>
      <c r="E125" s="13">
        <v>26</v>
      </c>
      <c r="F125">
        <v>18</v>
      </c>
      <c r="G125">
        <v>36</v>
      </c>
      <c r="H125">
        <v>100</v>
      </c>
      <c r="I125">
        <f t="shared" si="2"/>
        <v>3373.38</v>
      </c>
      <c r="L125">
        <v>576</v>
      </c>
      <c r="M125">
        <v>3072</v>
      </c>
      <c r="N125">
        <v>30000</v>
      </c>
      <c r="O125">
        <v>96</v>
      </c>
      <c r="P125">
        <v>72000</v>
      </c>
      <c r="Q125" t="s">
        <v>129</v>
      </c>
    </row>
    <row r="126" spans="1:17" x14ac:dyDescent="0.25">
      <c r="A126" t="s">
        <v>150</v>
      </c>
      <c r="B126">
        <v>911</v>
      </c>
      <c r="C126">
        <v>88</v>
      </c>
      <c r="D126">
        <v>20</v>
      </c>
      <c r="E126" s="14">
        <v>32</v>
      </c>
      <c r="F126">
        <v>20</v>
      </c>
      <c r="G126">
        <v>38</v>
      </c>
      <c r="H126">
        <v>100</v>
      </c>
      <c r="I126">
        <f t="shared" si="2"/>
        <v>3748.2</v>
      </c>
      <c r="L126">
        <v>640</v>
      </c>
      <c r="M126">
        <v>3072</v>
      </c>
      <c r="N126">
        <v>30000</v>
      </c>
      <c r="O126">
        <v>96</v>
      </c>
      <c r="P126">
        <v>80000</v>
      </c>
      <c r="Q126" t="s">
        <v>129</v>
      </c>
    </row>
    <row r="127" spans="1:17" x14ac:dyDescent="0.25">
      <c r="A127" t="s">
        <v>151</v>
      </c>
      <c r="B127">
        <v>503</v>
      </c>
      <c r="C127">
        <v>108</v>
      </c>
      <c r="D127">
        <v>24</v>
      </c>
      <c r="E127">
        <v>26</v>
      </c>
      <c r="F127">
        <v>24</v>
      </c>
      <c r="G127">
        <v>43</v>
      </c>
      <c r="H127">
        <v>100</v>
      </c>
      <c r="I127">
        <f t="shared" si="2"/>
        <v>4497.84</v>
      </c>
      <c r="L127">
        <v>768</v>
      </c>
      <c r="M127">
        <v>4096</v>
      </c>
      <c r="N127">
        <v>30000</v>
      </c>
      <c r="O127">
        <v>96</v>
      </c>
      <c r="P127">
        <v>96000</v>
      </c>
      <c r="Q127" t="s">
        <v>129</v>
      </c>
    </row>
    <row r="128" spans="1:17" x14ac:dyDescent="0.25">
      <c r="A128" t="s">
        <v>152</v>
      </c>
      <c r="B128">
        <v>447</v>
      </c>
      <c r="C128">
        <v>147</v>
      </c>
      <c r="D128">
        <v>80</v>
      </c>
      <c r="E128">
        <v>20</v>
      </c>
      <c r="F128">
        <v>32</v>
      </c>
      <c r="G128">
        <v>102</v>
      </c>
      <c r="H128">
        <v>100</v>
      </c>
      <c r="I128">
        <f t="shared" si="2"/>
        <v>5997.12</v>
      </c>
      <c r="L128">
        <v>1024</v>
      </c>
      <c r="M128">
        <v>4096</v>
      </c>
      <c r="N128">
        <v>30000</v>
      </c>
      <c r="O128">
        <v>96</v>
      </c>
      <c r="P128">
        <v>128000</v>
      </c>
      <c r="Q128" t="s">
        <v>129</v>
      </c>
    </row>
    <row r="129" spans="1:17" x14ac:dyDescent="0.25">
      <c r="A129" t="s">
        <v>153</v>
      </c>
      <c r="B129">
        <v>447</v>
      </c>
      <c r="C129">
        <v>187</v>
      </c>
      <c r="D129">
        <v>80</v>
      </c>
      <c r="E129">
        <v>20</v>
      </c>
      <c r="F129">
        <v>40</v>
      </c>
      <c r="G129">
        <v>101</v>
      </c>
      <c r="H129">
        <v>100</v>
      </c>
      <c r="I129">
        <f t="shared" si="2"/>
        <v>7496.4</v>
      </c>
      <c r="L129">
        <v>1280</v>
      </c>
      <c r="M129">
        <v>4096</v>
      </c>
      <c r="N129">
        <v>30000</v>
      </c>
      <c r="O129">
        <v>96</v>
      </c>
      <c r="P129">
        <v>160000</v>
      </c>
      <c r="Q129" t="s">
        <v>129</v>
      </c>
    </row>
    <row r="130" spans="1:17" x14ac:dyDescent="0.25">
      <c r="A130" t="s">
        <v>154</v>
      </c>
      <c r="F130">
        <v>80</v>
      </c>
      <c r="I130">
        <f t="shared" si="2"/>
        <v>14992.8</v>
      </c>
      <c r="L130">
        <v>2560</v>
      </c>
      <c r="M130">
        <v>4096</v>
      </c>
      <c r="N130">
        <v>30000</v>
      </c>
      <c r="O130">
        <v>96</v>
      </c>
      <c r="P130">
        <v>204800</v>
      </c>
      <c r="Q130" t="s">
        <v>129</v>
      </c>
    </row>
    <row r="131" spans="1:17" x14ac:dyDescent="0.25">
      <c r="A131" t="s">
        <v>155</v>
      </c>
      <c r="L131">
        <v>256</v>
      </c>
      <c r="M131">
        <v>512</v>
      </c>
      <c r="N131">
        <v>30000</v>
      </c>
      <c r="O131">
        <v>48</v>
      </c>
      <c r="P131">
        <v>12499</v>
      </c>
      <c r="Q131" t="s">
        <v>129</v>
      </c>
    </row>
    <row r="132" spans="1:17" x14ac:dyDescent="0.25">
      <c r="A132" t="s">
        <v>156</v>
      </c>
      <c r="L132">
        <v>320</v>
      </c>
      <c r="M132">
        <v>640</v>
      </c>
      <c r="N132">
        <v>30000</v>
      </c>
      <c r="O132">
        <v>60</v>
      </c>
      <c r="P132">
        <v>15624</v>
      </c>
      <c r="Q132" t="s">
        <v>129</v>
      </c>
    </row>
    <row r="133" spans="1:17" x14ac:dyDescent="0.25">
      <c r="A133" t="s">
        <v>157</v>
      </c>
      <c r="L133">
        <v>384</v>
      </c>
      <c r="M133">
        <v>768</v>
      </c>
      <c r="N133">
        <v>30000</v>
      </c>
      <c r="O133">
        <v>72</v>
      </c>
      <c r="P133">
        <v>18748</v>
      </c>
      <c r="Q133" t="s">
        <v>129</v>
      </c>
    </row>
    <row r="134" spans="1:17" x14ac:dyDescent="0.25">
      <c r="A134" t="s">
        <v>158</v>
      </c>
      <c r="L134">
        <v>448</v>
      </c>
      <c r="M134">
        <v>896</v>
      </c>
      <c r="N134">
        <v>30000</v>
      </c>
      <c r="O134">
        <v>84</v>
      </c>
      <c r="P134">
        <v>21873</v>
      </c>
      <c r="Q134" t="s">
        <v>129</v>
      </c>
    </row>
    <row r="135" spans="1:17" x14ac:dyDescent="0.25">
      <c r="A135" t="s">
        <v>159</v>
      </c>
      <c r="L135">
        <v>512</v>
      </c>
      <c r="M135">
        <v>1024</v>
      </c>
      <c r="N135">
        <v>30000</v>
      </c>
      <c r="O135">
        <v>96</v>
      </c>
      <c r="P135">
        <v>24998</v>
      </c>
      <c r="Q135" t="s">
        <v>129</v>
      </c>
    </row>
    <row r="136" spans="1:17" x14ac:dyDescent="0.25">
      <c r="A136" t="s">
        <v>160</v>
      </c>
      <c r="L136">
        <v>576</v>
      </c>
      <c r="M136">
        <v>1152</v>
      </c>
      <c r="N136">
        <v>30000</v>
      </c>
      <c r="O136">
        <v>108</v>
      </c>
      <c r="P136">
        <v>28123</v>
      </c>
      <c r="Q136" t="s">
        <v>129</v>
      </c>
    </row>
    <row r="137" spans="1:17" x14ac:dyDescent="0.25">
      <c r="A137" t="s">
        <v>161</v>
      </c>
      <c r="L137">
        <v>640</v>
      </c>
      <c r="M137">
        <v>1280</v>
      </c>
      <c r="N137">
        <v>30000</v>
      </c>
      <c r="O137">
        <v>120</v>
      </c>
      <c r="P137">
        <v>31248</v>
      </c>
      <c r="Q137" t="s">
        <v>129</v>
      </c>
    </row>
    <row r="138" spans="1:17" x14ac:dyDescent="0.25">
      <c r="A138" t="s">
        <v>162</v>
      </c>
      <c r="L138">
        <v>768</v>
      </c>
      <c r="M138">
        <v>1536</v>
      </c>
      <c r="N138">
        <v>30000</v>
      </c>
      <c r="O138">
        <v>144</v>
      </c>
      <c r="P138">
        <v>37497</v>
      </c>
      <c r="Q138" t="s">
        <v>129</v>
      </c>
    </row>
    <row r="139" spans="1:17" x14ac:dyDescent="0.25">
      <c r="A139" t="s">
        <v>163</v>
      </c>
      <c r="L139">
        <v>1024</v>
      </c>
      <c r="M139">
        <v>2048</v>
      </c>
      <c r="N139">
        <v>30000</v>
      </c>
      <c r="O139">
        <v>192</v>
      </c>
      <c r="P139">
        <v>49996</v>
      </c>
      <c r="Q139" t="s">
        <v>129</v>
      </c>
    </row>
    <row r="140" spans="1:17" x14ac:dyDescent="0.25">
      <c r="A140" t="s">
        <v>164</v>
      </c>
      <c r="L140">
        <v>2048</v>
      </c>
      <c r="M140">
        <v>4096</v>
      </c>
      <c r="N140">
        <v>30000</v>
      </c>
      <c r="O140">
        <v>264</v>
      </c>
      <c r="P140">
        <v>99993</v>
      </c>
      <c r="Q140" t="s">
        <v>129</v>
      </c>
    </row>
    <row r="141" spans="1:17" x14ac:dyDescent="0.25">
      <c r="A141" t="s">
        <v>165</v>
      </c>
      <c r="L141">
        <v>4096</v>
      </c>
      <c r="M141">
        <v>4096</v>
      </c>
      <c r="N141">
        <v>30000</v>
      </c>
      <c r="O141">
        <v>264</v>
      </c>
      <c r="P141">
        <v>160000</v>
      </c>
      <c r="Q141" t="s">
        <v>129</v>
      </c>
    </row>
    <row r="142" spans="1:17" x14ac:dyDescent="0.25">
      <c r="A142" t="s">
        <v>166</v>
      </c>
      <c r="L142">
        <v>64</v>
      </c>
      <c r="M142">
        <v>768</v>
      </c>
      <c r="N142">
        <v>30000</v>
      </c>
      <c r="O142">
        <v>24</v>
      </c>
      <c r="P142">
        <v>14000</v>
      </c>
      <c r="Q142" t="s">
        <v>129</v>
      </c>
    </row>
    <row r="143" spans="1:17" x14ac:dyDescent="0.25">
      <c r="A143" t="s">
        <v>167</v>
      </c>
      <c r="L143">
        <v>128</v>
      </c>
      <c r="M143">
        <v>768</v>
      </c>
      <c r="N143">
        <v>30000</v>
      </c>
      <c r="O143">
        <v>48</v>
      </c>
      <c r="P143">
        <v>28000</v>
      </c>
      <c r="Q143" t="s">
        <v>129</v>
      </c>
    </row>
    <row r="144" spans="1:17" x14ac:dyDescent="0.25">
      <c r="A144" t="s">
        <v>168</v>
      </c>
      <c r="L144">
        <v>192</v>
      </c>
      <c r="M144">
        <v>768</v>
      </c>
      <c r="N144">
        <v>30000</v>
      </c>
      <c r="O144">
        <v>72</v>
      </c>
      <c r="P144">
        <v>42000</v>
      </c>
      <c r="Q144" t="s">
        <v>129</v>
      </c>
    </row>
    <row r="145" spans="1:17" x14ac:dyDescent="0.25">
      <c r="A145" t="s">
        <v>169</v>
      </c>
      <c r="L145">
        <v>256</v>
      </c>
      <c r="M145">
        <v>768</v>
      </c>
      <c r="N145">
        <v>30000</v>
      </c>
      <c r="O145">
        <v>96</v>
      </c>
      <c r="P145">
        <v>44800</v>
      </c>
      <c r="Q145" t="s">
        <v>129</v>
      </c>
    </row>
    <row r="146" spans="1:17" x14ac:dyDescent="0.25">
      <c r="A146" s="15" t="s">
        <v>180</v>
      </c>
      <c r="B146">
        <v>21</v>
      </c>
      <c r="C146">
        <v>15</v>
      </c>
      <c r="D146">
        <v>4</v>
      </c>
      <c r="E146">
        <v>2</v>
      </c>
      <c r="F146">
        <v>4</v>
      </c>
      <c r="G146">
        <v>82</v>
      </c>
      <c r="H146">
        <v>96</v>
      </c>
      <c r="I146">
        <v>780.84</v>
      </c>
      <c r="L146">
        <f>F146*24</f>
        <v>96</v>
      </c>
      <c r="M146">
        <v>2048</v>
      </c>
      <c r="N146">
        <v>30000</v>
      </c>
      <c r="O146">
        <f>3*F146</f>
        <v>12</v>
      </c>
    </row>
    <row r="147" spans="1:17" x14ac:dyDescent="0.25">
      <c r="A147" s="15" t="s">
        <v>181</v>
      </c>
      <c r="B147">
        <v>43</v>
      </c>
      <c r="C147">
        <v>33</v>
      </c>
      <c r="D147">
        <v>8</v>
      </c>
      <c r="E147">
        <v>4</v>
      </c>
      <c r="F147">
        <v>8</v>
      </c>
      <c r="G147">
        <v>84</v>
      </c>
      <c r="H147">
        <v>100</v>
      </c>
      <c r="I147">
        <v>1561.68</v>
      </c>
      <c r="L147">
        <f t="shared" ref="L147:L151" si="3">F147*24</f>
        <v>192</v>
      </c>
      <c r="M147">
        <v>8960</v>
      </c>
      <c r="N147">
        <v>30000</v>
      </c>
      <c r="O147">
        <f t="shared" ref="O147:O151" si="4">3*F147</f>
        <v>24</v>
      </c>
    </row>
    <row r="148" spans="1:17" x14ac:dyDescent="0.25">
      <c r="A148" s="15" t="s">
        <v>182</v>
      </c>
      <c r="B148">
        <v>87</v>
      </c>
      <c r="C148">
        <v>69</v>
      </c>
      <c r="D148">
        <v>16</v>
      </c>
      <c r="E148">
        <v>8</v>
      </c>
      <c r="F148">
        <v>16</v>
      </c>
      <c r="G148">
        <v>92</v>
      </c>
      <c r="H148">
        <v>100</v>
      </c>
      <c r="I148">
        <v>3123.36</v>
      </c>
      <c r="L148">
        <f t="shared" si="3"/>
        <v>384</v>
      </c>
      <c r="M148">
        <v>16384</v>
      </c>
      <c r="N148">
        <v>30000</v>
      </c>
      <c r="O148">
        <f t="shared" si="4"/>
        <v>48</v>
      </c>
    </row>
    <row r="149" spans="1:17" x14ac:dyDescent="0.25">
      <c r="A149" s="15" t="s">
        <v>184</v>
      </c>
      <c r="B149">
        <v>130</v>
      </c>
      <c r="C149">
        <v>105</v>
      </c>
      <c r="D149">
        <v>24</v>
      </c>
      <c r="E149">
        <v>12</v>
      </c>
      <c r="F149">
        <v>24</v>
      </c>
      <c r="G149">
        <v>36</v>
      </c>
      <c r="H149">
        <v>100</v>
      </c>
      <c r="I149">
        <v>4716.3999999999996</v>
      </c>
      <c r="L149">
        <f t="shared" si="3"/>
        <v>576</v>
      </c>
      <c r="M149">
        <v>16384</v>
      </c>
      <c r="N149">
        <v>30000</v>
      </c>
      <c r="O149">
        <f t="shared" si="4"/>
        <v>72</v>
      </c>
    </row>
    <row r="150" spans="1:17" x14ac:dyDescent="0.25">
      <c r="A150" s="15" t="s">
        <v>185</v>
      </c>
      <c r="B150">
        <v>174</v>
      </c>
      <c r="C150">
        <v>145</v>
      </c>
      <c r="D150">
        <v>32</v>
      </c>
      <c r="E150">
        <v>16</v>
      </c>
      <c r="F150">
        <v>32</v>
      </c>
      <c r="G150">
        <v>108</v>
      </c>
      <c r="H150">
        <v>100</v>
      </c>
      <c r="I150">
        <v>6278.08</v>
      </c>
      <c r="L150">
        <f t="shared" si="3"/>
        <v>768</v>
      </c>
      <c r="M150">
        <v>16384</v>
      </c>
      <c r="N150">
        <v>30000</v>
      </c>
      <c r="O150">
        <f t="shared" si="4"/>
        <v>96</v>
      </c>
    </row>
    <row r="151" spans="1:17" x14ac:dyDescent="0.25">
      <c r="A151" s="15" t="s">
        <v>188</v>
      </c>
      <c r="B151">
        <v>217</v>
      </c>
      <c r="C151">
        <v>184</v>
      </c>
      <c r="D151">
        <v>40</v>
      </c>
      <c r="E151">
        <v>20</v>
      </c>
      <c r="F151">
        <v>40</v>
      </c>
      <c r="G151">
        <v>52</v>
      </c>
      <c r="H151">
        <v>100</v>
      </c>
      <c r="I151">
        <v>7839.76</v>
      </c>
      <c r="L151">
        <f t="shared" si="3"/>
        <v>960</v>
      </c>
      <c r="M151">
        <v>16384</v>
      </c>
      <c r="N151">
        <v>30000</v>
      </c>
      <c r="O151">
        <f t="shared" si="4"/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 comparison</vt:lpstr>
      <vt:lpstr>Hardware comparison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Reitse Eskens</dc:creator>
  <cp:keywords/>
  <dc:description/>
  <cp:lastModifiedBy>Reitse Eskens</cp:lastModifiedBy>
  <cp:revision/>
  <dcterms:created xsi:type="dcterms:W3CDTF">2022-04-08T05:42:07Z</dcterms:created>
  <dcterms:modified xsi:type="dcterms:W3CDTF">2022-12-20T06:35:28Z</dcterms:modified>
  <cp:category/>
  <cp:contentStatus/>
</cp:coreProperties>
</file>