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530" xr2:uid="{4FA51998-39E3-4156-9903-24D988C6EFAE}"/>
  </bookViews>
  <sheets>
    <sheet name="Sheet2" sheetId="2" r:id="rId1"/>
    <sheet name="Sheet1" sheetId="1" r:id="rId2"/>
  </sheets>
  <definedNames>
    <definedName name="ExternalData_1" localSheetId="0" hidden="1">Sheet2!$A$1:$B$744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Q4" i="2" l="1"/>
  <c r="M2" i="2" l="1"/>
  <c r="Q3" i="2"/>
  <c r="R3" i="2"/>
  <c r="V4" i="2"/>
  <c r="V1" i="2"/>
  <c r="Q2" i="2"/>
  <c r="R2" i="2"/>
  <c r="S3" i="2" l="1"/>
  <c r="S2" i="2"/>
  <c r="O2" i="2"/>
  <c r="C2" i="2" l="1"/>
  <c r="F2" i="2" s="1"/>
  <c r="C4" i="2"/>
  <c r="F4" i="2" s="1"/>
  <c r="K1" i="2" s="1"/>
  <c r="M4" i="2" s="1"/>
  <c r="C6" i="2"/>
  <c r="F6" i="2" s="1"/>
  <c r="C8" i="2"/>
  <c r="F8" i="2" s="1"/>
  <c r="C10" i="2"/>
  <c r="F10" i="2" s="1"/>
  <c r="C12" i="2"/>
  <c r="F12" i="2" s="1"/>
  <c r="C14" i="2"/>
  <c r="F14" i="2" s="1"/>
  <c r="C16" i="2"/>
  <c r="F16" i="2" s="1"/>
  <c r="C18" i="2"/>
  <c r="F18" i="2" s="1"/>
  <c r="C20" i="2"/>
  <c r="F20" i="2" s="1"/>
  <c r="C22" i="2"/>
  <c r="F22" i="2" s="1"/>
  <c r="C24" i="2"/>
  <c r="F24" i="2" s="1"/>
  <c r="C26" i="2"/>
  <c r="F26" i="2" s="1"/>
  <c r="C28" i="2"/>
  <c r="F28" i="2" s="1"/>
  <c r="C30" i="2"/>
  <c r="F30" i="2" s="1"/>
  <c r="C32" i="2"/>
  <c r="F32" i="2" s="1"/>
  <c r="C34" i="2"/>
  <c r="F34" i="2" s="1"/>
  <c r="C36" i="2"/>
  <c r="F36" i="2" s="1"/>
  <c r="C37" i="2"/>
  <c r="F37" i="2" s="1"/>
  <c r="C39" i="2"/>
  <c r="F39" i="2" s="1"/>
  <c r="C41" i="2"/>
  <c r="F41" i="2" s="1"/>
  <c r="C43" i="2"/>
  <c r="F43" i="2" s="1"/>
  <c r="C45" i="2"/>
  <c r="F45" i="2" s="1"/>
  <c r="C47" i="2"/>
  <c r="F47" i="2" s="1"/>
  <c r="C49" i="2"/>
  <c r="F49" i="2" s="1"/>
  <c r="C51" i="2"/>
  <c r="F51" i="2" s="1"/>
  <c r="C53" i="2"/>
  <c r="F53" i="2" s="1"/>
  <c r="C55" i="2"/>
  <c r="F55" i="2" s="1"/>
  <c r="C57" i="2"/>
  <c r="F57" i="2" s="1"/>
  <c r="C59" i="2"/>
  <c r="F59" i="2" s="1"/>
  <c r="C61" i="2"/>
  <c r="F61" i="2" s="1"/>
  <c r="C63" i="2"/>
  <c r="F63" i="2" s="1"/>
  <c r="C65" i="2"/>
  <c r="F65" i="2" s="1"/>
  <c r="C67" i="2"/>
  <c r="F67" i="2" s="1"/>
  <c r="C69" i="2"/>
  <c r="F69" i="2" s="1"/>
  <c r="C71" i="2"/>
  <c r="F71" i="2" s="1"/>
  <c r="C73" i="2"/>
  <c r="F73" i="2" s="1"/>
  <c r="C75" i="2"/>
  <c r="F75" i="2" s="1"/>
  <c r="C77" i="2"/>
  <c r="F77" i="2" s="1"/>
  <c r="C79" i="2"/>
  <c r="F79" i="2" s="1"/>
  <c r="C81" i="2"/>
  <c r="F81" i="2" s="1"/>
  <c r="C83" i="2"/>
  <c r="F83" i="2" s="1"/>
  <c r="C85" i="2"/>
  <c r="F85" i="2" s="1"/>
  <c r="C87" i="2"/>
  <c r="F87" i="2" s="1"/>
  <c r="C89" i="2"/>
  <c r="F89" i="2" s="1"/>
  <c r="C91" i="2"/>
  <c r="F91" i="2" s="1"/>
  <c r="C93" i="2"/>
  <c r="F93" i="2" s="1"/>
  <c r="C95" i="2"/>
  <c r="F95" i="2" s="1"/>
  <c r="C97" i="2"/>
  <c r="F97" i="2" s="1"/>
  <c r="C99" i="2"/>
  <c r="F99" i="2" s="1"/>
  <c r="C101" i="2"/>
  <c r="F101" i="2" s="1"/>
  <c r="C103" i="2"/>
  <c r="F103" i="2" s="1"/>
  <c r="C105" i="2"/>
  <c r="F105" i="2" s="1"/>
  <c r="C107" i="2"/>
  <c r="F107" i="2" s="1"/>
  <c r="C109" i="2"/>
  <c r="F109" i="2" s="1"/>
  <c r="C111" i="2"/>
  <c r="F111" i="2" s="1"/>
  <c r="C113" i="2"/>
  <c r="F113" i="2" s="1"/>
  <c r="C115" i="2"/>
  <c r="F115" i="2" s="1"/>
  <c r="C117" i="2"/>
  <c r="F117" i="2" s="1"/>
  <c r="C119" i="2"/>
  <c r="F119" i="2" s="1"/>
  <c r="C121" i="2"/>
  <c r="F121" i="2" s="1"/>
  <c r="C123" i="2"/>
  <c r="F123" i="2" s="1"/>
  <c r="C125" i="2"/>
  <c r="F125" i="2" s="1"/>
  <c r="C127" i="2"/>
  <c r="F127" i="2" s="1"/>
  <c r="C129" i="2"/>
  <c r="F129" i="2" s="1"/>
  <c r="C131" i="2"/>
  <c r="F131" i="2" s="1"/>
  <c r="C133" i="2"/>
  <c r="F133" i="2" s="1"/>
  <c r="C135" i="2"/>
  <c r="F135" i="2" s="1"/>
  <c r="C137" i="2"/>
  <c r="F137" i="2" s="1"/>
  <c r="C139" i="2"/>
  <c r="F139" i="2" s="1"/>
  <c r="C141" i="2"/>
  <c r="F141" i="2" s="1"/>
  <c r="C143" i="2"/>
  <c r="F143" i="2" s="1"/>
  <c r="C145" i="2"/>
  <c r="F145" i="2" s="1"/>
  <c r="C147" i="2"/>
  <c r="F147" i="2" s="1"/>
  <c r="C149" i="2"/>
  <c r="F149" i="2" s="1"/>
  <c r="C151" i="2"/>
  <c r="F151" i="2" s="1"/>
  <c r="C153" i="2"/>
  <c r="F153" i="2" s="1"/>
  <c r="C155" i="2"/>
  <c r="F155" i="2" s="1"/>
  <c r="C157" i="2"/>
  <c r="F157" i="2" s="1"/>
  <c r="C159" i="2"/>
  <c r="F159" i="2" s="1"/>
  <c r="C161" i="2"/>
  <c r="F161" i="2" s="1"/>
  <c r="C163" i="2"/>
  <c r="F163" i="2" s="1"/>
  <c r="C165" i="2"/>
  <c r="F165" i="2" s="1"/>
  <c r="C167" i="2"/>
  <c r="F167" i="2" s="1"/>
  <c r="C3" i="2"/>
  <c r="F3" i="2" s="1"/>
  <c r="C7" i="2"/>
  <c r="F7" i="2" s="1"/>
  <c r="C11" i="2"/>
  <c r="F11" i="2" s="1"/>
  <c r="C15" i="2"/>
  <c r="F15" i="2" s="1"/>
  <c r="C19" i="2"/>
  <c r="F19" i="2" s="1"/>
  <c r="C23" i="2"/>
  <c r="F23" i="2" s="1"/>
  <c r="C27" i="2"/>
  <c r="F27" i="2" s="1"/>
  <c r="C29" i="2"/>
  <c r="F29" i="2" s="1"/>
  <c r="C33" i="2"/>
  <c r="F33" i="2" s="1"/>
  <c r="C40" i="2"/>
  <c r="F40" i="2" s="1"/>
  <c r="C44" i="2"/>
  <c r="F44" i="2" s="1"/>
  <c r="C48" i="2"/>
  <c r="F48" i="2" s="1"/>
  <c r="C52" i="2"/>
  <c r="F52" i="2" s="1"/>
  <c r="C56" i="2"/>
  <c r="F56" i="2" s="1"/>
  <c r="C60" i="2"/>
  <c r="F60" i="2" s="1"/>
  <c r="C64" i="2"/>
  <c r="F64" i="2" s="1"/>
  <c r="C68" i="2"/>
  <c r="F68" i="2" s="1"/>
  <c r="C72" i="2"/>
  <c r="F72" i="2" s="1"/>
  <c r="C76" i="2"/>
  <c r="F76" i="2" s="1"/>
  <c r="C80" i="2"/>
  <c r="F80" i="2" s="1"/>
  <c r="C84" i="2"/>
  <c r="F84" i="2" s="1"/>
  <c r="C88" i="2"/>
  <c r="F88" i="2" s="1"/>
  <c r="C92" i="2"/>
  <c r="F92" i="2" s="1"/>
  <c r="C96" i="2"/>
  <c r="F96" i="2" s="1"/>
  <c r="C100" i="2"/>
  <c r="F100" i="2" s="1"/>
  <c r="C104" i="2"/>
  <c r="F104" i="2" s="1"/>
  <c r="C108" i="2"/>
  <c r="F108" i="2" s="1"/>
  <c r="C112" i="2"/>
  <c r="F112" i="2" s="1"/>
  <c r="C116" i="2"/>
  <c r="F116" i="2" s="1"/>
  <c r="C120" i="2"/>
  <c r="F120" i="2" s="1"/>
  <c r="C124" i="2"/>
  <c r="F124" i="2" s="1"/>
  <c r="C128" i="2"/>
  <c r="F128" i="2" s="1"/>
  <c r="C132" i="2"/>
  <c r="F132" i="2" s="1"/>
  <c r="C136" i="2"/>
  <c r="F136" i="2" s="1"/>
  <c r="C140" i="2"/>
  <c r="F140" i="2" s="1"/>
  <c r="C144" i="2"/>
  <c r="F144" i="2" s="1"/>
  <c r="C148" i="2"/>
  <c r="F148" i="2" s="1"/>
  <c r="C152" i="2"/>
  <c r="F152" i="2" s="1"/>
  <c r="C156" i="2"/>
  <c r="F156" i="2" s="1"/>
  <c r="C160" i="2"/>
  <c r="F160" i="2" s="1"/>
  <c r="C164" i="2"/>
  <c r="F164" i="2" s="1"/>
  <c r="C168" i="2"/>
  <c r="F168" i="2" s="1"/>
  <c r="C170" i="2"/>
  <c r="F170" i="2" s="1"/>
  <c r="C172" i="2"/>
  <c r="F172" i="2" s="1"/>
  <c r="C174" i="2"/>
  <c r="F174" i="2" s="1"/>
  <c r="C176" i="2"/>
  <c r="F176" i="2" s="1"/>
  <c r="C178" i="2"/>
  <c r="F178" i="2" s="1"/>
  <c r="C180" i="2"/>
  <c r="F180" i="2" s="1"/>
  <c r="C182" i="2"/>
  <c r="F182" i="2" s="1"/>
  <c r="C184" i="2"/>
  <c r="F184" i="2" s="1"/>
  <c r="C186" i="2"/>
  <c r="F186" i="2" s="1"/>
  <c r="C188" i="2"/>
  <c r="F188" i="2" s="1"/>
  <c r="C190" i="2"/>
  <c r="F190" i="2" s="1"/>
  <c r="C192" i="2"/>
  <c r="F192" i="2" s="1"/>
  <c r="C194" i="2"/>
  <c r="F194" i="2" s="1"/>
  <c r="C196" i="2"/>
  <c r="F196" i="2" s="1"/>
  <c r="C198" i="2"/>
  <c r="F198" i="2" s="1"/>
  <c r="C200" i="2"/>
  <c r="F200" i="2" s="1"/>
  <c r="C202" i="2"/>
  <c r="F202" i="2" s="1"/>
  <c r="C204" i="2"/>
  <c r="F204" i="2" s="1"/>
  <c r="C206" i="2"/>
  <c r="F206" i="2" s="1"/>
  <c r="C208" i="2"/>
  <c r="F208" i="2" s="1"/>
  <c r="C210" i="2"/>
  <c r="F210" i="2" s="1"/>
  <c r="C212" i="2"/>
  <c r="F212" i="2" s="1"/>
  <c r="C214" i="2"/>
  <c r="F214" i="2" s="1"/>
  <c r="C216" i="2"/>
  <c r="F216" i="2" s="1"/>
  <c r="C218" i="2"/>
  <c r="F218" i="2" s="1"/>
  <c r="C220" i="2"/>
  <c r="F220" i="2" s="1"/>
  <c r="C222" i="2"/>
  <c r="F222" i="2" s="1"/>
  <c r="C224" i="2"/>
  <c r="F224" i="2" s="1"/>
  <c r="C226" i="2"/>
  <c r="F226" i="2" s="1"/>
  <c r="C228" i="2"/>
  <c r="F228" i="2" s="1"/>
  <c r="C230" i="2"/>
  <c r="F230" i="2" s="1"/>
  <c r="C232" i="2"/>
  <c r="F232" i="2" s="1"/>
  <c r="C234" i="2"/>
  <c r="F234" i="2" s="1"/>
  <c r="C236" i="2"/>
  <c r="F236" i="2" s="1"/>
  <c r="C238" i="2"/>
  <c r="F238" i="2" s="1"/>
  <c r="C240" i="2"/>
  <c r="F240" i="2" s="1"/>
  <c r="C242" i="2"/>
  <c r="F242" i="2" s="1"/>
  <c r="C244" i="2"/>
  <c r="F244" i="2" s="1"/>
  <c r="C246" i="2"/>
  <c r="F246" i="2" s="1"/>
  <c r="C248" i="2"/>
  <c r="F248" i="2" s="1"/>
  <c r="C250" i="2"/>
  <c r="F250" i="2" s="1"/>
  <c r="C252" i="2"/>
  <c r="F252" i="2" s="1"/>
  <c r="C254" i="2"/>
  <c r="F254" i="2" s="1"/>
  <c r="C256" i="2"/>
  <c r="F256" i="2" s="1"/>
  <c r="C258" i="2"/>
  <c r="F258" i="2" s="1"/>
  <c r="C260" i="2"/>
  <c r="F260" i="2" s="1"/>
  <c r="C262" i="2"/>
  <c r="F262" i="2" s="1"/>
  <c r="C264" i="2"/>
  <c r="F264" i="2" s="1"/>
  <c r="C266" i="2"/>
  <c r="F266" i="2" s="1"/>
  <c r="C268" i="2"/>
  <c r="F268" i="2" s="1"/>
  <c r="C270" i="2"/>
  <c r="F270" i="2" s="1"/>
  <c r="C272" i="2"/>
  <c r="F272" i="2" s="1"/>
  <c r="C274" i="2"/>
  <c r="F274" i="2" s="1"/>
  <c r="C276" i="2"/>
  <c r="F276" i="2" s="1"/>
  <c r="C278" i="2"/>
  <c r="F278" i="2" s="1"/>
  <c r="C280" i="2"/>
  <c r="F280" i="2" s="1"/>
  <c r="C282" i="2"/>
  <c r="F282" i="2" s="1"/>
  <c r="C284" i="2"/>
  <c r="F284" i="2" s="1"/>
  <c r="C286" i="2"/>
  <c r="F286" i="2" s="1"/>
  <c r="C288" i="2"/>
  <c r="F288" i="2" s="1"/>
  <c r="C290" i="2"/>
  <c r="F290" i="2" s="1"/>
  <c r="C292" i="2"/>
  <c r="F292" i="2" s="1"/>
  <c r="C294" i="2"/>
  <c r="F294" i="2" s="1"/>
  <c r="C296" i="2"/>
  <c r="F296" i="2" s="1"/>
  <c r="C298" i="2"/>
  <c r="F298" i="2" s="1"/>
  <c r="C300" i="2"/>
  <c r="F300" i="2" s="1"/>
  <c r="C302" i="2"/>
  <c r="F302" i="2" s="1"/>
  <c r="C304" i="2"/>
  <c r="F304" i="2" s="1"/>
  <c r="C306" i="2"/>
  <c r="F306" i="2" s="1"/>
  <c r="C308" i="2"/>
  <c r="F308" i="2" s="1"/>
  <c r="C310" i="2"/>
  <c r="F310" i="2" s="1"/>
  <c r="C312" i="2"/>
  <c r="F312" i="2" s="1"/>
  <c r="C314" i="2"/>
  <c r="F314" i="2" s="1"/>
  <c r="C316" i="2"/>
  <c r="F316" i="2" s="1"/>
  <c r="C318" i="2"/>
  <c r="F318" i="2" s="1"/>
  <c r="C320" i="2"/>
  <c r="F320" i="2" s="1"/>
  <c r="C322" i="2"/>
  <c r="F322" i="2" s="1"/>
  <c r="C324" i="2"/>
  <c r="F324" i="2" s="1"/>
  <c r="C326" i="2"/>
  <c r="F326" i="2" s="1"/>
  <c r="C328" i="2"/>
  <c r="F328" i="2" s="1"/>
  <c r="C330" i="2"/>
  <c r="F330" i="2" s="1"/>
  <c r="C332" i="2"/>
  <c r="F332" i="2" s="1"/>
  <c r="C334" i="2"/>
  <c r="F334" i="2" s="1"/>
  <c r="C336" i="2"/>
  <c r="F336" i="2" s="1"/>
  <c r="C338" i="2"/>
  <c r="F338" i="2" s="1"/>
  <c r="C340" i="2"/>
  <c r="F340" i="2" s="1"/>
  <c r="C342" i="2"/>
  <c r="F342" i="2" s="1"/>
  <c r="C344" i="2"/>
  <c r="F344" i="2" s="1"/>
  <c r="C346" i="2"/>
  <c r="F346" i="2" s="1"/>
  <c r="C348" i="2"/>
  <c r="F348" i="2" s="1"/>
  <c r="C350" i="2"/>
  <c r="F350" i="2" s="1"/>
  <c r="C352" i="2"/>
  <c r="F352" i="2" s="1"/>
  <c r="C354" i="2"/>
  <c r="F354" i="2" s="1"/>
  <c r="C356" i="2"/>
  <c r="F356" i="2" s="1"/>
  <c r="C358" i="2"/>
  <c r="F358" i="2" s="1"/>
  <c r="C360" i="2"/>
  <c r="F360" i="2" s="1"/>
  <c r="C362" i="2"/>
  <c r="F362" i="2" s="1"/>
  <c r="C364" i="2"/>
  <c r="F364" i="2" s="1"/>
  <c r="C366" i="2"/>
  <c r="F366" i="2" s="1"/>
  <c r="C368" i="2"/>
  <c r="F368" i="2" s="1"/>
  <c r="C370" i="2"/>
  <c r="F370" i="2" s="1"/>
  <c r="C372" i="2"/>
  <c r="F372" i="2" s="1"/>
  <c r="C374" i="2"/>
  <c r="F374" i="2" s="1"/>
  <c r="C376" i="2"/>
  <c r="F376" i="2" s="1"/>
  <c r="C378" i="2"/>
  <c r="F378" i="2" s="1"/>
  <c r="C380" i="2"/>
  <c r="F380" i="2" s="1"/>
  <c r="C382" i="2"/>
  <c r="F382" i="2" s="1"/>
  <c r="C384" i="2"/>
  <c r="F384" i="2" s="1"/>
  <c r="C386" i="2"/>
  <c r="F386" i="2" s="1"/>
  <c r="C388" i="2"/>
  <c r="F388" i="2" s="1"/>
  <c r="C390" i="2"/>
  <c r="F390" i="2" s="1"/>
  <c r="C392" i="2"/>
  <c r="F392" i="2" s="1"/>
  <c r="C394" i="2"/>
  <c r="F394" i="2" s="1"/>
  <c r="C396" i="2"/>
  <c r="F396" i="2" s="1"/>
  <c r="C398" i="2"/>
  <c r="F398" i="2" s="1"/>
  <c r="C400" i="2"/>
  <c r="F400" i="2" s="1"/>
  <c r="C402" i="2"/>
  <c r="F402" i="2" s="1"/>
  <c r="C404" i="2"/>
  <c r="F404" i="2" s="1"/>
  <c r="C406" i="2"/>
  <c r="F406" i="2" s="1"/>
  <c r="C408" i="2"/>
  <c r="F408" i="2" s="1"/>
  <c r="C410" i="2"/>
  <c r="F410" i="2" s="1"/>
  <c r="C412" i="2"/>
  <c r="F412" i="2" s="1"/>
  <c r="C414" i="2"/>
  <c r="F414" i="2" s="1"/>
  <c r="C416" i="2"/>
  <c r="F416" i="2" s="1"/>
  <c r="C418" i="2"/>
  <c r="F418" i="2" s="1"/>
  <c r="C420" i="2"/>
  <c r="F420" i="2" s="1"/>
  <c r="C422" i="2"/>
  <c r="F422" i="2" s="1"/>
  <c r="C5" i="2"/>
  <c r="F5" i="2" s="1"/>
  <c r="C13" i="2"/>
  <c r="F13" i="2" s="1"/>
  <c r="C21" i="2"/>
  <c r="F21" i="2" s="1"/>
  <c r="C35" i="2"/>
  <c r="F35" i="2" s="1"/>
  <c r="C42" i="2"/>
  <c r="F42" i="2" s="1"/>
  <c r="C50" i="2"/>
  <c r="F50" i="2" s="1"/>
  <c r="C58" i="2"/>
  <c r="F58" i="2" s="1"/>
  <c r="C66" i="2"/>
  <c r="F66" i="2" s="1"/>
  <c r="C74" i="2"/>
  <c r="F74" i="2" s="1"/>
  <c r="C82" i="2"/>
  <c r="F82" i="2" s="1"/>
  <c r="C90" i="2"/>
  <c r="F90" i="2" s="1"/>
  <c r="C98" i="2"/>
  <c r="F98" i="2" s="1"/>
  <c r="C106" i="2"/>
  <c r="F106" i="2" s="1"/>
  <c r="C114" i="2"/>
  <c r="F114" i="2" s="1"/>
  <c r="C122" i="2"/>
  <c r="F122" i="2" s="1"/>
  <c r="C130" i="2"/>
  <c r="F130" i="2" s="1"/>
  <c r="C138" i="2"/>
  <c r="F138" i="2" s="1"/>
  <c r="C146" i="2"/>
  <c r="F146" i="2" s="1"/>
  <c r="C154" i="2"/>
  <c r="F154" i="2" s="1"/>
  <c r="C162" i="2"/>
  <c r="F162" i="2" s="1"/>
  <c r="C169" i="2"/>
  <c r="F169" i="2" s="1"/>
  <c r="C173" i="2"/>
  <c r="F173" i="2" s="1"/>
  <c r="C177" i="2"/>
  <c r="F177" i="2" s="1"/>
  <c r="C181" i="2"/>
  <c r="F181" i="2" s="1"/>
  <c r="C185" i="2"/>
  <c r="F185" i="2" s="1"/>
  <c r="C189" i="2"/>
  <c r="F189" i="2" s="1"/>
  <c r="C193" i="2"/>
  <c r="F193" i="2" s="1"/>
  <c r="C197" i="2"/>
  <c r="F197" i="2" s="1"/>
  <c r="C201" i="2"/>
  <c r="F201" i="2" s="1"/>
  <c r="C205" i="2"/>
  <c r="F205" i="2" s="1"/>
  <c r="C209" i="2"/>
  <c r="F209" i="2" s="1"/>
  <c r="C213" i="2"/>
  <c r="F213" i="2" s="1"/>
  <c r="C217" i="2"/>
  <c r="F217" i="2" s="1"/>
  <c r="C221" i="2"/>
  <c r="F221" i="2" s="1"/>
  <c r="C225" i="2"/>
  <c r="F225" i="2" s="1"/>
  <c r="C229" i="2"/>
  <c r="F229" i="2" s="1"/>
  <c r="C233" i="2"/>
  <c r="F233" i="2" s="1"/>
  <c r="C237" i="2"/>
  <c r="F237" i="2" s="1"/>
  <c r="C241" i="2"/>
  <c r="F241" i="2" s="1"/>
  <c r="C245" i="2"/>
  <c r="F245" i="2" s="1"/>
  <c r="C249" i="2"/>
  <c r="F249" i="2" s="1"/>
  <c r="C253" i="2"/>
  <c r="F253" i="2" s="1"/>
  <c r="C257" i="2"/>
  <c r="F257" i="2" s="1"/>
  <c r="C261" i="2"/>
  <c r="F261" i="2" s="1"/>
  <c r="C265" i="2"/>
  <c r="F265" i="2" s="1"/>
  <c r="C269" i="2"/>
  <c r="F269" i="2" s="1"/>
  <c r="C273" i="2"/>
  <c r="F273" i="2" s="1"/>
  <c r="C277" i="2"/>
  <c r="F277" i="2" s="1"/>
  <c r="C281" i="2"/>
  <c r="F281" i="2" s="1"/>
  <c r="C285" i="2"/>
  <c r="F285" i="2" s="1"/>
  <c r="C289" i="2"/>
  <c r="F289" i="2" s="1"/>
  <c r="C293" i="2"/>
  <c r="F293" i="2" s="1"/>
  <c r="C297" i="2"/>
  <c r="F297" i="2" s="1"/>
  <c r="C301" i="2"/>
  <c r="F301" i="2" s="1"/>
  <c r="C305" i="2"/>
  <c r="F305" i="2" s="1"/>
  <c r="C309" i="2"/>
  <c r="F309" i="2" s="1"/>
  <c r="C313" i="2"/>
  <c r="F313" i="2" s="1"/>
  <c r="C317" i="2"/>
  <c r="F317" i="2" s="1"/>
  <c r="C321" i="2"/>
  <c r="F321" i="2" s="1"/>
  <c r="C325" i="2"/>
  <c r="F325" i="2" s="1"/>
  <c r="C329" i="2"/>
  <c r="F329" i="2" s="1"/>
  <c r="C333" i="2"/>
  <c r="F333" i="2" s="1"/>
  <c r="C337" i="2"/>
  <c r="F337" i="2" s="1"/>
  <c r="C341" i="2"/>
  <c r="F341" i="2" s="1"/>
  <c r="C345" i="2"/>
  <c r="F345" i="2" s="1"/>
  <c r="C349" i="2"/>
  <c r="F349" i="2" s="1"/>
  <c r="C353" i="2"/>
  <c r="F353" i="2" s="1"/>
  <c r="C357" i="2"/>
  <c r="F357" i="2" s="1"/>
  <c r="C361" i="2"/>
  <c r="F361" i="2" s="1"/>
  <c r="C365" i="2"/>
  <c r="F365" i="2" s="1"/>
  <c r="C369" i="2"/>
  <c r="F369" i="2" s="1"/>
  <c r="C373" i="2"/>
  <c r="F373" i="2" s="1"/>
  <c r="C377" i="2"/>
  <c r="F377" i="2" s="1"/>
  <c r="C381" i="2"/>
  <c r="F381" i="2" s="1"/>
  <c r="C385" i="2"/>
  <c r="F385" i="2" s="1"/>
  <c r="C389" i="2"/>
  <c r="F389" i="2" s="1"/>
  <c r="C393" i="2"/>
  <c r="F393" i="2" s="1"/>
  <c r="C397" i="2"/>
  <c r="F397" i="2" s="1"/>
  <c r="C401" i="2"/>
  <c r="F401" i="2" s="1"/>
  <c r="C405" i="2"/>
  <c r="F405" i="2" s="1"/>
  <c r="C409" i="2"/>
  <c r="F409" i="2" s="1"/>
  <c r="C413" i="2"/>
  <c r="F413" i="2" s="1"/>
  <c r="C417" i="2"/>
  <c r="F417" i="2" s="1"/>
  <c r="C421" i="2"/>
  <c r="F421" i="2" s="1"/>
  <c r="C424" i="2"/>
  <c r="F424" i="2" s="1"/>
  <c r="C426" i="2"/>
  <c r="F426" i="2" s="1"/>
  <c r="C428" i="2"/>
  <c r="F428" i="2" s="1"/>
  <c r="C430" i="2"/>
  <c r="F430" i="2" s="1"/>
  <c r="C432" i="2"/>
  <c r="F432" i="2" s="1"/>
  <c r="C434" i="2"/>
  <c r="F434" i="2" s="1"/>
  <c r="C436" i="2"/>
  <c r="F436" i="2" s="1"/>
  <c r="C438" i="2"/>
  <c r="F438" i="2" s="1"/>
  <c r="C440" i="2"/>
  <c r="F440" i="2" s="1"/>
  <c r="C442" i="2"/>
  <c r="F442" i="2" s="1"/>
  <c r="C444" i="2"/>
  <c r="F444" i="2" s="1"/>
  <c r="C446" i="2"/>
  <c r="F446" i="2" s="1"/>
  <c r="C448" i="2"/>
  <c r="F448" i="2" s="1"/>
  <c r="C450" i="2"/>
  <c r="F450" i="2" s="1"/>
  <c r="C452" i="2"/>
  <c r="F452" i="2" s="1"/>
  <c r="C454" i="2"/>
  <c r="F454" i="2" s="1"/>
  <c r="C456" i="2"/>
  <c r="F456" i="2" s="1"/>
  <c r="C458" i="2"/>
  <c r="F458" i="2" s="1"/>
  <c r="C460" i="2"/>
  <c r="F460" i="2" s="1"/>
  <c r="C462" i="2"/>
  <c r="F462" i="2" s="1"/>
  <c r="C464" i="2"/>
  <c r="F464" i="2" s="1"/>
  <c r="C466" i="2"/>
  <c r="F466" i="2" s="1"/>
  <c r="C468" i="2"/>
  <c r="F468" i="2" s="1"/>
  <c r="C470" i="2"/>
  <c r="F470" i="2" s="1"/>
  <c r="C472" i="2"/>
  <c r="F472" i="2" s="1"/>
  <c r="C474" i="2"/>
  <c r="F474" i="2" s="1"/>
  <c r="C476" i="2"/>
  <c r="F476" i="2" s="1"/>
  <c r="C478" i="2"/>
  <c r="F478" i="2" s="1"/>
  <c r="C480" i="2"/>
  <c r="F480" i="2" s="1"/>
  <c r="C482" i="2"/>
  <c r="F482" i="2" s="1"/>
  <c r="C484" i="2"/>
  <c r="F484" i="2" s="1"/>
  <c r="C486" i="2"/>
  <c r="F486" i="2" s="1"/>
  <c r="C488" i="2"/>
  <c r="F488" i="2" s="1"/>
  <c r="C490" i="2"/>
  <c r="F490" i="2" s="1"/>
  <c r="C492" i="2"/>
  <c r="F492" i="2" s="1"/>
  <c r="C494" i="2"/>
  <c r="F494" i="2" s="1"/>
  <c r="C496" i="2"/>
  <c r="F496" i="2" s="1"/>
  <c r="C498" i="2"/>
  <c r="F498" i="2" s="1"/>
  <c r="C500" i="2"/>
  <c r="F500" i="2" s="1"/>
  <c r="C502" i="2"/>
  <c r="F502" i="2" s="1"/>
  <c r="C504" i="2"/>
  <c r="F504" i="2" s="1"/>
  <c r="C506" i="2"/>
  <c r="F506" i="2" s="1"/>
  <c r="C508" i="2"/>
  <c r="F508" i="2" s="1"/>
  <c r="C510" i="2"/>
  <c r="F510" i="2" s="1"/>
  <c r="C512" i="2"/>
  <c r="F512" i="2" s="1"/>
  <c r="C514" i="2"/>
  <c r="F514" i="2" s="1"/>
  <c r="C516" i="2"/>
  <c r="F516" i="2" s="1"/>
  <c r="C518" i="2"/>
  <c r="F518" i="2" s="1"/>
  <c r="C520" i="2"/>
  <c r="F520" i="2" s="1"/>
  <c r="C522" i="2"/>
  <c r="F522" i="2" s="1"/>
  <c r="C524" i="2"/>
  <c r="F524" i="2" s="1"/>
  <c r="C526" i="2"/>
  <c r="F526" i="2" s="1"/>
  <c r="C528" i="2"/>
  <c r="F528" i="2" s="1"/>
  <c r="C530" i="2"/>
  <c r="F530" i="2" s="1"/>
  <c r="C532" i="2"/>
  <c r="F532" i="2" s="1"/>
  <c r="C534" i="2"/>
  <c r="F534" i="2" s="1"/>
  <c r="C536" i="2"/>
  <c r="F536" i="2" s="1"/>
  <c r="C538" i="2"/>
  <c r="F538" i="2" s="1"/>
  <c r="C540" i="2"/>
  <c r="F540" i="2" s="1"/>
  <c r="C542" i="2"/>
  <c r="F542" i="2" s="1"/>
  <c r="C544" i="2"/>
  <c r="F544" i="2" s="1"/>
  <c r="C546" i="2"/>
  <c r="F546" i="2" s="1"/>
  <c r="C548" i="2"/>
  <c r="F548" i="2" s="1"/>
  <c r="C550" i="2"/>
  <c r="F550" i="2" s="1"/>
  <c r="C552" i="2"/>
  <c r="F552" i="2" s="1"/>
  <c r="C554" i="2"/>
  <c r="F554" i="2" s="1"/>
  <c r="C556" i="2"/>
  <c r="F556" i="2" s="1"/>
  <c r="C558" i="2"/>
  <c r="F558" i="2" s="1"/>
  <c r="C560" i="2"/>
  <c r="F560" i="2" s="1"/>
  <c r="C562" i="2"/>
  <c r="F562" i="2" s="1"/>
  <c r="C564" i="2"/>
  <c r="F564" i="2" s="1"/>
  <c r="C566" i="2"/>
  <c r="F566" i="2" s="1"/>
  <c r="C568" i="2"/>
  <c r="F568" i="2" s="1"/>
  <c r="C570" i="2"/>
  <c r="F570" i="2" s="1"/>
  <c r="C572" i="2"/>
  <c r="F572" i="2" s="1"/>
  <c r="C574" i="2"/>
  <c r="F574" i="2" s="1"/>
  <c r="C576" i="2"/>
  <c r="F576" i="2" s="1"/>
  <c r="C578" i="2"/>
  <c r="F578" i="2" s="1"/>
  <c r="C580" i="2"/>
  <c r="F580" i="2" s="1"/>
  <c r="C582" i="2"/>
  <c r="F582" i="2" s="1"/>
  <c r="C584" i="2"/>
  <c r="F584" i="2" s="1"/>
  <c r="C586" i="2"/>
  <c r="F586" i="2" s="1"/>
  <c r="C588" i="2"/>
  <c r="F588" i="2" s="1"/>
  <c r="C590" i="2"/>
  <c r="F590" i="2" s="1"/>
  <c r="C592" i="2"/>
  <c r="F592" i="2" s="1"/>
  <c r="C594" i="2"/>
  <c r="F594" i="2" s="1"/>
  <c r="C596" i="2"/>
  <c r="F596" i="2" s="1"/>
  <c r="C598" i="2"/>
  <c r="F598" i="2" s="1"/>
  <c r="C600" i="2"/>
  <c r="F600" i="2" s="1"/>
  <c r="C602" i="2"/>
  <c r="F602" i="2" s="1"/>
  <c r="C604" i="2"/>
  <c r="F604" i="2" s="1"/>
  <c r="C606" i="2"/>
  <c r="F606" i="2" s="1"/>
  <c r="C608" i="2"/>
  <c r="F608" i="2" s="1"/>
  <c r="C610" i="2"/>
  <c r="F610" i="2" s="1"/>
  <c r="C612" i="2"/>
  <c r="F612" i="2" s="1"/>
  <c r="C614" i="2"/>
  <c r="F614" i="2" s="1"/>
  <c r="C616" i="2"/>
  <c r="F616" i="2" s="1"/>
  <c r="C618" i="2"/>
  <c r="F618" i="2" s="1"/>
  <c r="C620" i="2"/>
  <c r="F620" i="2" s="1"/>
  <c r="C622" i="2"/>
  <c r="F622" i="2" s="1"/>
  <c r="C624" i="2"/>
  <c r="F624" i="2" s="1"/>
  <c r="C626" i="2"/>
  <c r="F626" i="2" s="1"/>
  <c r="C628" i="2"/>
  <c r="F628" i="2" s="1"/>
  <c r="C630" i="2"/>
  <c r="F630" i="2" s="1"/>
  <c r="C632" i="2"/>
  <c r="F632" i="2" s="1"/>
  <c r="C634" i="2"/>
  <c r="F634" i="2" s="1"/>
  <c r="C636" i="2"/>
  <c r="F636" i="2" s="1"/>
  <c r="C638" i="2"/>
  <c r="F638" i="2" s="1"/>
  <c r="C640" i="2"/>
  <c r="F640" i="2" s="1"/>
  <c r="C642" i="2"/>
  <c r="F642" i="2" s="1"/>
  <c r="C644" i="2"/>
  <c r="F644" i="2" s="1"/>
  <c r="C646" i="2"/>
  <c r="F646" i="2" s="1"/>
  <c r="C648" i="2"/>
  <c r="F648" i="2" s="1"/>
  <c r="C650" i="2"/>
  <c r="F650" i="2" s="1"/>
  <c r="C652" i="2"/>
  <c r="F652" i="2" s="1"/>
  <c r="C654" i="2"/>
  <c r="F654" i="2" s="1"/>
  <c r="C656" i="2"/>
  <c r="F656" i="2" s="1"/>
  <c r="C658" i="2"/>
  <c r="F658" i="2" s="1"/>
  <c r="C660" i="2"/>
  <c r="F660" i="2" s="1"/>
  <c r="C662" i="2"/>
  <c r="F662" i="2" s="1"/>
  <c r="C664" i="2"/>
  <c r="F664" i="2" s="1"/>
  <c r="C666" i="2"/>
  <c r="F666" i="2" s="1"/>
  <c r="C668" i="2"/>
  <c r="F668" i="2" s="1"/>
  <c r="C670" i="2"/>
  <c r="F670" i="2" s="1"/>
  <c r="C672" i="2"/>
  <c r="F672" i="2" s="1"/>
  <c r="C674" i="2"/>
  <c r="F674" i="2" s="1"/>
  <c r="C676" i="2"/>
  <c r="F676" i="2" s="1"/>
  <c r="C678" i="2"/>
  <c r="F678" i="2" s="1"/>
  <c r="C680" i="2"/>
  <c r="F680" i="2" s="1"/>
  <c r="C682" i="2"/>
  <c r="F682" i="2" s="1"/>
  <c r="C684" i="2"/>
  <c r="F684" i="2" s="1"/>
  <c r="C686" i="2"/>
  <c r="F686" i="2" s="1"/>
  <c r="C688" i="2"/>
  <c r="F688" i="2" s="1"/>
  <c r="C690" i="2"/>
  <c r="F690" i="2" s="1"/>
  <c r="C692" i="2"/>
  <c r="F692" i="2" s="1"/>
  <c r="C694" i="2"/>
  <c r="F694" i="2" s="1"/>
  <c r="C696" i="2"/>
  <c r="F696" i="2" s="1"/>
  <c r="C698" i="2"/>
  <c r="F698" i="2" s="1"/>
  <c r="C700" i="2"/>
  <c r="F700" i="2" s="1"/>
  <c r="C702" i="2"/>
  <c r="F702" i="2" s="1"/>
  <c r="C704" i="2"/>
  <c r="F704" i="2" s="1"/>
  <c r="C706" i="2"/>
  <c r="F706" i="2" s="1"/>
  <c r="C708" i="2"/>
  <c r="F708" i="2" s="1"/>
  <c r="C710" i="2"/>
  <c r="F710" i="2" s="1"/>
  <c r="C712" i="2"/>
  <c r="F712" i="2" s="1"/>
  <c r="C714" i="2"/>
  <c r="F714" i="2" s="1"/>
  <c r="C716" i="2"/>
  <c r="F716" i="2" s="1"/>
  <c r="C718" i="2"/>
  <c r="F718" i="2" s="1"/>
  <c r="C720" i="2"/>
  <c r="F720" i="2" s="1"/>
  <c r="C722" i="2"/>
  <c r="F722" i="2" s="1"/>
  <c r="C724" i="2"/>
  <c r="F724" i="2" s="1"/>
  <c r="C726" i="2"/>
  <c r="F726" i="2" s="1"/>
  <c r="C728" i="2"/>
  <c r="F728" i="2" s="1"/>
  <c r="C730" i="2"/>
  <c r="F730" i="2" s="1"/>
  <c r="C732" i="2"/>
  <c r="F732" i="2" s="1"/>
  <c r="C734" i="2"/>
  <c r="F734" i="2" s="1"/>
  <c r="C736" i="2"/>
  <c r="F736" i="2" s="1"/>
  <c r="C738" i="2"/>
  <c r="F738" i="2" s="1"/>
  <c r="C740" i="2"/>
  <c r="F740" i="2" s="1"/>
  <c r="C742" i="2"/>
  <c r="F742" i="2" s="1"/>
  <c r="C744" i="2"/>
  <c r="F744" i="2" s="1"/>
  <c r="C9" i="2"/>
  <c r="F9" i="2" s="1"/>
  <c r="C25" i="2"/>
  <c r="F25" i="2" s="1"/>
  <c r="C38" i="2"/>
  <c r="F38" i="2" s="1"/>
  <c r="C54" i="2"/>
  <c r="F54" i="2" s="1"/>
  <c r="C70" i="2"/>
  <c r="F70" i="2" s="1"/>
  <c r="C86" i="2"/>
  <c r="F86" i="2" s="1"/>
  <c r="C102" i="2"/>
  <c r="F102" i="2" s="1"/>
  <c r="C118" i="2"/>
  <c r="F118" i="2" s="1"/>
  <c r="C134" i="2"/>
  <c r="F134" i="2" s="1"/>
  <c r="C150" i="2"/>
  <c r="F150" i="2" s="1"/>
  <c r="C166" i="2"/>
  <c r="F166" i="2" s="1"/>
  <c r="C175" i="2"/>
  <c r="F175" i="2" s="1"/>
  <c r="C183" i="2"/>
  <c r="F183" i="2" s="1"/>
  <c r="C191" i="2"/>
  <c r="F191" i="2" s="1"/>
  <c r="C199" i="2"/>
  <c r="F199" i="2" s="1"/>
  <c r="C207" i="2"/>
  <c r="F207" i="2" s="1"/>
  <c r="C215" i="2"/>
  <c r="F215" i="2" s="1"/>
  <c r="C223" i="2"/>
  <c r="F223" i="2" s="1"/>
  <c r="C231" i="2"/>
  <c r="F231" i="2" s="1"/>
  <c r="C239" i="2"/>
  <c r="F239" i="2" s="1"/>
  <c r="C247" i="2"/>
  <c r="F247" i="2" s="1"/>
  <c r="C255" i="2"/>
  <c r="F255" i="2" s="1"/>
  <c r="C263" i="2"/>
  <c r="F263" i="2" s="1"/>
  <c r="C271" i="2"/>
  <c r="F271" i="2" s="1"/>
  <c r="C279" i="2"/>
  <c r="F279" i="2" s="1"/>
  <c r="C287" i="2"/>
  <c r="F287" i="2" s="1"/>
  <c r="C295" i="2"/>
  <c r="F295" i="2" s="1"/>
  <c r="C303" i="2"/>
  <c r="F303" i="2" s="1"/>
  <c r="C311" i="2"/>
  <c r="F311" i="2" s="1"/>
  <c r="C319" i="2"/>
  <c r="F319" i="2" s="1"/>
  <c r="C327" i="2"/>
  <c r="F327" i="2" s="1"/>
  <c r="C335" i="2"/>
  <c r="F335" i="2" s="1"/>
  <c r="C343" i="2"/>
  <c r="F343" i="2" s="1"/>
  <c r="C351" i="2"/>
  <c r="F351" i="2" s="1"/>
  <c r="C359" i="2"/>
  <c r="F359" i="2" s="1"/>
  <c r="C367" i="2"/>
  <c r="F367" i="2" s="1"/>
  <c r="C375" i="2"/>
  <c r="F375" i="2" s="1"/>
  <c r="C383" i="2"/>
  <c r="F383" i="2" s="1"/>
  <c r="C391" i="2"/>
  <c r="F391" i="2" s="1"/>
  <c r="C399" i="2"/>
  <c r="F399" i="2" s="1"/>
  <c r="C407" i="2"/>
  <c r="F407" i="2" s="1"/>
  <c r="C415" i="2"/>
  <c r="F415" i="2" s="1"/>
  <c r="C423" i="2"/>
  <c r="F423" i="2" s="1"/>
  <c r="C427" i="2"/>
  <c r="F427" i="2" s="1"/>
  <c r="C431" i="2"/>
  <c r="F431" i="2" s="1"/>
  <c r="C435" i="2"/>
  <c r="F435" i="2" s="1"/>
  <c r="C439" i="2"/>
  <c r="F439" i="2" s="1"/>
  <c r="C443" i="2"/>
  <c r="F443" i="2" s="1"/>
  <c r="C447" i="2"/>
  <c r="F447" i="2" s="1"/>
  <c r="C451" i="2"/>
  <c r="F451" i="2" s="1"/>
  <c r="C455" i="2"/>
  <c r="F455" i="2" s="1"/>
  <c r="C459" i="2"/>
  <c r="F459" i="2" s="1"/>
  <c r="C463" i="2"/>
  <c r="F463" i="2" s="1"/>
  <c r="C467" i="2"/>
  <c r="F467" i="2" s="1"/>
  <c r="C471" i="2"/>
  <c r="F471" i="2" s="1"/>
  <c r="C475" i="2"/>
  <c r="F475" i="2" s="1"/>
  <c r="C479" i="2"/>
  <c r="F479" i="2" s="1"/>
  <c r="C483" i="2"/>
  <c r="F483" i="2" s="1"/>
  <c r="C487" i="2"/>
  <c r="F487" i="2" s="1"/>
  <c r="C491" i="2"/>
  <c r="F491" i="2" s="1"/>
  <c r="C495" i="2"/>
  <c r="F495" i="2" s="1"/>
  <c r="C499" i="2"/>
  <c r="F499" i="2" s="1"/>
  <c r="C503" i="2"/>
  <c r="F503" i="2" s="1"/>
  <c r="C507" i="2"/>
  <c r="F507" i="2" s="1"/>
  <c r="C511" i="2"/>
  <c r="F511" i="2" s="1"/>
  <c r="C515" i="2"/>
  <c r="F515" i="2" s="1"/>
  <c r="C519" i="2"/>
  <c r="F519" i="2" s="1"/>
  <c r="C523" i="2"/>
  <c r="F523" i="2" s="1"/>
  <c r="C527" i="2"/>
  <c r="F527" i="2" s="1"/>
  <c r="C531" i="2"/>
  <c r="F531" i="2" s="1"/>
  <c r="C535" i="2"/>
  <c r="F535" i="2" s="1"/>
  <c r="C539" i="2"/>
  <c r="F539" i="2" s="1"/>
  <c r="C543" i="2"/>
  <c r="F543" i="2" s="1"/>
  <c r="C547" i="2"/>
  <c r="F547" i="2" s="1"/>
  <c r="C551" i="2"/>
  <c r="F551" i="2" s="1"/>
  <c r="C555" i="2"/>
  <c r="F555" i="2" s="1"/>
  <c r="C559" i="2"/>
  <c r="F559" i="2" s="1"/>
  <c r="C563" i="2"/>
  <c r="F563" i="2" s="1"/>
  <c r="C567" i="2"/>
  <c r="F567" i="2" s="1"/>
  <c r="C571" i="2"/>
  <c r="F571" i="2" s="1"/>
  <c r="C575" i="2"/>
  <c r="F575" i="2" s="1"/>
  <c r="C579" i="2"/>
  <c r="F579" i="2" s="1"/>
  <c r="C583" i="2"/>
  <c r="F583" i="2" s="1"/>
  <c r="C587" i="2"/>
  <c r="F587" i="2" s="1"/>
  <c r="C591" i="2"/>
  <c r="F591" i="2" s="1"/>
  <c r="C595" i="2"/>
  <c r="F595" i="2" s="1"/>
  <c r="C599" i="2"/>
  <c r="F599" i="2" s="1"/>
  <c r="C603" i="2"/>
  <c r="F603" i="2" s="1"/>
  <c r="C607" i="2"/>
  <c r="F607" i="2" s="1"/>
  <c r="C611" i="2"/>
  <c r="F611" i="2" s="1"/>
  <c r="C615" i="2"/>
  <c r="F615" i="2" s="1"/>
  <c r="C619" i="2"/>
  <c r="F619" i="2" s="1"/>
  <c r="C623" i="2"/>
  <c r="F623" i="2" s="1"/>
  <c r="C627" i="2"/>
  <c r="F627" i="2" s="1"/>
  <c r="C631" i="2"/>
  <c r="F631" i="2" s="1"/>
  <c r="C635" i="2"/>
  <c r="F635" i="2" s="1"/>
  <c r="C639" i="2"/>
  <c r="F639" i="2" s="1"/>
  <c r="C643" i="2"/>
  <c r="F643" i="2" s="1"/>
  <c r="C647" i="2"/>
  <c r="F647" i="2" s="1"/>
  <c r="C651" i="2"/>
  <c r="F651" i="2" s="1"/>
  <c r="C655" i="2"/>
  <c r="F655" i="2" s="1"/>
  <c r="C659" i="2"/>
  <c r="F659" i="2" s="1"/>
  <c r="C663" i="2"/>
  <c r="F663" i="2" s="1"/>
  <c r="C667" i="2"/>
  <c r="F667" i="2" s="1"/>
  <c r="C671" i="2"/>
  <c r="F671" i="2" s="1"/>
  <c r="C675" i="2"/>
  <c r="F675" i="2" s="1"/>
  <c r="C679" i="2"/>
  <c r="F679" i="2" s="1"/>
  <c r="C683" i="2"/>
  <c r="F683" i="2" s="1"/>
  <c r="C687" i="2"/>
  <c r="F687" i="2" s="1"/>
  <c r="C691" i="2"/>
  <c r="F691" i="2" s="1"/>
  <c r="C695" i="2"/>
  <c r="F695" i="2" s="1"/>
  <c r="C699" i="2"/>
  <c r="F699" i="2" s="1"/>
  <c r="C703" i="2"/>
  <c r="F703" i="2" s="1"/>
  <c r="C707" i="2"/>
  <c r="F707" i="2" s="1"/>
  <c r="C711" i="2"/>
  <c r="F711" i="2" s="1"/>
  <c r="C715" i="2"/>
  <c r="F715" i="2" s="1"/>
  <c r="C719" i="2"/>
  <c r="F719" i="2" s="1"/>
  <c r="C723" i="2"/>
  <c r="F723" i="2" s="1"/>
  <c r="C727" i="2"/>
  <c r="F727" i="2" s="1"/>
  <c r="C731" i="2"/>
  <c r="F731" i="2" s="1"/>
  <c r="C735" i="2"/>
  <c r="F735" i="2" s="1"/>
  <c r="C739" i="2"/>
  <c r="F739" i="2" s="1"/>
  <c r="C743" i="2"/>
  <c r="F743" i="2" s="1"/>
  <c r="C17" i="2"/>
  <c r="F17" i="2" s="1"/>
  <c r="C31" i="2"/>
  <c r="F31" i="2" s="1"/>
  <c r="C46" i="2"/>
  <c r="F46" i="2" s="1"/>
  <c r="C62" i="2"/>
  <c r="F62" i="2" s="1"/>
  <c r="C78" i="2"/>
  <c r="F78" i="2" s="1"/>
  <c r="C94" i="2"/>
  <c r="F94" i="2" s="1"/>
  <c r="C110" i="2"/>
  <c r="F110" i="2" s="1"/>
  <c r="C126" i="2"/>
  <c r="F126" i="2" s="1"/>
  <c r="C142" i="2"/>
  <c r="F142" i="2" s="1"/>
  <c r="C158" i="2"/>
  <c r="F158" i="2" s="1"/>
  <c r="C171" i="2"/>
  <c r="F171" i="2" s="1"/>
  <c r="C179" i="2"/>
  <c r="F179" i="2" s="1"/>
  <c r="C187" i="2"/>
  <c r="F187" i="2" s="1"/>
  <c r="C195" i="2"/>
  <c r="F195" i="2" s="1"/>
  <c r="C203" i="2"/>
  <c r="F203" i="2" s="1"/>
  <c r="C211" i="2"/>
  <c r="F211" i="2" s="1"/>
  <c r="C219" i="2"/>
  <c r="F219" i="2" s="1"/>
  <c r="C227" i="2"/>
  <c r="F227" i="2" s="1"/>
  <c r="C235" i="2"/>
  <c r="F235" i="2" s="1"/>
  <c r="C243" i="2"/>
  <c r="F243" i="2" s="1"/>
  <c r="C251" i="2"/>
  <c r="F251" i="2" s="1"/>
  <c r="C259" i="2"/>
  <c r="F259" i="2" s="1"/>
  <c r="C267" i="2"/>
  <c r="F267" i="2" s="1"/>
  <c r="C275" i="2"/>
  <c r="F275" i="2" s="1"/>
  <c r="C283" i="2"/>
  <c r="F283" i="2" s="1"/>
  <c r="C291" i="2"/>
  <c r="F291" i="2" s="1"/>
  <c r="C299" i="2"/>
  <c r="F299" i="2" s="1"/>
  <c r="C307" i="2"/>
  <c r="F307" i="2" s="1"/>
  <c r="C315" i="2"/>
  <c r="F315" i="2" s="1"/>
  <c r="C323" i="2"/>
  <c r="F323" i="2" s="1"/>
  <c r="C331" i="2"/>
  <c r="F331" i="2" s="1"/>
  <c r="C339" i="2"/>
  <c r="F339" i="2" s="1"/>
  <c r="C347" i="2"/>
  <c r="F347" i="2" s="1"/>
  <c r="C355" i="2"/>
  <c r="F355" i="2" s="1"/>
  <c r="C363" i="2"/>
  <c r="F363" i="2" s="1"/>
  <c r="C371" i="2"/>
  <c r="F371" i="2" s="1"/>
  <c r="C379" i="2"/>
  <c r="F379" i="2" s="1"/>
  <c r="C387" i="2"/>
  <c r="F387" i="2" s="1"/>
  <c r="C395" i="2"/>
  <c r="F395" i="2" s="1"/>
  <c r="C403" i="2"/>
  <c r="F403" i="2" s="1"/>
  <c r="C411" i="2"/>
  <c r="F411" i="2" s="1"/>
  <c r="C419" i="2"/>
  <c r="F419" i="2" s="1"/>
  <c r="C425" i="2"/>
  <c r="F425" i="2" s="1"/>
  <c r="C429" i="2"/>
  <c r="F429" i="2" s="1"/>
  <c r="C433" i="2"/>
  <c r="F433" i="2" s="1"/>
  <c r="C437" i="2"/>
  <c r="F437" i="2" s="1"/>
  <c r="C441" i="2"/>
  <c r="F441" i="2" s="1"/>
  <c r="C445" i="2"/>
  <c r="F445" i="2" s="1"/>
  <c r="C449" i="2"/>
  <c r="F449" i="2" s="1"/>
  <c r="C453" i="2"/>
  <c r="F453" i="2" s="1"/>
  <c r="C457" i="2"/>
  <c r="F457" i="2" s="1"/>
  <c r="C461" i="2"/>
  <c r="F461" i="2" s="1"/>
  <c r="C465" i="2"/>
  <c r="F465" i="2" s="1"/>
  <c r="C469" i="2"/>
  <c r="F469" i="2" s="1"/>
  <c r="C473" i="2"/>
  <c r="F473" i="2" s="1"/>
  <c r="C477" i="2"/>
  <c r="F477" i="2" s="1"/>
  <c r="C481" i="2"/>
  <c r="F481" i="2" s="1"/>
  <c r="C485" i="2"/>
  <c r="F485" i="2" s="1"/>
  <c r="C489" i="2"/>
  <c r="F489" i="2" s="1"/>
  <c r="C493" i="2"/>
  <c r="F493" i="2" s="1"/>
  <c r="C497" i="2"/>
  <c r="F497" i="2" s="1"/>
  <c r="C501" i="2"/>
  <c r="F501" i="2" s="1"/>
  <c r="C505" i="2"/>
  <c r="F505" i="2" s="1"/>
  <c r="C509" i="2"/>
  <c r="F509" i="2" s="1"/>
  <c r="C513" i="2"/>
  <c r="F513" i="2" s="1"/>
  <c r="C517" i="2"/>
  <c r="F517" i="2" s="1"/>
  <c r="C521" i="2"/>
  <c r="F521" i="2" s="1"/>
  <c r="C525" i="2"/>
  <c r="F525" i="2" s="1"/>
  <c r="C529" i="2"/>
  <c r="F529" i="2" s="1"/>
  <c r="C533" i="2"/>
  <c r="F533" i="2" s="1"/>
  <c r="C537" i="2"/>
  <c r="F537" i="2" s="1"/>
  <c r="C541" i="2"/>
  <c r="F541" i="2" s="1"/>
  <c r="C545" i="2"/>
  <c r="F545" i="2" s="1"/>
  <c r="C549" i="2"/>
  <c r="F549" i="2" s="1"/>
  <c r="C553" i="2"/>
  <c r="F553" i="2" s="1"/>
  <c r="C557" i="2"/>
  <c r="F557" i="2" s="1"/>
  <c r="C561" i="2"/>
  <c r="F561" i="2" s="1"/>
  <c r="C565" i="2"/>
  <c r="F565" i="2" s="1"/>
  <c r="C569" i="2"/>
  <c r="F569" i="2" s="1"/>
  <c r="C573" i="2"/>
  <c r="F573" i="2" s="1"/>
  <c r="C577" i="2"/>
  <c r="F577" i="2" s="1"/>
  <c r="C581" i="2"/>
  <c r="F581" i="2" s="1"/>
  <c r="C585" i="2"/>
  <c r="F585" i="2" s="1"/>
  <c r="C589" i="2"/>
  <c r="F589" i="2" s="1"/>
  <c r="C593" i="2"/>
  <c r="F593" i="2" s="1"/>
  <c r="C597" i="2"/>
  <c r="F597" i="2" s="1"/>
  <c r="C605" i="2"/>
  <c r="F605" i="2" s="1"/>
  <c r="C613" i="2"/>
  <c r="F613" i="2" s="1"/>
  <c r="C621" i="2"/>
  <c r="F621" i="2" s="1"/>
  <c r="C629" i="2"/>
  <c r="F629" i="2" s="1"/>
  <c r="C637" i="2"/>
  <c r="F637" i="2" s="1"/>
  <c r="C645" i="2"/>
  <c r="F645" i="2" s="1"/>
  <c r="C653" i="2"/>
  <c r="F653" i="2" s="1"/>
  <c r="C661" i="2"/>
  <c r="F661" i="2" s="1"/>
  <c r="C669" i="2"/>
  <c r="F669" i="2" s="1"/>
  <c r="C677" i="2"/>
  <c r="F677" i="2" s="1"/>
  <c r="C685" i="2"/>
  <c r="F685" i="2" s="1"/>
  <c r="C693" i="2"/>
  <c r="F693" i="2" s="1"/>
  <c r="C701" i="2"/>
  <c r="F701" i="2" s="1"/>
  <c r="C709" i="2"/>
  <c r="F709" i="2" s="1"/>
  <c r="C717" i="2"/>
  <c r="F717" i="2" s="1"/>
  <c r="C725" i="2"/>
  <c r="F725" i="2" s="1"/>
  <c r="C733" i="2"/>
  <c r="F733" i="2" s="1"/>
  <c r="C741" i="2"/>
  <c r="F741" i="2" s="1"/>
  <c r="C601" i="2"/>
  <c r="F601" i="2" s="1"/>
  <c r="C609" i="2"/>
  <c r="F609" i="2" s="1"/>
  <c r="C617" i="2"/>
  <c r="F617" i="2" s="1"/>
  <c r="C625" i="2"/>
  <c r="F625" i="2" s="1"/>
  <c r="C633" i="2"/>
  <c r="F633" i="2" s="1"/>
  <c r="C641" i="2"/>
  <c r="F641" i="2" s="1"/>
  <c r="C649" i="2"/>
  <c r="F649" i="2" s="1"/>
  <c r="C657" i="2"/>
  <c r="F657" i="2" s="1"/>
  <c r="C665" i="2"/>
  <c r="F665" i="2" s="1"/>
  <c r="C673" i="2"/>
  <c r="F673" i="2" s="1"/>
  <c r="C681" i="2"/>
  <c r="F681" i="2" s="1"/>
  <c r="C689" i="2"/>
  <c r="F689" i="2" s="1"/>
  <c r="C697" i="2"/>
  <c r="F697" i="2" s="1"/>
  <c r="C705" i="2"/>
  <c r="F705" i="2" s="1"/>
  <c r="C713" i="2"/>
  <c r="F713" i="2" s="1"/>
  <c r="C721" i="2"/>
  <c r="F721" i="2" s="1"/>
  <c r="C729" i="2"/>
  <c r="F729" i="2" s="1"/>
  <c r="C737" i="2"/>
  <c r="F737" i="2" s="1"/>
  <c r="D3" i="2"/>
  <c r="D7" i="2"/>
  <c r="D11" i="2"/>
  <c r="D15" i="2"/>
  <c r="D19" i="2"/>
  <c r="D23" i="2"/>
  <c r="D27" i="2"/>
  <c r="D29" i="2"/>
  <c r="D33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8" i="2"/>
  <c r="D16" i="2"/>
  <c r="D24" i="2"/>
  <c r="D30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3" i="2"/>
  <c r="D197" i="2"/>
  <c r="D2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401" i="2"/>
  <c r="D405" i="2"/>
  <c r="D409" i="2"/>
  <c r="D413" i="2"/>
  <c r="D417" i="2"/>
  <c r="D421" i="2"/>
  <c r="D425" i="2"/>
  <c r="D429" i="2"/>
  <c r="D433" i="2"/>
  <c r="D437" i="2"/>
  <c r="D441" i="2"/>
  <c r="D445" i="2"/>
  <c r="D449" i="2"/>
  <c r="D453" i="2"/>
  <c r="D457" i="2"/>
  <c r="D461" i="2"/>
  <c r="D465" i="2"/>
  <c r="D469" i="2"/>
  <c r="D473" i="2"/>
  <c r="D477" i="2"/>
  <c r="D481" i="2"/>
  <c r="D485" i="2"/>
  <c r="D489" i="2"/>
  <c r="D493" i="2"/>
  <c r="D497" i="2"/>
  <c r="D501" i="2"/>
  <c r="D505" i="2"/>
  <c r="D509" i="2"/>
  <c r="D513" i="2"/>
  <c r="D517" i="2"/>
  <c r="D521" i="2"/>
  <c r="D525" i="2"/>
  <c r="D529" i="2"/>
  <c r="D533" i="2"/>
  <c r="D537" i="2"/>
  <c r="D541" i="2"/>
  <c r="D545" i="2"/>
  <c r="D549" i="2"/>
  <c r="D553" i="2"/>
  <c r="D557" i="2"/>
  <c r="D561" i="2"/>
  <c r="D565" i="2"/>
  <c r="D569" i="2"/>
  <c r="D573" i="2"/>
  <c r="D577" i="2"/>
  <c r="D581" i="2"/>
  <c r="D585" i="2"/>
  <c r="D589" i="2"/>
  <c r="D593" i="2"/>
  <c r="D597" i="2"/>
  <c r="D601" i="2"/>
  <c r="D605" i="2"/>
  <c r="D609" i="2"/>
  <c r="D613" i="2"/>
  <c r="D617" i="2"/>
  <c r="D621" i="2"/>
  <c r="D625" i="2"/>
  <c r="D629" i="2"/>
  <c r="D633" i="2"/>
  <c r="D637" i="2"/>
  <c r="D641" i="2"/>
  <c r="D645" i="2"/>
  <c r="D649" i="2"/>
  <c r="D653" i="2"/>
  <c r="D657" i="2"/>
  <c r="D661" i="2"/>
  <c r="D665" i="2"/>
  <c r="D669" i="2"/>
  <c r="D673" i="2"/>
  <c r="D677" i="2"/>
  <c r="D681" i="2"/>
  <c r="D685" i="2"/>
  <c r="D689" i="2"/>
  <c r="D693" i="2"/>
  <c r="D697" i="2"/>
  <c r="D701" i="2"/>
  <c r="D705" i="2"/>
  <c r="D709" i="2"/>
  <c r="D713" i="2"/>
  <c r="D717" i="2"/>
  <c r="D721" i="2"/>
  <c r="D725" i="2"/>
  <c r="D729" i="2"/>
  <c r="D733" i="2"/>
  <c r="D737" i="2"/>
  <c r="D741" i="2"/>
  <c r="D6" i="2"/>
  <c r="D22" i="2"/>
  <c r="D36" i="2"/>
  <c r="D51" i="2"/>
  <c r="D67" i="2"/>
  <c r="D83" i="2"/>
  <c r="D99" i="2"/>
  <c r="D115" i="2"/>
  <c r="D131" i="2"/>
  <c r="D147" i="2"/>
  <c r="D163" i="2"/>
  <c r="D179" i="2"/>
  <c r="D192" i="2"/>
  <c r="D200" i="2"/>
  <c r="D208" i="2"/>
  <c r="D216" i="2"/>
  <c r="D224" i="2"/>
  <c r="D232" i="2"/>
  <c r="D240" i="2"/>
  <c r="D248" i="2"/>
  <c r="D256" i="2"/>
  <c r="D264" i="2"/>
  <c r="D272" i="2"/>
  <c r="D280" i="2"/>
  <c r="D288" i="2"/>
  <c r="D296" i="2"/>
  <c r="D304" i="2"/>
  <c r="D312" i="2"/>
  <c r="D320" i="2"/>
  <c r="D328" i="2"/>
  <c r="D336" i="2"/>
  <c r="D344" i="2"/>
  <c r="D352" i="2"/>
  <c r="D360" i="2"/>
  <c r="D368" i="2"/>
  <c r="D376" i="2"/>
  <c r="D384" i="2"/>
  <c r="D392" i="2"/>
  <c r="D400" i="2"/>
  <c r="D408" i="2"/>
  <c r="D416" i="2"/>
  <c r="D424" i="2"/>
  <c r="D432" i="2"/>
  <c r="D440" i="2"/>
  <c r="D448" i="2"/>
  <c r="D456" i="2"/>
  <c r="D464" i="2"/>
  <c r="D472" i="2"/>
  <c r="D480" i="2"/>
  <c r="D488" i="2"/>
  <c r="D496" i="2"/>
  <c r="D504" i="2"/>
  <c r="D512" i="2"/>
  <c r="D520" i="2"/>
  <c r="D528" i="2"/>
  <c r="D536" i="2"/>
  <c r="D544" i="2"/>
  <c r="D552" i="2"/>
  <c r="D560" i="2"/>
  <c r="D568" i="2"/>
  <c r="D576" i="2"/>
  <c r="D584" i="2"/>
  <c r="D592" i="2"/>
  <c r="D600" i="2"/>
  <c r="D608" i="2"/>
  <c r="D616" i="2"/>
  <c r="D624" i="2"/>
  <c r="D632" i="2"/>
  <c r="D640" i="2"/>
  <c r="D648" i="2"/>
  <c r="D656" i="2"/>
  <c r="D664" i="2"/>
  <c r="D672" i="2"/>
  <c r="D2" i="2"/>
  <c r="D18" i="2"/>
  <c r="D32" i="2"/>
  <c r="D47" i="2"/>
  <c r="D63" i="2"/>
  <c r="D79" i="2"/>
  <c r="D95" i="2"/>
  <c r="D111" i="2"/>
  <c r="D127" i="2"/>
  <c r="D143" i="2"/>
  <c r="D159" i="2"/>
  <c r="D175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6" i="2"/>
  <c r="D334" i="2"/>
  <c r="D342" i="2"/>
  <c r="D350" i="2"/>
  <c r="D358" i="2"/>
  <c r="D366" i="2"/>
  <c r="D374" i="2"/>
  <c r="D382" i="2"/>
  <c r="D390" i="2"/>
  <c r="D398" i="2"/>
  <c r="D406" i="2"/>
  <c r="D414" i="2"/>
  <c r="D422" i="2"/>
  <c r="D430" i="2"/>
  <c r="D438" i="2"/>
  <c r="D446" i="2"/>
  <c r="D454" i="2"/>
  <c r="D462" i="2"/>
  <c r="D470" i="2"/>
  <c r="D478" i="2"/>
  <c r="D486" i="2"/>
  <c r="D494" i="2"/>
  <c r="D502" i="2"/>
  <c r="D5" i="2"/>
  <c r="D9" i="2"/>
  <c r="D13" i="2"/>
  <c r="D17" i="2"/>
  <c r="D21" i="2"/>
  <c r="D25" i="2"/>
  <c r="D31" i="2"/>
  <c r="D35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4" i="2"/>
  <c r="D12" i="2"/>
  <c r="D20" i="2"/>
  <c r="D34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1" i="2"/>
  <c r="D195" i="2"/>
  <c r="D199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303" i="2"/>
  <c r="D307" i="2"/>
  <c r="D311" i="2"/>
  <c r="D315" i="2"/>
  <c r="D319" i="2"/>
  <c r="D323" i="2"/>
  <c r="D327" i="2"/>
  <c r="D331" i="2"/>
  <c r="D335" i="2"/>
  <c r="D339" i="2"/>
  <c r="D343" i="2"/>
  <c r="D347" i="2"/>
  <c r="D351" i="2"/>
  <c r="D355" i="2"/>
  <c r="D359" i="2"/>
  <c r="D363" i="2"/>
  <c r="D367" i="2"/>
  <c r="D371" i="2"/>
  <c r="D375" i="2"/>
  <c r="D379" i="2"/>
  <c r="D383" i="2"/>
  <c r="D387" i="2"/>
  <c r="D391" i="2"/>
  <c r="D395" i="2"/>
  <c r="D399" i="2"/>
  <c r="D403" i="2"/>
  <c r="D407" i="2"/>
  <c r="D411" i="2"/>
  <c r="D415" i="2"/>
  <c r="D419" i="2"/>
  <c r="D423" i="2"/>
  <c r="D427" i="2"/>
  <c r="D431" i="2"/>
  <c r="D435" i="2"/>
  <c r="D439" i="2"/>
  <c r="D443" i="2"/>
  <c r="D447" i="2"/>
  <c r="D451" i="2"/>
  <c r="D455" i="2"/>
  <c r="D459" i="2"/>
  <c r="D463" i="2"/>
  <c r="D467" i="2"/>
  <c r="D471" i="2"/>
  <c r="D475" i="2"/>
  <c r="D479" i="2"/>
  <c r="D483" i="2"/>
  <c r="D487" i="2"/>
  <c r="D491" i="2"/>
  <c r="D495" i="2"/>
  <c r="D499" i="2"/>
  <c r="D503" i="2"/>
  <c r="D507" i="2"/>
  <c r="D511" i="2"/>
  <c r="D515" i="2"/>
  <c r="D519" i="2"/>
  <c r="D523" i="2"/>
  <c r="D527" i="2"/>
  <c r="D531" i="2"/>
  <c r="D535" i="2"/>
  <c r="D539" i="2"/>
  <c r="D543" i="2"/>
  <c r="D547" i="2"/>
  <c r="D551" i="2"/>
  <c r="D555" i="2"/>
  <c r="D559" i="2"/>
  <c r="D563" i="2"/>
  <c r="D567" i="2"/>
  <c r="D571" i="2"/>
  <c r="D575" i="2"/>
  <c r="D579" i="2"/>
  <c r="D583" i="2"/>
  <c r="D587" i="2"/>
  <c r="D591" i="2"/>
  <c r="D595" i="2"/>
  <c r="D599" i="2"/>
  <c r="D603" i="2"/>
  <c r="D607" i="2"/>
  <c r="D611" i="2"/>
  <c r="D615" i="2"/>
  <c r="D619" i="2"/>
  <c r="D623" i="2"/>
  <c r="D627" i="2"/>
  <c r="D631" i="2"/>
  <c r="D635" i="2"/>
  <c r="D639" i="2"/>
  <c r="D643" i="2"/>
  <c r="D647" i="2"/>
  <c r="D651" i="2"/>
  <c r="D655" i="2"/>
  <c r="D659" i="2"/>
  <c r="D663" i="2"/>
  <c r="D667" i="2"/>
  <c r="D671" i="2"/>
  <c r="D675" i="2"/>
  <c r="D679" i="2"/>
  <c r="D683" i="2"/>
  <c r="D687" i="2"/>
  <c r="D691" i="2"/>
  <c r="D695" i="2"/>
  <c r="D699" i="2"/>
  <c r="D703" i="2"/>
  <c r="D707" i="2"/>
  <c r="D711" i="2"/>
  <c r="D715" i="2"/>
  <c r="D719" i="2"/>
  <c r="D723" i="2"/>
  <c r="D727" i="2"/>
  <c r="D731" i="2"/>
  <c r="D735" i="2"/>
  <c r="D739" i="2"/>
  <c r="D743" i="2"/>
  <c r="D14" i="2"/>
  <c r="D28" i="2"/>
  <c r="D43" i="2"/>
  <c r="D59" i="2"/>
  <c r="D75" i="2"/>
  <c r="D91" i="2"/>
  <c r="D107" i="2"/>
  <c r="D123" i="2"/>
  <c r="D139" i="2"/>
  <c r="D155" i="2"/>
  <c r="D171" i="2"/>
  <c r="D187" i="2"/>
  <c r="D196" i="2"/>
  <c r="D204" i="2"/>
  <c r="D212" i="2"/>
  <c r="D220" i="2"/>
  <c r="D228" i="2"/>
  <c r="D236" i="2"/>
  <c r="D244" i="2"/>
  <c r="D252" i="2"/>
  <c r="D260" i="2"/>
  <c r="D268" i="2"/>
  <c r="D276" i="2"/>
  <c r="D284" i="2"/>
  <c r="D292" i="2"/>
  <c r="D300" i="2"/>
  <c r="D308" i="2"/>
  <c r="D316" i="2"/>
  <c r="D324" i="2"/>
  <c r="D332" i="2"/>
  <c r="D340" i="2"/>
  <c r="D348" i="2"/>
  <c r="D356" i="2"/>
  <c r="D364" i="2"/>
  <c r="D372" i="2"/>
  <c r="D380" i="2"/>
  <c r="D388" i="2"/>
  <c r="D396" i="2"/>
  <c r="D404" i="2"/>
  <c r="D412" i="2"/>
  <c r="D420" i="2"/>
  <c r="D428" i="2"/>
  <c r="D436" i="2"/>
  <c r="D444" i="2"/>
  <c r="D452" i="2"/>
  <c r="D460" i="2"/>
  <c r="D468" i="2"/>
  <c r="D476" i="2"/>
  <c r="D484" i="2"/>
  <c r="D492" i="2"/>
  <c r="D500" i="2"/>
  <c r="D508" i="2"/>
  <c r="D516" i="2"/>
  <c r="D524" i="2"/>
  <c r="D532" i="2"/>
  <c r="D540" i="2"/>
  <c r="D548" i="2"/>
  <c r="D556" i="2"/>
  <c r="D564" i="2"/>
  <c r="D572" i="2"/>
  <c r="D580" i="2"/>
  <c r="D588" i="2"/>
  <c r="D596" i="2"/>
  <c r="D604" i="2"/>
  <c r="D612" i="2"/>
  <c r="D620" i="2"/>
  <c r="D628" i="2"/>
  <c r="D636" i="2"/>
  <c r="D644" i="2"/>
  <c r="D652" i="2"/>
  <c r="D660" i="2"/>
  <c r="D668" i="2"/>
  <c r="D676" i="2"/>
  <c r="D10" i="2"/>
  <c r="D26" i="2"/>
  <c r="D39" i="2"/>
  <c r="D55" i="2"/>
  <c r="D71" i="2"/>
  <c r="D87" i="2"/>
  <c r="D103" i="2"/>
  <c r="D119" i="2"/>
  <c r="D135" i="2"/>
  <c r="D151" i="2"/>
  <c r="D167" i="2"/>
  <c r="D183" i="2"/>
  <c r="D194" i="2"/>
  <c r="D202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30" i="2"/>
  <c r="D338" i="2"/>
  <c r="D346" i="2"/>
  <c r="D354" i="2"/>
  <c r="D362" i="2"/>
  <c r="D370" i="2"/>
  <c r="D378" i="2"/>
  <c r="D386" i="2"/>
  <c r="D394" i="2"/>
  <c r="D402" i="2"/>
  <c r="D410" i="2"/>
  <c r="D418" i="2"/>
  <c r="D426" i="2"/>
  <c r="D434" i="2"/>
  <c r="D442" i="2"/>
  <c r="D450" i="2"/>
  <c r="D458" i="2"/>
  <c r="D466" i="2"/>
  <c r="D474" i="2"/>
  <c r="D482" i="2"/>
  <c r="D490" i="2"/>
  <c r="D498" i="2"/>
  <c r="D506" i="2"/>
  <c r="D514" i="2"/>
  <c r="D522" i="2"/>
  <c r="D530" i="2"/>
  <c r="D538" i="2"/>
  <c r="D546" i="2"/>
  <c r="D554" i="2"/>
  <c r="D510" i="2"/>
  <c r="D526" i="2"/>
  <c r="D542" i="2"/>
  <c r="D558" i="2"/>
  <c r="D566" i="2"/>
  <c r="D574" i="2"/>
  <c r="D582" i="2"/>
  <c r="D590" i="2"/>
  <c r="D598" i="2"/>
  <c r="D606" i="2"/>
  <c r="D614" i="2"/>
  <c r="D622" i="2"/>
  <c r="D630" i="2"/>
  <c r="D638" i="2"/>
  <c r="D646" i="2"/>
  <c r="D654" i="2"/>
  <c r="D662" i="2"/>
  <c r="D670" i="2"/>
  <c r="D678" i="2"/>
  <c r="D686" i="2"/>
  <c r="D694" i="2"/>
  <c r="D680" i="2"/>
  <c r="D696" i="2"/>
  <c r="D706" i="2"/>
  <c r="D714" i="2"/>
  <c r="D722" i="2"/>
  <c r="D730" i="2"/>
  <c r="D738" i="2"/>
  <c r="D684" i="2"/>
  <c r="D700" i="2"/>
  <c r="D708" i="2"/>
  <c r="D716" i="2"/>
  <c r="D724" i="2"/>
  <c r="D732" i="2"/>
  <c r="D740" i="2"/>
  <c r="D518" i="2"/>
  <c r="D534" i="2"/>
  <c r="D550" i="2"/>
  <c r="D562" i="2"/>
  <c r="D570" i="2"/>
  <c r="D578" i="2"/>
  <c r="D586" i="2"/>
  <c r="D594" i="2"/>
  <c r="D602" i="2"/>
  <c r="D610" i="2"/>
  <c r="D618" i="2"/>
  <c r="D626" i="2"/>
  <c r="D634" i="2"/>
  <c r="D642" i="2"/>
  <c r="D650" i="2"/>
  <c r="D658" i="2"/>
  <c r="D666" i="2"/>
  <c r="D674" i="2"/>
  <c r="D682" i="2"/>
  <c r="D690" i="2"/>
  <c r="D698" i="2"/>
  <c r="D688" i="2"/>
  <c r="D702" i="2"/>
  <c r="D710" i="2"/>
  <c r="D718" i="2"/>
  <c r="D726" i="2"/>
  <c r="D734" i="2"/>
  <c r="D742" i="2"/>
  <c r="D692" i="2"/>
  <c r="D704" i="2"/>
  <c r="D712" i="2"/>
  <c r="D720" i="2"/>
  <c r="D728" i="2"/>
  <c r="D736" i="2"/>
  <c r="D7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raterm" description="Connection to the 'teraterm' query in the workbook." type="5" refreshedVersion="6" background="1" saveData="1">
    <dbPr connection="Provider=Microsoft.Mashup.OleDb.1;Data Source=$Workbook$;Location=teraterm;Extended Properties=&quot;&quot;" command="SELECT * FROM [teraterm]"/>
  </connection>
</connections>
</file>

<file path=xl/sharedStrings.xml><?xml version="1.0" encoding="utf-8"?>
<sst xmlns="http://schemas.openxmlformats.org/spreadsheetml/2006/main" count="768" uniqueCount="626">
  <si>
    <t>Column1</t>
  </si>
  <si>
    <t>Column2</t>
  </si>
  <si>
    <t>0</t>
  </si>
  <si>
    <t>offset</t>
  </si>
  <si>
    <t>r1</t>
  </si>
  <si>
    <t>r2</t>
  </si>
  <si>
    <t>V(V)</t>
  </si>
  <si>
    <t>Value(V)</t>
  </si>
  <si>
    <t>V²</t>
  </si>
  <si>
    <t>Vrms</t>
  </si>
  <si>
    <t>vmains</t>
  </si>
  <si>
    <t>gain error</t>
  </si>
  <si>
    <t>min</t>
  </si>
  <si>
    <t>max</t>
  </si>
  <si>
    <t xml:space="preserve">gain  </t>
  </si>
  <si>
    <t>gain adc</t>
  </si>
  <si>
    <t>total</t>
  </si>
  <si>
    <t>gain Rs</t>
  </si>
  <si>
    <t>new r2 :</t>
  </si>
  <si>
    <t>vmax</t>
  </si>
  <si>
    <t>test r2</t>
  </si>
  <si>
    <t>fsv</t>
  </si>
  <si>
    <t>v</t>
  </si>
  <si>
    <t>i</t>
  </si>
  <si>
    <t>1379</t>
  </si>
  <si>
    <t>1363</t>
  </si>
  <si>
    <t>1341</t>
  </si>
  <si>
    <t>ioffset</t>
  </si>
  <si>
    <t>-1289</t>
  </si>
  <si>
    <t>1131</t>
  </si>
  <si>
    <t>-1108</t>
  </si>
  <si>
    <t>1440</t>
  </si>
  <si>
    <t>1559</t>
  </si>
  <si>
    <t>-1554</t>
  </si>
  <si>
    <t>-1282</t>
  </si>
  <si>
    <t>1567</t>
  </si>
  <si>
    <t>1074</t>
  </si>
  <si>
    <t>1565</t>
  </si>
  <si>
    <t>1412</t>
  </si>
  <si>
    <t>-578</t>
  </si>
  <si>
    <t>1566</t>
  </si>
  <si>
    <t>1539</t>
  </si>
  <si>
    <t>I(mA)</t>
  </si>
  <si>
    <t>-572</t>
  </si>
  <si>
    <t>1086</t>
  </si>
  <si>
    <t>1326</t>
  </si>
  <si>
    <t>-1347</t>
  </si>
  <si>
    <t>-1481</t>
  </si>
  <si>
    <t>-1725</t>
  </si>
  <si>
    <t>-1566</t>
  </si>
  <si>
    <t>-1428</t>
  </si>
  <si>
    <t>-1117</t>
  </si>
  <si>
    <t>-252</t>
  </si>
  <si>
    <t>977</t>
  </si>
  <si>
    <t>1160</t>
  </si>
  <si>
    <t>-1383</t>
  </si>
  <si>
    <t>-644</t>
  </si>
  <si>
    <t>1040</t>
  </si>
  <si>
    <t>1435</t>
  </si>
  <si>
    <t>-296</t>
  </si>
  <si>
    <t>-719</t>
  </si>
  <si>
    <t>-1332</t>
  </si>
  <si>
    <t>924</t>
  </si>
  <si>
    <t>1428</t>
  </si>
  <si>
    <t>1347</t>
  </si>
  <si>
    <t>-1559</t>
  </si>
  <si>
    <t>-710</t>
  </si>
  <si>
    <t>-241</t>
  </si>
  <si>
    <t>1447</t>
  </si>
  <si>
    <t>-446</t>
  </si>
  <si>
    <t>-79</t>
  </si>
  <si>
    <t>160</t>
  </si>
  <si>
    <t>773</t>
  </si>
  <si>
    <t>1286</t>
  </si>
  <si>
    <t>1405</t>
  </si>
  <si>
    <t>1497</t>
  </si>
  <si>
    <t>1536</t>
  </si>
  <si>
    <t>1560</t>
  </si>
  <si>
    <t>1568</t>
  </si>
  <si>
    <t>1512</t>
  </si>
  <si>
    <t>533</t>
  </si>
  <si>
    <t>-156</t>
  </si>
  <si>
    <t>-237</t>
  </si>
  <si>
    <t>219</t>
  </si>
  <si>
    <t>-643</t>
  </si>
  <si>
    <t>-1355</t>
  </si>
  <si>
    <t>-1588</t>
  </si>
  <si>
    <t>-1181</t>
  </si>
  <si>
    <t>-159</t>
  </si>
  <si>
    <t>73</t>
  </si>
  <si>
    <t>290</t>
  </si>
  <si>
    <t>-1558</t>
  </si>
  <si>
    <t>-176</t>
  </si>
  <si>
    <t>4</t>
  </si>
  <si>
    <t>554</t>
  </si>
  <si>
    <t>-712</t>
  </si>
  <si>
    <t>-1590</t>
  </si>
  <si>
    <t>-956</t>
  </si>
  <si>
    <t>70</t>
  </si>
  <si>
    <t>361</t>
  </si>
  <si>
    <t>-1240</t>
  </si>
  <si>
    <t>-777</t>
  </si>
  <si>
    <t>419</t>
  </si>
  <si>
    <t>-475</t>
  </si>
  <si>
    <t>-1583</t>
  </si>
  <si>
    <t>-568</t>
  </si>
  <si>
    <t>-750</t>
  </si>
  <si>
    <t>-1442</t>
  </si>
  <si>
    <t>-1576</t>
  </si>
  <si>
    <t>-1288</t>
  </si>
  <si>
    <t>-1121</t>
  </si>
  <si>
    <t>1087</t>
  </si>
  <si>
    <t>-1015</t>
  </si>
  <si>
    <t>-1715</t>
  </si>
  <si>
    <t>-1527</t>
  </si>
  <si>
    <t>-443</t>
  </si>
  <si>
    <t>032</t>
  </si>
  <si>
    <t>1172</t>
  </si>
  <si>
    <t>1279</t>
  </si>
  <si>
    <t>1369</t>
  </si>
  <si>
    <t>1421</t>
  </si>
  <si>
    <t>1424</t>
  </si>
  <si>
    <t>1408</t>
  </si>
  <si>
    <t>1222</t>
  </si>
  <si>
    <t>928</t>
  </si>
  <si>
    <t>752</t>
  </si>
  <si>
    <t>544</t>
  </si>
  <si>
    <t>351</t>
  </si>
  <si>
    <t>143</t>
  </si>
  <si>
    <t>-94</t>
  </si>
  <si>
    <t>-328</t>
  </si>
  <si>
    <t>-532</t>
  </si>
  <si>
    <t>-739</t>
  </si>
  <si>
    <t>-945</t>
  </si>
  <si>
    <t>-1118</t>
  </si>
  <si>
    <t>-1281</t>
  </si>
  <si>
    <t>-1431</t>
  </si>
  <si>
    <t>-1548</t>
  </si>
  <si>
    <t>-1643</t>
  </si>
  <si>
    <t>-1672</t>
  </si>
  <si>
    <t>-910</t>
  </si>
  <si>
    <t>-715</t>
  </si>
  <si>
    <t>893</t>
  </si>
  <si>
    <t>1057</t>
  </si>
  <si>
    <t>1211</t>
  </si>
  <si>
    <t>1337</t>
  </si>
  <si>
    <t>1506</t>
  </si>
  <si>
    <t>1531</t>
  </si>
  <si>
    <t>1540</t>
  </si>
  <si>
    <t>1505</t>
  </si>
  <si>
    <t>1415</t>
  </si>
  <si>
    <t>1276</t>
  </si>
  <si>
    <t>984</t>
  </si>
  <si>
    <t>779</t>
  </si>
  <si>
    <t>578</t>
  </si>
  <si>
    <t>387</t>
  </si>
  <si>
    <t>159</t>
  </si>
  <si>
    <t>-302</t>
  </si>
  <si>
    <t>-503</t>
  </si>
  <si>
    <t>-717</t>
  </si>
  <si>
    <t>-908</t>
  </si>
  <si>
    <t>-1073</t>
  </si>
  <si>
    <t>-528</t>
  </si>
  <si>
    <t>-316</t>
  </si>
  <si>
    <t>-76</t>
  </si>
  <si>
    <t>157</t>
  </si>
  <si>
    <t>359</t>
  </si>
  <si>
    <t>568</t>
  </si>
  <si>
    <t>772</t>
  </si>
  <si>
    <t>945</t>
  </si>
  <si>
    <t>1107</t>
  </si>
  <si>
    <t>1253</t>
  </si>
  <si>
    <t>1368</t>
  </si>
  <si>
    <t>1465</t>
  </si>
  <si>
    <t>1515</t>
  </si>
  <si>
    <t>1535</t>
  </si>
  <si>
    <t>1541</t>
  </si>
  <si>
    <t>1528</t>
  </si>
  <si>
    <t>1482</t>
  </si>
  <si>
    <t>1370</t>
  </si>
  <si>
    <t>1229</t>
  </si>
  <si>
    <t>1082</t>
  </si>
  <si>
    <t>919</t>
  </si>
  <si>
    <t>712</t>
  </si>
  <si>
    <t>517</t>
  </si>
  <si>
    <t>316</t>
  </si>
  <si>
    <t>83</t>
  </si>
  <si>
    <t>-154</t>
  </si>
  <si>
    <t>-367</t>
  </si>
  <si>
    <t>-570</t>
  </si>
  <si>
    <t>-782</t>
  </si>
  <si>
    <t>-964</t>
  </si>
  <si>
    <t>-1127</t>
  </si>
  <si>
    <t>-1409</t>
  </si>
  <si>
    <t>-1507</t>
  </si>
  <si>
    <t>-1580</t>
  </si>
  <si>
    <t>-1604</t>
  </si>
  <si>
    <t>-1613</t>
  </si>
  <si>
    <t>-1608</t>
  </si>
  <si>
    <t>-1489</t>
  </si>
  <si>
    <t>-1353</t>
  </si>
  <si>
    <t>-1207</t>
  </si>
  <si>
    <t>-1057</t>
  </si>
  <si>
    <t>-851</t>
  </si>
  <si>
    <t>-654</t>
  </si>
  <si>
    <t>-461</t>
  </si>
  <si>
    <t>-233</t>
  </si>
  <si>
    <t>6</t>
  </si>
  <si>
    <t>226</t>
  </si>
  <si>
    <t>427</t>
  </si>
  <si>
    <t>640</t>
  </si>
  <si>
    <t>832</t>
  </si>
  <si>
    <t>999</t>
  </si>
  <si>
    <t>1161</t>
  </si>
  <si>
    <t>1296</t>
  </si>
  <si>
    <t>1400</t>
  </si>
  <si>
    <t>1490</t>
  </si>
  <si>
    <t>1524</t>
  </si>
  <si>
    <t>1538</t>
  </si>
  <si>
    <t>1521</t>
  </si>
  <si>
    <t>1455</t>
  </si>
  <si>
    <t>1178</t>
  </si>
  <si>
    <t>1034</t>
  </si>
  <si>
    <t>850</t>
  </si>
  <si>
    <t>644</t>
  </si>
  <si>
    <t>453</t>
  </si>
  <si>
    <t>241</t>
  </si>
  <si>
    <t>-230</t>
  </si>
  <si>
    <t>-433</t>
  </si>
  <si>
    <t>-845</t>
  </si>
  <si>
    <t>-1019</t>
  </si>
  <si>
    <t>-1179</t>
  </si>
  <si>
    <t>-1327</t>
  </si>
  <si>
    <t>-1537</t>
  </si>
  <si>
    <t>-1602</t>
  </si>
  <si>
    <t>-1305</t>
  </si>
  <si>
    <t>-1158</t>
  </si>
  <si>
    <t>-990</t>
  </si>
  <si>
    <t>-784</t>
  </si>
  <si>
    <t>-589</t>
  </si>
  <si>
    <t>-387</t>
  </si>
  <si>
    <t>-153</t>
  </si>
  <si>
    <t>84</t>
  </si>
  <si>
    <t>294</t>
  </si>
  <si>
    <t>497</t>
  </si>
  <si>
    <t>708</t>
  </si>
  <si>
    <t>892</t>
  </si>
  <si>
    <t>1054</t>
  </si>
  <si>
    <t>1209</t>
  </si>
  <si>
    <t>1335</t>
  </si>
  <si>
    <t>1434</t>
  </si>
  <si>
    <t>1508</t>
  </si>
  <si>
    <t>1503</t>
  </si>
  <si>
    <t>778</t>
  </si>
  <si>
    <t>-77</t>
  </si>
  <si>
    <t>-301</t>
  </si>
  <si>
    <t>-501</t>
  </si>
  <si>
    <t>-714</t>
  </si>
  <si>
    <t>-907</t>
  </si>
  <si>
    <t>-1234</t>
  </si>
  <si>
    <t>-1369</t>
  </si>
  <si>
    <t>-1474</t>
  </si>
  <si>
    <t>-1564</t>
  </si>
  <si>
    <t>-1597</t>
  </si>
  <si>
    <t>-1611</t>
  </si>
  <si>
    <t>-1594</t>
  </si>
  <si>
    <t>-1528</t>
  </si>
  <si>
    <t>-1398</t>
  </si>
  <si>
    <t>-1255</t>
  </si>
  <si>
    <t>-1107</t>
  </si>
  <si>
    <t>-921</t>
  </si>
  <si>
    <t>-527</t>
  </si>
  <si>
    <t>-312</t>
  </si>
  <si>
    <t>-74</t>
  </si>
  <si>
    <t>569</t>
  </si>
  <si>
    <t>946</t>
  </si>
  <si>
    <t>1110</t>
  </si>
  <si>
    <t>1256</t>
  </si>
  <si>
    <t>1517</t>
  </si>
  <si>
    <t>1530</t>
  </si>
  <si>
    <t>920</t>
  </si>
  <si>
    <t>518</t>
  </si>
  <si>
    <t>314</t>
  </si>
  <si>
    <t>82</t>
  </si>
  <si>
    <t>-369</t>
  </si>
  <si>
    <t>-783</t>
  </si>
  <si>
    <t>-965</t>
  </si>
  <si>
    <t>-1408</t>
  </si>
  <si>
    <t>-1605</t>
  </si>
  <si>
    <t>-1612</t>
  </si>
  <si>
    <t>-1577</t>
  </si>
  <si>
    <t>-1487</t>
  </si>
  <si>
    <t>-1351</t>
  </si>
  <si>
    <t>-1206</t>
  </si>
  <si>
    <t>-1056</t>
  </si>
  <si>
    <t>-652</t>
  </si>
  <si>
    <t>-459</t>
  </si>
  <si>
    <t>-231</t>
  </si>
  <si>
    <t>7</t>
  </si>
  <si>
    <t>229</t>
  </si>
  <si>
    <t>430</t>
  </si>
  <si>
    <t>642</t>
  </si>
  <si>
    <t>834</t>
  </si>
  <si>
    <t>1000</t>
  </si>
  <si>
    <t>1162</t>
  </si>
  <si>
    <t>1298</t>
  </si>
  <si>
    <t>1401</t>
  </si>
  <si>
    <t>1491</t>
  </si>
  <si>
    <t>1525</t>
  </si>
  <si>
    <t>1325</t>
  </si>
  <si>
    <t>1179</t>
  </si>
  <si>
    <t>645</t>
  </si>
  <si>
    <t>454</t>
  </si>
  <si>
    <t>240</t>
  </si>
  <si>
    <t>3</t>
  </si>
  <si>
    <t>-435</t>
  </si>
  <si>
    <t>-846</t>
  </si>
  <si>
    <t>-1020</t>
  </si>
  <si>
    <t>-1182</t>
  </si>
  <si>
    <t>-1328</t>
  </si>
  <si>
    <t>-1443</t>
  </si>
  <si>
    <t>-1539</t>
  </si>
  <si>
    <t>-1303</t>
  </si>
  <si>
    <t>-1157</t>
  </si>
  <si>
    <t>-386</t>
  </si>
  <si>
    <t>-150</t>
  </si>
  <si>
    <t>87</t>
  </si>
  <si>
    <t>296</t>
  </si>
  <si>
    <t>500</t>
  </si>
  <si>
    <t>714</t>
  </si>
  <si>
    <t>521</t>
  </si>
  <si>
    <t>315</t>
  </si>
  <si>
    <t>79</t>
  </si>
  <si>
    <t>-573</t>
  </si>
  <si>
    <t>-780</t>
  </si>
  <si>
    <t>-959</t>
  </si>
  <si>
    <t>-1275</t>
  </si>
  <si>
    <t>-1493</t>
  </si>
  <si>
    <t>-1579</t>
  </si>
  <si>
    <t>-1586</t>
  </si>
  <si>
    <t>-1450</t>
  </si>
  <si>
    <t>-1315</t>
  </si>
  <si>
    <t>-1170</t>
  </si>
  <si>
    <t>-1016</t>
  </si>
  <si>
    <t>-810</t>
  </si>
  <si>
    <t>-614</t>
  </si>
  <si>
    <t>-420</t>
  </si>
  <si>
    <t>-189</t>
  </si>
  <si>
    <t>51</t>
  </si>
  <si>
    <t>270</t>
  </si>
  <si>
    <t>469</t>
  </si>
  <si>
    <t>682</t>
  </si>
  <si>
    <t>1043</t>
  </si>
  <si>
    <t>856</t>
  </si>
  <si>
    <t>652</t>
  </si>
  <si>
    <t>462</t>
  </si>
  <si>
    <t>245</t>
  </si>
  <si>
    <t>5</t>
  </si>
  <si>
    <t>-226</t>
  </si>
  <si>
    <t>-429</t>
  </si>
  <si>
    <t>-639</t>
  </si>
  <si>
    <t>-837</t>
  </si>
  <si>
    <t>-1007</t>
  </si>
  <si>
    <t>-1172</t>
  </si>
  <si>
    <t>-1427</t>
  </si>
  <si>
    <t>-1521</t>
  </si>
  <si>
    <t>-1565</t>
  </si>
  <si>
    <t>-1582</t>
  </si>
  <si>
    <t>-1587</t>
  </si>
  <si>
    <t>-1575</t>
  </si>
  <si>
    <t>-1529</t>
  </si>
  <si>
    <t>-1411</t>
  </si>
  <si>
    <t>-1271</t>
  </si>
  <si>
    <t>-1126</t>
  </si>
  <si>
    <t>-955</t>
  </si>
  <si>
    <t>-558</t>
  </si>
  <si>
    <t>-352</t>
  </si>
  <si>
    <t>-115</t>
  </si>
  <si>
    <t>123</t>
  </si>
  <si>
    <t>332</t>
  </si>
  <si>
    <t>743</t>
  </si>
  <si>
    <t>922</t>
  </si>
  <si>
    <t>1240</t>
  </si>
  <si>
    <t>1460</t>
  </si>
  <si>
    <t>1526</t>
  </si>
  <si>
    <t>1547</t>
  </si>
  <si>
    <t>1554</t>
  </si>
  <si>
    <t>1549</t>
  </si>
  <si>
    <t>1518</t>
  </si>
  <si>
    <t>1425</t>
  </si>
  <si>
    <t>1285</t>
  </si>
  <si>
    <t>1139</t>
  </si>
  <si>
    <t>989</t>
  </si>
  <si>
    <t>786</t>
  </si>
  <si>
    <t>587</t>
  </si>
  <si>
    <t>393</t>
  </si>
  <si>
    <t>164</t>
  </si>
  <si>
    <t>-498</t>
  </si>
  <si>
    <t>-897</t>
  </si>
  <si>
    <t>-1064</t>
  </si>
  <si>
    <t>-1223</t>
  </si>
  <si>
    <t>-1357</t>
  </si>
  <si>
    <t>-1459</t>
  </si>
  <si>
    <t>-1544</t>
  </si>
  <si>
    <t>-1574</t>
  </si>
  <si>
    <t>-1585</t>
  </si>
  <si>
    <t>-1498</t>
  </si>
  <si>
    <t>-1366</t>
  </si>
  <si>
    <t>-1221</t>
  </si>
  <si>
    <t>-1075</t>
  </si>
  <si>
    <t>-884</t>
  </si>
  <si>
    <t>-683</t>
  </si>
  <si>
    <t>-492</t>
  </si>
  <si>
    <t>-275</t>
  </si>
  <si>
    <t>-34</t>
  </si>
  <si>
    <t>196</t>
  </si>
  <si>
    <t>397</t>
  </si>
  <si>
    <t>607</t>
  </si>
  <si>
    <t>806</t>
  </si>
  <si>
    <t>1141</t>
  </si>
  <si>
    <t>1396</t>
  </si>
  <si>
    <t>1489</t>
  </si>
  <si>
    <t>1533</t>
  </si>
  <si>
    <t>1550</t>
  </si>
  <si>
    <t>1555</t>
  </si>
  <si>
    <t>1545</t>
  </si>
  <si>
    <t>1494</t>
  </si>
  <si>
    <t>1235</t>
  </si>
  <si>
    <t>1091</t>
  </si>
  <si>
    <t>718</t>
  </si>
  <si>
    <t>523</t>
  </si>
  <si>
    <t>319</t>
  </si>
  <si>
    <t>-155</t>
  </si>
  <si>
    <t>-366</t>
  </si>
  <si>
    <t>-1272</t>
  </si>
  <si>
    <t>-1395</t>
  </si>
  <si>
    <t>-1492</t>
  </si>
  <si>
    <t>-1560</t>
  </si>
  <si>
    <t>-1143</t>
  </si>
  <si>
    <t>-983</t>
  </si>
  <si>
    <t>-779</t>
  </si>
  <si>
    <t>-586</t>
  </si>
  <si>
    <t>-158</t>
  </si>
  <si>
    <t>77</t>
  </si>
  <si>
    <t>492</t>
  </si>
  <si>
    <t>700</t>
  </si>
  <si>
    <t>885</t>
  </si>
  <si>
    <t>1052</t>
  </si>
  <si>
    <t>1212</t>
  </si>
  <si>
    <t>1522</t>
  </si>
  <si>
    <t>1532</t>
  </si>
  <si>
    <t>1453</t>
  </si>
  <si>
    <t>1317</t>
  </si>
  <si>
    <t>1170</t>
  </si>
  <si>
    <t>1029</t>
  </si>
  <si>
    <t>831</t>
  </si>
  <si>
    <t>631</t>
  </si>
  <si>
    <t>440</t>
  </si>
  <si>
    <t>-17</t>
  </si>
  <si>
    <t>-242</t>
  </si>
  <si>
    <t>-1177</t>
  </si>
  <si>
    <t>-1320</t>
  </si>
  <si>
    <t>-1426</t>
  </si>
  <si>
    <t>-1519</t>
  </si>
  <si>
    <t>-1573</t>
  </si>
  <si>
    <t>-1562</t>
  </si>
  <si>
    <t>-1095</t>
  </si>
  <si>
    <t>-915</t>
  </si>
  <si>
    <t>-522</t>
  </si>
  <si>
    <t>-311</t>
  </si>
  <si>
    <t>-78</t>
  </si>
  <si>
    <t>155</t>
  </si>
  <si>
    <t>-1552</t>
  </si>
  <si>
    <t>-1201</t>
  </si>
  <si>
    <t>-1054</t>
  </si>
  <si>
    <t>-854</t>
  </si>
  <si>
    <t>-657</t>
  </si>
  <si>
    <t>-464</t>
  </si>
  <si>
    <t>228</t>
  </si>
  <si>
    <t>1004</t>
  </si>
  <si>
    <t>1311</t>
  </si>
  <si>
    <t>1417</t>
  </si>
  <si>
    <t>1564</t>
  </si>
  <si>
    <t>1552</t>
  </si>
  <si>
    <t>1374</t>
  </si>
  <si>
    <t>1227</t>
  </si>
  <si>
    <t>1083</t>
  </si>
  <si>
    <t>905</t>
  </si>
  <si>
    <t>702</t>
  </si>
  <si>
    <t>511</t>
  </si>
  <si>
    <t>58</t>
  </si>
  <si>
    <t>-384</t>
  </si>
  <si>
    <t>-794</t>
  </si>
  <si>
    <t>-969</t>
  </si>
  <si>
    <t>-1135</t>
  </si>
  <si>
    <t>-1405</t>
  </si>
  <si>
    <t>-1503</t>
  </si>
  <si>
    <t>-1540</t>
  </si>
  <si>
    <t>-1434</t>
  </si>
  <si>
    <t>-1295</t>
  </si>
  <si>
    <t>-1151</t>
  </si>
  <si>
    <t>-985</t>
  </si>
  <si>
    <t>-591</t>
  </si>
  <si>
    <t>86</t>
  </si>
  <si>
    <t>300</t>
  </si>
  <si>
    <t>503</t>
  </si>
  <si>
    <t>713</t>
  </si>
  <si>
    <t>897</t>
  </si>
  <si>
    <t>1064</t>
  </si>
  <si>
    <t>1225</t>
  </si>
  <si>
    <t>1354</t>
  </si>
  <si>
    <t>1452</t>
  </si>
  <si>
    <t>1557</t>
  </si>
  <si>
    <t>1461</t>
  </si>
  <si>
    <t>1323</t>
  </si>
  <si>
    <t>1175</t>
  </si>
  <si>
    <t>1032</t>
  </si>
  <si>
    <t>633</t>
  </si>
  <si>
    <t>439</t>
  </si>
  <si>
    <t>212</t>
  </si>
  <si>
    <t>-27</t>
  </si>
  <si>
    <t>-454</t>
  </si>
  <si>
    <t>-664</t>
  </si>
  <si>
    <t>-857</t>
  </si>
  <si>
    <t>-1027</t>
  </si>
  <si>
    <t>-1191</t>
  </si>
  <si>
    <t>-332</t>
  </si>
  <si>
    <t>142</t>
  </si>
  <si>
    <t>350</t>
  </si>
  <si>
    <t>761</t>
  </si>
  <si>
    <t>937</t>
  </si>
  <si>
    <t>1104</t>
  </si>
  <si>
    <t>1260</t>
  </si>
  <si>
    <t>1478</t>
  </si>
  <si>
    <t>1561</t>
  </si>
  <si>
    <t>783</t>
  </si>
  <si>
    <t>388</t>
  </si>
  <si>
    <t>154</t>
  </si>
  <si>
    <t>-83</t>
  </si>
  <si>
    <t>-504</t>
  </si>
  <si>
    <t>-901</t>
  </si>
  <si>
    <t>-1067</t>
  </si>
  <si>
    <t>-1230</t>
  </si>
  <si>
    <t>-1363</t>
  </si>
  <si>
    <t>-1462</t>
  </si>
  <si>
    <t>-1547</t>
  </si>
  <si>
    <t>-1584</t>
  </si>
  <si>
    <t>-1563</t>
  </si>
  <si>
    <t>-1488</t>
  </si>
  <si>
    <t>-1209</t>
  </si>
  <si>
    <t>-1063</t>
  </si>
  <si>
    <t>-864</t>
  </si>
  <si>
    <t>-667</t>
  </si>
  <si>
    <t>-249</t>
  </si>
  <si>
    <t>-10</t>
  </si>
  <si>
    <t>217</t>
  </si>
  <si>
    <t>629</t>
  </si>
  <si>
    <t>825</t>
  </si>
  <si>
    <t>995</t>
  </si>
  <si>
    <t>1304</t>
  </si>
  <si>
    <t>1548</t>
  </si>
  <si>
    <t>1501</t>
  </si>
  <si>
    <t>1381</t>
  </si>
  <si>
    <t>1236</t>
  </si>
  <si>
    <t>916</t>
  </si>
  <si>
    <t>308</t>
  </si>
  <si>
    <t>-164</t>
  </si>
  <si>
    <t>-373</t>
  </si>
  <si>
    <t>-960</t>
  </si>
  <si>
    <t>-1401</t>
  </si>
  <si>
    <t>-1497</t>
  </si>
  <si>
    <t>-1542</t>
  </si>
  <si>
    <t>-1441</t>
  </si>
  <si>
    <t>-995</t>
  </si>
  <si>
    <t>-601</t>
  </si>
  <si>
    <t>-399</t>
  </si>
  <si>
    <t>-166</t>
  </si>
  <si>
    <t>289</t>
  </si>
  <si>
    <t>703</t>
  </si>
  <si>
    <t>888</t>
  </si>
  <si>
    <t>1055</t>
  </si>
  <si>
    <t>1218</t>
  </si>
  <si>
    <t>1348</t>
  </si>
  <si>
    <t>1543</t>
  </si>
  <si>
    <t>1467</t>
  </si>
  <si>
    <t>1330</t>
  </si>
  <si>
    <t>1183</t>
  </si>
  <si>
    <t>843</t>
  </si>
  <si>
    <t>643</t>
  </si>
  <si>
    <t>451</t>
  </si>
  <si>
    <t>227</t>
  </si>
  <si>
    <t>-14</t>
  </si>
  <si>
    <t>-848</t>
  </si>
  <si>
    <t>-1018</t>
  </si>
  <si>
    <t>-1325</t>
  </si>
  <si>
    <t>-1433</t>
  </si>
  <si>
    <t>-1567</t>
  </si>
  <si>
    <t>-1571</t>
  </si>
  <si>
    <t>-1517</t>
  </si>
  <si>
    <t>-1396</t>
  </si>
  <si>
    <t>-1254</t>
  </si>
  <si>
    <t>-927</t>
  </si>
  <si>
    <t>-725</t>
  </si>
  <si>
    <t>-534</t>
  </si>
  <si>
    <t>-322</t>
  </si>
  <si>
    <t>-81</t>
  </si>
  <si>
    <t>153</t>
  </si>
  <si>
    <t>360</t>
  </si>
  <si>
    <t>566</t>
  </si>
  <si>
    <t>770</t>
  </si>
  <si>
    <t>1113</t>
  </si>
  <si>
    <t>1266</t>
  </si>
  <si>
    <t>1383</t>
  </si>
  <si>
    <t>1419</t>
  </si>
  <si>
    <t>1278</t>
  </si>
  <si>
    <t>1133</t>
  </si>
  <si>
    <t>975</t>
  </si>
  <si>
    <t>577</t>
  </si>
  <si>
    <t>375</t>
  </si>
  <si>
    <t>-96</t>
  </si>
  <si>
    <t>-313</t>
  </si>
  <si>
    <t>-515</t>
  </si>
  <si>
    <t>-909</t>
  </si>
  <si>
    <t>-1077</t>
  </si>
  <si>
    <t>-1238</t>
  </si>
  <si>
    <t>-1467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</si>
</sst>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437865657854232E-2"/>
          <c:y val="7.2607260726072612E-2"/>
          <c:w val="0.8980571562632883"/>
          <c:h val="0.88713442997843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Sheet2!$C$2:$C$85</c:f>
              <c:numCache>
                <c:formatCode>0.00</c:formatCode>
                <c:ptCount val="84"/>
                <c:pt idx="0">
                  <c:v>46.776660156250003</c:v>
                </c:pt>
                <c:pt idx="1">
                  <c:v>276.62749023437499</c:v>
                </c:pt>
                <c:pt idx="2">
                  <c:v>298.20120849609378</c:v>
                </c:pt>
                <c:pt idx="3">
                  <c:v>316.34732666015628</c:v>
                </c:pt>
                <c:pt idx="4">
                  <c:v>323.60577392578125</c:v>
                </c:pt>
                <c:pt idx="5">
                  <c:v>326.83175048828127</c:v>
                </c:pt>
                <c:pt idx="6">
                  <c:v>327.43662109375003</c:v>
                </c:pt>
                <c:pt idx="7">
                  <c:v>324.21064453125001</c:v>
                </c:pt>
                <c:pt idx="8">
                  <c:v>311.91160888671874</c:v>
                </c:pt>
                <c:pt idx="9">
                  <c:v>286.70866699218749</c:v>
                </c:pt>
                <c:pt idx="10">
                  <c:v>256.86838378906253</c:v>
                </c:pt>
                <c:pt idx="11">
                  <c:v>227.43134765625001</c:v>
                </c:pt>
                <c:pt idx="12">
                  <c:v>191.94560546875002</c:v>
                </c:pt>
                <c:pt idx="13">
                  <c:v>150.00791015625001</c:v>
                </c:pt>
                <c:pt idx="14">
                  <c:v>111.09456787109376</c:v>
                </c:pt>
                <c:pt idx="15">
                  <c:v>69.156872558593747</c:v>
                </c:pt>
                <c:pt idx="16">
                  <c:v>21.372094726562501</c:v>
                </c:pt>
                <c:pt idx="17">
                  <c:v>-25.807812500000001</c:v>
                </c:pt>
                <c:pt idx="18">
                  <c:v>-66.939013671875003</c:v>
                </c:pt>
                <c:pt idx="19">
                  <c:v>-108.67508544921876</c:v>
                </c:pt>
                <c:pt idx="20">
                  <c:v>-150.20953369140625</c:v>
                </c:pt>
                <c:pt idx="21">
                  <c:v>-185.09040527343751</c:v>
                </c:pt>
                <c:pt idx="22">
                  <c:v>-217.95504150390624</c:v>
                </c:pt>
                <c:pt idx="23">
                  <c:v>-248.19857177734374</c:v>
                </c:pt>
                <c:pt idx="24">
                  <c:v>-271.78852539062501</c:v>
                </c:pt>
                <c:pt idx="25">
                  <c:v>-290.94276123046876</c:v>
                </c:pt>
                <c:pt idx="26">
                  <c:v>-307.47589111328125</c:v>
                </c:pt>
                <c:pt idx="27">
                  <c:v>-305.45965576171875</c:v>
                </c:pt>
                <c:pt idx="28">
                  <c:v>-296.78984374999999</c:v>
                </c:pt>
                <c:pt idx="29">
                  <c:v>-275.41774902343752</c:v>
                </c:pt>
                <c:pt idx="30">
                  <c:v>-247.59370117187501</c:v>
                </c:pt>
                <c:pt idx="31">
                  <c:v>-217.95504150390624</c:v>
                </c:pt>
                <c:pt idx="32">
                  <c:v>-184.88878173828127</c:v>
                </c:pt>
                <c:pt idx="33">
                  <c:v>-143.1527099609375</c:v>
                </c:pt>
                <c:pt idx="34">
                  <c:v>-103.83612060546875</c:v>
                </c:pt>
                <c:pt idx="35">
                  <c:v>220.37452392578126</c:v>
                </c:pt>
                <c:pt idx="36">
                  <c:v>253.44078369140627</c:v>
                </c:pt>
                <c:pt idx="37">
                  <c:v>284.49080810546877</c:v>
                </c:pt>
                <c:pt idx="38">
                  <c:v>309.89537353515624</c:v>
                </c:pt>
                <c:pt idx="39">
                  <c:v>329.65447998046875</c:v>
                </c:pt>
                <c:pt idx="40">
                  <c:v>343.96975097656252</c:v>
                </c:pt>
                <c:pt idx="41">
                  <c:v>349.01033935546877</c:v>
                </c:pt>
                <c:pt idx="42">
                  <c:v>350.824951171875</c:v>
                </c:pt>
                <c:pt idx="43">
                  <c:v>350.01845703125002</c:v>
                </c:pt>
                <c:pt idx="44">
                  <c:v>343.76812744140625</c:v>
                </c:pt>
                <c:pt idx="45">
                  <c:v>325.62200927734375</c:v>
                </c:pt>
                <c:pt idx="46">
                  <c:v>297.59633789062502</c:v>
                </c:pt>
                <c:pt idx="47">
                  <c:v>268.36092529296877</c:v>
                </c:pt>
                <c:pt idx="48">
                  <c:v>238.72226562500001</c:v>
                </c:pt>
                <c:pt idx="49">
                  <c:v>197.38944091796876</c:v>
                </c:pt>
                <c:pt idx="50">
                  <c:v>156.86311035156251</c:v>
                </c:pt>
                <c:pt idx="51">
                  <c:v>118.35301513671875</c:v>
                </c:pt>
                <c:pt idx="52">
                  <c:v>72.382849121093756</c:v>
                </c:pt>
                <c:pt idx="53">
                  <c:v>24.396447753906251</c:v>
                </c:pt>
                <c:pt idx="54">
                  <c:v>-20.565600585937499</c:v>
                </c:pt>
                <c:pt idx="55">
                  <c:v>-61.091931152343754</c:v>
                </c:pt>
                <c:pt idx="56">
                  <c:v>-104.23936767578125</c:v>
                </c:pt>
                <c:pt idx="57">
                  <c:v>-142.74946289062501</c:v>
                </c:pt>
                <c:pt idx="58">
                  <c:v>-176.01734619140626</c:v>
                </c:pt>
                <c:pt idx="59">
                  <c:v>-104.64261474609376</c:v>
                </c:pt>
                <c:pt idx="60">
                  <c:v>-66.132519531249997</c:v>
                </c:pt>
                <c:pt idx="61">
                  <c:v>-23.388330078125001</c:v>
                </c:pt>
                <c:pt idx="62">
                  <c:v>25.001318359375002</c:v>
                </c:pt>
                <c:pt idx="63">
                  <c:v>71.979602050781253</c:v>
                </c:pt>
                <c:pt idx="64">
                  <c:v>112.70755615234376</c:v>
                </c:pt>
                <c:pt idx="65">
                  <c:v>154.84687500000001</c:v>
                </c:pt>
                <c:pt idx="66">
                  <c:v>195.97807617187502</c:v>
                </c:pt>
                <c:pt idx="67">
                  <c:v>230.85894775390625</c:v>
                </c:pt>
                <c:pt idx="68">
                  <c:v>263.52196044921874</c:v>
                </c:pt>
                <c:pt idx="69">
                  <c:v>292.95899658203126</c:v>
                </c:pt>
                <c:pt idx="70">
                  <c:v>316.14570312500001</c:v>
                </c:pt>
                <c:pt idx="71">
                  <c:v>335.70318603515625</c:v>
                </c:pt>
                <c:pt idx="72">
                  <c:v>345.78436279296875</c:v>
                </c:pt>
                <c:pt idx="73">
                  <c:v>349.81683349609375</c:v>
                </c:pt>
                <c:pt idx="74">
                  <c:v>351.02657470703127</c:v>
                </c:pt>
                <c:pt idx="75">
                  <c:v>348.40546875000001</c:v>
                </c:pt>
                <c:pt idx="76">
                  <c:v>339.13078613281249</c:v>
                </c:pt>
                <c:pt idx="77">
                  <c:v>316.5489501953125</c:v>
                </c:pt>
                <c:pt idx="78">
                  <c:v>288.12003173828128</c:v>
                </c:pt>
                <c:pt idx="79">
                  <c:v>258.48137207031249</c:v>
                </c:pt>
                <c:pt idx="80">
                  <c:v>225.61673583984376</c:v>
                </c:pt>
                <c:pt idx="81">
                  <c:v>183.88066406250002</c:v>
                </c:pt>
                <c:pt idx="82">
                  <c:v>144.56407470703127</c:v>
                </c:pt>
                <c:pt idx="83">
                  <c:v>104.03774414062501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0-48DE-88A4-7992ECBF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080360"/>
        <c:axId val="773080688"/>
      </c:scatterChart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I(mA)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Sheet2!$D$2:$D$85</c:f>
              <c:numCache>
                <c:formatCode>0.00</c:formatCode>
                <c:ptCount val="84"/>
                <c:pt idx="0">
                  <c:v>190.08740869644458</c:v>
                </c:pt>
                <c:pt idx="1">
                  <c:v>200.6668357797779</c:v>
                </c:pt>
                <c:pt idx="2">
                  <c:v>202.29443994644458</c:v>
                </c:pt>
                <c:pt idx="3">
                  <c:v>212.06006494644458</c:v>
                </c:pt>
                <c:pt idx="4">
                  <c:v>205.95654932144458</c:v>
                </c:pt>
                <c:pt idx="5">
                  <c:v>211.24626286311124</c:v>
                </c:pt>
                <c:pt idx="6">
                  <c:v>212.06006494644458</c:v>
                </c:pt>
                <c:pt idx="7">
                  <c:v>198.2254295297779</c:v>
                </c:pt>
                <c:pt idx="8">
                  <c:v>197.81852848811124</c:v>
                </c:pt>
                <c:pt idx="9">
                  <c:v>192.93571598811124</c:v>
                </c:pt>
                <c:pt idx="10">
                  <c:v>180.32178369644458</c:v>
                </c:pt>
                <c:pt idx="11">
                  <c:v>170.55615869644458</c:v>
                </c:pt>
                <c:pt idx="12">
                  <c:v>164.45264307144458</c:v>
                </c:pt>
                <c:pt idx="13">
                  <c:v>149.80420557144458</c:v>
                </c:pt>
                <c:pt idx="14">
                  <c:v>132.71436182144458</c:v>
                </c:pt>
                <c:pt idx="15">
                  <c:v>124.57634098811126</c:v>
                </c:pt>
                <c:pt idx="16">
                  <c:v>98.941575363111255</c:v>
                </c:pt>
                <c:pt idx="17">
                  <c:v>85.513840988111255</c:v>
                </c:pt>
                <c:pt idx="18">
                  <c:v>75.341314946444584</c:v>
                </c:pt>
                <c:pt idx="19">
                  <c:v>59.065273279777919</c:v>
                </c:pt>
                <c:pt idx="20">
                  <c:v>37.092617029777927</c:v>
                </c:pt>
                <c:pt idx="21">
                  <c:v>22.851080571444587</c:v>
                </c:pt>
                <c:pt idx="22">
                  <c:v>4.9474347381112578</c:v>
                </c:pt>
                <c:pt idx="23">
                  <c:v>-7.6664975535554083</c:v>
                </c:pt>
                <c:pt idx="24">
                  <c:v>-19.059726720222077</c:v>
                </c:pt>
                <c:pt idx="25">
                  <c:v>-34.928867345222073</c:v>
                </c:pt>
                <c:pt idx="26">
                  <c:v>-38.184075678555402</c:v>
                </c:pt>
                <c:pt idx="27">
                  <c:v>-37.777174636888738</c:v>
                </c:pt>
                <c:pt idx="28">
                  <c:v>-31.673659011888741</c:v>
                </c:pt>
                <c:pt idx="29">
                  <c:v>-17.432122553555409</c:v>
                </c:pt>
                <c:pt idx="30">
                  <c:v>0.87842432144459115</c:v>
                </c:pt>
                <c:pt idx="31">
                  <c:v>15.526861821444591</c:v>
                </c:pt>
                <c:pt idx="32">
                  <c:v>33.837408696444591</c:v>
                </c:pt>
                <c:pt idx="33">
                  <c:v>44.009934738111255</c:v>
                </c:pt>
                <c:pt idx="34">
                  <c:v>65.982590988111255</c:v>
                </c:pt>
                <c:pt idx="35">
                  <c:v>163.63884098811124</c:v>
                </c:pt>
                <c:pt idx="36">
                  <c:v>186.0183982797779</c:v>
                </c:pt>
                <c:pt idx="37">
                  <c:v>186.83220036311124</c:v>
                </c:pt>
                <c:pt idx="38">
                  <c:v>195.37712223811124</c:v>
                </c:pt>
                <c:pt idx="39">
                  <c:v>199.85303369644458</c:v>
                </c:pt>
                <c:pt idx="40">
                  <c:v>207.17725244644458</c:v>
                </c:pt>
                <c:pt idx="41">
                  <c:v>210.83936182144458</c:v>
                </c:pt>
                <c:pt idx="42">
                  <c:v>204.73584619644458</c:v>
                </c:pt>
                <c:pt idx="43">
                  <c:v>205.95654932144458</c:v>
                </c:pt>
                <c:pt idx="44">
                  <c:v>202.29443994644458</c:v>
                </c:pt>
                <c:pt idx="45">
                  <c:v>198.2254295297779</c:v>
                </c:pt>
                <c:pt idx="46">
                  <c:v>183.17009098811124</c:v>
                </c:pt>
                <c:pt idx="47">
                  <c:v>172.5906639047779</c:v>
                </c:pt>
                <c:pt idx="48">
                  <c:v>165.67334619644458</c:v>
                </c:pt>
                <c:pt idx="49">
                  <c:v>158.34912744644458</c:v>
                </c:pt>
                <c:pt idx="50">
                  <c:v>141.66618473811124</c:v>
                </c:pt>
                <c:pt idx="51">
                  <c:v>128.23845036311124</c:v>
                </c:pt>
                <c:pt idx="52">
                  <c:v>113.18311182144458</c:v>
                </c:pt>
                <c:pt idx="53">
                  <c:v>100.56917952977791</c:v>
                </c:pt>
                <c:pt idx="54">
                  <c:v>86.327643071444584</c:v>
                </c:pt>
                <c:pt idx="55">
                  <c:v>67.203294113111255</c:v>
                </c:pt>
                <c:pt idx="56">
                  <c:v>52.554856613111255</c:v>
                </c:pt>
                <c:pt idx="57">
                  <c:v>33.430507654777927</c:v>
                </c:pt>
                <c:pt idx="58">
                  <c:v>17.968268071444587</c:v>
                </c:pt>
                <c:pt idx="59">
                  <c:v>57.030768071444591</c:v>
                </c:pt>
                <c:pt idx="60">
                  <c:v>65.168788904777927</c:v>
                </c:pt>
                <c:pt idx="61">
                  <c:v>87.548346196444584</c:v>
                </c:pt>
                <c:pt idx="62">
                  <c:v>102.19678369644458</c:v>
                </c:pt>
                <c:pt idx="63">
                  <c:v>118.47282536311126</c:v>
                </c:pt>
                <c:pt idx="64">
                  <c:v>133.52816390477793</c:v>
                </c:pt>
                <c:pt idx="65">
                  <c:v>145.73519515477793</c:v>
                </c:pt>
                <c:pt idx="66">
                  <c:v>157.12842432144458</c:v>
                </c:pt>
                <c:pt idx="67">
                  <c:v>172.99756494644458</c:v>
                </c:pt>
                <c:pt idx="68">
                  <c:v>184.39079411311124</c:v>
                </c:pt>
                <c:pt idx="69">
                  <c:v>195.7840232797779</c:v>
                </c:pt>
                <c:pt idx="70">
                  <c:v>194.5633201547779</c:v>
                </c:pt>
                <c:pt idx="71">
                  <c:v>202.70134098811124</c:v>
                </c:pt>
                <c:pt idx="72">
                  <c:v>214.50147119644458</c:v>
                </c:pt>
                <c:pt idx="73">
                  <c:v>210.83936182144458</c:v>
                </c:pt>
                <c:pt idx="74">
                  <c:v>204.73584619644458</c:v>
                </c:pt>
                <c:pt idx="75">
                  <c:v>199.85303369644458</c:v>
                </c:pt>
                <c:pt idx="76">
                  <c:v>202.29443994644458</c:v>
                </c:pt>
                <c:pt idx="77">
                  <c:v>194.5633201547779</c:v>
                </c:pt>
                <c:pt idx="78">
                  <c:v>180.72868473811124</c:v>
                </c:pt>
                <c:pt idx="79">
                  <c:v>178.28727848811124</c:v>
                </c:pt>
                <c:pt idx="80">
                  <c:v>166.08024723811124</c:v>
                </c:pt>
                <c:pt idx="81">
                  <c:v>151.02490869644458</c:v>
                </c:pt>
                <c:pt idx="82">
                  <c:v>139.63167952977793</c:v>
                </c:pt>
                <c:pt idx="83">
                  <c:v>127.83154932144458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0-48DE-88A4-7992ECBF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8304"/>
        <c:axId val="401778960"/>
      </c:scatterChart>
      <c:valAx>
        <c:axId val="77308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080688"/>
        <c:crosses val="autoZero"/>
        <c:crossBetween val="midCat"/>
      </c:valAx>
      <c:valAx>
        <c:axId val="7730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080360"/>
        <c:crosses val="autoZero"/>
        <c:crossBetween val="midCat"/>
      </c:valAx>
      <c:valAx>
        <c:axId val="401778960"/>
        <c:scaling>
          <c:orientation val="minMax"/>
        </c:scaling>
        <c:delete val="0"/>
        <c:axPos val="r"/>
        <c:numFmt formatCode="0.0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778304"/>
        <c:crosses val="max"/>
        <c:crossBetween val="midCat"/>
      </c:valAx>
      <c:valAx>
        <c:axId val="40177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017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4</xdr:row>
      <xdr:rowOff>171450</xdr:rowOff>
    </xdr:from>
    <xdr:to>
      <xdr:col>20</xdr:col>
      <xdr:colOff>238124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B3CB9-E9D4-44D3-8E21-A6F147CC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4D41-142B-4326-B960-4263C333E552}" name="teraterm" displayName="teraterm" ref="A1:F744" tableType="queryTable" totalsRowShown="0" headerRowDxfId="7" dataDxfId="6">
  <autoFilter ref="A1:F744" xr:uid="{62FB4C21-7A5C-40D0-B804-CC2D7BC4A4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6CCB6EC-2E71-4782-BC8B-B804AB00774B}" uniqueName="1" name="Column1" queryTableFieldId="1" dataDxfId="5"/>
    <tableColumn id="2" xr3:uid="{147C4680-2907-4E5E-A4F0-91C8FD2210DA}" uniqueName="2" name="Column2" queryTableFieldId="2" dataDxfId="4"/>
    <tableColumn id="3" xr3:uid="{82FA24D1-7923-4318-BF07-89A96DD1F29B}" uniqueName="3" name="V(V)" queryTableFieldId="3" dataDxfId="3">
      <calculatedColumnFormula>(teraterm[[#This Row],[Value(V)]]+$K$2)*$S$2</calculatedColumnFormula>
    </tableColumn>
    <tableColumn id="4" xr3:uid="{BD5BA2A1-1673-4F98-8607-21E4354686E3}" uniqueName="4" name="I(mA)" queryTableFieldId="4" dataDxfId="2">
      <calculatedColumnFormula>(teraterm[[#This Row],[Column2]]-Q$4)*$S$3*1000</calculatedColumnFormula>
    </tableColumn>
    <tableColumn id="5" xr3:uid="{F283EBE1-3657-4410-9954-79EC01FD15B6}" uniqueName="5" name="Value(V)" queryTableFieldId="5" dataDxfId="1">
      <calculatedColumnFormula>VALUE(teraterm[[#This Row],[Column1]])</calculatedColumnFormula>
    </tableColumn>
    <tableColumn id="6" xr3:uid="{A526BA89-383A-494C-93E5-C20A9281FF8D}" uniqueName="6" name="V²" queryTableFieldId="6" dataDxfId="0">
      <calculatedColumnFormula>teraterm[[#This Row],[V(V)]]^2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9B1D-5EB7-476F-A909-98813A2B061E}">
  <dimension ref="A1:V744"/>
  <sheetViews>
    <sheetView tabSelected="1" topLeftCell="A4" workbookViewId="0">
      <selection activeCell="C18" sqref="C18"/>
    </sheetView>
  </sheetViews>
  <sheetFormatPr defaultRowHeight="15" x14ac:dyDescent="0.25"/>
  <cols>
    <col min="1" max="1" width="13.42578125" style="1" bestFit="1" customWidth="1"/>
    <col min="2" max="2" width="13.42578125" style="2" bestFit="1" customWidth="1"/>
    <col min="3" max="3" width="9.5703125" style="1" bestFit="1" customWidth="1"/>
    <col min="4" max="4" width="10.5703125" style="1" bestFit="1" customWidth="1"/>
    <col min="5" max="5" width="13.42578125" style="1" bestFit="1" customWidth="1"/>
    <col min="6" max="6" width="9.5703125" style="1" bestFit="1" customWidth="1"/>
    <col min="7" max="7" width="8.5703125" style="1" customWidth="1"/>
    <col min="8" max="8" width="4" style="2" bestFit="1" customWidth="1"/>
    <col min="9" max="9" width="5" style="2" bestFit="1" customWidth="1"/>
    <col min="10" max="10" width="7.28515625" style="2" bestFit="1" customWidth="1"/>
    <col min="11" max="11" width="10.28515625" style="2" customWidth="1"/>
    <col min="12" max="12" width="9.5703125" style="2" bestFit="1" customWidth="1"/>
    <col min="13" max="13" width="8.85546875" style="2" customWidth="1"/>
    <col min="14" max="14" width="4.7109375" style="2" bestFit="1" customWidth="1"/>
    <col min="15" max="15" width="8.7109375" style="2" customWidth="1"/>
    <col min="16" max="16" width="9.140625" style="2"/>
    <col min="17" max="17" width="8.140625" style="2" bestFit="1" customWidth="1"/>
    <col min="18" max="18" width="7.5703125" style="2" bestFit="1" customWidth="1"/>
    <col min="19" max="19" width="10.42578125" style="2" customWidth="1"/>
    <col min="20" max="16384" width="9.140625" style="2"/>
  </cols>
  <sheetData>
    <row r="1" spans="1:22" x14ac:dyDescent="0.25">
      <c r="A1" s="1" t="s">
        <v>0</v>
      </c>
      <c r="B1" s="2" t="s">
        <v>1</v>
      </c>
      <c r="C1" s="1" t="s">
        <v>6</v>
      </c>
      <c r="D1" s="1" t="s">
        <v>42</v>
      </c>
      <c r="E1" s="1" t="s">
        <v>7</v>
      </c>
      <c r="F1" s="1" t="s">
        <v>8</v>
      </c>
      <c r="J1" s="2" t="s">
        <v>9</v>
      </c>
      <c r="K1" s="3">
        <f>SQRT(AVERAGE(F:F))</f>
        <v>225.65152911735774</v>
      </c>
      <c r="L1" s="2" t="s">
        <v>4</v>
      </c>
      <c r="M1" s="2">
        <v>330</v>
      </c>
      <c r="N1" s="2" t="s">
        <v>5</v>
      </c>
      <c r="O1" s="2">
        <v>2</v>
      </c>
      <c r="Q1" s="2" t="s">
        <v>15</v>
      </c>
      <c r="R1" s="2" t="s">
        <v>17</v>
      </c>
      <c r="S1" s="2" t="s">
        <v>16</v>
      </c>
      <c r="U1" s="2" t="s">
        <v>18</v>
      </c>
      <c r="V1" s="2">
        <f>(M1*(V2/2)/(SQRT(2)*K3-(V2/2)))</f>
        <v>2.1175154546608814</v>
      </c>
    </row>
    <row r="2" spans="1:22" x14ac:dyDescent="0.25">
      <c r="A2" s="1" t="s">
        <v>116</v>
      </c>
      <c r="B2" s="2">
        <v>561</v>
      </c>
      <c r="C2" s="1">
        <f>(teraterm[[#This Row],[Value(V)]]+$K$2)*$S$2</f>
        <v>46.776660156250003</v>
      </c>
      <c r="D2" s="1">
        <f>(teraterm[[#This Row],[Column2]]-Q$4)*$S$3*1000</f>
        <v>190.08740869644458</v>
      </c>
      <c r="E2" s="1">
        <f>VALUE(teraterm[[#This Row],[Column1]])</f>
        <v>32</v>
      </c>
      <c r="F2" s="1">
        <f>teraterm[[#This Row],[V(V)]]^2</f>
        <v>2188.0559353733065</v>
      </c>
      <c r="J2" s="2" t="s">
        <v>3</v>
      </c>
      <c r="K2" s="2">
        <v>200</v>
      </c>
      <c r="L2" s="2" t="s">
        <v>12</v>
      </c>
      <c r="M2" s="1">
        <f>MIN(E:E)</f>
        <v>-1725</v>
      </c>
      <c r="N2" s="2" t="s">
        <v>13</v>
      </c>
      <c r="O2" s="2">
        <f>MAX(E:E)</f>
        <v>1568</v>
      </c>
      <c r="P2" s="2" t="s">
        <v>22</v>
      </c>
      <c r="Q2" s="4">
        <f>5/4096</f>
        <v>1.220703125E-3</v>
      </c>
      <c r="R2" s="4">
        <f>(M1+O1)/O1</f>
        <v>166</v>
      </c>
      <c r="S2" s="4">
        <f>R2*Q2*K4</f>
        <v>0.20162353515625001</v>
      </c>
      <c r="T2" s="4"/>
      <c r="U2" s="2" t="s">
        <v>19</v>
      </c>
      <c r="V2" s="2">
        <v>4.2</v>
      </c>
    </row>
    <row r="3" spans="1:22" x14ac:dyDescent="0.25">
      <c r="A3" s="1" t="s">
        <v>117</v>
      </c>
      <c r="B3" s="2">
        <v>587</v>
      </c>
      <c r="C3" s="1">
        <f>(teraterm[[#This Row],[Value(V)]]+$K$2)*$S$2</f>
        <v>276.62749023437499</v>
      </c>
      <c r="D3" s="1">
        <f>(teraterm[[#This Row],[Column2]]-Q$4)*$S$3*1000</f>
        <v>200.6668357797779</v>
      </c>
      <c r="E3" s="1">
        <f>VALUE(teraterm[[#This Row],[Column1]])</f>
        <v>1172</v>
      </c>
      <c r="F3" s="1">
        <f>teraterm[[#This Row],[V(V)]]^2</f>
        <v>76522.768353369232</v>
      </c>
      <c r="J3" s="2" t="s">
        <v>10</v>
      </c>
      <c r="K3" s="2">
        <v>232.9</v>
      </c>
      <c r="P3" s="2" t="s">
        <v>23</v>
      </c>
      <c r="Q3" s="4">
        <f>2.5/4096</f>
        <v>6.103515625E-4</v>
      </c>
      <c r="R3" s="4">
        <f>1/(50*0.03)</f>
        <v>0.66666666666666663</v>
      </c>
      <c r="S3" s="6">
        <f>R3*Q3</f>
        <v>4.0690104166666663E-4</v>
      </c>
      <c r="U3" s="2" t="s">
        <v>20</v>
      </c>
      <c r="V3" s="2">
        <v>2</v>
      </c>
    </row>
    <row r="4" spans="1:22" x14ac:dyDescent="0.25">
      <c r="A4" s="1" t="s">
        <v>118</v>
      </c>
      <c r="B4" s="2">
        <v>591</v>
      </c>
      <c r="C4" s="1">
        <f>(teraterm[[#This Row],[Value(V)]]+$K$2)*$S$2</f>
        <v>298.20120849609378</v>
      </c>
      <c r="D4" s="1">
        <f>(teraterm[[#This Row],[Column2]]-Q$4)*$S$3*1000</f>
        <v>202.29443994644458</v>
      </c>
      <c r="E4" s="1">
        <f>VALUE(teraterm[[#This Row],[Column1]])</f>
        <v>1279</v>
      </c>
      <c r="F4" s="1">
        <f>teraterm[[#This Row],[V(V)]]^2</f>
        <v>88923.960748530793</v>
      </c>
      <c r="J4" s="2" t="s">
        <v>14</v>
      </c>
      <c r="K4" s="4">
        <v>0.995</v>
      </c>
      <c r="L4" s="2" t="s">
        <v>11</v>
      </c>
      <c r="M4" s="5">
        <f>K3/K1 -1</f>
        <v>3.2122409766044413E-2</v>
      </c>
      <c r="P4" s="2" t="s">
        <v>27</v>
      </c>
      <c r="Q4" s="1">
        <f>AVERAGE(B:B)</f>
        <v>93.841184387617773</v>
      </c>
      <c r="U4" s="2" t="s">
        <v>21</v>
      </c>
      <c r="V4" s="2">
        <f>2*V3*K3*SQRT(2)/(V3+M1)</f>
        <v>3.9683173334541428</v>
      </c>
    </row>
    <row r="5" spans="1:22" x14ac:dyDescent="0.25">
      <c r="A5" s="1" t="s">
        <v>119</v>
      </c>
      <c r="B5" s="2">
        <v>615</v>
      </c>
      <c r="C5" s="1">
        <f>(teraterm[[#This Row],[Value(V)]]+$K$2)*$S$2</f>
        <v>316.34732666015628</v>
      </c>
      <c r="D5" s="1">
        <f>(teraterm[[#This Row],[Column2]]-Q$4)*$S$3*1000</f>
        <v>212.06006494644458</v>
      </c>
      <c r="E5" s="1">
        <f>VALUE(teraterm[[#This Row],[Column1]])</f>
        <v>1369</v>
      </c>
      <c r="F5" s="1">
        <f>teraterm[[#This Row],[V(V)]]^2</f>
        <v>100075.63108502762</v>
      </c>
    </row>
    <row r="6" spans="1:22" x14ac:dyDescent="0.25">
      <c r="A6" s="1" t="s">
        <v>74</v>
      </c>
      <c r="B6" s="2">
        <v>600</v>
      </c>
      <c r="C6" s="1">
        <f>(teraterm[[#This Row],[Value(V)]]+$K$2)*$S$2</f>
        <v>323.60577392578125</v>
      </c>
      <c r="D6" s="1">
        <f>(teraterm[[#This Row],[Column2]]-Q$4)*$S$3*1000</f>
        <v>205.95654932144458</v>
      </c>
      <c r="E6" s="1">
        <f>VALUE(teraterm[[#This Row],[Column1]])</f>
        <v>1405</v>
      </c>
      <c r="F6" s="1">
        <f>teraterm[[#This Row],[V(V)]]^2</f>
        <v>104720.69691810384</v>
      </c>
    </row>
    <row r="7" spans="1:22" x14ac:dyDescent="0.25">
      <c r="A7" s="1" t="s">
        <v>120</v>
      </c>
      <c r="B7" s="2">
        <v>613</v>
      </c>
      <c r="C7" s="1">
        <f>(teraterm[[#This Row],[Value(V)]]+$K$2)*$S$2</f>
        <v>326.83175048828127</v>
      </c>
      <c r="D7" s="1">
        <f>(teraterm[[#This Row],[Column2]]-Q$4)*$S$3*1000</f>
        <v>211.24626286311124</v>
      </c>
      <c r="E7" s="1">
        <f>VALUE(teraterm[[#This Row],[Column1]])</f>
        <v>1421</v>
      </c>
      <c r="F7" s="1">
        <f>teraterm[[#This Row],[V(V)]]^2</f>
        <v>106818.99312723415</v>
      </c>
    </row>
    <row r="8" spans="1:22" x14ac:dyDescent="0.25">
      <c r="A8" s="1" t="s">
        <v>121</v>
      </c>
      <c r="B8" s="2">
        <v>615</v>
      </c>
      <c r="C8" s="1">
        <f>(teraterm[[#This Row],[Value(V)]]+$K$2)*$S$2</f>
        <v>327.43662109375003</v>
      </c>
      <c r="D8" s="1">
        <f>(teraterm[[#This Row],[Column2]]-Q$4)*$S$3*1000</f>
        <v>212.06006494644458</v>
      </c>
      <c r="E8" s="1">
        <f>VALUE(teraterm[[#This Row],[Column1]])</f>
        <v>1424</v>
      </c>
      <c r="F8" s="1">
        <f>teraterm[[#This Row],[V(V)]]^2</f>
        <v>107214.74083329203</v>
      </c>
    </row>
    <row r="9" spans="1:22" x14ac:dyDescent="0.25">
      <c r="A9" s="1" t="s">
        <v>122</v>
      </c>
      <c r="B9" s="2">
        <v>581</v>
      </c>
      <c r="C9" s="1">
        <f>(teraterm[[#This Row],[Value(V)]]+$K$2)*$S$2</f>
        <v>324.21064453125001</v>
      </c>
      <c r="D9" s="1">
        <f>(teraterm[[#This Row],[Column2]]-Q$4)*$S$3*1000</f>
        <v>198.2254295297779</v>
      </c>
      <c r="E9" s="1">
        <f>VALUE(teraterm[[#This Row],[Column1]])</f>
        <v>1408</v>
      </c>
      <c r="F9" s="1">
        <f>teraterm[[#This Row],[V(V)]]^2</f>
        <v>105112.54202736856</v>
      </c>
    </row>
    <row r="10" spans="1:22" x14ac:dyDescent="0.25">
      <c r="A10" s="1" t="s">
        <v>64</v>
      </c>
      <c r="B10" s="2">
        <v>580</v>
      </c>
      <c r="C10" s="1">
        <f>(teraterm[[#This Row],[Value(V)]]+$K$2)*$S$2</f>
        <v>311.91160888671874</v>
      </c>
      <c r="D10" s="1">
        <f>(teraterm[[#This Row],[Column2]]-Q$4)*$S$3*1000</f>
        <v>197.81852848811124</v>
      </c>
      <c r="E10" s="1">
        <f>VALUE(teraterm[[#This Row],[Column1]])</f>
        <v>1347</v>
      </c>
      <c r="F10" s="1">
        <f>teraterm[[#This Row],[V(V)]]^2</f>
        <v>97288.851758301404</v>
      </c>
    </row>
    <row r="11" spans="1:22" x14ac:dyDescent="0.25">
      <c r="A11" s="1" t="s">
        <v>123</v>
      </c>
      <c r="B11" s="2">
        <v>568</v>
      </c>
      <c r="C11" s="1">
        <f>(teraterm[[#This Row],[Value(V)]]+$K$2)*$S$2</f>
        <v>286.70866699218749</v>
      </c>
      <c r="D11" s="1">
        <f>(teraterm[[#This Row],[Column2]]-Q$4)*$S$3*1000</f>
        <v>192.93571598811124</v>
      </c>
      <c r="E11" s="1">
        <f>VALUE(teraterm[[#This Row],[Column1]])</f>
        <v>1222</v>
      </c>
      <c r="F11" s="1">
        <f>teraterm[[#This Row],[V(V)]]^2</f>
        <v>82201.859728437063</v>
      </c>
    </row>
    <row r="12" spans="1:22" x14ac:dyDescent="0.25">
      <c r="A12" s="1" t="s">
        <v>36</v>
      </c>
      <c r="B12" s="2">
        <v>537</v>
      </c>
      <c r="C12" s="1">
        <f>(teraterm[[#This Row],[Value(V)]]+$K$2)*$S$2</f>
        <v>256.86838378906253</v>
      </c>
      <c r="D12" s="1">
        <f>(teraterm[[#This Row],[Column2]]-Q$4)*$S$3*1000</f>
        <v>180.32178369644458</v>
      </c>
      <c r="E12" s="1">
        <f>VALUE(teraterm[[#This Row],[Column1]])</f>
        <v>1074</v>
      </c>
      <c r="F12" s="1">
        <f>teraterm[[#This Row],[V(V)]]^2</f>
        <v>65981.36659040513</v>
      </c>
    </row>
    <row r="13" spans="1:22" x14ac:dyDescent="0.25">
      <c r="A13" s="1" t="s">
        <v>124</v>
      </c>
      <c r="B13" s="2">
        <v>513</v>
      </c>
      <c r="C13" s="1">
        <f>(teraterm[[#This Row],[Value(V)]]+$K$2)*$S$2</f>
        <v>227.43134765625001</v>
      </c>
      <c r="D13" s="1">
        <f>(teraterm[[#This Row],[Column2]]-Q$4)*$S$3*1000</f>
        <v>170.55615869644458</v>
      </c>
      <c r="E13" s="1">
        <f>VALUE(teraterm[[#This Row],[Column1]])</f>
        <v>928</v>
      </c>
      <c r="F13" s="1">
        <f>teraterm[[#This Row],[V(V)]]^2</f>
        <v>51725.017896738056</v>
      </c>
    </row>
    <row r="14" spans="1:22" x14ac:dyDescent="0.25">
      <c r="A14" s="1" t="s">
        <v>125</v>
      </c>
      <c r="B14" s="2">
        <v>498</v>
      </c>
      <c r="C14" s="1">
        <f>(teraterm[[#This Row],[Value(V)]]+$K$2)*$S$2</f>
        <v>191.94560546875002</v>
      </c>
      <c r="D14" s="1">
        <f>(teraterm[[#This Row],[Column2]]-Q$4)*$S$3*1000</f>
        <v>164.45264307144458</v>
      </c>
      <c r="E14" s="1">
        <f>VALUE(teraterm[[#This Row],[Column1]])</f>
        <v>752</v>
      </c>
      <c r="F14" s="1">
        <f>teraterm[[#This Row],[V(V)]]^2</f>
        <v>36843.115458765038</v>
      </c>
    </row>
    <row r="15" spans="1:22" x14ac:dyDescent="0.25">
      <c r="A15" s="1" t="s">
        <v>126</v>
      </c>
      <c r="B15" s="2">
        <v>462</v>
      </c>
      <c r="C15" s="1">
        <f>(teraterm[[#This Row],[Value(V)]]+$K$2)*$S$2</f>
        <v>150.00791015625001</v>
      </c>
      <c r="D15" s="1">
        <f>(teraterm[[#This Row],[Column2]]-Q$4)*$S$3*1000</f>
        <v>149.80420557144458</v>
      </c>
      <c r="E15" s="1">
        <f>VALUE(teraterm[[#This Row],[Column1]])</f>
        <v>544</v>
      </c>
      <c r="F15" s="1">
        <f>teraterm[[#This Row],[V(V)]]^2</f>
        <v>22502.373109445572</v>
      </c>
    </row>
    <row r="16" spans="1:22" x14ac:dyDescent="0.25">
      <c r="A16" s="1" t="s">
        <v>127</v>
      </c>
      <c r="B16" s="2">
        <v>420</v>
      </c>
      <c r="C16" s="1">
        <f>(teraterm[[#This Row],[Value(V)]]+$K$2)*$S$2</f>
        <v>111.09456787109376</v>
      </c>
      <c r="D16" s="1">
        <f>(teraterm[[#This Row],[Column2]]-Q$4)*$S$3*1000</f>
        <v>132.71436182144458</v>
      </c>
      <c r="E16" s="1">
        <f>VALUE(teraterm[[#This Row],[Column1]])</f>
        <v>351</v>
      </c>
      <c r="F16" s="1">
        <f>teraterm[[#This Row],[V(V)]]^2</f>
        <v>12342.003010465058</v>
      </c>
    </row>
    <row r="17" spans="1:6" x14ac:dyDescent="0.25">
      <c r="A17" s="1" t="s">
        <v>128</v>
      </c>
      <c r="B17" s="2">
        <v>400</v>
      </c>
      <c r="C17" s="1">
        <f>(teraterm[[#This Row],[Value(V)]]+$K$2)*$S$2</f>
        <v>69.156872558593747</v>
      </c>
      <c r="D17" s="1">
        <f>(teraterm[[#This Row],[Column2]]-Q$4)*$S$3*1000</f>
        <v>124.57634098811126</v>
      </c>
      <c r="E17" s="1">
        <f>VALUE(teraterm[[#This Row],[Column1]])</f>
        <v>143</v>
      </c>
      <c r="F17" s="1">
        <f>teraterm[[#This Row],[V(V)]]^2</f>
        <v>4782.673022085577</v>
      </c>
    </row>
    <row r="18" spans="1:6" x14ac:dyDescent="0.25">
      <c r="A18" s="1" t="s">
        <v>129</v>
      </c>
      <c r="B18" s="2">
        <v>337</v>
      </c>
      <c r="C18" s="1">
        <f>(teraterm[[#This Row],[Value(V)]]+$K$2)*$S$2</f>
        <v>21.372094726562501</v>
      </c>
      <c r="D18" s="1">
        <f>(teraterm[[#This Row],[Column2]]-Q$4)*$S$3*1000</f>
        <v>98.941575363111255</v>
      </c>
      <c r="E18" s="1">
        <f>VALUE(teraterm[[#This Row],[Column1]])</f>
        <v>-94</v>
      </c>
      <c r="F18" s="1">
        <f>teraterm[[#This Row],[V(V)]]^2</f>
        <v>456.76643300116069</v>
      </c>
    </row>
    <row r="19" spans="1:6" x14ac:dyDescent="0.25">
      <c r="A19" s="1" t="s">
        <v>130</v>
      </c>
      <c r="B19" s="2">
        <v>304</v>
      </c>
      <c r="C19" s="1">
        <f>(teraterm[[#This Row],[Value(V)]]+$K$2)*$S$2</f>
        <v>-25.807812500000001</v>
      </c>
      <c r="D19" s="1">
        <f>(teraterm[[#This Row],[Column2]]-Q$4)*$S$3*1000</f>
        <v>85.513840988111255</v>
      </c>
      <c r="E19" s="1">
        <f>VALUE(teraterm[[#This Row],[Column1]])</f>
        <v>-328</v>
      </c>
      <c r="F19" s="1">
        <f>teraterm[[#This Row],[V(V)]]^2</f>
        <v>666.04318603515628</v>
      </c>
    </row>
    <row r="20" spans="1:6" x14ac:dyDescent="0.25">
      <c r="A20" s="1" t="s">
        <v>131</v>
      </c>
      <c r="B20" s="2">
        <v>279</v>
      </c>
      <c r="C20" s="1">
        <f>(teraterm[[#This Row],[Value(V)]]+$K$2)*$S$2</f>
        <v>-66.939013671875003</v>
      </c>
      <c r="D20" s="1">
        <f>(teraterm[[#This Row],[Column2]]-Q$4)*$S$3*1000</f>
        <v>75.341314946444584</v>
      </c>
      <c r="E20" s="1">
        <f>VALUE(teraterm[[#This Row],[Column1]])</f>
        <v>-532</v>
      </c>
      <c r="F20" s="1">
        <f>teraterm[[#This Row],[V(V)]]^2</f>
        <v>4480.8315513634689</v>
      </c>
    </row>
    <row r="21" spans="1:6" x14ac:dyDescent="0.25">
      <c r="A21" s="1" t="s">
        <v>132</v>
      </c>
      <c r="B21" s="2">
        <v>239</v>
      </c>
      <c r="C21" s="1">
        <f>(teraterm[[#This Row],[Value(V)]]+$K$2)*$S$2</f>
        <v>-108.67508544921876</v>
      </c>
      <c r="D21" s="1">
        <f>(teraterm[[#This Row],[Column2]]-Q$4)*$S$3*1000</f>
        <v>59.065273279777919</v>
      </c>
      <c r="E21" s="1">
        <f>VALUE(teraterm[[#This Row],[Column1]])</f>
        <v>-739</v>
      </c>
      <c r="F21" s="1">
        <f>teraterm[[#This Row],[V(V)]]^2</f>
        <v>11810.274197394998</v>
      </c>
    </row>
    <row r="22" spans="1:6" x14ac:dyDescent="0.25">
      <c r="A22" s="1" t="s">
        <v>133</v>
      </c>
      <c r="B22" s="2">
        <v>185</v>
      </c>
      <c r="C22" s="1">
        <f>(teraterm[[#This Row],[Value(V)]]+$K$2)*$S$2</f>
        <v>-150.20953369140625</v>
      </c>
      <c r="D22" s="1">
        <f>(teraterm[[#This Row],[Column2]]-Q$4)*$S$3*1000</f>
        <v>37.092617029777927</v>
      </c>
      <c r="E22" s="1">
        <f>VALUE(teraterm[[#This Row],[Column1]])</f>
        <v>-945</v>
      </c>
      <c r="F22" s="1">
        <f>teraterm[[#This Row],[V(V)]]^2</f>
        <v>22562.904011789709</v>
      </c>
    </row>
    <row r="23" spans="1:6" x14ac:dyDescent="0.25">
      <c r="A23" s="1" t="s">
        <v>134</v>
      </c>
      <c r="B23" s="2">
        <v>150</v>
      </c>
      <c r="C23" s="1">
        <f>(teraterm[[#This Row],[Value(V)]]+$K$2)*$S$2</f>
        <v>-185.09040527343751</v>
      </c>
      <c r="D23" s="1">
        <f>(teraterm[[#This Row],[Column2]]-Q$4)*$S$3*1000</f>
        <v>22.851080571444587</v>
      </c>
      <c r="E23" s="1">
        <f>VALUE(teraterm[[#This Row],[Column1]])</f>
        <v>-1118</v>
      </c>
      <c r="F23" s="1">
        <f>teraterm[[#This Row],[V(V)]]^2</f>
        <v>34258.458124285346</v>
      </c>
    </row>
    <row r="24" spans="1:6" x14ac:dyDescent="0.25">
      <c r="A24" s="1" t="s">
        <v>135</v>
      </c>
      <c r="B24" s="2">
        <v>106</v>
      </c>
      <c r="C24" s="1">
        <f>(teraterm[[#This Row],[Value(V)]]+$K$2)*$S$2</f>
        <v>-217.95504150390624</v>
      </c>
      <c r="D24" s="1">
        <f>(teraterm[[#This Row],[Column2]]-Q$4)*$S$3*1000</f>
        <v>4.9474347381112578</v>
      </c>
      <c r="E24" s="1">
        <f>VALUE(teraterm[[#This Row],[Column1]])</f>
        <v>-1281</v>
      </c>
      <c r="F24" s="1">
        <f>teraterm[[#This Row],[V(V)]]^2</f>
        <v>47504.400116969497</v>
      </c>
    </row>
    <row r="25" spans="1:6" x14ac:dyDescent="0.25">
      <c r="A25" s="1" t="s">
        <v>136</v>
      </c>
      <c r="B25" s="2">
        <v>75</v>
      </c>
      <c r="C25" s="1">
        <f>(teraterm[[#This Row],[Value(V)]]+$K$2)*$S$2</f>
        <v>-248.19857177734374</v>
      </c>
      <c r="D25" s="1">
        <f>(teraterm[[#This Row],[Column2]]-Q$4)*$S$3*1000</f>
        <v>-7.6664975535554083</v>
      </c>
      <c r="E25" s="1">
        <f>VALUE(teraterm[[#This Row],[Column1]])</f>
        <v>-1431</v>
      </c>
      <c r="F25" s="1">
        <f>teraterm[[#This Row],[V(V)]]^2</f>
        <v>61602.531032313258</v>
      </c>
    </row>
    <row r="26" spans="1:6" x14ac:dyDescent="0.25">
      <c r="A26" s="1" t="s">
        <v>137</v>
      </c>
      <c r="B26" s="2">
        <v>47</v>
      </c>
      <c r="C26" s="1">
        <f>(teraterm[[#This Row],[Value(V)]]+$K$2)*$S$2</f>
        <v>-271.78852539062501</v>
      </c>
      <c r="D26" s="1">
        <f>(teraterm[[#This Row],[Column2]]-Q$4)*$S$3*1000</f>
        <v>-19.059726720222077</v>
      </c>
      <c r="E26" s="1">
        <f>VALUE(teraterm[[#This Row],[Column1]])</f>
        <v>-1548</v>
      </c>
      <c r="F26" s="1">
        <f>teraterm[[#This Row],[V(V)]]^2</f>
        <v>73869.002534010418</v>
      </c>
    </row>
    <row r="27" spans="1:6" x14ac:dyDescent="0.25">
      <c r="A27" s="1" t="s">
        <v>138</v>
      </c>
      <c r="B27" s="2">
        <v>8</v>
      </c>
      <c r="C27" s="1">
        <f>(teraterm[[#This Row],[Value(V)]]+$K$2)*$S$2</f>
        <v>-290.94276123046876</v>
      </c>
      <c r="D27" s="1">
        <f>(teraterm[[#This Row],[Column2]]-Q$4)*$S$3*1000</f>
        <v>-34.928867345222073</v>
      </c>
      <c r="E27" s="1">
        <f>VALUE(teraterm[[#This Row],[Column1]])</f>
        <v>-1643</v>
      </c>
      <c r="F27" s="1">
        <f>teraterm[[#This Row],[V(V)]]^2</f>
        <v>84647.690312409555</v>
      </c>
    </row>
    <row r="28" spans="1:6" x14ac:dyDescent="0.25">
      <c r="A28" s="1" t="s">
        <v>48</v>
      </c>
      <c r="B28" s="2">
        <v>0</v>
      </c>
      <c r="C28" s="1">
        <f>(teraterm[[#This Row],[Value(V)]]+$K$2)*$S$2</f>
        <v>-307.47589111328125</v>
      </c>
      <c r="D28" s="1">
        <f>(teraterm[[#This Row],[Column2]]-Q$4)*$S$3*1000</f>
        <v>-38.184075678555402</v>
      </c>
      <c r="E28" s="1">
        <f>VALUE(teraterm[[#This Row],[Column1]])</f>
        <v>-1725</v>
      </c>
      <c r="F28" s="1">
        <f>teraterm[[#This Row],[V(V)]]^2</f>
        <v>94541.423615906388</v>
      </c>
    </row>
    <row r="29" spans="1:6" x14ac:dyDescent="0.25">
      <c r="A29" s="1" t="s">
        <v>113</v>
      </c>
      <c r="B29" s="2">
        <v>1</v>
      </c>
      <c r="C29" s="1">
        <f>(teraterm[[#This Row],[Value(V)]]+$K$2)*$S$2</f>
        <v>-305.45965576171875</v>
      </c>
      <c r="D29" s="1">
        <f>(teraterm[[#This Row],[Column2]]-Q$4)*$S$3*1000</f>
        <v>-37.777174636888738</v>
      </c>
      <c r="E29" s="1">
        <f>VALUE(teraterm[[#This Row],[Column1]])</f>
        <v>-1715</v>
      </c>
      <c r="F29" s="1">
        <f>teraterm[[#This Row],[V(V)]]^2</f>
        <v>93305.601298067719</v>
      </c>
    </row>
    <row r="30" spans="1:6" x14ac:dyDescent="0.25">
      <c r="A30" s="1" t="s">
        <v>139</v>
      </c>
      <c r="B30" s="2">
        <v>16</v>
      </c>
      <c r="C30" s="1">
        <f>(teraterm[[#This Row],[Value(V)]]+$K$2)*$S$2</f>
        <v>-296.78984374999999</v>
      </c>
      <c r="D30" s="1">
        <f>(teraterm[[#This Row],[Column2]]-Q$4)*$S$3*1000</f>
        <v>-31.673659011888741</v>
      </c>
      <c r="E30" s="1">
        <f>VALUE(teraterm[[#This Row],[Column1]])</f>
        <v>-1672</v>
      </c>
      <c r="F30" s="1">
        <f>teraterm[[#This Row],[V(V)]]^2</f>
        <v>88084.211353149411</v>
      </c>
    </row>
    <row r="31" spans="1:6" x14ac:dyDescent="0.25">
      <c r="A31" s="1" t="s">
        <v>49</v>
      </c>
      <c r="B31" s="2">
        <v>51</v>
      </c>
      <c r="C31" s="1">
        <f>(teraterm[[#This Row],[Value(V)]]+$K$2)*$S$2</f>
        <v>-275.41774902343752</v>
      </c>
      <c r="D31" s="1">
        <f>(teraterm[[#This Row],[Column2]]-Q$4)*$S$3*1000</f>
        <v>-17.432122553555409</v>
      </c>
      <c r="E31" s="1">
        <f>VALUE(teraterm[[#This Row],[Column1]])</f>
        <v>-1566</v>
      </c>
      <c r="F31" s="1">
        <f>teraterm[[#This Row],[V(V)]]^2</f>
        <v>75854.93647713722</v>
      </c>
    </row>
    <row r="32" spans="1:6" x14ac:dyDescent="0.25">
      <c r="A32" s="1" t="s">
        <v>50</v>
      </c>
      <c r="B32" s="2">
        <v>96</v>
      </c>
      <c r="C32" s="1">
        <f>(teraterm[[#This Row],[Value(V)]]+$K$2)*$S$2</f>
        <v>-247.59370117187501</v>
      </c>
      <c r="D32" s="1">
        <f>(teraterm[[#This Row],[Column2]]-Q$4)*$S$3*1000</f>
        <v>0.87842432144459115</v>
      </c>
      <c r="E32" s="1">
        <f>VALUE(teraterm[[#This Row],[Column1]])</f>
        <v>-1428</v>
      </c>
      <c r="F32" s="1">
        <f>teraterm[[#This Row],[V(V)]]^2</f>
        <v>61302.64085998774</v>
      </c>
    </row>
    <row r="33" spans="1:6" x14ac:dyDescent="0.25">
      <c r="A33" s="1" t="s">
        <v>135</v>
      </c>
      <c r="B33" s="2">
        <v>132</v>
      </c>
      <c r="C33" s="1">
        <f>(teraterm[[#This Row],[Value(V)]]+$K$2)*$S$2</f>
        <v>-217.95504150390624</v>
      </c>
      <c r="D33" s="1">
        <f>(teraterm[[#This Row],[Column2]]-Q$4)*$S$3*1000</f>
        <v>15.526861821444591</v>
      </c>
      <c r="E33" s="1">
        <f>VALUE(teraterm[[#This Row],[Column1]])</f>
        <v>-1281</v>
      </c>
      <c r="F33" s="1">
        <f>teraterm[[#This Row],[V(V)]]^2</f>
        <v>47504.400116969497</v>
      </c>
    </row>
    <row r="34" spans="1:6" x14ac:dyDescent="0.25">
      <c r="A34" s="1" t="s">
        <v>51</v>
      </c>
      <c r="B34" s="2">
        <v>177</v>
      </c>
      <c r="C34" s="1">
        <f>(teraterm[[#This Row],[Value(V)]]+$K$2)*$S$2</f>
        <v>-184.88878173828127</v>
      </c>
      <c r="D34" s="1">
        <f>(teraterm[[#This Row],[Column2]]-Q$4)*$S$3*1000</f>
        <v>33.837408696444591</v>
      </c>
      <c r="E34" s="1">
        <f>VALUE(teraterm[[#This Row],[Column1]])</f>
        <v>-1117</v>
      </c>
      <c r="F34" s="1">
        <f>teraterm[[#This Row],[V(V)]]^2</f>
        <v>34183.861612665809</v>
      </c>
    </row>
    <row r="35" spans="1:6" x14ac:dyDescent="0.25">
      <c r="A35" s="1" t="s">
        <v>140</v>
      </c>
      <c r="B35" s="2">
        <v>202</v>
      </c>
      <c r="C35" s="1">
        <f>(teraterm[[#This Row],[Value(V)]]+$K$2)*$S$2</f>
        <v>-143.1527099609375</v>
      </c>
      <c r="D35" s="1">
        <f>(teraterm[[#This Row],[Column2]]-Q$4)*$S$3*1000</f>
        <v>44.009934738111255</v>
      </c>
      <c r="E35" s="1">
        <f>VALUE(teraterm[[#This Row],[Column1]])</f>
        <v>-910</v>
      </c>
      <c r="F35" s="1">
        <f>teraterm[[#This Row],[V(V)]]^2</f>
        <v>20492.698369160295</v>
      </c>
    </row>
    <row r="36" spans="1:6" x14ac:dyDescent="0.25">
      <c r="A36" s="1" t="s">
        <v>141</v>
      </c>
      <c r="B36" s="2">
        <v>256</v>
      </c>
      <c r="C36" s="1">
        <f>(teraterm[[#This Row],[Value(V)]]+$K$2)*$S$2</f>
        <v>-103.83612060546875</v>
      </c>
      <c r="D36" s="1">
        <f>(teraterm[[#This Row],[Column2]]-Q$4)*$S$3*1000</f>
        <v>65.982590988111255</v>
      </c>
      <c r="E36" s="1">
        <f>VALUE(teraterm[[#This Row],[Column1]])</f>
        <v>-715</v>
      </c>
      <c r="F36" s="1">
        <f>teraterm[[#This Row],[V(V)]]^2</f>
        <v>10781.939942393452</v>
      </c>
    </row>
    <row r="37" spans="1:6" x14ac:dyDescent="0.25">
      <c r="A37" s="1" t="s">
        <v>142</v>
      </c>
      <c r="B37" s="2">
        <v>496</v>
      </c>
      <c r="C37" s="1">
        <f>(teraterm[[#This Row],[Value(V)]]+$K$2)*$S$2</f>
        <v>220.37452392578126</v>
      </c>
      <c r="D37" s="1">
        <f>(teraterm[[#This Row],[Column2]]-Q$4)*$S$3*1000</f>
        <v>163.63884098811124</v>
      </c>
      <c r="E37" s="1">
        <f>VALUE(teraterm[[#This Row],[Column1]])</f>
        <v>893</v>
      </c>
      <c r="F37" s="1">
        <f>teraterm[[#This Row],[V(V)]]^2</f>
        <v>48564.930795514738</v>
      </c>
    </row>
    <row r="38" spans="1:6" x14ac:dyDescent="0.25">
      <c r="A38" s="1" t="s">
        <v>143</v>
      </c>
      <c r="B38" s="2">
        <v>551</v>
      </c>
      <c r="C38" s="1">
        <f>(teraterm[[#This Row],[Value(V)]]+$K$2)*$S$2</f>
        <v>253.44078369140627</v>
      </c>
      <c r="D38" s="1">
        <f>(teraterm[[#This Row],[Column2]]-Q$4)*$S$3*1000</f>
        <v>186.0183982797779</v>
      </c>
      <c r="E38" s="1">
        <f>VALUE(teraterm[[#This Row],[Column1]])</f>
        <v>1057</v>
      </c>
      <c r="F38" s="1">
        <f>teraterm[[#This Row],[V(V)]]^2</f>
        <v>64232.230838114177</v>
      </c>
    </row>
    <row r="39" spans="1:6" x14ac:dyDescent="0.25">
      <c r="A39" s="1" t="s">
        <v>144</v>
      </c>
      <c r="B39" s="2">
        <v>553</v>
      </c>
      <c r="C39" s="1">
        <f>(teraterm[[#This Row],[Value(V)]]+$K$2)*$S$2</f>
        <v>284.49080810546877</v>
      </c>
      <c r="D39" s="1">
        <f>(teraterm[[#This Row],[Column2]]-Q$4)*$S$3*1000</f>
        <v>186.83220036311124</v>
      </c>
      <c r="E39" s="1">
        <f>VALUE(teraterm[[#This Row],[Column1]])</f>
        <v>1211</v>
      </c>
      <c r="F39" s="1">
        <f>teraterm[[#This Row],[V(V)]]^2</f>
        <v>80935.01989650265</v>
      </c>
    </row>
    <row r="40" spans="1:6" x14ac:dyDescent="0.25">
      <c r="A40" s="1" t="s">
        <v>145</v>
      </c>
      <c r="B40" s="2">
        <v>574</v>
      </c>
      <c r="C40" s="1">
        <f>(teraterm[[#This Row],[Value(V)]]+$K$2)*$S$2</f>
        <v>309.89537353515624</v>
      </c>
      <c r="D40" s="1">
        <f>(teraterm[[#This Row],[Column2]]-Q$4)*$S$3*1000</f>
        <v>195.37712223811124</v>
      </c>
      <c r="E40" s="1">
        <f>VALUE(teraterm[[#This Row],[Column1]])</f>
        <v>1337</v>
      </c>
      <c r="F40" s="1">
        <f>teraterm[[#This Row],[V(V)]]^2</f>
        <v>96035.142538494008</v>
      </c>
    </row>
    <row r="41" spans="1:6" x14ac:dyDescent="0.25">
      <c r="A41" s="1" t="s">
        <v>58</v>
      </c>
      <c r="B41" s="2">
        <v>585</v>
      </c>
      <c r="C41" s="1">
        <f>(teraterm[[#This Row],[Value(V)]]+$K$2)*$S$2</f>
        <v>329.65447998046875</v>
      </c>
      <c r="D41" s="1">
        <f>(teraterm[[#This Row],[Column2]]-Q$4)*$S$3*1000</f>
        <v>199.85303369644458</v>
      </c>
      <c r="E41" s="1">
        <f>VALUE(teraterm[[#This Row],[Column1]])</f>
        <v>1435</v>
      </c>
      <c r="F41" s="1">
        <f>teraterm[[#This Row],[V(V)]]^2</f>
        <v>108672.07617119327</v>
      </c>
    </row>
    <row r="42" spans="1:6" x14ac:dyDescent="0.25">
      <c r="A42" s="1" t="s">
        <v>146</v>
      </c>
      <c r="B42" s="2">
        <v>603</v>
      </c>
      <c r="C42" s="1">
        <f>(teraterm[[#This Row],[Value(V)]]+$K$2)*$S$2</f>
        <v>343.96975097656252</v>
      </c>
      <c r="D42" s="1">
        <f>(teraterm[[#This Row],[Column2]]-Q$4)*$S$3*1000</f>
        <v>207.17725244644458</v>
      </c>
      <c r="E42" s="1">
        <f>VALUE(teraterm[[#This Row],[Column1]])</f>
        <v>1506</v>
      </c>
      <c r="F42" s="1">
        <f>teraterm[[#This Row],[V(V)]]^2</f>
        <v>118315.18958687843</v>
      </c>
    </row>
    <row r="43" spans="1:6" x14ac:dyDescent="0.25">
      <c r="A43" s="1" t="s">
        <v>147</v>
      </c>
      <c r="B43" s="2">
        <v>612</v>
      </c>
      <c r="C43" s="1">
        <f>(teraterm[[#This Row],[Value(V)]]+$K$2)*$S$2</f>
        <v>349.01033935546877</v>
      </c>
      <c r="D43" s="1">
        <f>(teraterm[[#This Row],[Column2]]-Q$4)*$S$3*1000</f>
        <v>210.83936182144458</v>
      </c>
      <c r="E43" s="1">
        <f>VALUE(teraterm[[#This Row],[Column1]])</f>
        <v>1531</v>
      </c>
      <c r="F43" s="1">
        <f>teraterm[[#This Row],[V(V)]]^2</f>
        <v>121808.21697701947</v>
      </c>
    </row>
    <row r="44" spans="1:6" x14ac:dyDescent="0.25">
      <c r="A44" s="1" t="s">
        <v>148</v>
      </c>
      <c r="B44" s="2">
        <v>597</v>
      </c>
      <c r="C44" s="1">
        <f>(teraterm[[#This Row],[Value(V)]]+$K$2)*$S$2</f>
        <v>350.824951171875</v>
      </c>
      <c r="D44" s="1">
        <f>(teraterm[[#This Row],[Column2]]-Q$4)*$S$3*1000</f>
        <v>204.73584619644458</v>
      </c>
      <c r="E44" s="1">
        <f>VALUE(teraterm[[#This Row],[Column1]])</f>
        <v>1540</v>
      </c>
      <c r="F44" s="1">
        <f>teraterm[[#This Row],[V(V)]]^2</f>
        <v>123078.14636474848</v>
      </c>
    </row>
    <row r="45" spans="1:6" x14ac:dyDescent="0.25">
      <c r="A45" s="1" t="s">
        <v>76</v>
      </c>
      <c r="B45" s="2">
        <v>600</v>
      </c>
      <c r="C45" s="1">
        <f>(teraterm[[#This Row],[Value(V)]]+$K$2)*$S$2</f>
        <v>350.01845703125002</v>
      </c>
      <c r="D45" s="1">
        <f>(teraterm[[#This Row],[Column2]]-Q$4)*$S$3*1000</f>
        <v>205.95654932144458</v>
      </c>
      <c r="E45" s="1">
        <f>VALUE(teraterm[[#This Row],[Column1]])</f>
        <v>1536</v>
      </c>
      <c r="F45" s="1">
        <f>teraterm[[#This Row],[V(V)]]^2</f>
        <v>122512.92026253702</v>
      </c>
    </row>
    <row r="46" spans="1:6" x14ac:dyDescent="0.25">
      <c r="A46" s="1" t="s">
        <v>149</v>
      </c>
      <c r="B46" s="2">
        <v>591</v>
      </c>
      <c r="C46" s="1">
        <f>(teraterm[[#This Row],[Value(V)]]+$K$2)*$S$2</f>
        <v>343.76812744140625</v>
      </c>
      <c r="D46" s="1">
        <f>(teraterm[[#This Row],[Column2]]-Q$4)*$S$3*1000</f>
        <v>202.29443994644458</v>
      </c>
      <c r="E46" s="1">
        <f>VALUE(teraterm[[#This Row],[Column1]])</f>
        <v>1505</v>
      </c>
      <c r="F46" s="1">
        <f>teraterm[[#This Row],[V(V)]]^2</f>
        <v>118176.52544457093</v>
      </c>
    </row>
    <row r="47" spans="1:6" x14ac:dyDescent="0.25">
      <c r="A47" s="1" t="s">
        <v>150</v>
      </c>
      <c r="B47" s="2">
        <v>581</v>
      </c>
      <c r="C47" s="1">
        <f>(teraterm[[#This Row],[Value(V)]]+$K$2)*$S$2</f>
        <v>325.62200927734375</v>
      </c>
      <c r="D47" s="1">
        <f>(teraterm[[#This Row],[Column2]]-Q$4)*$S$3*1000</f>
        <v>198.2254295297779</v>
      </c>
      <c r="E47" s="1">
        <f>VALUE(teraterm[[#This Row],[Column1]])</f>
        <v>1415</v>
      </c>
      <c r="F47" s="1">
        <f>teraterm[[#This Row],[V(V)]]^2</f>
        <v>106029.69292581454</v>
      </c>
    </row>
    <row r="48" spans="1:6" x14ac:dyDescent="0.25">
      <c r="A48" s="1" t="s">
        <v>151</v>
      </c>
      <c r="B48" s="2">
        <v>544</v>
      </c>
      <c r="C48" s="1">
        <f>(teraterm[[#This Row],[Value(V)]]+$K$2)*$S$2</f>
        <v>297.59633789062502</v>
      </c>
      <c r="D48" s="1">
        <f>(teraterm[[#This Row],[Column2]]-Q$4)*$S$3*1000</f>
        <v>183.17009098811124</v>
      </c>
      <c r="E48" s="1">
        <f>VALUE(teraterm[[#This Row],[Column1]])</f>
        <v>1276</v>
      </c>
      <c r="F48" s="1">
        <f>teraterm[[#This Row],[V(V)]]^2</f>
        <v>88563.580325911054</v>
      </c>
    </row>
    <row r="49" spans="1:6" x14ac:dyDescent="0.25">
      <c r="A49" s="1" t="s">
        <v>29</v>
      </c>
      <c r="B49" s="2">
        <v>518</v>
      </c>
      <c r="C49" s="1">
        <f>(teraterm[[#This Row],[Value(V)]]+$K$2)*$S$2</f>
        <v>268.36092529296877</v>
      </c>
      <c r="D49" s="1">
        <f>(teraterm[[#This Row],[Column2]]-Q$4)*$S$3*1000</f>
        <v>172.5906639047779</v>
      </c>
      <c r="E49" s="1">
        <f>VALUE(teraterm[[#This Row],[Column1]])</f>
        <v>1131</v>
      </c>
      <c r="F49" s="1">
        <f>teraterm[[#This Row],[V(V)]]^2</f>
        <v>72017.58622409837</v>
      </c>
    </row>
    <row r="50" spans="1:6" x14ac:dyDescent="0.25">
      <c r="A50" s="1" t="s">
        <v>152</v>
      </c>
      <c r="B50" s="2">
        <v>501</v>
      </c>
      <c r="C50" s="1">
        <f>(teraterm[[#This Row],[Value(V)]]+$K$2)*$S$2</f>
        <v>238.72226562500001</v>
      </c>
      <c r="D50" s="1">
        <f>(teraterm[[#This Row],[Column2]]-Q$4)*$S$3*1000</f>
        <v>165.67334619644458</v>
      </c>
      <c r="E50" s="1">
        <f>VALUE(teraterm[[#This Row],[Column1]])</f>
        <v>984</v>
      </c>
      <c r="F50" s="1">
        <f>teraterm[[#This Row],[V(V)]]^2</f>
        <v>56988.320105133062</v>
      </c>
    </row>
    <row r="51" spans="1:6" x14ac:dyDescent="0.25">
      <c r="A51" s="1" t="s">
        <v>153</v>
      </c>
      <c r="B51" s="2">
        <v>483</v>
      </c>
      <c r="C51" s="1">
        <f>(teraterm[[#This Row],[Value(V)]]+$K$2)*$S$2</f>
        <v>197.38944091796876</v>
      </c>
      <c r="D51" s="1">
        <f>(teraterm[[#This Row],[Column2]]-Q$4)*$S$3*1000</f>
        <v>158.34912744644458</v>
      </c>
      <c r="E51" s="1">
        <f>VALUE(teraterm[[#This Row],[Column1]])</f>
        <v>779</v>
      </c>
      <c r="F51" s="1">
        <f>teraterm[[#This Row],[V(V)]]^2</f>
        <v>38962.591385908279</v>
      </c>
    </row>
    <row r="52" spans="1:6" x14ac:dyDescent="0.25">
      <c r="A52" s="1" t="s">
        <v>154</v>
      </c>
      <c r="B52" s="2">
        <v>442</v>
      </c>
      <c r="C52" s="1">
        <f>(teraterm[[#This Row],[Value(V)]]+$K$2)*$S$2</f>
        <v>156.86311035156251</v>
      </c>
      <c r="D52" s="1">
        <f>(teraterm[[#This Row],[Column2]]-Q$4)*$S$3*1000</f>
        <v>141.66618473811124</v>
      </c>
      <c r="E52" s="1">
        <f>VALUE(teraterm[[#This Row],[Column1]])</f>
        <v>578</v>
      </c>
      <c r="F52" s="1">
        <f>teraterm[[#This Row],[V(V)]]^2</f>
        <v>24606.035389166478</v>
      </c>
    </row>
    <row r="53" spans="1:6" x14ac:dyDescent="0.25">
      <c r="A53" s="1" t="s">
        <v>155</v>
      </c>
      <c r="B53" s="2">
        <v>409</v>
      </c>
      <c r="C53" s="1">
        <f>(teraterm[[#This Row],[Value(V)]]+$K$2)*$S$2</f>
        <v>118.35301513671875</v>
      </c>
      <c r="D53" s="1">
        <f>(teraterm[[#This Row],[Column2]]-Q$4)*$S$3*1000</f>
        <v>128.23845036311124</v>
      </c>
      <c r="E53" s="1">
        <f>VALUE(teraterm[[#This Row],[Column1]])</f>
        <v>387</v>
      </c>
      <c r="F53" s="1">
        <f>teraterm[[#This Row],[V(V)]]^2</f>
        <v>14007.436191952378</v>
      </c>
    </row>
    <row r="54" spans="1:6" x14ac:dyDescent="0.25">
      <c r="A54" s="1" t="s">
        <v>156</v>
      </c>
      <c r="B54" s="2">
        <v>372</v>
      </c>
      <c r="C54" s="1">
        <f>(teraterm[[#This Row],[Value(V)]]+$K$2)*$S$2</f>
        <v>72.382849121093756</v>
      </c>
      <c r="D54" s="1">
        <f>(teraterm[[#This Row],[Column2]]-Q$4)*$S$3*1000</f>
        <v>113.18311182144458</v>
      </c>
      <c r="E54" s="1">
        <f>VALUE(teraterm[[#This Row],[Column1]])</f>
        <v>159</v>
      </c>
      <c r="F54" s="1">
        <f>teraterm[[#This Row],[V(V)]]^2</f>
        <v>5239.2768468870227</v>
      </c>
    </row>
    <row r="55" spans="1:6" x14ac:dyDescent="0.25">
      <c r="A55" s="1" t="s">
        <v>70</v>
      </c>
      <c r="B55" s="2">
        <v>341</v>
      </c>
      <c r="C55" s="1">
        <f>(teraterm[[#This Row],[Value(V)]]+$K$2)*$S$2</f>
        <v>24.396447753906251</v>
      </c>
      <c r="D55" s="1">
        <f>(teraterm[[#This Row],[Column2]]-Q$4)*$S$3*1000</f>
        <v>100.56917952977791</v>
      </c>
      <c r="E55" s="1">
        <f>VALUE(teraterm[[#This Row],[Column1]])</f>
        <v>-79</v>
      </c>
      <c r="F55" s="1">
        <f>teraterm[[#This Row],[V(V)]]^2</f>
        <v>595.18666300907739</v>
      </c>
    </row>
    <row r="56" spans="1:6" x14ac:dyDescent="0.25">
      <c r="A56" s="1" t="s">
        <v>157</v>
      </c>
      <c r="B56" s="2">
        <v>306</v>
      </c>
      <c r="C56" s="1">
        <f>(teraterm[[#This Row],[Value(V)]]+$K$2)*$S$2</f>
        <v>-20.565600585937499</v>
      </c>
      <c r="D56" s="1">
        <f>(teraterm[[#This Row],[Column2]]-Q$4)*$S$3*1000</f>
        <v>86.327643071444584</v>
      </c>
      <c r="E56" s="1">
        <f>VALUE(teraterm[[#This Row],[Column1]])</f>
        <v>-302</v>
      </c>
      <c r="F56" s="1">
        <f>teraterm[[#This Row],[V(V)]]^2</f>
        <v>422.94392746031281</v>
      </c>
    </row>
    <row r="57" spans="1:6" x14ac:dyDescent="0.25">
      <c r="A57" s="1" t="s">
        <v>158</v>
      </c>
      <c r="B57" s="2">
        <v>259</v>
      </c>
      <c r="C57" s="1">
        <f>(teraterm[[#This Row],[Value(V)]]+$K$2)*$S$2</f>
        <v>-61.091931152343754</v>
      </c>
      <c r="D57" s="1">
        <f>(teraterm[[#This Row],[Column2]]-Q$4)*$S$3*1000</f>
        <v>67.203294113111255</v>
      </c>
      <c r="E57" s="1">
        <f>VALUE(teraterm[[#This Row],[Column1]])</f>
        <v>-503</v>
      </c>
      <c r="F57" s="1">
        <f>teraterm[[#This Row],[V(V)]]^2</f>
        <v>3732.2240519227094</v>
      </c>
    </row>
    <row r="58" spans="1:6" x14ac:dyDescent="0.25">
      <c r="A58" s="1" t="s">
        <v>159</v>
      </c>
      <c r="B58" s="2">
        <v>223</v>
      </c>
      <c r="C58" s="1">
        <f>(teraterm[[#This Row],[Value(V)]]+$K$2)*$S$2</f>
        <v>-104.23936767578125</v>
      </c>
      <c r="D58" s="1">
        <f>(teraterm[[#This Row],[Column2]]-Q$4)*$S$3*1000</f>
        <v>52.554856613111255</v>
      </c>
      <c r="E58" s="1">
        <f>VALUE(teraterm[[#This Row],[Column1]])</f>
        <v>-717</v>
      </c>
      <c r="F58" s="1">
        <f>teraterm[[#This Row],[V(V)]]^2</f>
        <v>10865.84577344671</v>
      </c>
    </row>
    <row r="59" spans="1:6" x14ac:dyDescent="0.25">
      <c r="A59" s="1" t="s">
        <v>160</v>
      </c>
      <c r="B59" s="2">
        <v>176</v>
      </c>
      <c r="C59" s="1">
        <f>(teraterm[[#This Row],[Value(V)]]+$K$2)*$S$2</f>
        <v>-142.74946289062501</v>
      </c>
      <c r="D59" s="1">
        <f>(teraterm[[#This Row],[Column2]]-Q$4)*$S$3*1000</f>
        <v>33.430507654777927</v>
      </c>
      <c r="E59" s="1">
        <f>VALUE(teraterm[[#This Row],[Column1]])</f>
        <v>-908</v>
      </c>
      <c r="F59" s="1">
        <f>teraterm[[#This Row],[V(V)]]^2</f>
        <v>20377.409155561927</v>
      </c>
    </row>
    <row r="60" spans="1:6" x14ac:dyDescent="0.25">
      <c r="A60" s="1" t="s">
        <v>161</v>
      </c>
      <c r="B60" s="2">
        <v>138</v>
      </c>
      <c r="C60" s="1">
        <f>(teraterm[[#This Row],[Value(V)]]+$K$2)*$S$2</f>
        <v>-176.01734619140626</v>
      </c>
      <c r="D60" s="1">
        <f>(teraterm[[#This Row],[Column2]]-Q$4)*$S$3*1000</f>
        <v>17.968268071444587</v>
      </c>
      <c r="E60" s="1">
        <f>VALUE(teraterm[[#This Row],[Column1]])</f>
        <v>-1073</v>
      </c>
      <c r="F60" s="1">
        <f>teraterm[[#This Row],[V(V)]]^2</f>
        <v>30982.106160265361</v>
      </c>
    </row>
    <row r="61" spans="1:6" x14ac:dyDescent="0.25">
      <c r="A61" s="1" t="s">
        <v>60</v>
      </c>
      <c r="B61" s="2">
        <v>234</v>
      </c>
      <c r="C61" s="1">
        <f>(teraterm[[#This Row],[Value(V)]]+$K$2)*$S$2</f>
        <v>-104.64261474609376</v>
      </c>
      <c r="D61" s="1">
        <f>(teraterm[[#This Row],[Column2]]-Q$4)*$S$3*1000</f>
        <v>57.030768071444591</v>
      </c>
      <c r="E61" s="1">
        <f>VALUE(teraterm[[#This Row],[Column1]])</f>
        <v>-719</v>
      </c>
      <c r="F61" s="1">
        <f>teraterm[[#This Row],[V(V)]]^2</f>
        <v>10950.076820899398</v>
      </c>
    </row>
    <row r="62" spans="1:6" x14ac:dyDescent="0.25">
      <c r="A62" s="1" t="s">
        <v>162</v>
      </c>
      <c r="B62" s="2">
        <v>254</v>
      </c>
      <c r="C62" s="1">
        <f>(teraterm[[#This Row],[Value(V)]]+$K$2)*$S$2</f>
        <v>-66.132519531249997</v>
      </c>
      <c r="D62" s="1">
        <f>(teraterm[[#This Row],[Column2]]-Q$4)*$S$3*1000</f>
        <v>65.168788904777927</v>
      </c>
      <c r="E62" s="1">
        <f>VALUE(teraterm[[#This Row],[Column1]])</f>
        <v>-528</v>
      </c>
      <c r="F62" s="1">
        <f>teraterm[[#This Row],[V(V)]]^2</f>
        <v>4373.510139551162</v>
      </c>
    </row>
    <row r="63" spans="1:6" x14ac:dyDescent="0.25">
      <c r="A63" s="1" t="s">
        <v>163</v>
      </c>
      <c r="B63" s="2">
        <v>309</v>
      </c>
      <c r="C63" s="1">
        <f>(teraterm[[#This Row],[Value(V)]]+$K$2)*$S$2</f>
        <v>-23.388330078125001</v>
      </c>
      <c r="D63" s="1">
        <f>(teraterm[[#This Row],[Column2]]-Q$4)*$S$3*1000</f>
        <v>87.548346196444584</v>
      </c>
      <c r="E63" s="1">
        <f>VALUE(teraterm[[#This Row],[Column1]])</f>
        <v>-316</v>
      </c>
      <c r="F63" s="1">
        <f>teraterm[[#This Row],[V(V)]]^2</f>
        <v>547.01398384332663</v>
      </c>
    </row>
    <row r="64" spans="1:6" x14ac:dyDescent="0.25">
      <c r="A64" s="1" t="s">
        <v>164</v>
      </c>
      <c r="B64" s="2">
        <v>345</v>
      </c>
      <c r="C64" s="1">
        <f>(teraterm[[#This Row],[Value(V)]]+$K$2)*$S$2</f>
        <v>25.001318359375002</v>
      </c>
      <c r="D64" s="1">
        <f>(teraterm[[#This Row],[Column2]]-Q$4)*$S$3*1000</f>
        <v>102.19678369644458</v>
      </c>
      <c r="E64" s="1">
        <f>VALUE(teraterm[[#This Row],[Column1]])</f>
        <v>-76</v>
      </c>
      <c r="F64" s="1">
        <f>teraterm[[#This Row],[V(V)]]^2</f>
        <v>625.06591970682155</v>
      </c>
    </row>
    <row r="65" spans="1:6" x14ac:dyDescent="0.25">
      <c r="A65" s="1" t="s">
        <v>165</v>
      </c>
      <c r="B65" s="2">
        <v>385</v>
      </c>
      <c r="C65" s="1">
        <f>(teraterm[[#This Row],[Value(V)]]+$K$2)*$S$2</f>
        <v>71.979602050781253</v>
      </c>
      <c r="D65" s="1">
        <f>(teraterm[[#This Row],[Column2]]-Q$4)*$S$3*1000</f>
        <v>118.47282536311126</v>
      </c>
      <c r="E65" s="1">
        <f>VALUE(teraterm[[#This Row],[Column1]])</f>
        <v>157</v>
      </c>
      <c r="F65" s="1">
        <f>teraterm[[#This Row],[V(V)]]^2</f>
        <v>5181.063111388833</v>
      </c>
    </row>
    <row r="66" spans="1:6" x14ac:dyDescent="0.25">
      <c r="A66" s="1" t="s">
        <v>166</v>
      </c>
      <c r="B66" s="2">
        <v>422</v>
      </c>
      <c r="C66" s="1">
        <f>(teraterm[[#This Row],[Value(V)]]+$K$2)*$S$2</f>
        <v>112.70755615234376</v>
      </c>
      <c r="D66" s="1">
        <f>(teraterm[[#This Row],[Column2]]-Q$4)*$S$3*1000</f>
        <v>133.52816390477793</v>
      </c>
      <c r="E66" s="1">
        <f>VALUE(teraterm[[#This Row],[Column1]])</f>
        <v>359</v>
      </c>
      <c r="F66" s="1">
        <f>teraterm[[#This Row],[V(V)]]^2</f>
        <v>12702.993213833721</v>
      </c>
    </row>
    <row r="67" spans="1:6" x14ac:dyDescent="0.25">
      <c r="A67" s="1" t="s">
        <v>167</v>
      </c>
      <c r="B67" s="2">
        <v>452</v>
      </c>
      <c r="C67" s="1">
        <f>(teraterm[[#This Row],[Value(V)]]+$K$2)*$S$2</f>
        <v>154.84687500000001</v>
      </c>
      <c r="D67" s="1">
        <f>(teraterm[[#This Row],[Column2]]-Q$4)*$S$3*1000</f>
        <v>145.73519515477793</v>
      </c>
      <c r="E67" s="1">
        <f>VALUE(teraterm[[#This Row],[Column1]])</f>
        <v>568</v>
      </c>
      <c r="F67" s="1">
        <f>teraterm[[#This Row],[V(V)]]^2</f>
        <v>23977.55469726563</v>
      </c>
    </row>
    <row r="68" spans="1:6" x14ac:dyDescent="0.25">
      <c r="A68" s="1" t="s">
        <v>168</v>
      </c>
      <c r="B68" s="2">
        <v>480</v>
      </c>
      <c r="C68" s="1">
        <f>(teraterm[[#This Row],[Value(V)]]+$K$2)*$S$2</f>
        <v>195.97807617187502</v>
      </c>
      <c r="D68" s="1">
        <f>(teraterm[[#This Row],[Column2]]-Q$4)*$S$3*1000</f>
        <v>157.12842432144458</v>
      </c>
      <c r="E68" s="1">
        <f>VALUE(teraterm[[#This Row],[Column1]])</f>
        <v>772</v>
      </c>
      <c r="F68" s="1">
        <f>teraterm[[#This Row],[V(V)]]^2</f>
        <v>38407.406340029243</v>
      </c>
    </row>
    <row r="69" spans="1:6" x14ac:dyDescent="0.25">
      <c r="A69" s="1" t="s">
        <v>169</v>
      </c>
      <c r="B69" s="2">
        <v>519</v>
      </c>
      <c r="C69" s="1">
        <f>(teraterm[[#This Row],[Value(V)]]+$K$2)*$S$2</f>
        <v>230.85894775390625</v>
      </c>
      <c r="D69" s="1">
        <f>(teraterm[[#This Row],[Column2]]-Q$4)*$S$3*1000</f>
        <v>172.99756494644458</v>
      </c>
      <c r="E69" s="1">
        <f>VALUE(teraterm[[#This Row],[Column1]])</f>
        <v>945</v>
      </c>
      <c r="F69" s="1">
        <f>teraterm[[#This Row],[V(V)]]^2</f>
        <v>53295.853758040816</v>
      </c>
    </row>
    <row r="70" spans="1:6" x14ac:dyDescent="0.25">
      <c r="A70" s="1" t="s">
        <v>170</v>
      </c>
      <c r="B70" s="2">
        <v>547</v>
      </c>
      <c r="C70" s="1">
        <f>(teraterm[[#This Row],[Value(V)]]+$K$2)*$S$2</f>
        <v>263.52196044921874</v>
      </c>
      <c r="D70" s="1">
        <f>(teraterm[[#This Row],[Column2]]-Q$4)*$S$3*1000</f>
        <v>184.39079411311124</v>
      </c>
      <c r="E70" s="1">
        <f>VALUE(teraterm[[#This Row],[Column1]])</f>
        <v>1107</v>
      </c>
      <c r="F70" s="1">
        <f>teraterm[[#This Row],[V(V)]]^2</f>
        <v>69443.823638999602</v>
      </c>
    </row>
    <row r="71" spans="1:6" x14ac:dyDescent="0.25">
      <c r="A71" s="1" t="s">
        <v>171</v>
      </c>
      <c r="B71" s="2">
        <v>575</v>
      </c>
      <c r="C71" s="1">
        <f>(teraterm[[#This Row],[Value(V)]]+$K$2)*$S$2</f>
        <v>292.95899658203126</v>
      </c>
      <c r="D71" s="1">
        <f>(teraterm[[#This Row],[Column2]]-Q$4)*$S$3*1000</f>
        <v>195.7840232797779</v>
      </c>
      <c r="E71" s="1">
        <f>VALUE(teraterm[[#This Row],[Column1]])</f>
        <v>1253</v>
      </c>
      <c r="F71" s="1">
        <f>teraterm[[#This Row],[V(V)]]^2</f>
        <v>85824.973678350609</v>
      </c>
    </row>
    <row r="72" spans="1:6" x14ac:dyDescent="0.25">
      <c r="A72" s="1" t="s">
        <v>172</v>
      </c>
      <c r="B72" s="2">
        <v>572</v>
      </c>
      <c r="C72" s="1">
        <f>(teraterm[[#This Row],[Value(V)]]+$K$2)*$S$2</f>
        <v>316.14570312500001</v>
      </c>
      <c r="D72" s="1">
        <f>(teraterm[[#This Row],[Column2]]-Q$4)*$S$3*1000</f>
        <v>194.5633201547779</v>
      </c>
      <c r="E72" s="1">
        <f>VALUE(teraterm[[#This Row],[Column1]])</f>
        <v>1368</v>
      </c>
      <c r="F72" s="1">
        <f>teraterm[[#This Row],[V(V)]]^2</f>
        <v>99948.10560440064</v>
      </c>
    </row>
    <row r="73" spans="1:6" x14ac:dyDescent="0.25">
      <c r="A73" s="1" t="s">
        <v>173</v>
      </c>
      <c r="B73" s="2">
        <v>592</v>
      </c>
      <c r="C73" s="1">
        <f>(teraterm[[#This Row],[Value(V)]]+$K$2)*$S$2</f>
        <v>335.70318603515625</v>
      </c>
      <c r="D73" s="1">
        <f>(teraterm[[#This Row],[Column2]]-Q$4)*$S$3*1000</f>
        <v>202.70134098811124</v>
      </c>
      <c r="E73" s="1">
        <f>VALUE(teraterm[[#This Row],[Column1]])</f>
        <v>1465</v>
      </c>
      <c r="F73" s="1">
        <f>teraterm[[#This Row],[V(V)]]^2</f>
        <v>112696.62911415473</v>
      </c>
    </row>
    <row r="74" spans="1:6" x14ac:dyDescent="0.25">
      <c r="A74" s="1" t="s">
        <v>174</v>
      </c>
      <c r="B74" s="2">
        <v>621</v>
      </c>
      <c r="C74" s="1">
        <f>(teraterm[[#This Row],[Value(V)]]+$K$2)*$S$2</f>
        <v>345.78436279296875</v>
      </c>
      <c r="D74" s="1">
        <f>(teraterm[[#This Row],[Column2]]-Q$4)*$S$3*1000</f>
        <v>214.50147119644458</v>
      </c>
      <c r="E74" s="1">
        <f>VALUE(teraterm[[#This Row],[Column1]])</f>
        <v>1515</v>
      </c>
      <c r="F74" s="1">
        <f>teraterm[[#This Row],[V(V)]]^2</f>
        <v>119566.82555213943</v>
      </c>
    </row>
    <row r="75" spans="1:6" x14ac:dyDescent="0.25">
      <c r="A75" s="1" t="s">
        <v>175</v>
      </c>
      <c r="B75" s="2">
        <v>612</v>
      </c>
      <c r="C75" s="1">
        <f>(teraterm[[#This Row],[Value(V)]]+$K$2)*$S$2</f>
        <v>349.81683349609375</v>
      </c>
      <c r="D75" s="1">
        <f>(teraterm[[#This Row],[Column2]]-Q$4)*$S$3*1000</f>
        <v>210.83936182144458</v>
      </c>
      <c r="E75" s="1">
        <f>VALUE(teraterm[[#This Row],[Column1]])</f>
        <v>1535</v>
      </c>
      <c r="F75" s="1">
        <f>teraterm[[#This Row],[V(V)]]^2</f>
        <v>122371.81699723378</v>
      </c>
    </row>
    <row r="76" spans="1:6" x14ac:dyDescent="0.25">
      <c r="A76" s="1" t="s">
        <v>176</v>
      </c>
      <c r="B76" s="2">
        <v>597</v>
      </c>
      <c r="C76" s="1">
        <f>(teraterm[[#This Row],[Value(V)]]+$K$2)*$S$2</f>
        <v>351.02657470703127</v>
      </c>
      <c r="D76" s="1">
        <f>(teraterm[[#This Row],[Column2]]-Q$4)*$S$3*1000</f>
        <v>204.73584619644458</v>
      </c>
      <c r="E76" s="1">
        <f>VALUE(teraterm[[#This Row],[Column1]])</f>
        <v>1541</v>
      </c>
      <c r="F76" s="1">
        <f>teraterm[[#This Row],[V(V)]]^2</f>
        <v>123219.656150551</v>
      </c>
    </row>
    <row r="77" spans="1:6" x14ac:dyDescent="0.25">
      <c r="A77" s="1" t="s">
        <v>177</v>
      </c>
      <c r="B77" s="2">
        <v>585</v>
      </c>
      <c r="C77" s="1">
        <f>(teraterm[[#This Row],[Value(V)]]+$K$2)*$S$2</f>
        <v>348.40546875000001</v>
      </c>
      <c r="D77" s="1">
        <f>(teraterm[[#This Row],[Column2]]-Q$4)*$S$3*1000</f>
        <v>199.85303369644458</v>
      </c>
      <c r="E77" s="1">
        <f>VALUE(teraterm[[#This Row],[Column1]])</f>
        <v>1528</v>
      </c>
      <c r="F77" s="1">
        <f>teraterm[[#This Row],[V(V)]]^2</f>
        <v>121386.37065490724</v>
      </c>
    </row>
    <row r="78" spans="1:6" x14ac:dyDescent="0.25">
      <c r="A78" s="1" t="s">
        <v>178</v>
      </c>
      <c r="B78" s="2">
        <v>591</v>
      </c>
      <c r="C78" s="1">
        <f>(teraterm[[#This Row],[Value(V)]]+$K$2)*$S$2</f>
        <v>339.13078613281249</v>
      </c>
      <c r="D78" s="1">
        <f>(teraterm[[#This Row],[Column2]]-Q$4)*$S$3*1000</f>
        <v>202.29443994644458</v>
      </c>
      <c r="E78" s="1">
        <f>VALUE(teraterm[[#This Row],[Column1]])</f>
        <v>1482</v>
      </c>
      <c r="F78" s="1">
        <f>teraterm[[#This Row],[V(V)]]^2</f>
        <v>115009.6901030594</v>
      </c>
    </row>
    <row r="79" spans="1:6" x14ac:dyDescent="0.25">
      <c r="A79" s="1" t="s">
        <v>179</v>
      </c>
      <c r="B79" s="2">
        <v>572</v>
      </c>
      <c r="C79" s="1">
        <f>(teraterm[[#This Row],[Value(V)]]+$K$2)*$S$2</f>
        <v>316.5489501953125</v>
      </c>
      <c r="D79" s="1">
        <f>(teraterm[[#This Row],[Column2]]-Q$4)*$S$3*1000</f>
        <v>194.5633201547779</v>
      </c>
      <c r="E79" s="1">
        <f>VALUE(teraterm[[#This Row],[Column1]])</f>
        <v>1370</v>
      </c>
      <c r="F79" s="1">
        <f>teraterm[[#This Row],[V(V)]]^2</f>
        <v>100203.23786975443</v>
      </c>
    </row>
    <row r="80" spans="1:6" x14ac:dyDescent="0.25">
      <c r="A80" s="1" t="s">
        <v>180</v>
      </c>
      <c r="B80" s="2">
        <v>538</v>
      </c>
      <c r="C80" s="1">
        <f>(teraterm[[#This Row],[Value(V)]]+$K$2)*$S$2</f>
        <v>288.12003173828128</v>
      </c>
      <c r="D80" s="1">
        <f>(teraterm[[#This Row],[Column2]]-Q$4)*$S$3*1000</f>
        <v>180.72868473811124</v>
      </c>
      <c r="E80" s="1">
        <f>VALUE(teraterm[[#This Row],[Column1]])</f>
        <v>1229</v>
      </c>
      <c r="F80" s="1">
        <f>teraterm[[#This Row],[V(V)]]^2</f>
        <v>83013.152688868213</v>
      </c>
    </row>
    <row r="81" spans="1:6" x14ac:dyDescent="0.25">
      <c r="A81" s="1" t="s">
        <v>181</v>
      </c>
      <c r="B81" s="2">
        <v>532</v>
      </c>
      <c r="C81" s="1">
        <f>(teraterm[[#This Row],[Value(V)]]+$K$2)*$S$2</f>
        <v>258.48137207031249</v>
      </c>
      <c r="D81" s="1">
        <f>(teraterm[[#This Row],[Column2]]-Q$4)*$S$3*1000</f>
        <v>178.28727848811124</v>
      </c>
      <c r="E81" s="1">
        <f>VALUE(teraterm[[#This Row],[Column1]])</f>
        <v>1082</v>
      </c>
      <c r="F81" s="1">
        <f>teraterm[[#This Row],[V(V)]]^2</f>
        <v>66812.619707351318</v>
      </c>
    </row>
    <row r="82" spans="1:6" x14ac:dyDescent="0.25">
      <c r="A82" s="1" t="s">
        <v>182</v>
      </c>
      <c r="B82" s="2">
        <v>502</v>
      </c>
      <c r="C82" s="1">
        <f>(teraterm[[#This Row],[Value(V)]]+$K$2)*$S$2</f>
        <v>225.61673583984376</v>
      </c>
      <c r="D82" s="1">
        <f>(teraterm[[#This Row],[Column2]]-Q$4)*$S$3*1000</f>
        <v>166.08024723811124</v>
      </c>
      <c r="E82" s="1">
        <f>VALUE(teraterm[[#This Row],[Column1]])</f>
        <v>919</v>
      </c>
      <c r="F82" s="1">
        <f>teraterm[[#This Row],[V(V)]]^2</f>
        <v>50902.911491025836</v>
      </c>
    </row>
    <row r="83" spans="1:6" x14ac:dyDescent="0.25">
      <c r="A83" s="1" t="s">
        <v>183</v>
      </c>
      <c r="B83" s="2">
        <v>465</v>
      </c>
      <c r="C83" s="1">
        <f>(teraterm[[#This Row],[Value(V)]]+$K$2)*$S$2</f>
        <v>183.88066406250002</v>
      </c>
      <c r="D83" s="1">
        <f>(teraterm[[#This Row],[Column2]]-Q$4)*$S$3*1000</f>
        <v>151.02490869644458</v>
      </c>
      <c r="E83" s="1">
        <f>VALUE(teraterm[[#This Row],[Column1]])</f>
        <v>712</v>
      </c>
      <c r="F83" s="1">
        <f>teraterm[[#This Row],[V(V)]]^2</f>
        <v>33812.098616065989</v>
      </c>
    </row>
    <row r="84" spans="1:6" x14ac:dyDescent="0.25">
      <c r="A84" s="1" t="s">
        <v>184</v>
      </c>
      <c r="B84" s="2">
        <v>437</v>
      </c>
      <c r="C84" s="1">
        <f>(teraterm[[#This Row],[Value(V)]]+$K$2)*$S$2</f>
        <v>144.56407470703127</v>
      </c>
      <c r="D84" s="1">
        <f>(teraterm[[#This Row],[Column2]]-Q$4)*$S$3*1000</f>
        <v>139.63167952977793</v>
      </c>
      <c r="E84" s="1">
        <f>VALUE(teraterm[[#This Row],[Column1]])</f>
        <v>517</v>
      </c>
      <c r="F84" s="1">
        <f>teraterm[[#This Row],[V(V)]]^2</f>
        <v>20898.771695900119</v>
      </c>
    </row>
    <row r="85" spans="1:6" x14ac:dyDescent="0.25">
      <c r="A85" s="1" t="s">
        <v>185</v>
      </c>
      <c r="B85" s="2">
        <v>408</v>
      </c>
      <c r="C85" s="1">
        <f>(teraterm[[#This Row],[Value(V)]]+$K$2)*$S$2</f>
        <v>104.03774414062501</v>
      </c>
      <c r="D85" s="1">
        <f>(teraterm[[#This Row],[Column2]]-Q$4)*$S$3*1000</f>
        <v>127.83154932144458</v>
      </c>
      <c r="E85" s="1">
        <f>VALUE(teraterm[[#This Row],[Column1]])</f>
        <v>316</v>
      </c>
      <c r="F85" s="1">
        <f>teraterm[[#This Row],[V(V)]]^2</f>
        <v>10823.852205870153</v>
      </c>
    </row>
    <row r="86" spans="1:6" x14ac:dyDescent="0.25">
      <c r="A86" s="1" t="s">
        <v>186</v>
      </c>
      <c r="B86" s="2">
        <v>372</v>
      </c>
      <c r="C86" s="1">
        <f>(teraterm[[#This Row],[Value(V)]]+$K$2)*$S$2</f>
        <v>57.059460449218754</v>
      </c>
      <c r="D86" s="1">
        <f>(teraterm[[#This Row],[Column2]]-Q$4)*$S$3*1000</f>
        <v>113.18311182144458</v>
      </c>
      <c r="E86" s="1">
        <f>VALUE(teraterm[[#This Row],[Column1]])</f>
        <v>83</v>
      </c>
      <c r="F86" s="1">
        <f>teraterm[[#This Row],[V(V)]]^2</f>
        <v>3255.7820267559591</v>
      </c>
    </row>
    <row r="87" spans="1:6" x14ac:dyDescent="0.25">
      <c r="A87" s="1" t="s">
        <v>187</v>
      </c>
      <c r="B87" s="2">
        <v>321</v>
      </c>
      <c r="C87" s="1">
        <f>(teraterm[[#This Row],[Value(V)]]+$K$2)*$S$2</f>
        <v>9.2746826171874996</v>
      </c>
      <c r="D87" s="1">
        <f>(teraterm[[#This Row],[Column2]]-Q$4)*$S$3*1000</f>
        <v>92.431158696444584</v>
      </c>
      <c r="E87" s="1">
        <f>VALUE(teraterm[[#This Row],[Column1]])</f>
        <v>-154</v>
      </c>
      <c r="F87" s="1">
        <f>teraterm[[#This Row],[V(V)]]^2</f>
        <v>86.019737649559971</v>
      </c>
    </row>
    <row r="88" spans="1:6" x14ac:dyDescent="0.25">
      <c r="A88" s="1" t="s">
        <v>188</v>
      </c>
      <c r="B88" s="2">
        <v>289</v>
      </c>
      <c r="C88" s="1">
        <f>(teraterm[[#This Row],[Value(V)]]+$K$2)*$S$2</f>
        <v>-33.671130371093753</v>
      </c>
      <c r="D88" s="1">
        <f>(teraterm[[#This Row],[Column2]]-Q$4)*$S$3*1000</f>
        <v>79.410325363111255</v>
      </c>
      <c r="E88" s="1">
        <f>VALUE(teraterm[[#This Row],[Column1]])</f>
        <v>-367</v>
      </c>
      <c r="F88" s="1">
        <f>teraterm[[#This Row],[V(V)]]^2</f>
        <v>1133.745020467192</v>
      </c>
    </row>
    <row r="89" spans="1:6" x14ac:dyDescent="0.25">
      <c r="A89" s="1" t="s">
        <v>189</v>
      </c>
      <c r="B89" s="2">
        <v>259</v>
      </c>
      <c r="C89" s="1">
        <f>(teraterm[[#This Row],[Value(V)]]+$K$2)*$S$2</f>
        <v>-74.6007080078125</v>
      </c>
      <c r="D89" s="1">
        <f>(teraterm[[#This Row],[Column2]]-Q$4)*$S$3*1000</f>
        <v>67.203294113111255</v>
      </c>
      <c r="E89" s="1">
        <f>VALUE(teraterm[[#This Row],[Column1]])</f>
        <v>-570</v>
      </c>
      <c r="F89" s="1">
        <f>teraterm[[#This Row],[V(V)]]^2</f>
        <v>5565.2656352669001</v>
      </c>
    </row>
    <row r="90" spans="1:6" x14ac:dyDescent="0.25">
      <c r="A90" s="1" t="s">
        <v>190</v>
      </c>
      <c r="B90" s="2">
        <v>200</v>
      </c>
      <c r="C90" s="1">
        <f>(teraterm[[#This Row],[Value(V)]]+$K$2)*$S$2</f>
        <v>-117.3448974609375</v>
      </c>
      <c r="D90" s="1">
        <f>(teraterm[[#This Row],[Column2]]-Q$4)*$S$3*1000</f>
        <v>43.196132654777919</v>
      </c>
      <c r="E90" s="1">
        <f>VALUE(teraterm[[#This Row],[Column1]])</f>
        <v>-782</v>
      </c>
      <c r="F90" s="1">
        <f>teraterm[[#This Row],[V(V)]]^2</f>
        <v>13769.824960117936</v>
      </c>
    </row>
    <row r="91" spans="1:6" x14ac:dyDescent="0.25">
      <c r="A91" s="1" t="s">
        <v>191</v>
      </c>
      <c r="B91" s="2">
        <v>159</v>
      </c>
      <c r="C91" s="1">
        <f>(teraterm[[#This Row],[Value(V)]]+$K$2)*$S$2</f>
        <v>-154.04038085937501</v>
      </c>
      <c r="D91" s="1">
        <f>(teraterm[[#This Row],[Column2]]-Q$4)*$S$3*1000</f>
        <v>26.513189946444587</v>
      </c>
      <c r="E91" s="1">
        <f>VALUE(teraterm[[#This Row],[Column1]])</f>
        <v>-964</v>
      </c>
      <c r="F91" s="1">
        <f>teraterm[[#This Row],[V(V)]]^2</f>
        <v>23728.438935301307</v>
      </c>
    </row>
    <row r="92" spans="1:6" x14ac:dyDescent="0.25">
      <c r="A92" s="1" t="s">
        <v>192</v>
      </c>
      <c r="B92" s="2">
        <v>122</v>
      </c>
      <c r="C92" s="1">
        <f>(teraterm[[#This Row],[Value(V)]]+$K$2)*$S$2</f>
        <v>-186.90501708984377</v>
      </c>
      <c r="D92" s="1">
        <f>(teraterm[[#This Row],[Column2]]-Q$4)*$S$3*1000</f>
        <v>11.457851404777923</v>
      </c>
      <c r="E92" s="1">
        <f>VALUE(teraterm[[#This Row],[Column1]])</f>
        <v>-1127</v>
      </c>
      <c r="F92" s="1">
        <f>teraterm[[#This Row],[V(V)]]^2</f>
        <v>34933.485413354792</v>
      </c>
    </row>
    <row r="93" spans="1:6" x14ac:dyDescent="0.25">
      <c r="A93" s="1" t="s">
        <v>34</v>
      </c>
      <c r="B93" s="2">
        <v>74</v>
      </c>
      <c r="C93" s="1">
        <f>(teraterm[[#This Row],[Value(V)]]+$K$2)*$S$2</f>
        <v>-218.15666503906252</v>
      </c>
      <c r="D93" s="1">
        <f>(teraterm[[#This Row],[Column2]]-Q$4)*$S$3*1000</f>
        <v>-8.0733985952220753</v>
      </c>
      <c r="E93" s="1">
        <f>VALUE(teraterm[[#This Row],[Column1]])</f>
        <v>-1282</v>
      </c>
      <c r="F93" s="1">
        <f>teraterm[[#This Row],[V(V)]]^2</f>
        <v>47592.33050096572</v>
      </c>
    </row>
    <row r="94" spans="1:6" x14ac:dyDescent="0.25">
      <c r="A94" s="1" t="s">
        <v>193</v>
      </c>
      <c r="B94" s="2">
        <v>46</v>
      </c>
      <c r="C94" s="1">
        <f>(teraterm[[#This Row],[Value(V)]]+$K$2)*$S$2</f>
        <v>-243.76285400390626</v>
      </c>
      <c r="D94" s="1">
        <f>(teraterm[[#This Row],[Column2]]-Q$4)*$S$3*1000</f>
        <v>-19.466627761888741</v>
      </c>
      <c r="E94" s="1">
        <f>VALUE(teraterm[[#This Row],[Column1]])</f>
        <v>-1409</v>
      </c>
      <c r="F94" s="1">
        <f>teraterm[[#This Row],[V(V)]]^2</f>
        <v>59420.328992129718</v>
      </c>
    </row>
    <row r="95" spans="1:6" x14ac:dyDescent="0.25">
      <c r="A95" s="1" t="s">
        <v>194</v>
      </c>
      <c r="B95" s="2">
        <v>13</v>
      </c>
      <c r="C95" s="1">
        <f>(teraterm[[#This Row],[Value(V)]]+$K$2)*$S$2</f>
        <v>-263.52196044921874</v>
      </c>
      <c r="D95" s="1">
        <f>(teraterm[[#This Row],[Column2]]-Q$4)*$S$3*1000</f>
        <v>-32.894362136888738</v>
      </c>
      <c r="E95" s="1">
        <f>VALUE(teraterm[[#This Row],[Column1]])</f>
        <v>-1507</v>
      </c>
      <c r="F95" s="1">
        <f>teraterm[[#This Row],[V(V)]]^2</f>
        <v>69443.823638999602</v>
      </c>
    </row>
    <row r="96" spans="1:6" x14ac:dyDescent="0.25">
      <c r="A96" s="1" t="s">
        <v>195</v>
      </c>
      <c r="B96" s="2">
        <v>-4094</v>
      </c>
      <c r="C96" s="1">
        <f>(teraterm[[#This Row],[Value(V)]]+$K$2)*$S$2</f>
        <v>-278.240478515625</v>
      </c>
      <c r="D96" s="1">
        <f>(teraterm[[#This Row],[Column2]]-Q$4)*$S$3*1000</f>
        <v>-1704.0369402618885</v>
      </c>
      <c r="E96" s="1">
        <f>VALUE(teraterm[[#This Row],[Column1]])</f>
        <v>-1580</v>
      </c>
      <c r="F96" s="1">
        <f>teraterm[[#This Row],[V(V)]]^2</f>
        <v>77417.763884603977</v>
      </c>
    </row>
    <row r="97" spans="1:6" x14ac:dyDescent="0.25">
      <c r="A97" s="1" t="s">
        <v>196</v>
      </c>
      <c r="B97" s="2">
        <v>-4094</v>
      </c>
      <c r="C97" s="1">
        <f>(teraterm[[#This Row],[Value(V)]]+$K$2)*$S$2</f>
        <v>-283.07944335937503</v>
      </c>
      <c r="D97" s="1">
        <f>(teraterm[[#This Row],[Column2]]-Q$4)*$S$3*1000</f>
        <v>-1704.0369402618885</v>
      </c>
      <c r="E97" s="1">
        <f>VALUE(teraterm[[#This Row],[Column1]])</f>
        <v>-1604</v>
      </c>
      <c r="F97" s="1">
        <f>teraterm[[#This Row],[V(V)]]^2</f>
        <v>80133.971252653617</v>
      </c>
    </row>
    <row r="98" spans="1:6" x14ac:dyDescent="0.25">
      <c r="A98" s="1" t="s">
        <v>197</v>
      </c>
      <c r="B98" s="2">
        <v>-4093</v>
      </c>
      <c r="C98" s="1">
        <f>(teraterm[[#This Row],[Value(V)]]+$K$2)*$S$2</f>
        <v>-284.89405517578126</v>
      </c>
      <c r="D98" s="1">
        <f>(teraterm[[#This Row],[Column2]]-Q$4)*$S$3*1000</f>
        <v>-1703.6300392202218</v>
      </c>
      <c r="E98" s="1">
        <f>VALUE(teraterm[[#This Row],[Column1]])</f>
        <v>-1613</v>
      </c>
      <c r="F98" s="1">
        <f>teraterm[[#This Row],[V(V)]]^2</f>
        <v>81164.622674501094</v>
      </c>
    </row>
    <row r="99" spans="1:6" x14ac:dyDescent="0.25">
      <c r="A99" s="1" t="s">
        <v>198</v>
      </c>
      <c r="B99" s="2">
        <v>5</v>
      </c>
      <c r="C99" s="1">
        <f>(teraterm[[#This Row],[Value(V)]]+$K$2)*$S$2</f>
        <v>-283.88593750000001</v>
      </c>
      <c r="D99" s="1">
        <f>(teraterm[[#This Row],[Column2]]-Q$4)*$S$3*1000</f>
        <v>-36.149570470222073</v>
      </c>
      <c r="E99" s="1">
        <f>VALUE(teraterm[[#This Row],[Column1]])</f>
        <v>-1608</v>
      </c>
      <c r="F99" s="1">
        <f>teraterm[[#This Row],[V(V)]]^2</f>
        <v>80591.225510253906</v>
      </c>
    </row>
    <row r="100" spans="1:6" x14ac:dyDescent="0.25">
      <c r="A100" s="1" t="s">
        <v>108</v>
      </c>
      <c r="B100" s="2">
        <v>11</v>
      </c>
      <c r="C100" s="1">
        <f>(teraterm[[#This Row],[Value(V)]]+$K$2)*$S$2</f>
        <v>-277.43398437500002</v>
      </c>
      <c r="D100" s="1">
        <f>(teraterm[[#This Row],[Column2]]-Q$4)*$S$3*1000</f>
        <v>-33.708164220222073</v>
      </c>
      <c r="E100" s="1">
        <f>VALUE(teraterm[[#This Row],[Column1]])</f>
        <v>-1576</v>
      </c>
      <c r="F100" s="1">
        <f>teraterm[[#This Row],[V(V)]]^2</f>
        <v>76969.615686187753</v>
      </c>
    </row>
    <row r="101" spans="1:6" x14ac:dyDescent="0.25">
      <c r="A101" s="1" t="s">
        <v>199</v>
      </c>
      <c r="B101" s="2">
        <v>39</v>
      </c>
      <c r="C101" s="1">
        <f>(teraterm[[#This Row],[Value(V)]]+$K$2)*$S$2</f>
        <v>-259.89273681640628</v>
      </c>
      <c r="D101" s="1">
        <f>(teraterm[[#This Row],[Column2]]-Q$4)*$S$3*1000</f>
        <v>-22.314935053555409</v>
      </c>
      <c r="E101" s="1">
        <f>VALUE(teraterm[[#This Row],[Column1]])</f>
        <v>-1489</v>
      </c>
      <c r="F101" s="1">
        <f>teraterm[[#This Row],[V(V)]]^2</f>
        <v>67544.234649921826</v>
      </c>
    </row>
    <row r="102" spans="1:6" x14ac:dyDescent="0.25">
      <c r="A102" s="1" t="s">
        <v>200</v>
      </c>
      <c r="B102" s="2">
        <v>79</v>
      </c>
      <c r="C102" s="1">
        <f>(teraterm[[#This Row],[Value(V)]]+$K$2)*$S$2</f>
        <v>-232.47193603515626</v>
      </c>
      <c r="D102" s="1">
        <f>(teraterm[[#This Row],[Column2]]-Q$4)*$S$3*1000</f>
        <v>-6.0388933868887413</v>
      </c>
      <c r="E102" s="1">
        <f>VALUE(teraterm[[#This Row],[Column1]])</f>
        <v>-1353</v>
      </c>
      <c r="F102" s="1">
        <f>teraterm[[#This Row],[V(V)]]^2</f>
        <v>54043.201043933783</v>
      </c>
    </row>
    <row r="103" spans="1:6" x14ac:dyDescent="0.25">
      <c r="A103" s="1" t="s">
        <v>201</v>
      </c>
      <c r="B103" s="2">
        <v>116</v>
      </c>
      <c r="C103" s="1">
        <f>(teraterm[[#This Row],[Value(V)]]+$K$2)*$S$2</f>
        <v>-203.03489990234377</v>
      </c>
      <c r="D103" s="1">
        <f>(teraterm[[#This Row],[Column2]]-Q$4)*$S$3*1000</f>
        <v>9.0164451547779247</v>
      </c>
      <c r="E103" s="1">
        <f>VALUE(teraterm[[#This Row],[Column1]])</f>
        <v>-1207</v>
      </c>
      <c r="F103" s="1">
        <f>teraterm[[#This Row],[V(V)]]^2</f>
        <v>41223.170578354751</v>
      </c>
    </row>
    <row r="104" spans="1:6" x14ac:dyDescent="0.25">
      <c r="A104" s="1" t="s">
        <v>202</v>
      </c>
      <c r="B104" s="2">
        <v>163</v>
      </c>
      <c r="C104" s="1">
        <f>(teraterm[[#This Row],[Value(V)]]+$K$2)*$S$2</f>
        <v>-172.79136962890627</v>
      </c>
      <c r="D104" s="1">
        <f>(teraterm[[#This Row],[Column2]]-Q$4)*$S$3*1000</f>
        <v>28.140794113111255</v>
      </c>
      <c r="E104" s="1">
        <f>VALUE(teraterm[[#This Row],[Column1]])</f>
        <v>-1057</v>
      </c>
      <c r="F104" s="1">
        <f>teraterm[[#This Row],[V(V)]]^2</f>
        <v>29856.85741823331</v>
      </c>
    </row>
    <row r="105" spans="1:6" x14ac:dyDescent="0.25">
      <c r="A105" s="1" t="s">
        <v>203</v>
      </c>
      <c r="B105" s="2">
        <v>199</v>
      </c>
      <c r="C105" s="1">
        <f>(teraterm[[#This Row],[Value(V)]]+$K$2)*$S$2</f>
        <v>-131.25692138671874</v>
      </c>
      <c r="D105" s="1">
        <f>(teraterm[[#This Row],[Column2]]-Q$4)*$S$3*1000</f>
        <v>42.789231613111255</v>
      </c>
      <c r="E105" s="1">
        <f>VALUE(teraterm[[#This Row],[Column1]])</f>
        <v>-851</v>
      </c>
      <c r="F105" s="1">
        <f>teraterm[[#This Row],[V(V)]]^2</f>
        <v>17228.379411919264</v>
      </c>
    </row>
    <row r="106" spans="1:6" x14ac:dyDescent="0.25">
      <c r="A106" s="1" t="s">
        <v>204</v>
      </c>
      <c r="B106" s="2">
        <v>250</v>
      </c>
      <c r="C106" s="1">
        <f>(teraterm[[#This Row],[Value(V)]]+$K$2)*$S$2</f>
        <v>-91.537084960937506</v>
      </c>
      <c r="D106" s="1">
        <f>(teraterm[[#This Row],[Column2]]-Q$4)*$S$3*1000</f>
        <v>63.541184738111255</v>
      </c>
      <c r="E106" s="1">
        <f>VALUE(teraterm[[#This Row],[Column1]])</f>
        <v>-654</v>
      </c>
      <c r="F106" s="1">
        <f>teraterm[[#This Row],[V(V)]]^2</f>
        <v>8379.0379231458919</v>
      </c>
    </row>
    <row r="107" spans="1:6" x14ac:dyDescent="0.25">
      <c r="A107" s="1" t="s">
        <v>205</v>
      </c>
      <c r="B107" s="2">
        <v>275</v>
      </c>
      <c r="C107" s="1">
        <f>(teraterm[[#This Row],[Value(V)]]+$K$2)*$S$2</f>
        <v>-52.623742675781251</v>
      </c>
      <c r="D107" s="1">
        <f>(teraterm[[#This Row],[Column2]]-Q$4)*$S$3*1000</f>
        <v>73.713710779777927</v>
      </c>
      <c r="E107" s="1">
        <f>VALUE(teraterm[[#This Row],[Column1]])</f>
        <v>-461</v>
      </c>
      <c r="F107" s="1">
        <f>teraterm[[#This Row],[V(V)]]^2</f>
        <v>2769.2582932068408</v>
      </c>
    </row>
    <row r="108" spans="1:6" x14ac:dyDescent="0.25">
      <c r="A108" s="1" t="s">
        <v>206</v>
      </c>
      <c r="B108" s="2">
        <v>324</v>
      </c>
      <c r="C108" s="1">
        <f>(teraterm[[#This Row],[Value(V)]]+$K$2)*$S$2</f>
        <v>-6.6535766601562498</v>
      </c>
      <c r="D108" s="1">
        <f>(teraterm[[#This Row],[Column2]]-Q$4)*$S$3*1000</f>
        <v>93.651861821444584</v>
      </c>
      <c r="E108" s="1">
        <f>VALUE(teraterm[[#This Row],[Column1]])</f>
        <v>-233</v>
      </c>
      <c r="F108" s="1">
        <f>teraterm[[#This Row],[V(V)]]^2</f>
        <v>44.270082372575999</v>
      </c>
    </row>
    <row r="109" spans="1:6" x14ac:dyDescent="0.25">
      <c r="A109" s="1" t="s">
        <v>207</v>
      </c>
      <c r="B109" s="2">
        <v>353</v>
      </c>
      <c r="C109" s="1">
        <f>(teraterm[[#This Row],[Value(V)]]+$K$2)*$S$2</f>
        <v>41.534448242187501</v>
      </c>
      <c r="D109" s="1">
        <f>(teraterm[[#This Row],[Column2]]-Q$4)*$S$3*1000</f>
        <v>105.45199202977791</v>
      </c>
      <c r="E109" s="1">
        <f>VALUE(teraterm[[#This Row],[Column1]])</f>
        <v>6</v>
      </c>
      <c r="F109" s="1">
        <f>teraterm[[#This Row],[V(V)]]^2</f>
        <v>1725.1103907829524</v>
      </c>
    </row>
    <row r="110" spans="1:6" x14ac:dyDescent="0.25">
      <c r="A110" s="1" t="s">
        <v>208</v>
      </c>
      <c r="B110" s="2">
        <v>400</v>
      </c>
      <c r="C110" s="1">
        <f>(teraterm[[#This Row],[Value(V)]]+$K$2)*$S$2</f>
        <v>85.891625976562509</v>
      </c>
      <c r="D110" s="1">
        <f>(teraterm[[#This Row],[Column2]]-Q$4)*$S$3*1000</f>
        <v>124.57634098811126</v>
      </c>
      <c r="E110" s="1">
        <f>VALUE(teraterm[[#This Row],[Column1]])</f>
        <v>226</v>
      </c>
      <c r="F110" s="1">
        <f>teraterm[[#This Row],[V(V)]]^2</f>
        <v>7377.3714128977072</v>
      </c>
    </row>
    <row r="111" spans="1:6" x14ac:dyDescent="0.25">
      <c r="A111" s="1" t="s">
        <v>209</v>
      </c>
      <c r="B111" s="2">
        <v>439</v>
      </c>
      <c r="C111" s="1">
        <f>(teraterm[[#This Row],[Value(V)]]+$K$2)*$S$2</f>
        <v>126.41795654296875</v>
      </c>
      <c r="D111" s="1">
        <f>(teraterm[[#This Row],[Column2]]-Q$4)*$S$3*1000</f>
        <v>140.44548161311124</v>
      </c>
      <c r="E111" s="1">
        <f>VALUE(teraterm[[#This Row],[Column1]])</f>
        <v>427</v>
      </c>
      <c r="F111" s="1">
        <f>teraterm[[#This Row],[V(V)]]^2</f>
        <v>15981.499736499936</v>
      </c>
    </row>
    <row r="112" spans="1:6" x14ac:dyDescent="0.25">
      <c r="A112" s="1" t="s">
        <v>210</v>
      </c>
      <c r="B112" s="2">
        <v>443</v>
      </c>
      <c r="C112" s="1">
        <f>(teraterm[[#This Row],[Value(V)]]+$K$2)*$S$2</f>
        <v>169.36376953125</v>
      </c>
      <c r="D112" s="1">
        <f>(teraterm[[#This Row],[Column2]]-Q$4)*$S$3*1000</f>
        <v>142.07308577977793</v>
      </c>
      <c r="E112" s="1">
        <f>VALUE(teraterm[[#This Row],[Column1]])</f>
        <v>640</v>
      </c>
      <c r="F112" s="1">
        <f>teraterm[[#This Row],[V(V)]]^2</f>
        <v>28684.086429834366</v>
      </c>
    </row>
    <row r="113" spans="1:6" x14ac:dyDescent="0.25">
      <c r="A113" s="1" t="s">
        <v>211</v>
      </c>
      <c r="B113" s="2">
        <v>495</v>
      </c>
      <c r="C113" s="1">
        <f>(teraterm[[#This Row],[Value(V)]]+$K$2)*$S$2</f>
        <v>208.07548828125002</v>
      </c>
      <c r="D113" s="1">
        <f>(teraterm[[#This Row],[Column2]]-Q$4)*$S$3*1000</f>
        <v>163.23193994644458</v>
      </c>
      <c r="E113" s="1">
        <f>VALUE(teraterm[[#This Row],[Column1]])</f>
        <v>832</v>
      </c>
      <c r="F113" s="1">
        <f>teraterm[[#This Row],[V(V)]]^2</f>
        <v>43295.408823480611</v>
      </c>
    </row>
    <row r="114" spans="1:6" x14ac:dyDescent="0.25">
      <c r="A114" s="1" t="s">
        <v>212</v>
      </c>
      <c r="B114" s="2">
        <v>528</v>
      </c>
      <c r="C114" s="1">
        <f>(teraterm[[#This Row],[Value(V)]]+$K$2)*$S$2</f>
        <v>241.74661865234376</v>
      </c>
      <c r="D114" s="1">
        <f>(teraterm[[#This Row],[Column2]]-Q$4)*$S$3*1000</f>
        <v>176.65967432144458</v>
      </c>
      <c r="E114" s="1">
        <f>VALUE(teraterm[[#This Row],[Column1]])</f>
        <v>999</v>
      </c>
      <c r="F114" s="1">
        <f>teraterm[[#This Row],[V(V)]]^2</f>
        <v>58441.427629841717</v>
      </c>
    </row>
    <row r="115" spans="1:6" x14ac:dyDescent="0.25">
      <c r="A115" s="1" t="s">
        <v>213</v>
      </c>
      <c r="B115" s="2">
        <v>546</v>
      </c>
      <c r="C115" s="1">
        <f>(teraterm[[#This Row],[Value(V)]]+$K$2)*$S$2</f>
        <v>274.40963134765627</v>
      </c>
      <c r="D115" s="1">
        <f>(teraterm[[#This Row],[Column2]]-Q$4)*$S$3*1000</f>
        <v>183.98389307144458</v>
      </c>
      <c r="E115" s="1">
        <f>VALUE(teraterm[[#This Row],[Column1]])</f>
        <v>1161</v>
      </c>
      <c r="F115" s="1">
        <f>teraterm[[#This Row],[V(V)]]^2</f>
        <v>75300.645776356614</v>
      </c>
    </row>
    <row r="116" spans="1:6" x14ac:dyDescent="0.25">
      <c r="A116" s="1" t="s">
        <v>214</v>
      </c>
      <c r="B116" s="2">
        <v>578</v>
      </c>
      <c r="C116" s="1">
        <f>(teraterm[[#This Row],[Value(V)]]+$K$2)*$S$2</f>
        <v>301.62880859375002</v>
      </c>
      <c r="D116" s="1">
        <f>(teraterm[[#This Row],[Column2]]-Q$4)*$S$3*1000</f>
        <v>197.0047264047779</v>
      </c>
      <c r="E116" s="1">
        <f>VALUE(teraterm[[#This Row],[Column1]])</f>
        <v>1296</v>
      </c>
      <c r="F116" s="1">
        <f>teraterm[[#This Row],[V(V)]]^2</f>
        <v>90979.938173685092</v>
      </c>
    </row>
    <row r="117" spans="1:6" x14ac:dyDescent="0.25">
      <c r="A117" s="1" t="s">
        <v>215</v>
      </c>
      <c r="B117" s="2">
        <v>584</v>
      </c>
      <c r="C117" s="1">
        <f>(teraterm[[#This Row],[Value(V)]]+$K$2)*$S$2</f>
        <v>322.59765625</v>
      </c>
      <c r="D117" s="1">
        <f>(teraterm[[#This Row],[Column2]]-Q$4)*$S$3*1000</f>
        <v>199.4461326547779</v>
      </c>
      <c r="E117" s="1">
        <f>VALUE(teraterm[[#This Row],[Column1]])</f>
        <v>1400</v>
      </c>
      <c r="F117" s="1">
        <f>teraterm[[#This Row],[V(V)]]^2</f>
        <v>104069.24781799316</v>
      </c>
    </row>
    <row r="118" spans="1:6" x14ac:dyDescent="0.25">
      <c r="A118" s="1" t="s">
        <v>216</v>
      </c>
      <c r="B118" s="2">
        <v>600</v>
      </c>
      <c r="C118" s="1">
        <f>(teraterm[[#This Row],[Value(V)]]+$K$2)*$S$2</f>
        <v>340.7437744140625</v>
      </c>
      <c r="D118" s="1">
        <f>(teraterm[[#This Row],[Column2]]-Q$4)*$S$3*1000</f>
        <v>205.95654932144458</v>
      </c>
      <c r="E118" s="1">
        <f>VALUE(teraterm[[#This Row],[Column1]])</f>
        <v>1490</v>
      </c>
      <c r="F118" s="1">
        <f>teraterm[[#This Row],[V(V)]]^2</f>
        <v>116106.31980194151</v>
      </c>
    </row>
    <row r="119" spans="1:6" x14ac:dyDescent="0.25">
      <c r="A119" s="1" t="s">
        <v>217</v>
      </c>
      <c r="B119" s="2">
        <v>612</v>
      </c>
      <c r="C119" s="1">
        <f>(teraterm[[#This Row],[Value(V)]]+$K$2)*$S$2</f>
        <v>347.59897460937503</v>
      </c>
      <c r="D119" s="1">
        <f>(teraterm[[#This Row],[Column2]]-Q$4)*$S$3*1000</f>
        <v>210.83936182144458</v>
      </c>
      <c r="E119" s="1">
        <f>VALUE(teraterm[[#This Row],[Column1]])</f>
        <v>1524</v>
      </c>
      <c r="F119" s="1">
        <f>teraterm[[#This Row],[V(V)]]^2</f>
        <v>120825.04714948895</v>
      </c>
    </row>
    <row r="120" spans="1:6" x14ac:dyDescent="0.25">
      <c r="A120" s="1" t="s">
        <v>218</v>
      </c>
      <c r="B120" s="2">
        <v>591</v>
      </c>
      <c r="C120" s="1">
        <f>(teraterm[[#This Row],[Value(V)]]+$K$2)*$S$2</f>
        <v>350.42170410156251</v>
      </c>
      <c r="D120" s="1">
        <f>(teraterm[[#This Row],[Column2]]-Q$4)*$S$3*1000</f>
        <v>202.29443994644458</v>
      </c>
      <c r="E120" s="1">
        <f>VALUE(teraterm[[#This Row],[Column1]])</f>
        <v>1538</v>
      </c>
      <c r="F120" s="1">
        <f>teraterm[[#This Row],[V(V)]]^2</f>
        <v>122795.37070544303</v>
      </c>
    </row>
    <row r="121" spans="1:6" x14ac:dyDescent="0.25">
      <c r="A121" s="1" t="s">
        <v>148</v>
      </c>
      <c r="B121" s="2">
        <v>614</v>
      </c>
      <c r="C121" s="1">
        <f>(teraterm[[#This Row],[Value(V)]]+$K$2)*$S$2</f>
        <v>350.824951171875</v>
      </c>
      <c r="D121" s="1">
        <f>(teraterm[[#This Row],[Column2]]-Q$4)*$S$3*1000</f>
        <v>211.6531639047779</v>
      </c>
      <c r="E121" s="1">
        <f>VALUE(teraterm[[#This Row],[Column1]])</f>
        <v>1540</v>
      </c>
      <c r="F121" s="1">
        <f>teraterm[[#This Row],[V(V)]]^2</f>
        <v>123078.14636474848</v>
      </c>
    </row>
    <row r="122" spans="1:6" x14ac:dyDescent="0.25">
      <c r="A122" s="1" t="s">
        <v>219</v>
      </c>
      <c r="B122" s="2">
        <v>592</v>
      </c>
      <c r="C122" s="1">
        <f>(teraterm[[#This Row],[Value(V)]]+$K$2)*$S$2</f>
        <v>346.99410400390627</v>
      </c>
      <c r="D122" s="1">
        <f>(teraterm[[#This Row],[Column2]]-Q$4)*$S$3*1000</f>
        <v>202.70134098811124</v>
      </c>
      <c r="E122" s="1">
        <f>VALUE(teraterm[[#This Row],[Column1]])</f>
        <v>1521</v>
      </c>
      <c r="F122" s="1">
        <f>teraterm[[#This Row],[V(V)]]^2</f>
        <v>120404.90821347373</v>
      </c>
    </row>
    <row r="123" spans="1:6" x14ac:dyDescent="0.25">
      <c r="A123" s="1" t="s">
        <v>220</v>
      </c>
      <c r="B123" s="2">
        <v>591</v>
      </c>
      <c r="C123" s="1">
        <f>(teraterm[[#This Row],[Value(V)]]+$K$2)*$S$2</f>
        <v>333.68695068359375</v>
      </c>
      <c r="D123" s="1">
        <f>(teraterm[[#This Row],[Column2]]-Q$4)*$S$3*1000</f>
        <v>202.29443994644458</v>
      </c>
      <c r="E123" s="1">
        <f>VALUE(teraterm[[#This Row],[Column1]])</f>
        <v>1455</v>
      </c>
      <c r="F123" s="1">
        <f>teraterm[[#This Row],[V(V)]]^2</f>
        <v>111346.98105651513</v>
      </c>
    </row>
    <row r="124" spans="1:6" x14ac:dyDescent="0.25">
      <c r="A124" s="1" t="s">
        <v>45</v>
      </c>
      <c r="B124" s="2">
        <v>578</v>
      </c>
      <c r="C124" s="1">
        <f>(teraterm[[#This Row],[Value(V)]]+$K$2)*$S$2</f>
        <v>307.67751464843752</v>
      </c>
      <c r="D124" s="1">
        <f>(teraterm[[#This Row],[Column2]]-Q$4)*$S$3*1000</f>
        <v>197.0047264047779</v>
      </c>
      <c r="E124" s="1">
        <f>VALUE(teraterm[[#This Row],[Column1]])</f>
        <v>1326</v>
      </c>
      <c r="F124" s="1">
        <f>teraterm[[#This Row],[V(V)]]^2</f>
        <v>94665.453020239482</v>
      </c>
    </row>
    <row r="125" spans="1:6" x14ac:dyDescent="0.25">
      <c r="A125" s="1" t="s">
        <v>221</v>
      </c>
      <c r="B125" s="2">
        <v>543</v>
      </c>
      <c r="C125" s="1">
        <f>(teraterm[[#This Row],[Value(V)]]+$K$2)*$S$2</f>
        <v>277.83723144531251</v>
      </c>
      <c r="D125" s="1">
        <f>(teraterm[[#This Row],[Column2]]-Q$4)*$S$3*1000</f>
        <v>182.76318994644458</v>
      </c>
      <c r="E125" s="1">
        <f>VALUE(teraterm[[#This Row],[Column1]])</f>
        <v>1178</v>
      </c>
      <c r="F125" s="1">
        <f>teraterm[[#This Row],[V(V)]]^2</f>
        <v>77193.527177196156</v>
      </c>
    </row>
    <row r="126" spans="1:6" x14ac:dyDescent="0.25">
      <c r="A126" s="1" t="s">
        <v>222</v>
      </c>
      <c r="B126" s="2">
        <v>515</v>
      </c>
      <c r="C126" s="1">
        <f>(teraterm[[#This Row],[Value(V)]]+$K$2)*$S$2</f>
        <v>248.80344238281251</v>
      </c>
      <c r="D126" s="1">
        <f>(teraterm[[#This Row],[Column2]]-Q$4)*$S$3*1000</f>
        <v>171.3699607797779</v>
      </c>
      <c r="E126" s="1">
        <f>VALUE(teraterm[[#This Row],[Column1]])</f>
        <v>1034</v>
      </c>
      <c r="F126" s="1">
        <f>teraterm[[#This Row],[V(V)]]^2</f>
        <v>61903.152941537504</v>
      </c>
    </row>
    <row r="127" spans="1:6" x14ac:dyDescent="0.25">
      <c r="A127" s="1" t="s">
        <v>223</v>
      </c>
      <c r="B127" s="2">
        <v>488</v>
      </c>
      <c r="C127" s="1">
        <f>(teraterm[[#This Row],[Value(V)]]+$K$2)*$S$2</f>
        <v>211.7047119140625</v>
      </c>
      <c r="D127" s="1">
        <f>(teraterm[[#This Row],[Column2]]-Q$4)*$S$3*1000</f>
        <v>160.3836326547779</v>
      </c>
      <c r="E127" s="1">
        <f>VALUE(teraterm[[#This Row],[Column1]])</f>
        <v>850</v>
      </c>
      <c r="F127" s="1">
        <f>teraterm[[#This Row],[V(V)]]^2</f>
        <v>44818.885046616197</v>
      </c>
    </row>
    <row r="128" spans="1:6" x14ac:dyDescent="0.25">
      <c r="A128" s="1" t="s">
        <v>224</v>
      </c>
      <c r="B128" s="2">
        <v>453</v>
      </c>
      <c r="C128" s="1">
        <f>(teraterm[[#This Row],[Value(V)]]+$K$2)*$S$2</f>
        <v>170.17026367187501</v>
      </c>
      <c r="D128" s="1">
        <f>(teraterm[[#This Row],[Column2]]-Q$4)*$S$3*1000</f>
        <v>146.14209619644458</v>
      </c>
      <c r="E128" s="1">
        <f>VALUE(teraterm[[#This Row],[Column1]])</f>
        <v>644</v>
      </c>
      <c r="F128" s="1">
        <f>teraterm[[#This Row],[V(V)]]^2</f>
        <v>28957.918638155461</v>
      </c>
    </row>
    <row r="129" spans="1:6" x14ac:dyDescent="0.25">
      <c r="A129" s="1" t="s">
        <v>225</v>
      </c>
      <c r="B129" s="2">
        <v>426</v>
      </c>
      <c r="C129" s="1">
        <f>(teraterm[[#This Row],[Value(V)]]+$K$2)*$S$2</f>
        <v>131.66016845703126</v>
      </c>
      <c r="D129" s="1">
        <f>(teraterm[[#This Row],[Column2]]-Q$4)*$S$3*1000</f>
        <v>135.15576807144458</v>
      </c>
      <c r="E129" s="1">
        <f>VALUE(teraterm[[#This Row],[Column1]])</f>
        <v>453</v>
      </c>
      <c r="F129" s="1">
        <f>teraterm[[#This Row],[V(V)]]^2</f>
        <v>17334.39995813385</v>
      </c>
    </row>
    <row r="130" spans="1:6" x14ac:dyDescent="0.25">
      <c r="A130" s="1" t="s">
        <v>226</v>
      </c>
      <c r="B130" s="2">
        <v>388</v>
      </c>
      <c r="C130" s="1">
        <f>(teraterm[[#This Row],[Value(V)]]+$K$2)*$S$2</f>
        <v>88.915979003906259</v>
      </c>
      <c r="D130" s="1">
        <f>(teraterm[[#This Row],[Column2]]-Q$4)*$S$3*1000</f>
        <v>119.69352848811126</v>
      </c>
      <c r="E130" s="1">
        <f>VALUE(teraterm[[#This Row],[Column1]])</f>
        <v>241</v>
      </c>
      <c r="F130" s="1">
        <f>teraterm[[#This Row],[V(V)]]^2</f>
        <v>7906.0513222230984</v>
      </c>
    </row>
    <row r="131" spans="1:6" x14ac:dyDescent="0.25">
      <c r="A131" s="1" t="s">
        <v>93</v>
      </c>
      <c r="B131" s="2">
        <v>352</v>
      </c>
      <c r="C131" s="1">
        <f>(teraterm[[#This Row],[Value(V)]]+$K$2)*$S$2</f>
        <v>41.131201171874999</v>
      </c>
      <c r="D131" s="1">
        <f>(teraterm[[#This Row],[Column2]]-Q$4)*$S$3*1000</f>
        <v>105.04509098811126</v>
      </c>
      <c r="E131" s="1">
        <f>VALUE(teraterm[[#This Row],[Column1]])</f>
        <v>4</v>
      </c>
      <c r="F131" s="1">
        <f>teraterm[[#This Row],[V(V)]]^2</f>
        <v>1691.7757098412512</v>
      </c>
    </row>
    <row r="132" spans="1:6" x14ac:dyDescent="0.25">
      <c r="A132" s="1" t="s">
        <v>227</v>
      </c>
      <c r="B132" s="2">
        <v>319</v>
      </c>
      <c r="C132" s="1">
        <f>(teraterm[[#This Row],[Value(V)]]+$K$2)*$S$2</f>
        <v>-6.0487060546875</v>
      </c>
      <c r="D132" s="1">
        <f>(teraterm[[#This Row],[Column2]]-Q$4)*$S$3*1000</f>
        <v>91.617356613111255</v>
      </c>
      <c r="E132" s="1">
        <f>VALUE(teraterm[[#This Row],[Column1]])</f>
        <v>-230</v>
      </c>
      <c r="F132" s="1">
        <f>teraterm[[#This Row],[V(V)]]^2</f>
        <v>36.586844936013222</v>
      </c>
    </row>
    <row r="133" spans="1:6" x14ac:dyDescent="0.25">
      <c r="A133" s="1" t="s">
        <v>228</v>
      </c>
      <c r="B133" s="2">
        <v>283</v>
      </c>
      <c r="C133" s="1">
        <f>(teraterm[[#This Row],[Value(V)]]+$K$2)*$S$2</f>
        <v>-46.978283691406254</v>
      </c>
      <c r="D133" s="1">
        <f>(teraterm[[#This Row],[Column2]]-Q$4)*$S$3*1000</f>
        <v>76.968919113111255</v>
      </c>
      <c r="E133" s="1">
        <f>VALUE(teraterm[[#This Row],[Column1]])</f>
        <v>-433</v>
      </c>
      <c r="F133" s="1">
        <f>teraterm[[#This Row],[V(V)]]^2</f>
        <v>2206.9591385902468</v>
      </c>
    </row>
    <row r="134" spans="1:6" x14ac:dyDescent="0.25">
      <c r="A134" s="1" t="s">
        <v>84</v>
      </c>
      <c r="B134" s="2">
        <v>227</v>
      </c>
      <c r="C134" s="1">
        <f>(teraterm[[#This Row],[Value(V)]]+$K$2)*$S$2</f>
        <v>-89.319226074218747</v>
      </c>
      <c r="D134" s="1">
        <f>(teraterm[[#This Row],[Column2]]-Q$4)*$S$3*1000</f>
        <v>54.182460779777919</v>
      </c>
      <c r="E134" s="1">
        <f>VALUE(teraterm[[#This Row],[Column1]])</f>
        <v>-643</v>
      </c>
      <c r="F134" s="1">
        <f>teraterm[[#This Row],[V(V)]]^2</f>
        <v>7977.9241464973984</v>
      </c>
    </row>
    <row r="135" spans="1:6" x14ac:dyDescent="0.25">
      <c r="A135" s="1" t="s">
        <v>229</v>
      </c>
      <c r="B135" s="2">
        <v>187</v>
      </c>
      <c r="C135" s="1">
        <f>(teraterm[[#This Row],[Value(V)]]+$K$2)*$S$2</f>
        <v>-130.04718017578125</v>
      </c>
      <c r="D135" s="1">
        <f>(teraterm[[#This Row],[Column2]]-Q$4)*$S$3*1000</f>
        <v>37.906419113111255</v>
      </c>
      <c r="E135" s="1">
        <f>VALUE(teraterm[[#This Row],[Column1]])</f>
        <v>-845</v>
      </c>
      <c r="F135" s="1">
        <f>teraterm[[#This Row],[V(V)]]^2</f>
        <v>16912.269071672112</v>
      </c>
    </row>
    <row r="136" spans="1:6" x14ac:dyDescent="0.25">
      <c r="A136" s="1" t="s">
        <v>230</v>
      </c>
      <c r="B136" s="2">
        <v>157</v>
      </c>
      <c r="C136" s="1">
        <f>(teraterm[[#This Row],[Value(V)]]+$K$2)*$S$2</f>
        <v>-165.12967529296876</v>
      </c>
      <c r="D136" s="1">
        <f>(teraterm[[#This Row],[Column2]]-Q$4)*$S$3*1000</f>
        <v>25.699387863111255</v>
      </c>
      <c r="E136" s="1">
        <f>VALUE(teraterm[[#This Row],[Column1]])</f>
        <v>-1019</v>
      </c>
      <c r="F136" s="1">
        <f>teraterm[[#This Row],[V(V)]]^2</f>
        <v>27267.809662361295</v>
      </c>
    </row>
    <row r="137" spans="1:6" x14ac:dyDescent="0.25">
      <c r="A137" s="1" t="s">
        <v>231</v>
      </c>
      <c r="B137" s="2">
        <v>107</v>
      </c>
      <c r="C137" s="1">
        <f>(teraterm[[#This Row],[Value(V)]]+$K$2)*$S$2</f>
        <v>-197.38944091796876</v>
      </c>
      <c r="D137" s="1">
        <f>(teraterm[[#This Row],[Column2]]-Q$4)*$S$3*1000</f>
        <v>5.3543357797779239</v>
      </c>
      <c r="E137" s="1">
        <f>VALUE(teraterm[[#This Row],[Column1]])</f>
        <v>-1179</v>
      </c>
      <c r="F137" s="1">
        <f>teraterm[[#This Row],[V(V)]]^2</f>
        <v>38962.591385908279</v>
      </c>
    </row>
    <row r="138" spans="1:6" x14ac:dyDescent="0.25">
      <c r="A138" s="1" t="s">
        <v>232</v>
      </c>
      <c r="B138" s="2">
        <v>70</v>
      </c>
      <c r="C138" s="1">
        <f>(teraterm[[#This Row],[Value(V)]]+$K$2)*$S$2</f>
        <v>-227.22972412109377</v>
      </c>
      <c r="D138" s="1">
        <f>(teraterm[[#This Row],[Column2]]-Q$4)*$S$3*1000</f>
        <v>-9.7010027618887413</v>
      </c>
      <c r="E138" s="1">
        <f>VALUE(teraterm[[#This Row],[Column1]])</f>
        <v>-1327</v>
      </c>
      <c r="F138" s="1">
        <f>teraterm[[#This Row],[V(V)]]^2</f>
        <v>51633.347524148383</v>
      </c>
    </row>
    <row r="139" spans="1:6" x14ac:dyDescent="0.25">
      <c r="A139" s="1" t="s">
        <v>107</v>
      </c>
      <c r="B139" s="2">
        <v>41</v>
      </c>
      <c r="C139" s="1">
        <f>(teraterm[[#This Row],[Value(V)]]+$K$2)*$S$2</f>
        <v>-250.41643066406252</v>
      </c>
      <c r="D139" s="1">
        <f>(teraterm[[#This Row],[Column2]]-Q$4)*$S$3*1000</f>
        <v>-21.501132970222073</v>
      </c>
      <c r="E139" s="1">
        <f>VALUE(teraterm[[#This Row],[Column1]])</f>
        <v>-1442</v>
      </c>
      <c r="F139" s="1">
        <f>teraterm[[#This Row],[V(V)]]^2</f>
        <v>62708.388746529228</v>
      </c>
    </row>
    <row r="140" spans="1:6" x14ac:dyDescent="0.25">
      <c r="A140" s="1" t="s">
        <v>233</v>
      </c>
      <c r="B140" s="2">
        <v>5</v>
      </c>
      <c r="C140" s="1">
        <f>(teraterm[[#This Row],[Value(V)]]+$K$2)*$S$2</f>
        <v>-269.57066650390624</v>
      </c>
      <c r="D140" s="1">
        <f>(teraterm[[#This Row],[Column2]]-Q$4)*$S$3*1000</f>
        <v>-36.149570470222073</v>
      </c>
      <c r="E140" s="1">
        <f>VALUE(teraterm[[#This Row],[Column1]])</f>
        <v>-1537</v>
      </c>
      <c r="F140" s="1">
        <f>teraterm[[#This Row],[V(V)]]^2</f>
        <v>72668.344239360231</v>
      </c>
    </row>
    <row r="141" spans="1:6" x14ac:dyDescent="0.25">
      <c r="A141" s="1" t="s">
        <v>86</v>
      </c>
      <c r="B141" s="2">
        <v>-4093</v>
      </c>
      <c r="C141" s="1">
        <f>(teraterm[[#This Row],[Value(V)]]+$K$2)*$S$2</f>
        <v>-279.85346679687501</v>
      </c>
      <c r="D141" s="1">
        <f>(teraterm[[#This Row],[Column2]]-Q$4)*$S$3*1000</f>
        <v>-1703.6300392202218</v>
      </c>
      <c r="E141" s="1">
        <f>VALUE(teraterm[[#This Row],[Column1]])</f>
        <v>-1588</v>
      </c>
      <c r="F141" s="1">
        <f>teraterm[[#This Row],[V(V)]]^2</f>
        <v>78317.96287822962</v>
      </c>
    </row>
    <row r="142" spans="1:6" x14ac:dyDescent="0.25">
      <c r="A142" s="1" t="s">
        <v>198</v>
      </c>
      <c r="B142" s="2">
        <v>-4093</v>
      </c>
      <c r="C142" s="1">
        <f>(teraterm[[#This Row],[Value(V)]]+$K$2)*$S$2</f>
        <v>-283.88593750000001</v>
      </c>
      <c r="D142" s="1">
        <f>(teraterm[[#This Row],[Column2]]-Q$4)*$S$3*1000</f>
        <v>-1703.6300392202218</v>
      </c>
      <c r="E142" s="1">
        <f>VALUE(teraterm[[#This Row],[Column1]])</f>
        <v>-1608</v>
      </c>
      <c r="F142" s="1">
        <f>teraterm[[#This Row],[V(V)]]^2</f>
        <v>80591.225510253906</v>
      </c>
    </row>
    <row r="143" spans="1:6" x14ac:dyDescent="0.25">
      <c r="A143" s="1" t="s">
        <v>197</v>
      </c>
      <c r="B143" s="2">
        <v>-4089</v>
      </c>
      <c r="C143" s="1">
        <f>(teraterm[[#This Row],[Value(V)]]+$K$2)*$S$2</f>
        <v>-284.89405517578126</v>
      </c>
      <c r="D143" s="1">
        <f>(teraterm[[#This Row],[Column2]]-Q$4)*$S$3*1000</f>
        <v>-1702.0024350535552</v>
      </c>
      <c r="E143" s="1">
        <f>VALUE(teraterm[[#This Row],[Column1]])</f>
        <v>-1613</v>
      </c>
      <c r="F143" s="1">
        <f>teraterm[[#This Row],[V(V)]]^2</f>
        <v>81164.622674501094</v>
      </c>
    </row>
    <row r="144" spans="1:6" x14ac:dyDescent="0.25">
      <c r="A144" s="1" t="s">
        <v>234</v>
      </c>
      <c r="B144" s="2">
        <v>-4093</v>
      </c>
      <c r="C144" s="1">
        <f>(teraterm[[#This Row],[Value(V)]]+$K$2)*$S$2</f>
        <v>-282.67619628906249</v>
      </c>
      <c r="D144" s="1">
        <f>(teraterm[[#This Row],[Column2]]-Q$4)*$S$3*1000</f>
        <v>-1703.6300392202218</v>
      </c>
      <c r="E144" s="1">
        <f>VALUE(teraterm[[#This Row],[Column1]])</f>
        <v>-1602</v>
      </c>
      <c r="F144" s="1">
        <f>teraterm[[#This Row],[V(V)]]^2</f>
        <v>79905.831948452585</v>
      </c>
    </row>
    <row r="145" spans="1:6" x14ac:dyDescent="0.25">
      <c r="A145" s="1" t="s">
        <v>33</v>
      </c>
      <c r="B145" s="2">
        <v>15</v>
      </c>
      <c r="C145" s="1">
        <f>(teraterm[[#This Row],[Value(V)]]+$K$2)*$S$2</f>
        <v>-272.99826660156253</v>
      </c>
      <c r="D145" s="1">
        <f>(teraterm[[#This Row],[Column2]]-Q$4)*$S$3*1000</f>
        <v>-32.080560053555402</v>
      </c>
      <c r="E145" s="1">
        <f>VALUE(teraterm[[#This Row],[Column1]])</f>
        <v>-1554</v>
      </c>
      <c r="F145" s="1">
        <f>teraterm[[#This Row],[V(V)]]^2</f>
        <v>74528.053567457813</v>
      </c>
    </row>
    <row r="146" spans="1:6" x14ac:dyDescent="0.25">
      <c r="A146" s="1" t="s">
        <v>107</v>
      </c>
      <c r="B146" s="2">
        <v>54</v>
      </c>
      <c r="C146" s="1">
        <f>(teraterm[[#This Row],[Value(V)]]+$K$2)*$S$2</f>
        <v>-250.41643066406252</v>
      </c>
      <c r="D146" s="1">
        <f>(teraterm[[#This Row],[Column2]]-Q$4)*$S$3*1000</f>
        <v>-16.211419428555409</v>
      </c>
      <c r="E146" s="1">
        <f>VALUE(teraterm[[#This Row],[Column1]])</f>
        <v>-1442</v>
      </c>
      <c r="F146" s="1">
        <f>teraterm[[#This Row],[V(V)]]^2</f>
        <v>62708.388746529228</v>
      </c>
    </row>
    <row r="147" spans="1:6" x14ac:dyDescent="0.25">
      <c r="A147" s="1" t="s">
        <v>235</v>
      </c>
      <c r="B147" s="2">
        <v>96</v>
      </c>
      <c r="C147" s="1">
        <f>(teraterm[[#This Row],[Value(V)]]+$K$2)*$S$2</f>
        <v>-222.79400634765625</v>
      </c>
      <c r="D147" s="1">
        <f>(teraterm[[#This Row],[Column2]]-Q$4)*$S$3*1000</f>
        <v>0.87842432144459115</v>
      </c>
      <c r="E147" s="1">
        <f>VALUE(teraterm[[#This Row],[Column1]])</f>
        <v>-1305</v>
      </c>
      <c r="F147" s="1">
        <f>teraterm[[#This Row],[V(V)]]^2</f>
        <v>49637.169264439493</v>
      </c>
    </row>
    <row r="148" spans="1:6" x14ac:dyDescent="0.25">
      <c r="A148" s="1" t="s">
        <v>236</v>
      </c>
      <c r="B148" s="2">
        <v>129</v>
      </c>
      <c r="C148" s="1">
        <f>(teraterm[[#This Row],[Value(V)]]+$K$2)*$S$2</f>
        <v>-193.15534667968751</v>
      </c>
      <c r="D148" s="1">
        <f>(teraterm[[#This Row],[Column2]]-Q$4)*$S$3*1000</f>
        <v>14.306158696444591</v>
      </c>
      <c r="E148" s="1">
        <f>VALUE(teraterm[[#This Row],[Column1]])</f>
        <v>-1158</v>
      </c>
      <c r="F148" s="1">
        <f>teraterm[[#This Row],[V(V)]]^2</f>
        <v>37308.987950950272</v>
      </c>
    </row>
    <row r="149" spans="1:6" x14ac:dyDescent="0.25">
      <c r="A149" s="1" t="s">
        <v>237</v>
      </c>
      <c r="B149" s="2">
        <v>165</v>
      </c>
      <c r="C149" s="1">
        <f>(teraterm[[#This Row],[Value(V)]]+$K$2)*$S$2</f>
        <v>-159.2825927734375</v>
      </c>
      <c r="D149" s="1">
        <f>(teraterm[[#This Row],[Column2]]-Q$4)*$S$3*1000</f>
        <v>28.954596196444587</v>
      </c>
      <c r="E149" s="1">
        <f>VALUE(teraterm[[#This Row],[Column1]])</f>
        <v>-990</v>
      </c>
      <c r="F149" s="1">
        <f>teraterm[[#This Row],[V(V)]]^2</f>
        <v>25370.944360628724</v>
      </c>
    </row>
    <row r="150" spans="1:6" x14ac:dyDescent="0.25">
      <c r="A150" s="1" t="s">
        <v>238</v>
      </c>
      <c r="B150" s="2">
        <v>213</v>
      </c>
      <c r="C150" s="1">
        <f>(teraterm[[#This Row],[Value(V)]]+$K$2)*$S$2</f>
        <v>-117.74814453125001</v>
      </c>
      <c r="D150" s="1">
        <f>(teraterm[[#This Row],[Column2]]-Q$4)*$S$3*1000</f>
        <v>48.485846196444591</v>
      </c>
      <c r="E150" s="1">
        <f>VALUE(teraterm[[#This Row],[Column1]])</f>
        <v>-784</v>
      </c>
      <c r="F150" s="1">
        <f>teraterm[[#This Row],[V(V)]]^2</f>
        <v>13864.625540552141</v>
      </c>
    </row>
    <row r="151" spans="1:6" x14ac:dyDescent="0.25">
      <c r="A151" s="1" t="s">
        <v>239</v>
      </c>
      <c r="B151" s="2">
        <v>265</v>
      </c>
      <c r="C151" s="1">
        <f>(teraterm[[#This Row],[Value(V)]]+$K$2)*$S$2</f>
        <v>-78.431555175781256</v>
      </c>
      <c r="D151" s="1">
        <f>(teraterm[[#This Row],[Column2]]-Q$4)*$S$3*1000</f>
        <v>69.644700363111255</v>
      </c>
      <c r="E151" s="1">
        <f>VALUE(teraterm[[#This Row],[Column1]])</f>
        <v>-589</v>
      </c>
      <c r="F151" s="1">
        <f>teraterm[[#This Row],[V(V)]]^2</f>
        <v>6151.5088472916195</v>
      </c>
    </row>
    <row r="152" spans="1:6" x14ac:dyDescent="0.25">
      <c r="A152" s="1" t="s">
        <v>240</v>
      </c>
      <c r="B152" s="2">
        <v>293</v>
      </c>
      <c r="C152" s="1">
        <f>(teraterm[[#This Row],[Value(V)]]+$K$2)*$S$2</f>
        <v>-37.703601074218753</v>
      </c>
      <c r="D152" s="1">
        <f>(teraterm[[#This Row],[Column2]]-Q$4)*$S$3*1000</f>
        <v>81.037929529777912</v>
      </c>
      <c r="E152" s="1">
        <f>VALUE(teraterm[[#This Row],[Column1]])</f>
        <v>-387</v>
      </c>
      <c r="F152" s="1">
        <f>teraterm[[#This Row],[V(V)]]^2</f>
        <v>1421.5615339638296</v>
      </c>
    </row>
    <row r="153" spans="1:6" x14ac:dyDescent="0.25">
      <c r="A153" s="1" t="s">
        <v>241</v>
      </c>
      <c r="B153" s="2">
        <v>319</v>
      </c>
      <c r="C153" s="1">
        <f>(teraterm[[#This Row],[Value(V)]]+$K$2)*$S$2</f>
        <v>9.4763061523437511</v>
      </c>
      <c r="D153" s="1">
        <f>(teraterm[[#This Row],[Column2]]-Q$4)*$S$3*1000</f>
        <v>91.617356613111255</v>
      </c>
      <c r="E153" s="1">
        <f>VALUE(teraterm[[#This Row],[Column1]])</f>
        <v>-153</v>
      </c>
      <c r="F153" s="1">
        <f>teraterm[[#This Row],[V(V)]]^2</f>
        <v>89.800378292948025</v>
      </c>
    </row>
    <row r="154" spans="1:6" x14ac:dyDescent="0.25">
      <c r="A154" s="1" t="s">
        <v>242</v>
      </c>
      <c r="B154" s="2">
        <v>374</v>
      </c>
      <c r="C154" s="1">
        <f>(teraterm[[#This Row],[Value(V)]]+$K$2)*$S$2</f>
        <v>57.261083984374999</v>
      </c>
      <c r="D154" s="1">
        <f>(teraterm[[#This Row],[Column2]]-Q$4)*$S$3*1000</f>
        <v>113.99691390477791</v>
      </c>
      <c r="E154" s="1">
        <f>VALUE(teraterm[[#This Row],[Column1]])</f>
        <v>84</v>
      </c>
      <c r="F154" s="1">
        <f>teraterm[[#This Row],[V(V)]]^2</f>
        <v>3278.8317390656471</v>
      </c>
    </row>
    <row r="155" spans="1:6" x14ac:dyDescent="0.25">
      <c r="A155" s="1" t="s">
        <v>243</v>
      </c>
      <c r="B155" s="2">
        <v>407</v>
      </c>
      <c r="C155" s="1">
        <f>(teraterm[[#This Row],[Value(V)]]+$K$2)*$S$2</f>
        <v>99.602026367187506</v>
      </c>
      <c r="D155" s="1">
        <f>(teraterm[[#This Row],[Column2]]-Q$4)*$S$3*1000</f>
        <v>127.42464827977793</v>
      </c>
      <c r="E155" s="1">
        <f>VALUE(teraterm[[#This Row],[Column1]])</f>
        <v>294</v>
      </c>
      <c r="F155" s="1">
        <f>teraterm[[#This Row],[V(V)]]^2</f>
        <v>9920.5636564499146</v>
      </c>
    </row>
    <row r="156" spans="1:6" x14ac:dyDescent="0.25">
      <c r="A156" s="1" t="s">
        <v>244</v>
      </c>
      <c r="B156" s="2">
        <v>459</v>
      </c>
      <c r="C156" s="1">
        <f>(teraterm[[#This Row],[Value(V)]]+$K$2)*$S$2</f>
        <v>140.53160400390627</v>
      </c>
      <c r="D156" s="1">
        <f>(teraterm[[#This Row],[Column2]]-Q$4)*$S$3*1000</f>
        <v>148.58350244644458</v>
      </c>
      <c r="E156" s="1">
        <f>VALUE(teraterm[[#This Row],[Column1]])</f>
        <v>497</v>
      </c>
      <c r="F156" s="1">
        <f>teraterm[[#This Row],[V(V)]]^2</f>
        <v>19749.131723910723</v>
      </c>
    </row>
    <row r="157" spans="1:6" x14ac:dyDescent="0.25">
      <c r="A157" s="1" t="s">
        <v>245</v>
      </c>
      <c r="B157" s="2">
        <v>467</v>
      </c>
      <c r="C157" s="1">
        <f>(teraterm[[#This Row],[Value(V)]]+$K$2)*$S$2</f>
        <v>183.07416992187501</v>
      </c>
      <c r="D157" s="1">
        <f>(teraterm[[#This Row],[Column2]]-Q$4)*$S$3*1000</f>
        <v>151.83871077977793</v>
      </c>
      <c r="E157" s="1">
        <f>VALUE(teraterm[[#This Row],[Column1]])</f>
        <v>708</v>
      </c>
      <c r="F157" s="1">
        <f>teraterm[[#This Row],[V(V)]]^2</f>
        <v>33516.151692583568</v>
      </c>
    </row>
    <row r="158" spans="1:6" x14ac:dyDescent="0.25">
      <c r="A158" s="1" t="s">
        <v>246</v>
      </c>
      <c r="B158" s="2">
        <v>499</v>
      </c>
      <c r="C158" s="1">
        <f>(teraterm[[#This Row],[Value(V)]]+$K$2)*$S$2</f>
        <v>220.17290039062502</v>
      </c>
      <c r="D158" s="1">
        <f>(teraterm[[#This Row],[Column2]]-Q$4)*$S$3*1000</f>
        <v>164.85954411311124</v>
      </c>
      <c r="E158" s="1">
        <f>VALUE(teraterm[[#This Row],[Column1]])</f>
        <v>892</v>
      </c>
      <c r="F158" s="1">
        <f>teraterm[[#This Row],[V(V)]]^2</f>
        <v>48476.106066420085</v>
      </c>
    </row>
    <row r="159" spans="1:6" x14ac:dyDescent="0.25">
      <c r="A159" s="1" t="s">
        <v>247</v>
      </c>
      <c r="B159" s="2">
        <v>550</v>
      </c>
      <c r="C159" s="1">
        <f>(teraterm[[#This Row],[Value(V)]]+$K$2)*$S$2</f>
        <v>252.83591308593751</v>
      </c>
      <c r="D159" s="1">
        <f>(teraterm[[#This Row],[Column2]]-Q$4)*$S$3*1000</f>
        <v>185.61149723811124</v>
      </c>
      <c r="E159" s="1">
        <f>VALUE(teraterm[[#This Row],[Column1]])</f>
        <v>1054</v>
      </c>
      <c r="F159" s="1">
        <f>teraterm[[#This Row],[V(V)]]^2</f>
        <v>63925.998945999745</v>
      </c>
    </row>
    <row r="160" spans="1:6" x14ac:dyDescent="0.25">
      <c r="A160" s="1" t="s">
        <v>248</v>
      </c>
      <c r="B160" s="2">
        <v>555</v>
      </c>
      <c r="C160" s="1">
        <f>(teraterm[[#This Row],[Value(V)]]+$K$2)*$S$2</f>
        <v>284.08756103515628</v>
      </c>
      <c r="D160" s="1">
        <f>(teraterm[[#This Row],[Column2]]-Q$4)*$S$3*1000</f>
        <v>187.64600244644458</v>
      </c>
      <c r="E160" s="1">
        <f>VALUE(teraterm[[#This Row],[Column1]])</f>
        <v>1209</v>
      </c>
      <c r="F160" s="1">
        <f>teraterm[[#This Row],[V(V)]]^2</f>
        <v>80705.74233490364</v>
      </c>
    </row>
    <row r="161" spans="1:6" x14ac:dyDescent="0.25">
      <c r="A161" s="1" t="s">
        <v>249</v>
      </c>
      <c r="B161" s="2">
        <v>575</v>
      </c>
      <c r="C161" s="1">
        <f>(teraterm[[#This Row],[Value(V)]]+$K$2)*$S$2</f>
        <v>309.49212646484375</v>
      </c>
      <c r="D161" s="1">
        <f>(teraterm[[#This Row],[Column2]]-Q$4)*$S$3*1000</f>
        <v>195.7840232797779</v>
      </c>
      <c r="E161" s="1">
        <f>VALUE(teraterm[[#This Row],[Column1]])</f>
        <v>1335</v>
      </c>
      <c r="F161" s="1">
        <f>teraterm[[#This Row],[V(V)]]^2</f>
        <v>95785.376343730837</v>
      </c>
    </row>
    <row r="162" spans="1:6" x14ac:dyDescent="0.25">
      <c r="A162" s="1" t="s">
        <v>250</v>
      </c>
      <c r="B162" s="2">
        <v>601</v>
      </c>
      <c r="C162" s="1">
        <f>(teraterm[[#This Row],[Value(V)]]+$K$2)*$S$2</f>
        <v>329.45285644531253</v>
      </c>
      <c r="D162" s="1">
        <f>(teraterm[[#This Row],[Column2]]-Q$4)*$S$3*1000</f>
        <v>206.36345036311124</v>
      </c>
      <c r="E162" s="1">
        <f>VALUE(teraterm[[#This Row],[Column1]])</f>
        <v>1434</v>
      </c>
      <c r="F162" s="1">
        <f>teraterm[[#This Row],[V(V)]]^2</f>
        <v>108539.18461997571</v>
      </c>
    </row>
    <row r="163" spans="1:6" x14ac:dyDescent="0.25">
      <c r="A163" s="1" t="s">
        <v>251</v>
      </c>
      <c r="B163" s="2">
        <v>593</v>
      </c>
      <c r="C163" s="1">
        <f>(teraterm[[#This Row],[Value(V)]]+$K$2)*$S$2</f>
        <v>344.37299804687501</v>
      </c>
      <c r="D163" s="1">
        <f>(teraterm[[#This Row],[Column2]]-Q$4)*$S$3*1000</f>
        <v>203.1082420297779</v>
      </c>
      <c r="E163" s="1">
        <f>VALUE(teraterm[[#This Row],[Column1]])</f>
        <v>1508</v>
      </c>
      <c r="F163" s="1">
        <f>teraterm[[#This Row],[V(V)]]^2</f>
        <v>118592.76178379299</v>
      </c>
    </row>
    <row r="164" spans="1:6" x14ac:dyDescent="0.25">
      <c r="A164" s="1" t="s">
        <v>147</v>
      </c>
      <c r="B164" s="2">
        <v>601</v>
      </c>
      <c r="C164" s="1">
        <f>(teraterm[[#This Row],[Value(V)]]+$K$2)*$S$2</f>
        <v>349.01033935546877</v>
      </c>
      <c r="D164" s="1">
        <f>(teraterm[[#This Row],[Column2]]-Q$4)*$S$3*1000</f>
        <v>206.36345036311124</v>
      </c>
      <c r="E164" s="1">
        <f>VALUE(teraterm[[#This Row],[Column1]])</f>
        <v>1531</v>
      </c>
      <c r="F164" s="1">
        <f>teraterm[[#This Row],[V(V)]]^2</f>
        <v>121808.21697701947</v>
      </c>
    </row>
    <row r="165" spans="1:6" x14ac:dyDescent="0.25">
      <c r="A165" s="1" t="s">
        <v>148</v>
      </c>
      <c r="B165" s="2">
        <v>601</v>
      </c>
      <c r="C165" s="1">
        <f>(teraterm[[#This Row],[Value(V)]]+$K$2)*$S$2</f>
        <v>350.824951171875</v>
      </c>
      <c r="D165" s="1">
        <f>(teraterm[[#This Row],[Column2]]-Q$4)*$S$3*1000</f>
        <v>206.36345036311124</v>
      </c>
      <c r="E165" s="1">
        <f>VALUE(teraterm[[#This Row],[Column1]])</f>
        <v>1540</v>
      </c>
      <c r="F165" s="1">
        <f>teraterm[[#This Row],[V(V)]]^2</f>
        <v>123078.14636474848</v>
      </c>
    </row>
    <row r="166" spans="1:6" x14ac:dyDescent="0.25">
      <c r="A166" s="1" t="s">
        <v>76</v>
      </c>
      <c r="B166" s="2">
        <v>599</v>
      </c>
      <c r="C166" s="1">
        <f>(teraterm[[#This Row],[Value(V)]]+$K$2)*$S$2</f>
        <v>350.01845703125002</v>
      </c>
      <c r="D166" s="1">
        <f>(teraterm[[#This Row],[Column2]]-Q$4)*$S$3*1000</f>
        <v>205.5496482797779</v>
      </c>
      <c r="E166" s="1">
        <f>VALUE(teraterm[[#This Row],[Column1]])</f>
        <v>1536</v>
      </c>
      <c r="F166" s="1">
        <f>teraterm[[#This Row],[V(V)]]^2</f>
        <v>122512.92026253702</v>
      </c>
    </row>
    <row r="167" spans="1:6" x14ac:dyDescent="0.25">
      <c r="A167" s="1" t="s">
        <v>252</v>
      </c>
      <c r="B167" s="2">
        <v>606</v>
      </c>
      <c r="C167" s="1">
        <f>(teraterm[[#This Row],[Value(V)]]+$K$2)*$S$2</f>
        <v>343.36488037109376</v>
      </c>
      <c r="D167" s="1">
        <f>(teraterm[[#This Row],[Column2]]-Q$4)*$S$3*1000</f>
        <v>208.39795557144458</v>
      </c>
      <c r="E167" s="1">
        <f>VALUE(teraterm[[#This Row],[Column1]])</f>
        <v>1503</v>
      </c>
      <c r="F167" s="1">
        <f>teraterm[[#This Row],[V(V)]]^2</f>
        <v>117899.44107225553</v>
      </c>
    </row>
    <row r="168" spans="1:6" x14ac:dyDescent="0.25">
      <c r="A168" s="1" t="s">
        <v>150</v>
      </c>
      <c r="B168" s="2">
        <v>579</v>
      </c>
      <c r="C168" s="1">
        <f>(teraterm[[#This Row],[Value(V)]]+$K$2)*$S$2</f>
        <v>325.62200927734375</v>
      </c>
      <c r="D168" s="1">
        <f>(teraterm[[#This Row],[Column2]]-Q$4)*$S$3*1000</f>
        <v>197.41162744644458</v>
      </c>
      <c r="E168" s="1">
        <f>VALUE(teraterm[[#This Row],[Column1]])</f>
        <v>1415</v>
      </c>
      <c r="F168" s="1">
        <f>teraterm[[#This Row],[V(V)]]^2</f>
        <v>106029.69292581454</v>
      </c>
    </row>
    <row r="169" spans="1:6" x14ac:dyDescent="0.25">
      <c r="A169" s="1" t="s">
        <v>151</v>
      </c>
      <c r="B169" s="2">
        <v>566</v>
      </c>
      <c r="C169" s="1">
        <f>(teraterm[[#This Row],[Value(V)]]+$K$2)*$S$2</f>
        <v>297.59633789062502</v>
      </c>
      <c r="D169" s="1">
        <f>(teraterm[[#This Row],[Column2]]-Q$4)*$S$3*1000</f>
        <v>192.1219139047779</v>
      </c>
      <c r="E169" s="1">
        <f>VALUE(teraterm[[#This Row],[Column1]])</f>
        <v>1276</v>
      </c>
      <c r="F169" s="1">
        <f>teraterm[[#This Row],[V(V)]]^2</f>
        <v>88563.580325911054</v>
      </c>
    </row>
    <row r="170" spans="1:6" x14ac:dyDescent="0.25">
      <c r="A170" s="1" t="s">
        <v>29</v>
      </c>
      <c r="B170" s="2">
        <v>536</v>
      </c>
      <c r="C170" s="1">
        <f>(teraterm[[#This Row],[Value(V)]]+$K$2)*$S$2</f>
        <v>268.36092529296877</v>
      </c>
      <c r="D170" s="1">
        <f>(teraterm[[#This Row],[Column2]]-Q$4)*$S$3*1000</f>
        <v>179.9148826547779</v>
      </c>
      <c r="E170" s="1">
        <f>VALUE(teraterm[[#This Row],[Column1]])</f>
        <v>1131</v>
      </c>
      <c r="F170" s="1">
        <f>teraterm[[#This Row],[V(V)]]^2</f>
        <v>72017.58622409837</v>
      </c>
    </row>
    <row r="171" spans="1:6" x14ac:dyDescent="0.25">
      <c r="A171" s="1" t="s">
        <v>152</v>
      </c>
      <c r="B171" s="2">
        <v>530</v>
      </c>
      <c r="C171" s="1">
        <f>(teraterm[[#This Row],[Value(V)]]+$K$2)*$S$2</f>
        <v>238.72226562500001</v>
      </c>
      <c r="D171" s="1">
        <f>(teraterm[[#This Row],[Column2]]-Q$4)*$S$3*1000</f>
        <v>177.4734764047779</v>
      </c>
      <c r="E171" s="1">
        <f>VALUE(teraterm[[#This Row],[Column1]])</f>
        <v>984</v>
      </c>
      <c r="F171" s="1">
        <f>teraterm[[#This Row],[V(V)]]^2</f>
        <v>56988.320105133062</v>
      </c>
    </row>
    <row r="172" spans="1:6" x14ac:dyDescent="0.25">
      <c r="A172" s="1" t="s">
        <v>253</v>
      </c>
      <c r="B172" s="2">
        <v>475</v>
      </c>
      <c r="C172" s="1">
        <f>(teraterm[[#This Row],[Value(V)]]+$K$2)*$S$2</f>
        <v>197.18781738281251</v>
      </c>
      <c r="D172" s="1">
        <f>(teraterm[[#This Row],[Column2]]-Q$4)*$S$3*1000</f>
        <v>155.09391911311124</v>
      </c>
      <c r="E172" s="1">
        <f>VALUE(teraterm[[#This Row],[Column1]])</f>
        <v>778</v>
      </c>
      <c r="F172" s="1">
        <f>teraterm[[#This Row],[V(V)]]^2</f>
        <v>38883.035324197415</v>
      </c>
    </row>
    <row r="173" spans="1:6" x14ac:dyDescent="0.25">
      <c r="A173" s="1" t="s">
        <v>154</v>
      </c>
      <c r="B173" s="2">
        <v>448</v>
      </c>
      <c r="C173" s="1">
        <f>(teraterm[[#This Row],[Value(V)]]+$K$2)*$S$2</f>
        <v>156.86311035156251</v>
      </c>
      <c r="D173" s="1">
        <f>(teraterm[[#This Row],[Column2]]-Q$4)*$S$3*1000</f>
        <v>144.10759098811124</v>
      </c>
      <c r="E173" s="1">
        <f>VALUE(teraterm[[#This Row],[Column1]])</f>
        <v>578</v>
      </c>
      <c r="F173" s="1">
        <f>teraterm[[#This Row],[V(V)]]^2</f>
        <v>24606.035389166478</v>
      </c>
    </row>
    <row r="174" spans="1:6" x14ac:dyDescent="0.25">
      <c r="A174" s="1" t="s">
        <v>155</v>
      </c>
      <c r="B174" s="2">
        <v>416</v>
      </c>
      <c r="C174" s="1">
        <f>(teraterm[[#This Row],[Value(V)]]+$K$2)*$S$2</f>
        <v>118.35301513671875</v>
      </c>
      <c r="D174" s="1">
        <f>(teraterm[[#This Row],[Column2]]-Q$4)*$S$3*1000</f>
        <v>131.08675765477793</v>
      </c>
      <c r="E174" s="1">
        <f>VALUE(teraterm[[#This Row],[Column1]])</f>
        <v>387</v>
      </c>
      <c r="F174" s="1">
        <f>teraterm[[#This Row],[V(V)]]^2</f>
        <v>14007.436191952378</v>
      </c>
    </row>
    <row r="175" spans="1:6" x14ac:dyDescent="0.25">
      <c r="A175" s="1" t="s">
        <v>71</v>
      </c>
      <c r="B175" s="2">
        <v>374</v>
      </c>
      <c r="C175" s="1">
        <f>(teraterm[[#This Row],[Value(V)]]+$K$2)*$S$2</f>
        <v>72.58447265625</v>
      </c>
      <c r="D175" s="1">
        <f>(teraterm[[#This Row],[Column2]]-Q$4)*$S$3*1000</f>
        <v>113.99691390477791</v>
      </c>
      <c r="E175" s="1">
        <f>VALUE(teraterm[[#This Row],[Column1]])</f>
        <v>160</v>
      </c>
      <c r="F175" s="1">
        <f>teraterm[[#This Row],[V(V)]]^2</f>
        <v>5268.5056707859039</v>
      </c>
    </row>
    <row r="176" spans="1:6" x14ac:dyDescent="0.25">
      <c r="A176" s="1" t="s">
        <v>254</v>
      </c>
      <c r="B176" s="2">
        <v>339</v>
      </c>
      <c r="C176" s="1">
        <f>(teraterm[[#This Row],[Value(V)]]+$K$2)*$S$2</f>
        <v>24.799694824218751</v>
      </c>
      <c r="D176" s="1">
        <f>(teraterm[[#This Row],[Column2]]-Q$4)*$S$3*1000</f>
        <v>99.755377446444584</v>
      </c>
      <c r="E176" s="1">
        <f>VALUE(teraterm[[#This Row],[Column1]])</f>
        <v>-77</v>
      </c>
      <c r="F176" s="1">
        <f>teraterm[[#This Row],[V(V)]]^2</f>
        <v>615.02486337438233</v>
      </c>
    </row>
    <row r="177" spans="1:6" x14ac:dyDescent="0.25">
      <c r="A177" s="1" t="s">
        <v>255</v>
      </c>
      <c r="B177" s="2">
        <v>309</v>
      </c>
      <c r="C177" s="1">
        <f>(teraterm[[#This Row],[Value(V)]]+$K$2)*$S$2</f>
        <v>-20.363977050781251</v>
      </c>
      <c r="D177" s="1">
        <f>(teraterm[[#This Row],[Column2]]-Q$4)*$S$3*1000</f>
        <v>87.548346196444584</v>
      </c>
      <c r="E177" s="1">
        <f>VALUE(teraterm[[#This Row],[Column1]])</f>
        <v>-301</v>
      </c>
      <c r="F177" s="1">
        <f>teraterm[[#This Row],[V(V)]]^2</f>
        <v>414.69156132474546</v>
      </c>
    </row>
    <row r="178" spans="1:6" x14ac:dyDescent="0.25">
      <c r="A178" s="1" t="s">
        <v>256</v>
      </c>
      <c r="B178" s="2">
        <v>253</v>
      </c>
      <c r="C178" s="1">
        <f>(teraterm[[#This Row],[Value(V)]]+$K$2)*$S$2</f>
        <v>-60.688684082031251</v>
      </c>
      <c r="D178" s="1">
        <f>(teraterm[[#This Row],[Column2]]-Q$4)*$S$3*1000</f>
        <v>64.761887863111255</v>
      </c>
      <c r="E178" s="1">
        <f>VALUE(teraterm[[#This Row],[Column1]])</f>
        <v>-501</v>
      </c>
      <c r="F178" s="1">
        <f>teraterm[[#This Row],[V(V)]]^2</f>
        <v>3683.1163756085934</v>
      </c>
    </row>
    <row r="179" spans="1:6" x14ac:dyDescent="0.25">
      <c r="A179" s="1" t="s">
        <v>257</v>
      </c>
      <c r="B179" s="2">
        <v>216</v>
      </c>
      <c r="C179" s="1">
        <f>(teraterm[[#This Row],[Value(V)]]+$K$2)*$S$2</f>
        <v>-103.63449707031251</v>
      </c>
      <c r="D179" s="1">
        <f>(teraterm[[#This Row],[Column2]]-Q$4)*$S$3*1000</f>
        <v>49.706549321444591</v>
      </c>
      <c r="E179" s="1">
        <f>VALUE(teraterm[[#This Row],[Column1]])</f>
        <v>-714</v>
      </c>
      <c r="F179" s="1">
        <f>teraterm[[#This Row],[V(V)]]^2</f>
        <v>10740.108983016611</v>
      </c>
    </row>
    <row r="180" spans="1:6" x14ac:dyDescent="0.25">
      <c r="A180" s="1" t="s">
        <v>258</v>
      </c>
      <c r="B180" s="2">
        <v>176</v>
      </c>
      <c r="C180" s="1">
        <f>(teraterm[[#This Row],[Value(V)]]+$K$2)*$S$2</f>
        <v>-142.54783935546877</v>
      </c>
      <c r="D180" s="1">
        <f>(teraterm[[#This Row],[Column2]]-Q$4)*$S$3*1000</f>
        <v>33.430507654777927</v>
      </c>
      <c r="E180" s="1">
        <f>VALUE(teraterm[[#This Row],[Column1]])</f>
        <v>-907</v>
      </c>
      <c r="F180" s="1">
        <f>teraterm[[#This Row],[V(V)]]^2</f>
        <v>20319.886504912531</v>
      </c>
    </row>
    <row r="181" spans="1:6" x14ac:dyDescent="0.25">
      <c r="A181" s="1" t="s">
        <v>161</v>
      </c>
      <c r="B181" s="2">
        <v>136</v>
      </c>
      <c r="C181" s="1">
        <f>(teraterm[[#This Row],[Value(V)]]+$K$2)*$S$2</f>
        <v>-176.01734619140626</v>
      </c>
      <c r="D181" s="1">
        <f>(teraterm[[#This Row],[Column2]]-Q$4)*$S$3*1000</f>
        <v>17.154465988111255</v>
      </c>
      <c r="E181" s="1">
        <f>VALUE(teraterm[[#This Row],[Column1]])</f>
        <v>-1073</v>
      </c>
      <c r="F181" s="1">
        <f>teraterm[[#This Row],[V(V)]]^2</f>
        <v>30982.106160265361</v>
      </c>
    </row>
    <row r="182" spans="1:6" x14ac:dyDescent="0.25">
      <c r="A182" s="1" t="s">
        <v>259</v>
      </c>
      <c r="B182" s="2">
        <v>101</v>
      </c>
      <c r="C182" s="1">
        <f>(teraterm[[#This Row],[Value(V)]]+$K$2)*$S$2</f>
        <v>-208.47873535156251</v>
      </c>
      <c r="D182" s="1">
        <f>(teraterm[[#This Row],[Column2]]-Q$4)*$S$3*1000</f>
        <v>2.9129295297779243</v>
      </c>
      <c r="E182" s="1">
        <f>VALUE(teraterm[[#This Row],[Column1]])</f>
        <v>-1234</v>
      </c>
      <c r="F182" s="1">
        <f>teraterm[[#This Row],[V(V)]]^2</f>
        <v>43463.383093786841</v>
      </c>
    </row>
    <row r="183" spans="1:6" x14ac:dyDescent="0.25">
      <c r="A183" s="1" t="s">
        <v>260</v>
      </c>
      <c r="B183" s="2">
        <v>60</v>
      </c>
      <c r="C183" s="1">
        <f>(teraterm[[#This Row],[Value(V)]]+$K$2)*$S$2</f>
        <v>-235.69791259765626</v>
      </c>
      <c r="D183" s="1">
        <f>(teraterm[[#This Row],[Column2]]-Q$4)*$S$3*1000</f>
        <v>-13.770013178555407</v>
      </c>
      <c r="E183" s="1">
        <f>VALUE(teraterm[[#This Row],[Column1]])</f>
        <v>-1369</v>
      </c>
      <c r="F183" s="1">
        <f>teraterm[[#This Row],[V(V)]]^2</f>
        <v>55553.506002892405</v>
      </c>
    </row>
    <row r="184" spans="1:6" x14ac:dyDescent="0.25">
      <c r="A184" s="1" t="s">
        <v>261</v>
      </c>
      <c r="B184" s="2">
        <v>26</v>
      </c>
      <c r="C184" s="1">
        <f>(teraterm[[#This Row],[Value(V)]]+$K$2)*$S$2</f>
        <v>-256.86838378906253</v>
      </c>
      <c r="D184" s="1">
        <f>(teraterm[[#This Row],[Column2]]-Q$4)*$S$3*1000</f>
        <v>-27.604648595222073</v>
      </c>
      <c r="E184" s="1">
        <f>VALUE(teraterm[[#This Row],[Column1]])</f>
        <v>-1474</v>
      </c>
      <c r="F184" s="1">
        <f>teraterm[[#This Row],[V(V)]]^2</f>
        <v>65981.36659040513</v>
      </c>
    </row>
    <row r="185" spans="1:6" x14ac:dyDescent="0.25">
      <c r="A185" s="1" t="s">
        <v>262</v>
      </c>
      <c r="B185" s="2">
        <v>5</v>
      </c>
      <c r="C185" s="1">
        <f>(teraterm[[#This Row],[Value(V)]]+$K$2)*$S$2</f>
        <v>-275.01450195312503</v>
      </c>
      <c r="D185" s="1">
        <f>(teraterm[[#This Row],[Column2]]-Q$4)*$S$3*1000</f>
        <v>-36.149570470222073</v>
      </c>
      <c r="E185" s="1">
        <f>VALUE(teraterm[[#This Row],[Column1]])</f>
        <v>-1564</v>
      </c>
      <c r="F185" s="1">
        <f>teraterm[[#This Row],[V(V)]]^2</f>
        <v>75632.976284525415</v>
      </c>
    </row>
    <row r="186" spans="1:6" x14ac:dyDescent="0.25">
      <c r="A186" s="1" t="s">
        <v>263</v>
      </c>
      <c r="B186" s="2">
        <v>-4090</v>
      </c>
      <c r="C186" s="1">
        <f>(teraterm[[#This Row],[Value(V)]]+$K$2)*$S$2</f>
        <v>-281.66807861328124</v>
      </c>
      <c r="D186" s="1">
        <f>(teraterm[[#This Row],[Column2]]-Q$4)*$S$3*1000</f>
        <v>-1702.4093360952218</v>
      </c>
      <c r="E186" s="1">
        <f>VALUE(teraterm[[#This Row],[Column1]])</f>
        <v>-1597</v>
      </c>
      <c r="F186" s="1">
        <f>teraterm[[#This Row],[V(V)]]^2</f>
        <v>79336.906509697583</v>
      </c>
    </row>
    <row r="187" spans="1:6" x14ac:dyDescent="0.25">
      <c r="A187" s="1" t="s">
        <v>264</v>
      </c>
      <c r="B187" s="2">
        <v>-4086</v>
      </c>
      <c r="C187" s="1">
        <f>(teraterm[[#This Row],[Value(V)]]+$K$2)*$S$2</f>
        <v>-284.49080810546877</v>
      </c>
      <c r="D187" s="1">
        <f>(teraterm[[#This Row],[Column2]]-Q$4)*$S$3*1000</f>
        <v>-1700.7817319285552</v>
      </c>
      <c r="E187" s="1">
        <f>VALUE(teraterm[[#This Row],[Column1]])</f>
        <v>-1611</v>
      </c>
      <c r="F187" s="1">
        <f>teraterm[[#This Row],[V(V)]]^2</f>
        <v>80935.01989650265</v>
      </c>
    </row>
    <row r="188" spans="1:6" x14ac:dyDescent="0.25">
      <c r="A188" s="1" t="s">
        <v>197</v>
      </c>
      <c r="B188" s="2">
        <v>-4090</v>
      </c>
      <c r="C188" s="1">
        <f>(teraterm[[#This Row],[Value(V)]]+$K$2)*$S$2</f>
        <v>-284.89405517578126</v>
      </c>
      <c r="D188" s="1">
        <f>(teraterm[[#This Row],[Column2]]-Q$4)*$S$3*1000</f>
        <v>-1702.4093360952218</v>
      </c>
      <c r="E188" s="1">
        <f>VALUE(teraterm[[#This Row],[Column1]])</f>
        <v>-1613</v>
      </c>
      <c r="F188" s="1">
        <f>teraterm[[#This Row],[V(V)]]^2</f>
        <v>81164.622674501094</v>
      </c>
    </row>
    <row r="189" spans="1:6" x14ac:dyDescent="0.25">
      <c r="A189" s="1" t="s">
        <v>265</v>
      </c>
      <c r="B189" s="2">
        <v>0</v>
      </c>
      <c r="C189" s="1">
        <f>(teraterm[[#This Row],[Value(V)]]+$K$2)*$S$2</f>
        <v>-281.06320800781253</v>
      </c>
      <c r="D189" s="1">
        <f>(teraterm[[#This Row],[Column2]]-Q$4)*$S$3*1000</f>
        <v>-38.184075678555402</v>
      </c>
      <c r="E189" s="1">
        <f>VALUE(teraterm[[#This Row],[Column1]])</f>
        <v>-1594</v>
      </c>
      <c r="F189" s="1">
        <f>teraterm[[#This Row],[V(V)]]^2</f>
        <v>78996.526895642892</v>
      </c>
    </row>
    <row r="190" spans="1:6" x14ac:dyDescent="0.25">
      <c r="A190" s="1" t="s">
        <v>266</v>
      </c>
      <c r="B190" s="2">
        <v>33</v>
      </c>
      <c r="C190" s="1">
        <f>(teraterm[[#This Row],[Value(V)]]+$K$2)*$S$2</f>
        <v>-267.75605468750001</v>
      </c>
      <c r="D190" s="1">
        <f>(teraterm[[#This Row],[Column2]]-Q$4)*$S$3*1000</f>
        <v>-24.756341303555409</v>
      </c>
      <c r="E190" s="1">
        <f>VALUE(teraterm[[#This Row],[Column1]])</f>
        <v>-1528</v>
      </c>
      <c r="F190" s="1">
        <f>teraterm[[#This Row],[V(V)]]^2</f>
        <v>71693.304821815502</v>
      </c>
    </row>
    <row r="191" spans="1:6" x14ac:dyDescent="0.25">
      <c r="A191" s="1" t="s">
        <v>267</v>
      </c>
      <c r="B191" s="2">
        <v>75</v>
      </c>
      <c r="C191" s="1">
        <f>(teraterm[[#This Row],[Value(V)]]+$K$2)*$S$2</f>
        <v>-241.54499511718751</v>
      </c>
      <c r="D191" s="1">
        <f>(teraterm[[#This Row],[Column2]]-Q$4)*$S$3*1000</f>
        <v>-7.6664975535554083</v>
      </c>
      <c r="E191" s="1">
        <f>VALUE(teraterm[[#This Row],[Column1]])</f>
        <v>-1398</v>
      </c>
      <c r="F191" s="1">
        <f>teraterm[[#This Row],[V(V)]]^2</f>
        <v>58343.984666162141</v>
      </c>
    </row>
    <row r="192" spans="1:6" x14ac:dyDescent="0.25">
      <c r="A192" s="1" t="s">
        <v>268</v>
      </c>
      <c r="B192" s="2">
        <v>104</v>
      </c>
      <c r="C192" s="1">
        <f>(teraterm[[#This Row],[Value(V)]]+$K$2)*$S$2</f>
        <v>-212.71282958984375</v>
      </c>
      <c r="D192" s="1">
        <f>(teraterm[[#This Row],[Column2]]-Q$4)*$S$3*1000</f>
        <v>4.1336326547779247</v>
      </c>
      <c r="E192" s="1">
        <f>VALUE(teraterm[[#This Row],[Column1]])</f>
        <v>-1255</v>
      </c>
      <c r="F192" s="1">
        <f>teraterm[[#This Row],[V(V)]]^2</f>
        <v>45246.747872117907</v>
      </c>
    </row>
    <row r="193" spans="1:6" x14ac:dyDescent="0.25">
      <c r="A193" s="1" t="s">
        <v>269</v>
      </c>
      <c r="B193" s="2">
        <v>142</v>
      </c>
      <c r="C193" s="1">
        <f>(teraterm[[#This Row],[Value(V)]]+$K$2)*$S$2</f>
        <v>-182.87254638671877</v>
      </c>
      <c r="D193" s="1">
        <f>(teraterm[[#This Row],[Column2]]-Q$4)*$S$3*1000</f>
        <v>19.595872238111255</v>
      </c>
      <c r="E193" s="1">
        <f>VALUE(teraterm[[#This Row],[Column1]])</f>
        <v>-1107</v>
      </c>
      <c r="F193" s="1">
        <f>teraterm[[#This Row],[V(V)]]^2</f>
        <v>33442.368221962606</v>
      </c>
    </row>
    <row r="194" spans="1:6" x14ac:dyDescent="0.25">
      <c r="A194" s="1" t="s">
        <v>270</v>
      </c>
      <c r="B194" s="2">
        <v>189</v>
      </c>
      <c r="C194" s="1">
        <f>(teraterm[[#This Row],[Value(V)]]+$K$2)*$S$2</f>
        <v>-145.37056884765624</v>
      </c>
      <c r="D194" s="1">
        <f>(teraterm[[#This Row],[Column2]]-Q$4)*$S$3*1000</f>
        <v>38.720221196444591</v>
      </c>
      <c r="E194" s="1">
        <f>VALUE(teraterm[[#This Row],[Column1]])</f>
        <v>-921</v>
      </c>
      <c r="F194" s="1">
        <f>teraterm[[#This Row],[V(V)]]^2</f>
        <v>21132.602287091166</v>
      </c>
    </row>
    <row r="195" spans="1:6" x14ac:dyDescent="0.25">
      <c r="A195" s="1" t="s">
        <v>159</v>
      </c>
      <c r="B195" s="2">
        <v>238</v>
      </c>
      <c r="C195" s="1">
        <f>(teraterm[[#This Row],[Value(V)]]+$K$2)*$S$2</f>
        <v>-104.23936767578125</v>
      </c>
      <c r="D195" s="1">
        <f>(teraterm[[#This Row],[Column2]]-Q$4)*$S$3*1000</f>
        <v>58.658372238111255</v>
      </c>
      <c r="E195" s="1">
        <f>VALUE(teraterm[[#This Row],[Column1]])</f>
        <v>-717</v>
      </c>
      <c r="F195" s="1">
        <f>teraterm[[#This Row],[V(V)]]^2</f>
        <v>10865.84577344671</v>
      </c>
    </row>
    <row r="196" spans="1:6" x14ac:dyDescent="0.25">
      <c r="A196" s="1" t="s">
        <v>271</v>
      </c>
      <c r="B196" s="2">
        <v>285</v>
      </c>
      <c r="C196" s="1">
        <f>(teraterm[[#This Row],[Value(V)]]+$K$2)*$S$2</f>
        <v>-65.930895996093753</v>
      </c>
      <c r="D196" s="1">
        <f>(teraterm[[#This Row],[Column2]]-Q$4)*$S$3*1000</f>
        <v>77.782721196444584</v>
      </c>
      <c r="E196" s="1">
        <f>VALUE(teraterm[[#This Row],[Column1]])</f>
        <v>-527</v>
      </c>
      <c r="F196" s="1">
        <f>teraterm[[#This Row],[V(V)]]^2</f>
        <v>4346.8830468477308</v>
      </c>
    </row>
    <row r="197" spans="1:6" x14ac:dyDescent="0.25">
      <c r="A197" s="1" t="s">
        <v>272</v>
      </c>
      <c r="B197" s="2">
        <v>297</v>
      </c>
      <c r="C197" s="1">
        <f>(teraterm[[#This Row],[Value(V)]]+$K$2)*$S$2</f>
        <v>-22.581835937499999</v>
      </c>
      <c r="D197" s="1">
        <f>(teraterm[[#This Row],[Column2]]-Q$4)*$S$3*1000</f>
        <v>82.665533696444584</v>
      </c>
      <c r="E197" s="1">
        <f>VALUE(teraterm[[#This Row],[Column1]])</f>
        <v>-312</v>
      </c>
      <c r="F197" s="1">
        <f>teraterm[[#This Row],[V(V)]]^2</f>
        <v>509.93931430816644</v>
      </c>
    </row>
    <row r="198" spans="1:6" x14ac:dyDescent="0.25">
      <c r="A198" s="1" t="s">
        <v>273</v>
      </c>
      <c r="B198" s="2">
        <v>361</v>
      </c>
      <c r="C198" s="1">
        <f>(teraterm[[#This Row],[Value(V)]]+$K$2)*$S$2</f>
        <v>25.404565429687501</v>
      </c>
      <c r="D198" s="1">
        <f>(teraterm[[#This Row],[Column2]]-Q$4)*$S$3*1000</f>
        <v>108.70720036311126</v>
      </c>
      <c r="E198" s="1">
        <f>VALUE(teraterm[[#This Row],[Column1]])</f>
        <v>-74</v>
      </c>
      <c r="F198" s="1">
        <f>teraterm[[#This Row],[V(V)]]^2</f>
        <v>645.39194467127334</v>
      </c>
    </row>
    <row r="199" spans="1:6" x14ac:dyDescent="0.25">
      <c r="A199" s="1" t="s">
        <v>156</v>
      </c>
      <c r="B199" s="2">
        <v>380</v>
      </c>
      <c r="C199" s="1">
        <f>(teraterm[[#This Row],[Value(V)]]+$K$2)*$S$2</f>
        <v>72.382849121093756</v>
      </c>
      <c r="D199" s="1">
        <f>(teraterm[[#This Row],[Column2]]-Q$4)*$S$3*1000</f>
        <v>116.43832015477791</v>
      </c>
      <c r="E199" s="1">
        <f>VALUE(teraterm[[#This Row],[Column1]])</f>
        <v>159</v>
      </c>
      <c r="F199" s="1">
        <f>teraterm[[#This Row],[V(V)]]^2</f>
        <v>5239.2768468870227</v>
      </c>
    </row>
    <row r="200" spans="1:6" x14ac:dyDescent="0.25">
      <c r="A200" s="1" t="s">
        <v>99</v>
      </c>
      <c r="B200" s="2">
        <v>414</v>
      </c>
      <c r="C200" s="1">
        <f>(teraterm[[#This Row],[Value(V)]]+$K$2)*$S$2</f>
        <v>113.11080322265626</v>
      </c>
      <c r="D200" s="1">
        <f>(teraterm[[#This Row],[Column2]]-Q$4)*$S$3*1000</f>
        <v>130.27295557144458</v>
      </c>
      <c r="E200" s="1">
        <f>VALUE(teraterm[[#This Row],[Column1]])</f>
        <v>361</v>
      </c>
      <c r="F200" s="1">
        <f>teraterm[[#This Row],[V(V)]]^2</f>
        <v>12794.053805674466</v>
      </c>
    </row>
    <row r="201" spans="1:6" x14ac:dyDescent="0.25">
      <c r="A201" s="1" t="s">
        <v>274</v>
      </c>
      <c r="B201" s="2">
        <v>444</v>
      </c>
      <c r="C201" s="1">
        <f>(teraterm[[#This Row],[Value(V)]]+$K$2)*$S$2</f>
        <v>155.04849853515626</v>
      </c>
      <c r="D201" s="1">
        <f>(teraterm[[#This Row],[Column2]]-Q$4)*$S$3*1000</f>
        <v>142.47998682144458</v>
      </c>
      <c r="E201" s="1">
        <f>VALUE(teraterm[[#This Row],[Column1]])</f>
        <v>569</v>
      </c>
      <c r="F201" s="1">
        <f>teraterm[[#This Row],[V(V)]]^2</f>
        <v>24040.03689800635</v>
      </c>
    </row>
    <row r="202" spans="1:6" x14ac:dyDescent="0.25">
      <c r="A202" s="1" t="s">
        <v>72</v>
      </c>
      <c r="B202" s="2">
        <v>484</v>
      </c>
      <c r="C202" s="1">
        <f>(teraterm[[#This Row],[Value(V)]]+$K$2)*$S$2</f>
        <v>196.17969970703126</v>
      </c>
      <c r="D202" s="1">
        <f>(teraterm[[#This Row],[Column2]]-Q$4)*$S$3*1000</f>
        <v>158.75602848811124</v>
      </c>
      <c r="E202" s="1">
        <f>VALUE(teraterm[[#This Row],[Column1]])</f>
        <v>773</v>
      </c>
      <c r="F202" s="1">
        <f>teraterm[[#This Row],[V(V)]]^2</f>
        <v>38486.474577140958</v>
      </c>
    </row>
    <row r="203" spans="1:6" x14ac:dyDescent="0.25">
      <c r="A203" s="1" t="s">
        <v>275</v>
      </c>
      <c r="B203" s="2">
        <v>513</v>
      </c>
      <c r="C203" s="1">
        <f>(teraterm[[#This Row],[Value(V)]]+$K$2)*$S$2</f>
        <v>231.06057128906249</v>
      </c>
      <c r="D203" s="1">
        <f>(teraterm[[#This Row],[Column2]]-Q$4)*$S$3*1000</f>
        <v>170.55615869644458</v>
      </c>
      <c r="E203" s="1">
        <f>VALUE(teraterm[[#This Row],[Column1]])</f>
        <v>946</v>
      </c>
      <c r="F203" s="1">
        <f>teraterm[[#This Row],[V(V)]]^2</f>
        <v>53388.98760442793</v>
      </c>
    </row>
    <row r="204" spans="1:6" x14ac:dyDescent="0.25">
      <c r="A204" s="1" t="s">
        <v>276</v>
      </c>
      <c r="B204" s="2">
        <v>545</v>
      </c>
      <c r="C204" s="1">
        <f>(teraterm[[#This Row],[Value(V)]]+$K$2)*$S$2</f>
        <v>264.1268310546875</v>
      </c>
      <c r="D204" s="1">
        <f>(teraterm[[#This Row],[Column2]]-Q$4)*$S$3*1000</f>
        <v>183.5769920297779</v>
      </c>
      <c r="E204" s="1">
        <f>VALUE(teraterm[[#This Row],[Column1]])</f>
        <v>1110</v>
      </c>
      <c r="F204" s="1">
        <f>teraterm[[#This Row],[V(V)]]^2</f>
        <v>69762.982882991433</v>
      </c>
    </row>
    <row r="205" spans="1:6" x14ac:dyDescent="0.25">
      <c r="A205" s="1" t="s">
        <v>277</v>
      </c>
      <c r="B205" s="2">
        <v>558</v>
      </c>
      <c r="C205" s="1">
        <f>(teraterm[[#This Row],[Value(V)]]+$K$2)*$S$2</f>
        <v>293.56386718750002</v>
      </c>
      <c r="D205" s="1">
        <f>(teraterm[[#This Row],[Column2]]-Q$4)*$S$3*1000</f>
        <v>188.86670557144458</v>
      </c>
      <c r="E205" s="1">
        <f>VALUE(teraterm[[#This Row],[Column1]])</f>
        <v>1256</v>
      </c>
      <c r="F205" s="1">
        <f>teraterm[[#This Row],[V(V)]]^2</f>
        <v>86179.744118080154</v>
      </c>
    </row>
    <row r="206" spans="1:6" x14ac:dyDescent="0.25">
      <c r="A206" s="1" t="s">
        <v>119</v>
      </c>
      <c r="B206" s="2">
        <v>576</v>
      </c>
      <c r="C206" s="1">
        <f>(teraterm[[#This Row],[Value(V)]]+$K$2)*$S$2</f>
        <v>316.34732666015628</v>
      </c>
      <c r="D206" s="1">
        <f>(teraterm[[#This Row],[Column2]]-Q$4)*$S$3*1000</f>
        <v>196.19092432144458</v>
      </c>
      <c r="E206" s="1">
        <f>VALUE(teraterm[[#This Row],[Column1]])</f>
        <v>1369</v>
      </c>
      <c r="F206" s="1">
        <f>teraterm[[#This Row],[V(V)]]^2</f>
        <v>100075.63108502762</v>
      </c>
    </row>
    <row r="207" spans="1:6" x14ac:dyDescent="0.25">
      <c r="A207" s="1" t="s">
        <v>173</v>
      </c>
      <c r="B207" s="2">
        <v>599</v>
      </c>
      <c r="C207" s="1">
        <f>(teraterm[[#This Row],[Value(V)]]+$K$2)*$S$2</f>
        <v>335.70318603515625</v>
      </c>
      <c r="D207" s="1">
        <f>(teraterm[[#This Row],[Column2]]-Q$4)*$S$3*1000</f>
        <v>205.5496482797779</v>
      </c>
      <c r="E207" s="1">
        <f>VALUE(teraterm[[#This Row],[Column1]])</f>
        <v>1465</v>
      </c>
      <c r="F207" s="1">
        <f>teraterm[[#This Row],[V(V)]]^2</f>
        <v>112696.62911415473</v>
      </c>
    </row>
    <row r="208" spans="1:6" x14ac:dyDescent="0.25">
      <c r="A208" s="1" t="s">
        <v>278</v>
      </c>
      <c r="B208" s="2">
        <v>597</v>
      </c>
      <c r="C208" s="1">
        <f>(teraterm[[#This Row],[Value(V)]]+$K$2)*$S$2</f>
        <v>346.18760986328124</v>
      </c>
      <c r="D208" s="1">
        <f>(teraterm[[#This Row],[Column2]]-Q$4)*$S$3*1000</f>
        <v>204.73584619644458</v>
      </c>
      <c r="E208" s="1">
        <f>VALUE(teraterm[[#This Row],[Column1]])</f>
        <v>1517</v>
      </c>
      <c r="F208" s="1">
        <f>teraterm[[#This Row],[V(V)]]^2</f>
        <v>119845.86122285141</v>
      </c>
    </row>
    <row r="209" spans="1:6" x14ac:dyDescent="0.25">
      <c r="A209" s="1" t="s">
        <v>175</v>
      </c>
      <c r="B209" s="2">
        <v>594</v>
      </c>
      <c r="C209" s="1">
        <f>(teraterm[[#This Row],[Value(V)]]+$K$2)*$S$2</f>
        <v>349.81683349609375</v>
      </c>
      <c r="D209" s="1">
        <f>(teraterm[[#This Row],[Column2]]-Q$4)*$S$3*1000</f>
        <v>203.51514307144458</v>
      </c>
      <c r="E209" s="1">
        <f>VALUE(teraterm[[#This Row],[Column1]])</f>
        <v>1535</v>
      </c>
      <c r="F209" s="1">
        <f>teraterm[[#This Row],[V(V)]]^2</f>
        <v>122371.81699723378</v>
      </c>
    </row>
    <row r="210" spans="1:6" x14ac:dyDescent="0.25">
      <c r="A210" s="1" t="s">
        <v>148</v>
      </c>
      <c r="B210" s="2">
        <v>600</v>
      </c>
      <c r="C210" s="1">
        <f>(teraterm[[#This Row],[Value(V)]]+$K$2)*$S$2</f>
        <v>350.824951171875</v>
      </c>
      <c r="D210" s="1">
        <f>(teraterm[[#This Row],[Column2]]-Q$4)*$S$3*1000</f>
        <v>205.95654932144458</v>
      </c>
      <c r="E210" s="1">
        <f>VALUE(teraterm[[#This Row],[Column1]])</f>
        <v>1540</v>
      </c>
      <c r="F210" s="1">
        <f>teraterm[[#This Row],[V(V)]]^2</f>
        <v>123078.14636474848</v>
      </c>
    </row>
    <row r="211" spans="1:6" x14ac:dyDescent="0.25">
      <c r="A211" s="1" t="s">
        <v>279</v>
      </c>
      <c r="B211" s="2">
        <v>615</v>
      </c>
      <c r="C211" s="1">
        <f>(teraterm[[#This Row],[Value(V)]]+$K$2)*$S$2</f>
        <v>348.8087158203125</v>
      </c>
      <c r="D211" s="1">
        <f>(teraterm[[#This Row],[Column2]]-Q$4)*$S$3*1000</f>
        <v>212.06006494644458</v>
      </c>
      <c r="E211" s="1">
        <f>VALUE(teraterm[[#This Row],[Column1]])</f>
        <v>1530</v>
      </c>
      <c r="F211" s="1">
        <f>teraterm[[#This Row],[V(V)]]^2</f>
        <v>121667.52023221552</v>
      </c>
    </row>
    <row r="212" spans="1:6" x14ac:dyDescent="0.25">
      <c r="A212" s="1" t="s">
        <v>178</v>
      </c>
      <c r="B212" s="2">
        <v>603</v>
      </c>
      <c r="C212" s="1">
        <f>(teraterm[[#This Row],[Value(V)]]+$K$2)*$S$2</f>
        <v>339.13078613281249</v>
      </c>
      <c r="D212" s="1">
        <f>(teraterm[[#This Row],[Column2]]-Q$4)*$S$3*1000</f>
        <v>207.17725244644458</v>
      </c>
      <c r="E212" s="1">
        <f>VALUE(teraterm[[#This Row],[Column1]])</f>
        <v>1482</v>
      </c>
      <c r="F212" s="1">
        <f>teraterm[[#This Row],[V(V)]]^2</f>
        <v>115009.6901030594</v>
      </c>
    </row>
    <row r="213" spans="1:6" x14ac:dyDescent="0.25">
      <c r="A213" s="1" t="s">
        <v>119</v>
      </c>
      <c r="B213" s="2">
        <v>553</v>
      </c>
      <c r="C213" s="1">
        <f>(teraterm[[#This Row],[Value(V)]]+$K$2)*$S$2</f>
        <v>316.34732666015628</v>
      </c>
      <c r="D213" s="1">
        <f>(teraterm[[#This Row],[Column2]]-Q$4)*$S$3*1000</f>
        <v>186.83220036311124</v>
      </c>
      <c r="E213" s="1">
        <f>VALUE(teraterm[[#This Row],[Column1]])</f>
        <v>1369</v>
      </c>
      <c r="F213" s="1">
        <f>teraterm[[#This Row],[V(V)]]^2</f>
        <v>100075.63108502762</v>
      </c>
    </row>
    <row r="214" spans="1:6" x14ac:dyDescent="0.25">
      <c r="A214" s="1" t="s">
        <v>180</v>
      </c>
      <c r="B214" s="2">
        <v>571</v>
      </c>
      <c r="C214" s="1">
        <f>(teraterm[[#This Row],[Value(V)]]+$K$2)*$S$2</f>
        <v>288.12003173828128</v>
      </c>
      <c r="D214" s="1">
        <f>(teraterm[[#This Row],[Column2]]-Q$4)*$S$3*1000</f>
        <v>194.15641911311124</v>
      </c>
      <c r="E214" s="1">
        <f>VALUE(teraterm[[#This Row],[Column1]])</f>
        <v>1229</v>
      </c>
      <c r="F214" s="1">
        <f>teraterm[[#This Row],[V(V)]]^2</f>
        <v>83013.152688868213</v>
      </c>
    </row>
    <row r="215" spans="1:6" x14ac:dyDescent="0.25">
      <c r="A215" s="1" t="s">
        <v>181</v>
      </c>
      <c r="B215" s="2">
        <v>520</v>
      </c>
      <c r="C215" s="1">
        <f>(teraterm[[#This Row],[Value(V)]]+$K$2)*$S$2</f>
        <v>258.48137207031249</v>
      </c>
      <c r="D215" s="1">
        <f>(teraterm[[#This Row],[Column2]]-Q$4)*$S$3*1000</f>
        <v>173.40446598811124</v>
      </c>
      <c r="E215" s="1">
        <f>VALUE(teraterm[[#This Row],[Column1]])</f>
        <v>1082</v>
      </c>
      <c r="F215" s="1">
        <f>teraterm[[#This Row],[V(V)]]^2</f>
        <v>66812.619707351318</v>
      </c>
    </row>
    <row r="216" spans="1:6" x14ac:dyDescent="0.25">
      <c r="A216" s="1" t="s">
        <v>280</v>
      </c>
      <c r="B216" s="2">
        <v>492</v>
      </c>
      <c r="C216" s="1">
        <f>(teraterm[[#This Row],[Value(V)]]+$K$2)*$S$2</f>
        <v>225.818359375</v>
      </c>
      <c r="D216" s="1">
        <f>(teraterm[[#This Row],[Column2]]-Q$4)*$S$3*1000</f>
        <v>162.01123682144458</v>
      </c>
      <c r="E216" s="1">
        <f>VALUE(teraterm[[#This Row],[Column1]])</f>
        <v>920</v>
      </c>
      <c r="F216" s="1">
        <f>teraterm[[#This Row],[V(V)]]^2</f>
        <v>50993.93143081665</v>
      </c>
    </row>
    <row r="217" spans="1:6" x14ac:dyDescent="0.25">
      <c r="A217" s="1" t="s">
        <v>183</v>
      </c>
      <c r="B217" s="2">
        <v>469</v>
      </c>
      <c r="C217" s="1">
        <f>(teraterm[[#This Row],[Value(V)]]+$K$2)*$S$2</f>
        <v>183.88066406250002</v>
      </c>
      <c r="D217" s="1">
        <f>(teraterm[[#This Row],[Column2]]-Q$4)*$S$3*1000</f>
        <v>152.65251286311124</v>
      </c>
      <c r="E217" s="1">
        <f>VALUE(teraterm[[#This Row],[Column1]])</f>
        <v>712</v>
      </c>
      <c r="F217" s="1">
        <f>teraterm[[#This Row],[V(V)]]^2</f>
        <v>33812.098616065989</v>
      </c>
    </row>
    <row r="218" spans="1:6" x14ac:dyDescent="0.25">
      <c r="A218" s="1" t="s">
        <v>281</v>
      </c>
      <c r="B218" s="2">
        <v>454</v>
      </c>
      <c r="C218" s="1">
        <f>(teraterm[[#This Row],[Value(V)]]+$K$2)*$S$2</f>
        <v>144.76569824218751</v>
      </c>
      <c r="D218" s="1">
        <f>(teraterm[[#This Row],[Column2]]-Q$4)*$S$3*1000</f>
        <v>146.54899723811124</v>
      </c>
      <c r="E218" s="1">
        <f>VALUE(teraterm[[#This Row],[Column1]])</f>
        <v>518</v>
      </c>
      <c r="F218" s="1">
        <f>teraterm[[#This Row],[V(V)]]^2</f>
        <v>20957.107387548091</v>
      </c>
    </row>
    <row r="219" spans="1:6" x14ac:dyDescent="0.25">
      <c r="A219" s="1" t="s">
        <v>282</v>
      </c>
      <c r="B219" s="2">
        <v>413</v>
      </c>
      <c r="C219" s="1">
        <f>(teraterm[[#This Row],[Value(V)]]+$K$2)*$S$2</f>
        <v>103.63449707031251</v>
      </c>
      <c r="D219" s="1">
        <f>(teraterm[[#This Row],[Column2]]-Q$4)*$S$3*1000</f>
        <v>129.86605452977793</v>
      </c>
      <c r="E219" s="1">
        <f>VALUE(teraterm[[#This Row],[Column1]])</f>
        <v>314</v>
      </c>
      <c r="F219" s="1">
        <f>teraterm[[#This Row],[V(V)]]^2</f>
        <v>10740.108983016611</v>
      </c>
    </row>
    <row r="220" spans="1:6" x14ac:dyDescent="0.25">
      <c r="A220" s="1" t="s">
        <v>283</v>
      </c>
      <c r="B220" s="2">
        <v>358</v>
      </c>
      <c r="C220" s="1">
        <f>(teraterm[[#This Row],[Value(V)]]+$K$2)*$S$2</f>
        <v>56.857836914062503</v>
      </c>
      <c r="D220" s="1">
        <f>(teraterm[[#This Row],[Column2]]-Q$4)*$S$3*1000</f>
        <v>107.48649723811126</v>
      </c>
      <c r="E220" s="1">
        <f>VALUE(teraterm[[#This Row],[Column1]])</f>
        <v>82</v>
      </c>
      <c r="F220" s="1">
        <f>teraterm[[#This Row],[V(V)]]^2</f>
        <v>3232.8136185461285</v>
      </c>
    </row>
    <row r="221" spans="1:6" x14ac:dyDescent="0.25">
      <c r="A221" s="1" t="s">
        <v>81</v>
      </c>
      <c r="B221" s="2">
        <v>327</v>
      </c>
      <c r="C221" s="1">
        <f>(teraterm[[#This Row],[Value(V)]]+$K$2)*$S$2</f>
        <v>8.8714355468750004</v>
      </c>
      <c r="D221" s="1">
        <f>(teraterm[[#This Row],[Column2]]-Q$4)*$S$3*1000</f>
        <v>94.872564946444584</v>
      </c>
      <c r="E221" s="1">
        <f>VALUE(teraterm[[#This Row],[Column1]])</f>
        <v>-156</v>
      </c>
      <c r="F221" s="1">
        <f>teraterm[[#This Row],[V(V)]]^2</f>
        <v>78.70236866235733</v>
      </c>
    </row>
    <row r="222" spans="1:6" x14ac:dyDescent="0.25">
      <c r="A222" s="1" t="s">
        <v>284</v>
      </c>
      <c r="B222" s="2">
        <v>286</v>
      </c>
      <c r="C222" s="1">
        <f>(teraterm[[#This Row],[Value(V)]]+$K$2)*$S$2</f>
        <v>-34.074377441406249</v>
      </c>
      <c r="D222" s="1">
        <f>(teraterm[[#This Row],[Column2]]-Q$4)*$S$3*1000</f>
        <v>78.189622238111255</v>
      </c>
      <c r="E222" s="1">
        <f>VALUE(teraterm[[#This Row],[Column1]])</f>
        <v>-369</v>
      </c>
      <c r="F222" s="1">
        <f>teraterm[[#This Row],[V(V)]]^2</f>
        <v>1161.063198019415</v>
      </c>
    </row>
    <row r="223" spans="1:6" x14ac:dyDescent="0.25">
      <c r="A223" s="1" t="s">
        <v>43</v>
      </c>
      <c r="B223" s="2">
        <v>237</v>
      </c>
      <c r="C223" s="1">
        <f>(teraterm[[#This Row],[Value(V)]]+$K$2)*$S$2</f>
        <v>-75.003955078125003</v>
      </c>
      <c r="D223" s="1">
        <f>(teraterm[[#This Row],[Column2]]-Q$4)*$S$3*1000</f>
        <v>58.251471196444591</v>
      </c>
      <c r="E223" s="1">
        <f>VALUE(teraterm[[#This Row],[Column1]])</f>
        <v>-572</v>
      </c>
      <c r="F223" s="1">
        <f>teraterm[[#This Row],[V(V)]]^2</f>
        <v>5625.5932773613931</v>
      </c>
    </row>
    <row r="224" spans="1:6" x14ac:dyDescent="0.25">
      <c r="A224" s="1" t="s">
        <v>285</v>
      </c>
      <c r="B224" s="2">
        <v>201</v>
      </c>
      <c r="C224" s="1">
        <f>(teraterm[[#This Row],[Value(V)]]+$K$2)*$S$2</f>
        <v>-117.54652099609375</v>
      </c>
      <c r="D224" s="1">
        <f>(teraterm[[#This Row],[Column2]]-Q$4)*$S$3*1000</f>
        <v>43.603033696444591</v>
      </c>
      <c r="E224" s="1">
        <f>VALUE(teraterm[[#This Row],[Column1]])</f>
        <v>-783</v>
      </c>
      <c r="F224" s="1">
        <f>teraterm[[#This Row],[V(V)]]^2</f>
        <v>13817.184598285108</v>
      </c>
    </row>
    <row r="225" spans="1:6" x14ac:dyDescent="0.25">
      <c r="A225" s="1" t="s">
        <v>286</v>
      </c>
      <c r="B225" s="2">
        <v>161</v>
      </c>
      <c r="C225" s="1">
        <f>(teraterm[[#This Row],[Value(V)]]+$K$2)*$S$2</f>
        <v>-154.24200439453125</v>
      </c>
      <c r="D225" s="1">
        <f>(teraterm[[#This Row],[Column2]]-Q$4)*$S$3*1000</f>
        <v>27.326992029777919</v>
      </c>
      <c r="E225" s="1">
        <f>VALUE(teraterm[[#This Row],[Column1]])</f>
        <v>-965</v>
      </c>
      <c r="F225" s="1">
        <f>teraterm[[#This Row],[V(V)]]^2</f>
        <v>23790.595919642597</v>
      </c>
    </row>
    <row r="226" spans="1:6" x14ac:dyDescent="0.25">
      <c r="A226" s="1" t="s">
        <v>192</v>
      </c>
      <c r="B226" s="2">
        <v>125</v>
      </c>
      <c r="C226" s="1">
        <f>(teraterm[[#This Row],[Value(V)]]+$K$2)*$S$2</f>
        <v>-186.90501708984377</v>
      </c>
      <c r="D226" s="1">
        <f>(teraterm[[#This Row],[Column2]]-Q$4)*$S$3*1000</f>
        <v>12.678554529777923</v>
      </c>
      <c r="E226" s="1">
        <f>VALUE(teraterm[[#This Row],[Column1]])</f>
        <v>-1127</v>
      </c>
      <c r="F226" s="1">
        <f>teraterm[[#This Row],[V(V)]]^2</f>
        <v>34933.485413354792</v>
      </c>
    </row>
    <row r="227" spans="1:6" x14ac:dyDescent="0.25">
      <c r="A227" s="1" t="s">
        <v>34</v>
      </c>
      <c r="B227" s="2">
        <v>81</v>
      </c>
      <c r="C227" s="1">
        <f>(teraterm[[#This Row],[Value(V)]]+$K$2)*$S$2</f>
        <v>-218.15666503906252</v>
      </c>
      <c r="D227" s="1">
        <f>(teraterm[[#This Row],[Column2]]-Q$4)*$S$3*1000</f>
        <v>-5.2250913035554083</v>
      </c>
      <c r="E227" s="1">
        <f>VALUE(teraterm[[#This Row],[Column1]])</f>
        <v>-1282</v>
      </c>
      <c r="F227" s="1">
        <f>teraterm[[#This Row],[V(V)]]^2</f>
        <v>47592.33050096572</v>
      </c>
    </row>
    <row r="228" spans="1:6" x14ac:dyDescent="0.25">
      <c r="A228" s="1" t="s">
        <v>287</v>
      </c>
      <c r="B228" s="2">
        <v>50</v>
      </c>
      <c r="C228" s="1">
        <f>(teraterm[[#This Row],[Value(V)]]+$K$2)*$S$2</f>
        <v>-243.56123046875001</v>
      </c>
      <c r="D228" s="1">
        <f>(teraterm[[#This Row],[Column2]]-Q$4)*$S$3*1000</f>
        <v>-17.839023595222077</v>
      </c>
      <c r="E228" s="1">
        <f>VALUE(teraterm[[#This Row],[Column1]])</f>
        <v>-1408</v>
      </c>
      <c r="F228" s="1">
        <f>teraterm[[#This Row],[V(V)]]^2</f>
        <v>59322.07298745156</v>
      </c>
    </row>
    <row r="229" spans="1:6" x14ac:dyDescent="0.25">
      <c r="A229" s="1" t="s">
        <v>194</v>
      </c>
      <c r="B229" s="2">
        <v>20</v>
      </c>
      <c r="C229" s="1">
        <f>(teraterm[[#This Row],[Value(V)]]+$K$2)*$S$2</f>
        <v>-263.52196044921874</v>
      </c>
      <c r="D229" s="1">
        <f>(teraterm[[#This Row],[Column2]]-Q$4)*$S$3*1000</f>
        <v>-30.046054845222073</v>
      </c>
      <c r="E229" s="1">
        <f>VALUE(teraterm[[#This Row],[Column1]])</f>
        <v>-1507</v>
      </c>
      <c r="F229" s="1">
        <f>teraterm[[#This Row],[V(V)]]^2</f>
        <v>69443.823638999602</v>
      </c>
    </row>
    <row r="230" spans="1:6" x14ac:dyDescent="0.25">
      <c r="A230" s="1" t="s">
        <v>195</v>
      </c>
      <c r="B230" s="2">
        <v>-4094</v>
      </c>
      <c r="C230" s="1">
        <f>(teraterm[[#This Row],[Value(V)]]+$K$2)*$S$2</f>
        <v>-278.240478515625</v>
      </c>
      <c r="D230" s="1">
        <f>(teraterm[[#This Row],[Column2]]-Q$4)*$S$3*1000</f>
        <v>-1704.0369402618885</v>
      </c>
      <c r="E230" s="1">
        <f>VALUE(teraterm[[#This Row],[Column1]])</f>
        <v>-1580</v>
      </c>
      <c r="F230" s="1">
        <f>teraterm[[#This Row],[V(V)]]^2</f>
        <v>77417.763884603977</v>
      </c>
    </row>
    <row r="231" spans="1:6" x14ac:dyDescent="0.25">
      <c r="A231" s="1" t="s">
        <v>288</v>
      </c>
      <c r="B231" s="2">
        <v>-4093</v>
      </c>
      <c r="C231" s="1">
        <f>(teraterm[[#This Row],[Value(V)]]+$K$2)*$S$2</f>
        <v>-283.28106689453125</v>
      </c>
      <c r="D231" s="1">
        <f>(teraterm[[#This Row],[Column2]]-Q$4)*$S$3*1000</f>
        <v>-1703.6300392202218</v>
      </c>
      <c r="E231" s="1">
        <f>VALUE(teraterm[[#This Row],[Column1]])</f>
        <v>-1605</v>
      </c>
      <c r="F231" s="1">
        <f>teraterm[[#This Row],[V(V)]]^2</f>
        <v>80248.162860903889</v>
      </c>
    </row>
    <row r="232" spans="1:6" x14ac:dyDescent="0.25">
      <c r="A232" s="1" t="s">
        <v>289</v>
      </c>
      <c r="B232" s="2">
        <v>-4093</v>
      </c>
      <c r="C232" s="1">
        <f>(teraterm[[#This Row],[Value(V)]]+$K$2)*$S$2</f>
        <v>-284.69243164062499</v>
      </c>
      <c r="D232" s="1">
        <f>(teraterm[[#This Row],[Column2]]-Q$4)*$S$3*1000</f>
        <v>-1703.6300392202218</v>
      </c>
      <c r="E232" s="1">
        <f>VALUE(teraterm[[#This Row],[Column1]])</f>
        <v>-1612</v>
      </c>
      <c r="F232" s="1">
        <f>teraterm[[#This Row],[V(V)]]^2</f>
        <v>81049.780633451926</v>
      </c>
    </row>
    <row r="233" spans="1:6" x14ac:dyDescent="0.25">
      <c r="A233" s="1" t="s">
        <v>198</v>
      </c>
      <c r="B233" s="2">
        <v>0</v>
      </c>
      <c r="C233" s="1">
        <f>(teraterm[[#This Row],[Value(V)]]+$K$2)*$S$2</f>
        <v>-283.88593750000001</v>
      </c>
      <c r="D233" s="1">
        <f>(teraterm[[#This Row],[Column2]]-Q$4)*$S$3*1000</f>
        <v>-38.184075678555402</v>
      </c>
      <c r="E233" s="1">
        <f>VALUE(teraterm[[#This Row],[Column1]])</f>
        <v>-1608</v>
      </c>
      <c r="F233" s="1">
        <f>teraterm[[#This Row],[V(V)]]^2</f>
        <v>80591.225510253906</v>
      </c>
    </row>
    <row r="234" spans="1:6" x14ac:dyDescent="0.25">
      <c r="A234" s="1" t="s">
        <v>290</v>
      </c>
      <c r="B234" s="2">
        <v>16</v>
      </c>
      <c r="C234" s="1">
        <f>(teraterm[[#This Row],[Value(V)]]+$K$2)*$S$2</f>
        <v>-277.63560791015624</v>
      </c>
      <c r="D234" s="1">
        <f>(teraterm[[#This Row],[Column2]]-Q$4)*$S$3*1000</f>
        <v>-31.673659011888741</v>
      </c>
      <c r="E234" s="1">
        <f>VALUE(teraterm[[#This Row],[Column1]])</f>
        <v>-1577</v>
      </c>
      <c r="F234" s="1">
        <f>teraterm[[#This Row],[V(V)]]^2</f>
        <v>77081.530779642009</v>
      </c>
    </row>
    <row r="235" spans="1:6" x14ac:dyDescent="0.25">
      <c r="A235" s="1" t="s">
        <v>291</v>
      </c>
      <c r="B235" s="2">
        <v>48</v>
      </c>
      <c r="C235" s="1">
        <f>(teraterm[[#This Row],[Value(V)]]+$K$2)*$S$2</f>
        <v>-259.48948974609374</v>
      </c>
      <c r="D235" s="1">
        <f>(teraterm[[#This Row],[Column2]]-Q$4)*$S$3*1000</f>
        <v>-18.652825678555409</v>
      </c>
      <c r="E235" s="1">
        <f>VALUE(teraterm[[#This Row],[Column1]])</f>
        <v>-1487</v>
      </c>
      <c r="F235" s="1">
        <f>teraterm[[#This Row],[V(V)]]^2</f>
        <v>67334.795288688081</v>
      </c>
    </row>
    <row r="236" spans="1:6" x14ac:dyDescent="0.25">
      <c r="A236" s="1" t="s">
        <v>292</v>
      </c>
      <c r="B236" s="2">
        <v>73</v>
      </c>
      <c r="C236" s="1">
        <f>(teraterm[[#This Row],[Value(V)]]+$K$2)*$S$2</f>
        <v>-232.06868896484374</v>
      </c>
      <c r="D236" s="1">
        <f>(teraterm[[#This Row],[Column2]]-Q$4)*$S$3*1000</f>
        <v>-8.4802996368887413</v>
      </c>
      <c r="E236" s="1">
        <f>VALUE(teraterm[[#This Row],[Column1]])</f>
        <v>-1351</v>
      </c>
      <c r="F236" s="1">
        <f>teraterm[[#This Row],[V(V)]]^2</f>
        <v>53855.876397861386</v>
      </c>
    </row>
    <row r="237" spans="1:6" x14ac:dyDescent="0.25">
      <c r="A237" s="1" t="s">
        <v>293</v>
      </c>
      <c r="B237" s="2">
        <v>119</v>
      </c>
      <c r="C237" s="1">
        <f>(teraterm[[#This Row],[Value(V)]]+$K$2)*$S$2</f>
        <v>-202.83327636718749</v>
      </c>
      <c r="D237" s="1">
        <f>(teraterm[[#This Row],[Column2]]-Q$4)*$S$3*1000</f>
        <v>10.237148279777923</v>
      </c>
      <c r="E237" s="1">
        <f>VALUE(teraterm[[#This Row],[Column1]])</f>
        <v>-1206</v>
      </c>
      <c r="F237" s="1">
        <f>teraterm[[#This Row],[V(V)]]^2</f>
        <v>41141.338001847864</v>
      </c>
    </row>
    <row r="238" spans="1:6" x14ac:dyDescent="0.25">
      <c r="A238" s="1" t="s">
        <v>294</v>
      </c>
      <c r="B238" s="2">
        <v>160</v>
      </c>
      <c r="C238" s="1">
        <f>(teraterm[[#This Row],[Value(V)]]+$K$2)*$S$2</f>
        <v>-172.58974609374999</v>
      </c>
      <c r="D238" s="1">
        <f>(teraterm[[#This Row],[Column2]]-Q$4)*$S$3*1000</f>
        <v>26.920090988111255</v>
      </c>
      <c r="E238" s="1">
        <f>VALUE(teraterm[[#This Row],[Column1]])</f>
        <v>-1056</v>
      </c>
      <c r="F238" s="1">
        <f>teraterm[[#This Row],[V(V)]]^2</f>
        <v>29787.22045670509</v>
      </c>
    </row>
    <row r="239" spans="1:6" x14ac:dyDescent="0.25">
      <c r="A239" s="1" t="s">
        <v>203</v>
      </c>
      <c r="B239" s="2">
        <v>197</v>
      </c>
      <c r="C239" s="1">
        <f>(teraterm[[#This Row],[Value(V)]]+$K$2)*$S$2</f>
        <v>-131.25692138671874</v>
      </c>
      <c r="D239" s="1">
        <f>(teraterm[[#This Row],[Column2]]-Q$4)*$S$3*1000</f>
        <v>41.975429529777919</v>
      </c>
      <c r="E239" s="1">
        <f>VALUE(teraterm[[#This Row],[Column1]])</f>
        <v>-851</v>
      </c>
      <c r="F239" s="1">
        <f>teraterm[[#This Row],[V(V)]]^2</f>
        <v>17228.379411919264</v>
      </c>
    </row>
    <row r="240" spans="1:6" x14ac:dyDescent="0.25">
      <c r="A240" s="1" t="s">
        <v>295</v>
      </c>
      <c r="B240" s="2">
        <v>240</v>
      </c>
      <c r="C240" s="1">
        <f>(teraterm[[#This Row],[Value(V)]]+$K$2)*$S$2</f>
        <v>-91.133837890625003</v>
      </c>
      <c r="D240" s="1">
        <f>(teraterm[[#This Row],[Column2]]-Q$4)*$S$3*1000</f>
        <v>59.472174321444591</v>
      </c>
      <c r="E240" s="1">
        <f>VALUE(teraterm[[#This Row],[Column1]])</f>
        <v>-652</v>
      </c>
      <c r="F240" s="1">
        <f>teraterm[[#This Row],[V(V)]]^2</f>
        <v>8305.3764086747178</v>
      </c>
    </row>
    <row r="241" spans="1:6" x14ac:dyDescent="0.25">
      <c r="A241" s="1" t="s">
        <v>296</v>
      </c>
      <c r="B241" s="2">
        <v>281</v>
      </c>
      <c r="C241" s="1">
        <f>(teraterm[[#This Row],[Value(V)]]+$K$2)*$S$2</f>
        <v>-52.220495605468749</v>
      </c>
      <c r="D241" s="1">
        <f>(teraterm[[#This Row],[Column2]]-Q$4)*$S$3*1000</f>
        <v>76.155117029777927</v>
      </c>
      <c r="E241" s="1">
        <f>VALUE(teraterm[[#This Row],[Column1]])</f>
        <v>-459</v>
      </c>
      <c r="F241" s="1">
        <f>teraterm[[#This Row],[V(V)]]^2</f>
        <v>2726.980161280781</v>
      </c>
    </row>
    <row r="242" spans="1:6" x14ac:dyDescent="0.25">
      <c r="A242" s="1" t="s">
        <v>297</v>
      </c>
      <c r="B242" s="2">
        <v>323</v>
      </c>
      <c r="C242" s="1">
        <f>(teraterm[[#This Row],[Value(V)]]+$K$2)*$S$2</f>
        <v>-6.2503295898437505</v>
      </c>
      <c r="D242" s="1">
        <f>(teraterm[[#This Row],[Column2]]-Q$4)*$S$3*1000</f>
        <v>93.244960779777912</v>
      </c>
      <c r="E242" s="1">
        <f>VALUE(teraterm[[#This Row],[Column1]])</f>
        <v>-231</v>
      </c>
      <c r="F242" s="1">
        <f>teraterm[[#This Row],[V(V)]]^2</f>
        <v>39.066619981676347</v>
      </c>
    </row>
    <row r="243" spans="1:6" x14ac:dyDescent="0.25">
      <c r="A243" s="1" t="s">
        <v>298</v>
      </c>
      <c r="B243" s="2">
        <v>358</v>
      </c>
      <c r="C243" s="1">
        <f>(teraterm[[#This Row],[Value(V)]]+$K$2)*$S$2</f>
        <v>41.736071777343753</v>
      </c>
      <c r="D243" s="1">
        <f>(teraterm[[#This Row],[Column2]]-Q$4)*$S$3*1000</f>
        <v>107.48649723811126</v>
      </c>
      <c r="E243" s="1">
        <f>VALUE(teraterm[[#This Row],[Column1]])</f>
        <v>7</v>
      </c>
      <c r="F243" s="1">
        <f>teraterm[[#This Row],[V(V)]]^2</f>
        <v>1741.8996874035897</v>
      </c>
    </row>
    <row r="244" spans="1:6" x14ac:dyDescent="0.25">
      <c r="A244" s="1" t="s">
        <v>299</v>
      </c>
      <c r="B244" s="2">
        <v>397</v>
      </c>
      <c r="C244" s="1">
        <f>(teraterm[[#This Row],[Value(V)]]+$K$2)*$S$2</f>
        <v>86.496496582031256</v>
      </c>
      <c r="D244" s="1">
        <f>(teraterm[[#This Row],[Column2]]-Q$4)*$S$3*1000</f>
        <v>123.35563786311126</v>
      </c>
      <c r="E244" s="1">
        <f>VALUE(teraterm[[#This Row],[Column1]])</f>
        <v>229</v>
      </c>
      <c r="F244" s="1">
        <f>teraterm[[#This Row],[V(V)]]^2</f>
        <v>7481.6439209653445</v>
      </c>
    </row>
    <row r="245" spans="1:6" x14ac:dyDescent="0.25">
      <c r="A245" s="1" t="s">
        <v>300</v>
      </c>
      <c r="B245" s="2">
        <v>416</v>
      </c>
      <c r="C245" s="1">
        <f>(teraterm[[#This Row],[Value(V)]]+$K$2)*$S$2</f>
        <v>127.0228271484375</v>
      </c>
      <c r="D245" s="1">
        <f>(teraterm[[#This Row],[Column2]]-Q$4)*$S$3*1000</f>
        <v>131.08675765477793</v>
      </c>
      <c r="E245" s="1">
        <f>VALUE(teraterm[[#This Row],[Column1]])</f>
        <v>430</v>
      </c>
      <c r="F245" s="1">
        <f>teraterm[[#This Row],[V(V)]]^2</f>
        <v>16134.798616781831</v>
      </c>
    </row>
    <row r="246" spans="1:6" x14ac:dyDescent="0.25">
      <c r="A246" s="1" t="s">
        <v>301</v>
      </c>
      <c r="B246" s="2">
        <v>466</v>
      </c>
      <c r="C246" s="1">
        <f>(teraterm[[#This Row],[Value(V)]]+$K$2)*$S$2</f>
        <v>169.76701660156252</v>
      </c>
      <c r="D246" s="1">
        <f>(teraterm[[#This Row],[Column2]]-Q$4)*$S$3*1000</f>
        <v>151.43180973811124</v>
      </c>
      <c r="E246" s="1">
        <f>VALUE(teraterm[[#This Row],[Column1]])</f>
        <v>642</v>
      </c>
      <c r="F246" s="1">
        <f>teraterm[[#This Row],[V(V)]]^2</f>
        <v>28820.839925795204</v>
      </c>
    </row>
    <row r="247" spans="1:6" x14ac:dyDescent="0.25">
      <c r="A247" s="1" t="s">
        <v>302</v>
      </c>
      <c r="B247" s="2">
        <v>498</v>
      </c>
      <c r="C247" s="1">
        <f>(teraterm[[#This Row],[Value(V)]]+$K$2)*$S$2</f>
        <v>208.47873535156251</v>
      </c>
      <c r="D247" s="1">
        <f>(teraterm[[#This Row],[Column2]]-Q$4)*$S$3*1000</f>
        <v>164.45264307144458</v>
      </c>
      <c r="E247" s="1">
        <f>VALUE(teraterm[[#This Row],[Column1]])</f>
        <v>834</v>
      </c>
      <c r="F247" s="1">
        <f>teraterm[[#This Row],[V(V)]]^2</f>
        <v>43463.383093786841</v>
      </c>
    </row>
    <row r="248" spans="1:6" x14ac:dyDescent="0.25">
      <c r="A248" s="1" t="s">
        <v>303</v>
      </c>
      <c r="B248" s="2">
        <v>528</v>
      </c>
      <c r="C248" s="1">
        <f>(teraterm[[#This Row],[Value(V)]]+$K$2)*$S$2</f>
        <v>241.9482421875</v>
      </c>
      <c r="D248" s="1">
        <f>(teraterm[[#This Row],[Column2]]-Q$4)*$S$3*1000</f>
        <v>176.65967432144458</v>
      </c>
      <c r="E248" s="1">
        <f>VALUE(teraterm[[#This Row],[Column1]])</f>
        <v>1000</v>
      </c>
      <c r="F248" s="1">
        <f>teraterm[[#This Row],[V(V)]]^2</f>
        <v>58538.951897621155</v>
      </c>
    </row>
    <row r="249" spans="1:6" x14ac:dyDescent="0.25">
      <c r="A249" s="1" t="s">
        <v>304</v>
      </c>
      <c r="B249" s="2">
        <v>550</v>
      </c>
      <c r="C249" s="1">
        <f>(teraterm[[#This Row],[Value(V)]]+$K$2)*$S$2</f>
        <v>274.61125488281249</v>
      </c>
      <c r="D249" s="1">
        <f>(teraterm[[#This Row],[Column2]]-Q$4)*$S$3*1000</f>
        <v>185.61149723811124</v>
      </c>
      <c r="E249" s="1">
        <f>VALUE(teraterm[[#This Row],[Column1]])</f>
        <v>1162</v>
      </c>
      <c r="F249" s="1">
        <f>teraterm[[#This Row],[V(V)]]^2</f>
        <v>75411.341308313</v>
      </c>
    </row>
    <row r="250" spans="1:6" x14ac:dyDescent="0.25">
      <c r="A250" s="1" t="s">
        <v>305</v>
      </c>
      <c r="B250" s="2">
        <v>558</v>
      </c>
      <c r="C250" s="1">
        <f>(teraterm[[#This Row],[Value(V)]]+$K$2)*$S$2</f>
        <v>302.03205566406251</v>
      </c>
      <c r="D250" s="1">
        <f>(teraterm[[#This Row],[Column2]]-Q$4)*$S$3*1000</f>
        <v>188.86670557144458</v>
      </c>
      <c r="E250" s="1">
        <f>VALUE(teraterm[[#This Row],[Column1]])</f>
        <v>1298</v>
      </c>
      <c r="F250" s="1">
        <f>teraterm[[#This Row],[V(V)]]^2</f>
        <v>91223.362648659357</v>
      </c>
    </row>
    <row r="251" spans="1:6" x14ac:dyDescent="0.25">
      <c r="A251" s="1" t="s">
        <v>306</v>
      </c>
      <c r="B251" s="2">
        <v>586</v>
      </c>
      <c r="C251" s="1">
        <f>(teraterm[[#This Row],[Value(V)]]+$K$2)*$S$2</f>
        <v>322.79927978515627</v>
      </c>
      <c r="D251" s="1">
        <f>(teraterm[[#This Row],[Column2]]-Q$4)*$S$3*1000</f>
        <v>200.25993473811124</v>
      </c>
      <c r="E251" s="1">
        <f>VALUE(teraterm[[#This Row],[Column1]])</f>
        <v>1401</v>
      </c>
      <c r="F251" s="1">
        <f>teraterm[[#This Row],[V(V)]]^2</f>
        <v>104199.37502981559</v>
      </c>
    </row>
    <row r="252" spans="1:6" x14ac:dyDescent="0.25">
      <c r="A252" s="1" t="s">
        <v>307</v>
      </c>
      <c r="B252" s="2">
        <v>601</v>
      </c>
      <c r="C252" s="1">
        <f>(teraterm[[#This Row],[Value(V)]]+$K$2)*$S$2</f>
        <v>340.94539794921877</v>
      </c>
      <c r="D252" s="1">
        <f>(teraterm[[#This Row],[Column2]]-Q$4)*$S$3*1000</f>
        <v>206.36345036311124</v>
      </c>
      <c r="E252" s="1">
        <f>VALUE(teraterm[[#This Row],[Column1]])</f>
        <v>1491</v>
      </c>
      <c r="F252" s="1">
        <f>teraterm[[#This Row],[V(V)]]^2</f>
        <v>116243.76438275115</v>
      </c>
    </row>
    <row r="253" spans="1:6" x14ac:dyDescent="0.25">
      <c r="A253" s="1" t="s">
        <v>308</v>
      </c>
      <c r="B253" s="2">
        <v>600</v>
      </c>
      <c r="C253" s="1">
        <f>(teraterm[[#This Row],[Value(V)]]+$K$2)*$S$2</f>
        <v>347.80059814453125</v>
      </c>
      <c r="D253" s="1">
        <f>(teraterm[[#This Row],[Column2]]-Q$4)*$S$3*1000</f>
        <v>205.95654932144458</v>
      </c>
      <c r="E253" s="1">
        <f>VALUE(teraterm[[#This Row],[Column1]])</f>
        <v>1525</v>
      </c>
      <c r="F253" s="1">
        <f>teraterm[[#This Row],[V(V)]]^2</f>
        <v>120965.25606969371</v>
      </c>
    </row>
    <row r="254" spans="1:6" x14ac:dyDescent="0.25">
      <c r="A254" s="1" t="s">
        <v>218</v>
      </c>
      <c r="B254" s="2">
        <v>603</v>
      </c>
      <c r="C254" s="1">
        <f>(teraterm[[#This Row],[Value(V)]]+$K$2)*$S$2</f>
        <v>350.42170410156251</v>
      </c>
      <c r="D254" s="1">
        <f>(teraterm[[#This Row],[Column2]]-Q$4)*$S$3*1000</f>
        <v>207.17725244644458</v>
      </c>
      <c r="E254" s="1">
        <f>VALUE(teraterm[[#This Row],[Column1]])</f>
        <v>1538</v>
      </c>
      <c r="F254" s="1">
        <f>teraterm[[#This Row],[V(V)]]^2</f>
        <v>122795.37070544303</v>
      </c>
    </row>
    <row r="255" spans="1:6" x14ac:dyDescent="0.25">
      <c r="A255" s="1" t="s">
        <v>148</v>
      </c>
      <c r="B255" s="2">
        <v>589</v>
      </c>
      <c r="C255" s="1">
        <f>(teraterm[[#This Row],[Value(V)]]+$K$2)*$S$2</f>
        <v>350.824951171875</v>
      </c>
      <c r="D255" s="1">
        <f>(teraterm[[#This Row],[Column2]]-Q$4)*$S$3*1000</f>
        <v>201.48063786311124</v>
      </c>
      <c r="E255" s="1">
        <f>VALUE(teraterm[[#This Row],[Column1]])</f>
        <v>1540</v>
      </c>
      <c r="F255" s="1">
        <f>teraterm[[#This Row],[V(V)]]^2</f>
        <v>123078.14636474848</v>
      </c>
    </row>
    <row r="256" spans="1:6" x14ac:dyDescent="0.25">
      <c r="A256" s="1" t="s">
        <v>219</v>
      </c>
      <c r="B256" s="2">
        <v>603</v>
      </c>
      <c r="C256" s="1">
        <f>(teraterm[[#This Row],[Value(V)]]+$K$2)*$S$2</f>
        <v>346.99410400390627</v>
      </c>
      <c r="D256" s="1">
        <f>(teraterm[[#This Row],[Column2]]-Q$4)*$S$3*1000</f>
        <v>207.17725244644458</v>
      </c>
      <c r="E256" s="1">
        <f>VALUE(teraterm[[#This Row],[Column1]])</f>
        <v>1521</v>
      </c>
      <c r="F256" s="1">
        <f>teraterm[[#This Row],[V(V)]]^2</f>
        <v>120404.90821347373</v>
      </c>
    </row>
    <row r="257" spans="1:6" x14ac:dyDescent="0.25">
      <c r="A257" s="1" t="s">
        <v>220</v>
      </c>
      <c r="B257" s="2">
        <v>574</v>
      </c>
      <c r="C257" s="1">
        <f>(teraterm[[#This Row],[Value(V)]]+$K$2)*$S$2</f>
        <v>333.68695068359375</v>
      </c>
      <c r="D257" s="1">
        <f>(teraterm[[#This Row],[Column2]]-Q$4)*$S$3*1000</f>
        <v>195.37712223811124</v>
      </c>
      <c r="E257" s="1">
        <f>VALUE(teraterm[[#This Row],[Column1]])</f>
        <v>1455</v>
      </c>
      <c r="F257" s="1">
        <f>teraterm[[#This Row],[V(V)]]^2</f>
        <v>111346.98105651513</v>
      </c>
    </row>
    <row r="258" spans="1:6" x14ac:dyDescent="0.25">
      <c r="A258" s="1" t="s">
        <v>309</v>
      </c>
      <c r="B258" s="2">
        <v>550</v>
      </c>
      <c r="C258" s="1">
        <f>(teraterm[[#This Row],[Value(V)]]+$K$2)*$S$2</f>
        <v>307.47589111328125</v>
      </c>
      <c r="D258" s="1">
        <f>(teraterm[[#This Row],[Column2]]-Q$4)*$S$3*1000</f>
        <v>185.61149723811124</v>
      </c>
      <c r="E258" s="1">
        <f>VALUE(teraterm[[#This Row],[Column1]])</f>
        <v>1325</v>
      </c>
      <c r="F258" s="1">
        <f>teraterm[[#This Row],[V(V)]]^2</f>
        <v>94541.423615906388</v>
      </c>
    </row>
    <row r="259" spans="1:6" x14ac:dyDescent="0.25">
      <c r="A259" s="1" t="s">
        <v>310</v>
      </c>
      <c r="B259" s="2">
        <v>549</v>
      </c>
      <c r="C259" s="1">
        <f>(teraterm[[#This Row],[Value(V)]]+$K$2)*$S$2</f>
        <v>278.03885498046878</v>
      </c>
      <c r="D259" s="1">
        <f>(teraterm[[#This Row],[Column2]]-Q$4)*$S$3*1000</f>
        <v>185.20459619644458</v>
      </c>
      <c r="E259" s="1">
        <f>VALUE(teraterm[[#This Row],[Column1]])</f>
        <v>1179</v>
      </c>
      <c r="F259" s="1">
        <f>teraterm[[#This Row],[V(V)]]^2</f>
        <v>77305.60487885015</v>
      </c>
    </row>
    <row r="260" spans="1:6" x14ac:dyDescent="0.25">
      <c r="A260" s="1" t="s">
        <v>222</v>
      </c>
      <c r="B260" s="2">
        <v>503</v>
      </c>
      <c r="C260" s="1">
        <f>(teraterm[[#This Row],[Value(V)]]+$K$2)*$S$2</f>
        <v>248.80344238281251</v>
      </c>
      <c r="D260" s="1">
        <f>(teraterm[[#This Row],[Column2]]-Q$4)*$S$3*1000</f>
        <v>166.4871482797779</v>
      </c>
      <c r="E260" s="1">
        <f>VALUE(teraterm[[#This Row],[Column1]])</f>
        <v>1034</v>
      </c>
      <c r="F260" s="1">
        <f>teraterm[[#This Row],[V(V)]]^2</f>
        <v>61903.152941537504</v>
      </c>
    </row>
    <row r="261" spans="1:6" x14ac:dyDescent="0.25">
      <c r="A261" s="1" t="s">
        <v>223</v>
      </c>
      <c r="B261" s="2">
        <v>488</v>
      </c>
      <c r="C261" s="1">
        <f>(teraterm[[#This Row],[Value(V)]]+$K$2)*$S$2</f>
        <v>211.7047119140625</v>
      </c>
      <c r="D261" s="1">
        <f>(teraterm[[#This Row],[Column2]]-Q$4)*$S$3*1000</f>
        <v>160.3836326547779</v>
      </c>
      <c r="E261" s="1">
        <f>VALUE(teraterm[[#This Row],[Column1]])</f>
        <v>850</v>
      </c>
      <c r="F261" s="1">
        <f>teraterm[[#This Row],[V(V)]]^2</f>
        <v>44818.885046616197</v>
      </c>
    </row>
    <row r="262" spans="1:6" x14ac:dyDescent="0.25">
      <c r="A262" s="1" t="s">
        <v>311</v>
      </c>
      <c r="B262" s="2">
        <v>441</v>
      </c>
      <c r="C262" s="1">
        <f>(teraterm[[#This Row],[Value(V)]]+$K$2)*$S$2</f>
        <v>170.37188720703125</v>
      </c>
      <c r="D262" s="1">
        <f>(teraterm[[#This Row],[Column2]]-Q$4)*$S$3*1000</f>
        <v>141.25928369644458</v>
      </c>
      <c r="E262" s="1">
        <f>VALUE(teraterm[[#This Row],[Column1]])</f>
        <v>645</v>
      </c>
      <c r="F262" s="1">
        <f>teraterm[[#This Row],[V(V)]]^2</f>
        <v>29026.579950485379</v>
      </c>
    </row>
    <row r="263" spans="1:6" x14ac:dyDescent="0.25">
      <c r="A263" s="1" t="s">
        <v>312</v>
      </c>
      <c r="B263" s="2">
        <v>429</v>
      </c>
      <c r="C263" s="1">
        <f>(teraterm[[#This Row],[Value(V)]]+$K$2)*$S$2</f>
        <v>131.86179199218751</v>
      </c>
      <c r="D263" s="1">
        <f>(teraterm[[#This Row],[Column2]]-Q$4)*$S$3*1000</f>
        <v>136.37647119644458</v>
      </c>
      <c r="E263" s="1">
        <f>VALUE(teraterm[[#This Row],[Column1]])</f>
        <v>454</v>
      </c>
      <c r="F263" s="1">
        <f>teraterm[[#This Row],[V(V)]]^2</f>
        <v>17387.532187390923</v>
      </c>
    </row>
    <row r="264" spans="1:6" x14ac:dyDescent="0.25">
      <c r="A264" s="1" t="s">
        <v>313</v>
      </c>
      <c r="B264" s="2">
        <v>398</v>
      </c>
      <c r="C264" s="1">
        <f>(teraterm[[#This Row],[Value(V)]]+$K$2)*$S$2</f>
        <v>88.71435546875</v>
      </c>
      <c r="D264" s="1">
        <f>(teraterm[[#This Row],[Column2]]-Q$4)*$S$3*1000</f>
        <v>123.76253890477791</v>
      </c>
      <c r="E264" s="1">
        <f>VALUE(teraterm[[#This Row],[Column1]])</f>
        <v>240</v>
      </c>
      <c r="F264" s="1">
        <f>teraterm[[#This Row],[V(V)]]^2</f>
        <v>7870.236866235733</v>
      </c>
    </row>
    <row r="265" spans="1:6" x14ac:dyDescent="0.25">
      <c r="A265" s="1" t="s">
        <v>314</v>
      </c>
      <c r="B265" s="2">
        <v>362</v>
      </c>
      <c r="C265" s="1">
        <f>(teraterm[[#This Row],[Value(V)]]+$K$2)*$S$2</f>
        <v>40.929577636718754</v>
      </c>
      <c r="D265" s="1">
        <f>(teraterm[[#This Row],[Column2]]-Q$4)*$S$3*1000</f>
        <v>109.11410140477791</v>
      </c>
      <c r="E265" s="1">
        <f>VALUE(teraterm[[#This Row],[Column1]])</f>
        <v>3</v>
      </c>
      <c r="F265" s="1">
        <f>teraterm[[#This Row],[V(V)]]^2</f>
        <v>1675.230325520188</v>
      </c>
    </row>
    <row r="266" spans="1:6" x14ac:dyDescent="0.25">
      <c r="A266" s="1" t="s">
        <v>297</v>
      </c>
      <c r="B266" s="2">
        <v>305</v>
      </c>
      <c r="C266" s="1">
        <f>(teraterm[[#This Row],[Value(V)]]+$K$2)*$S$2</f>
        <v>-6.2503295898437505</v>
      </c>
      <c r="D266" s="1">
        <f>(teraterm[[#This Row],[Column2]]-Q$4)*$S$3*1000</f>
        <v>85.920742029777912</v>
      </c>
      <c r="E266" s="1">
        <f>VALUE(teraterm[[#This Row],[Column1]])</f>
        <v>-231</v>
      </c>
      <c r="F266" s="1">
        <f>teraterm[[#This Row],[V(V)]]^2</f>
        <v>39.066619981676347</v>
      </c>
    </row>
    <row r="267" spans="1:6" x14ac:dyDescent="0.25">
      <c r="A267" s="1" t="s">
        <v>315</v>
      </c>
      <c r="B267" s="2">
        <v>272</v>
      </c>
      <c r="C267" s="1">
        <f>(teraterm[[#This Row],[Value(V)]]+$K$2)*$S$2</f>
        <v>-47.38153076171875</v>
      </c>
      <c r="D267" s="1">
        <f>(teraterm[[#This Row],[Column2]]-Q$4)*$S$3*1000</f>
        <v>72.493007654777927</v>
      </c>
      <c r="E267" s="1">
        <f>VALUE(teraterm[[#This Row],[Column1]])</f>
        <v>-435</v>
      </c>
      <c r="F267" s="1">
        <f>teraterm[[#This Row],[V(V)]]^2</f>
        <v>2245.0094573237002</v>
      </c>
    </row>
    <row r="268" spans="1:6" x14ac:dyDescent="0.25">
      <c r="A268" s="1" t="s">
        <v>56</v>
      </c>
      <c r="B268" s="2">
        <v>236</v>
      </c>
      <c r="C268" s="1">
        <f>(teraterm[[#This Row],[Value(V)]]+$K$2)*$S$2</f>
        <v>-89.520849609375006</v>
      </c>
      <c r="D268" s="1">
        <f>(teraterm[[#This Row],[Column2]]-Q$4)*$S$3*1000</f>
        <v>57.844570154777919</v>
      </c>
      <c r="E268" s="1">
        <f>VALUE(teraterm[[#This Row],[Column1]])</f>
        <v>-644</v>
      </c>
      <c r="F268" s="1">
        <f>teraterm[[#This Row],[V(V)]]^2</f>
        <v>8013.9825147843367</v>
      </c>
    </row>
    <row r="269" spans="1:6" x14ac:dyDescent="0.25">
      <c r="A269" s="1" t="s">
        <v>316</v>
      </c>
      <c r="B269" s="2">
        <v>194</v>
      </c>
      <c r="C269" s="1">
        <f>(teraterm[[#This Row],[Value(V)]]+$K$2)*$S$2</f>
        <v>-130.24880371093749</v>
      </c>
      <c r="D269" s="1">
        <f>(teraterm[[#This Row],[Column2]]-Q$4)*$S$3*1000</f>
        <v>40.754726404777919</v>
      </c>
      <c r="E269" s="1">
        <f>VALUE(teraterm[[#This Row],[Column1]])</f>
        <v>-846</v>
      </c>
      <c r="F269" s="1">
        <f>teraterm[[#This Row],[V(V)]]^2</f>
        <v>16964.750868130326</v>
      </c>
    </row>
    <row r="270" spans="1:6" x14ac:dyDescent="0.25">
      <c r="A270" s="1" t="s">
        <v>317</v>
      </c>
      <c r="B270" s="2">
        <v>149</v>
      </c>
      <c r="C270" s="1">
        <f>(teraterm[[#This Row],[Value(V)]]+$K$2)*$S$2</f>
        <v>-165.331298828125</v>
      </c>
      <c r="D270" s="1">
        <f>(teraterm[[#This Row],[Column2]]-Q$4)*$S$3*1000</f>
        <v>22.444179529777919</v>
      </c>
      <c r="E270" s="1">
        <f>VALUE(teraterm[[#This Row],[Column1]])</f>
        <v>-1020</v>
      </c>
      <c r="F270" s="1">
        <f>teraterm[[#This Row],[V(V)]]^2</f>
        <v>27334.438372194767</v>
      </c>
    </row>
    <row r="271" spans="1:6" x14ac:dyDescent="0.25">
      <c r="A271" s="1" t="s">
        <v>318</v>
      </c>
      <c r="B271" s="2">
        <v>112</v>
      </c>
      <c r="C271" s="1">
        <f>(teraterm[[#This Row],[Value(V)]]+$K$2)*$S$2</f>
        <v>-197.99431152343752</v>
      </c>
      <c r="D271" s="1">
        <f>(teraterm[[#This Row],[Column2]]-Q$4)*$S$3*1000</f>
        <v>7.3888409881112578</v>
      </c>
      <c r="E271" s="1">
        <f>VALUE(teraterm[[#This Row],[Column1]])</f>
        <v>-1182</v>
      </c>
      <c r="F271" s="1">
        <f>teraterm[[#This Row],[V(V)]]^2</f>
        <v>39201.747395640021</v>
      </c>
    </row>
    <row r="272" spans="1:6" x14ac:dyDescent="0.25">
      <c r="A272" s="1" t="s">
        <v>319</v>
      </c>
      <c r="B272" s="2">
        <v>67</v>
      </c>
      <c r="C272" s="1">
        <f>(teraterm[[#This Row],[Value(V)]]+$K$2)*$S$2</f>
        <v>-227.43134765625001</v>
      </c>
      <c r="D272" s="1">
        <f>(teraterm[[#This Row],[Column2]]-Q$4)*$S$3*1000</f>
        <v>-10.921705886888741</v>
      </c>
      <c r="E272" s="1">
        <f>VALUE(teraterm[[#This Row],[Column1]])</f>
        <v>-1328</v>
      </c>
      <c r="F272" s="1">
        <f>teraterm[[#This Row],[V(V)]]^2</f>
        <v>51725.017896738056</v>
      </c>
    </row>
    <row r="273" spans="1:6" x14ac:dyDescent="0.25">
      <c r="A273" s="1" t="s">
        <v>320</v>
      </c>
      <c r="B273" s="2">
        <v>39</v>
      </c>
      <c r="C273" s="1">
        <f>(teraterm[[#This Row],[Value(V)]]+$K$2)*$S$2</f>
        <v>-250.61805419921876</v>
      </c>
      <c r="D273" s="1">
        <f>(teraterm[[#This Row],[Column2]]-Q$4)*$S$3*1000</f>
        <v>-22.314935053555409</v>
      </c>
      <c r="E273" s="1">
        <f>VALUE(teraterm[[#This Row],[Column1]])</f>
        <v>-1443</v>
      </c>
      <c r="F273" s="1">
        <f>teraterm[[#This Row],[V(V)]]^2</f>
        <v>62809.409090602552</v>
      </c>
    </row>
    <row r="274" spans="1:6" x14ac:dyDescent="0.25">
      <c r="A274" s="1" t="s">
        <v>321</v>
      </c>
      <c r="B274" s="2">
        <v>11</v>
      </c>
      <c r="C274" s="1">
        <f>(teraterm[[#This Row],[Value(V)]]+$K$2)*$S$2</f>
        <v>-269.97391357421878</v>
      </c>
      <c r="D274" s="1">
        <f>(teraterm[[#This Row],[Column2]]-Q$4)*$S$3*1000</f>
        <v>-33.708164220222073</v>
      </c>
      <c r="E274" s="1">
        <f>VALUE(teraterm[[#This Row],[Column1]])</f>
        <v>-1539</v>
      </c>
      <c r="F274" s="1">
        <f>teraterm[[#This Row],[V(V)]]^2</f>
        <v>72885.914010579756</v>
      </c>
    </row>
    <row r="275" spans="1:6" x14ac:dyDescent="0.25">
      <c r="A275" s="1" t="s">
        <v>96</v>
      </c>
      <c r="B275" s="2">
        <v>4</v>
      </c>
      <c r="C275" s="1">
        <f>(teraterm[[#This Row],[Value(V)]]+$K$2)*$S$2</f>
        <v>-280.2567138671875</v>
      </c>
      <c r="D275" s="1">
        <f>(teraterm[[#This Row],[Column2]]-Q$4)*$S$3*1000</f>
        <v>-36.556471511888738</v>
      </c>
      <c r="E275" s="1">
        <f>VALUE(teraterm[[#This Row],[Column1]])</f>
        <v>-1590</v>
      </c>
      <c r="F275" s="1">
        <f>teraterm[[#This Row],[V(V)]]^2</f>
        <v>78543.825667634606</v>
      </c>
    </row>
    <row r="276" spans="1:6" x14ac:dyDescent="0.25">
      <c r="A276" s="1" t="s">
        <v>198</v>
      </c>
      <c r="B276" s="2">
        <v>-4087</v>
      </c>
      <c r="C276" s="1">
        <f>(teraterm[[#This Row],[Value(V)]]+$K$2)*$S$2</f>
        <v>-283.88593750000001</v>
      </c>
      <c r="D276" s="1">
        <f>(teraterm[[#This Row],[Column2]]-Q$4)*$S$3*1000</f>
        <v>-1701.1886329702218</v>
      </c>
      <c r="E276" s="1">
        <f>VALUE(teraterm[[#This Row],[Column1]])</f>
        <v>-1608</v>
      </c>
      <c r="F276" s="1">
        <f>teraterm[[#This Row],[V(V)]]^2</f>
        <v>80591.225510253906</v>
      </c>
    </row>
    <row r="277" spans="1:6" x14ac:dyDescent="0.25">
      <c r="A277" s="1" t="s">
        <v>197</v>
      </c>
      <c r="B277" s="2">
        <v>-4091</v>
      </c>
      <c r="C277" s="1">
        <f>(teraterm[[#This Row],[Value(V)]]+$K$2)*$S$2</f>
        <v>-284.89405517578126</v>
      </c>
      <c r="D277" s="1">
        <f>(teraterm[[#This Row],[Column2]]-Q$4)*$S$3*1000</f>
        <v>-1702.8162371368885</v>
      </c>
      <c r="E277" s="1">
        <f>VALUE(teraterm[[#This Row],[Column1]])</f>
        <v>-1613</v>
      </c>
      <c r="F277" s="1">
        <f>teraterm[[#This Row],[V(V)]]^2</f>
        <v>81164.622674501094</v>
      </c>
    </row>
    <row r="278" spans="1:6" x14ac:dyDescent="0.25">
      <c r="A278" s="1" t="s">
        <v>234</v>
      </c>
      <c r="B278" s="2">
        <v>-4094</v>
      </c>
      <c r="C278" s="1">
        <f>(teraterm[[#This Row],[Value(V)]]+$K$2)*$S$2</f>
        <v>-282.67619628906249</v>
      </c>
      <c r="D278" s="1">
        <f>(teraterm[[#This Row],[Column2]]-Q$4)*$S$3*1000</f>
        <v>-1704.0369402618885</v>
      </c>
      <c r="E278" s="1">
        <f>VALUE(teraterm[[#This Row],[Column1]])</f>
        <v>-1602</v>
      </c>
      <c r="F278" s="1">
        <f>teraterm[[#This Row],[V(V)]]^2</f>
        <v>79905.831948452585</v>
      </c>
    </row>
    <row r="279" spans="1:6" x14ac:dyDescent="0.25">
      <c r="A279" s="1" t="s">
        <v>33</v>
      </c>
      <c r="B279" s="2">
        <v>19</v>
      </c>
      <c r="C279" s="1">
        <f>(teraterm[[#This Row],[Value(V)]]+$K$2)*$S$2</f>
        <v>-272.99826660156253</v>
      </c>
      <c r="D279" s="1">
        <f>(teraterm[[#This Row],[Column2]]-Q$4)*$S$3*1000</f>
        <v>-30.452955886888741</v>
      </c>
      <c r="E279" s="1">
        <f>VALUE(teraterm[[#This Row],[Column1]])</f>
        <v>-1554</v>
      </c>
      <c r="F279" s="1">
        <f>teraterm[[#This Row],[V(V)]]^2</f>
        <v>74528.053567457813</v>
      </c>
    </row>
    <row r="280" spans="1:6" x14ac:dyDescent="0.25">
      <c r="A280" s="1" t="s">
        <v>107</v>
      </c>
      <c r="B280" s="2">
        <v>60</v>
      </c>
      <c r="C280" s="1">
        <f>(teraterm[[#This Row],[Value(V)]]+$K$2)*$S$2</f>
        <v>-250.41643066406252</v>
      </c>
      <c r="D280" s="1">
        <f>(teraterm[[#This Row],[Column2]]-Q$4)*$S$3*1000</f>
        <v>-13.770013178555407</v>
      </c>
      <c r="E280" s="1">
        <f>VALUE(teraterm[[#This Row],[Column1]])</f>
        <v>-1442</v>
      </c>
      <c r="F280" s="1">
        <f>teraterm[[#This Row],[V(V)]]^2</f>
        <v>62708.388746529228</v>
      </c>
    </row>
    <row r="281" spans="1:6" x14ac:dyDescent="0.25">
      <c r="A281" s="1" t="s">
        <v>322</v>
      </c>
      <c r="B281" s="2">
        <v>101</v>
      </c>
      <c r="C281" s="1">
        <f>(teraterm[[#This Row],[Value(V)]]+$K$2)*$S$2</f>
        <v>-222.39075927734376</v>
      </c>
      <c r="D281" s="1">
        <f>(teraterm[[#This Row],[Column2]]-Q$4)*$S$3*1000</f>
        <v>2.9129295297779243</v>
      </c>
      <c r="E281" s="1">
        <f>VALUE(teraterm[[#This Row],[Column1]])</f>
        <v>-1303</v>
      </c>
      <c r="F281" s="1">
        <f>teraterm[[#This Row],[V(V)]]^2</f>
        <v>49457.649811953459</v>
      </c>
    </row>
    <row r="282" spans="1:6" x14ac:dyDescent="0.25">
      <c r="A282" s="1" t="s">
        <v>323</v>
      </c>
      <c r="B282" s="2">
        <v>129</v>
      </c>
      <c r="C282" s="1">
        <f>(teraterm[[#This Row],[Value(V)]]+$K$2)*$S$2</f>
        <v>-192.95372314453127</v>
      </c>
      <c r="D282" s="1">
        <f>(teraterm[[#This Row],[Column2]]-Q$4)*$S$3*1000</f>
        <v>14.306158696444591</v>
      </c>
      <c r="E282" s="1">
        <f>VALUE(teraterm[[#This Row],[Column1]])</f>
        <v>-1157</v>
      </c>
      <c r="F282" s="1">
        <f>teraterm[[#This Row],[V(V)]]^2</f>
        <v>37231.13927533642</v>
      </c>
    </row>
    <row r="283" spans="1:6" x14ac:dyDescent="0.25">
      <c r="A283" s="1" t="s">
        <v>237</v>
      </c>
      <c r="B283" s="2">
        <v>174</v>
      </c>
      <c r="C283" s="1">
        <f>(teraterm[[#This Row],[Value(V)]]+$K$2)*$S$2</f>
        <v>-159.2825927734375</v>
      </c>
      <c r="D283" s="1">
        <f>(teraterm[[#This Row],[Column2]]-Q$4)*$S$3*1000</f>
        <v>32.616705571444591</v>
      </c>
      <c r="E283" s="1">
        <f>VALUE(teraterm[[#This Row],[Column1]])</f>
        <v>-990</v>
      </c>
      <c r="F283" s="1">
        <f>teraterm[[#This Row],[V(V)]]^2</f>
        <v>25370.944360628724</v>
      </c>
    </row>
    <row r="284" spans="1:6" x14ac:dyDescent="0.25">
      <c r="A284" s="1" t="s">
        <v>285</v>
      </c>
      <c r="B284" s="2">
        <v>225</v>
      </c>
      <c r="C284" s="1">
        <f>(teraterm[[#This Row],[Value(V)]]+$K$2)*$S$2</f>
        <v>-117.54652099609375</v>
      </c>
      <c r="D284" s="1">
        <f>(teraterm[[#This Row],[Column2]]-Q$4)*$S$3*1000</f>
        <v>53.368658696444591</v>
      </c>
      <c r="E284" s="1">
        <f>VALUE(teraterm[[#This Row],[Column1]])</f>
        <v>-783</v>
      </c>
      <c r="F284" s="1">
        <f>teraterm[[#This Row],[V(V)]]^2</f>
        <v>13817.184598285108</v>
      </c>
    </row>
    <row r="285" spans="1:6" x14ac:dyDescent="0.25">
      <c r="A285" s="1" t="s">
        <v>239</v>
      </c>
      <c r="B285" s="2">
        <v>251</v>
      </c>
      <c r="C285" s="1">
        <f>(teraterm[[#This Row],[Value(V)]]+$K$2)*$S$2</f>
        <v>-78.431555175781256</v>
      </c>
      <c r="D285" s="1">
        <f>(teraterm[[#This Row],[Column2]]-Q$4)*$S$3*1000</f>
        <v>63.948085779777927</v>
      </c>
      <c r="E285" s="1">
        <f>VALUE(teraterm[[#This Row],[Column1]])</f>
        <v>-589</v>
      </c>
      <c r="F285" s="1">
        <f>teraterm[[#This Row],[V(V)]]^2</f>
        <v>6151.5088472916195</v>
      </c>
    </row>
    <row r="286" spans="1:6" x14ac:dyDescent="0.25">
      <c r="A286" s="1" t="s">
        <v>324</v>
      </c>
      <c r="B286" s="2">
        <v>304</v>
      </c>
      <c r="C286" s="1">
        <f>(teraterm[[#This Row],[Value(V)]]+$K$2)*$S$2</f>
        <v>-37.501977539062501</v>
      </c>
      <c r="D286" s="1">
        <f>(teraterm[[#This Row],[Column2]]-Q$4)*$S$3*1000</f>
        <v>85.513840988111255</v>
      </c>
      <c r="E286" s="1">
        <f>VALUE(teraterm[[#This Row],[Column1]])</f>
        <v>-386</v>
      </c>
      <c r="F286" s="1">
        <f>teraterm[[#This Row],[V(V)]]^2</f>
        <v>1406.3983193403483</v>
      </c>
    </row>
    <row r="287" spans="1:6" x14ac:dyDescent="0.25">
      <c r="A287" s="1" t="s">
        <v>325</v>
      </c>
      <c r="B287" s="2">
        <v>337</v>
      </c>
      <c r="C287" s="1">
        <f>(teraterm[[#This Row],[Value(V)]]+$K$2)*$S$2</f>
        <v>10.0811767578125</v>
      </c>
      <c r="D287" s="1">
        <f>(teraterm[[#This Row],[Column2]]-Q$4)*$S$3*1000</f>
        <v>98.941575363111255</v>
      </c>
      <c r="E287" s="1">
        <f>VALUE(teraterm[[#This Row],[Column1]])</f>
        <v>-150</v>
      </c>
      <c r="F287" s="1">
        <f>teraterm[[#This Row],[V(V)]]^2</f>
        <v>101.63012482225895</v>
      </c>
    </row>
    <row r="288" spans="1:6" x14ac:dyDescent="0.25">
      <c r="A288" s="1" t="s">
        <v>326</v>
      </c>
      <c r="B288" s="2">
        <v>374</v>
      </c>
      <c r="C288" s="1">
        <f>(teraterm[[#This Row],[Value(V)]]+$K$2)*$S$2</f>
        <v>57.865954589843753</v>
      </c>
      <c r="D288" s="1">
        <f>(teraterm[[#This Row],[Column2]]-Q$4)*$S$3*1000</f>
        <v>113.99691390477791</v>
      </c>
      <c r="E288" s="1">
        <f>VALUE(teraterm[[#This Row],[Column1]])</f>
        <v>87</v>
      </c>
      <c r="F288" s="1">
        <f>teraterm[[#This Row],[V(V)]]^2</f>
        <v>3348.4687005938595</v>
      </c>
    </row>
    <row r="289" spans="1:6" x14ac:dyDescent="0.25">
      <c r="A289" s="1" t="s">
        <v>327</v>
      </c>
      <c r="B289" s="2">
        <v>424</v>
      </c>
      <c r="C289" s="1">
        <f>(teraterm[[#This Row],[Value(V)]]+$K$2)*$S$2</f>
        <v>100.00527343750001</v>
      </c>
      <c r="D289" s="1">
        <f>(teraterm[[#This Row],[Column2]]-Q$4)*$S$3*1000</f>
        <v>134.34196598811124</v>
      </c>
      <c r="E289" s="1">
        <f>VALUE(teraterm[[#This Row],[Column1]])</f>
        <v>296</v>
      </c>
      <c r="F289" s="1">
        <f>teraterm[[#This Row],[V(V)]]^2</f>
        <v>10001.054715309145</v>
      </c>
    </row>
    <row r="290" spans="1:6" x14ac:dyDescent="0.25">
      <c r="A290" s="1" t="s">
        <v>328</v>
      </c>
      <c r="B290" s="2">
        <v>445</v>
      </c>
      <c r="C290" s="1">
        <f>(teraterm[[#This Row],[Value(V)]]+$K$2)*$S$2</f>
        <v>141.136474609375</v>
      </c>
      <c r="D290" s="1">
        <f>(teraterm[[#This Row],[Column2]]-Q$4)*$S$3*1000</f>
        <v>142.88688786311124</v>
      </c>
      <c r="E290" s="1">
        <f>VALUE(teraterm[[#This Row],[Column1]])</f>
        <v>500</v>
      </c>
      <c r="F290" s="1">
        <f>teraterm[[#This Row],[V(V)]]^2</f>
        <v>19919.504465162754</v>
      </c>
    </row>
    <row r="291" spans="1:6" x14ac:dyDescent="0.25">
      <c r="A291" s="1" t="s">
        <v>183</v>
      </c>
      <c r="B291" s="2">
        <v>458</v>
      </c>
      <c r="C291" s="1">
        <f>(teraterm[[#This Row],[Value(V)]]+$K$2)*$S$2</f>
        <v>183.88066406250002</v>
      </c>
      <c r="D291" s="1">
        <f>(teraterm[[#This Row],[Column2]]-Q$4)*$S$3*1000</f>
        <v>148.17660140477793</v>
      </c>
      <c r="E291" s="1">
        <f>VALUE(teraterm[[#This Row],[Column1]])</f>
        <v>712</v>
      </c>
      <c r="F291" s="1">
        <f>teraterm[[#This Row],[V(V)]]^2</f>
        <v>33812.098616065989</v>
      </c>
    </row>
    <row r="292" spans="1:6" x14ac:dyDescent="0.25">
      <c r="A292" s="1" t="s">
        <v>2</v>
      </c>
      <c r="B292" s="2">
        <v>0</v>
      </c>
      <c r="C292" s="1">
        <f>(teraterm[[#This Row],[Value(V)]]+$K$2)*$S$2</f>
        <v>40.32470703125</v>
      </c>
      <c r="D292" s="1">
        <f>(teraterm[[#This Row],[Column2]]-Q$4)*$S$3*1000</f>
        <v>-38.184075678555402</v>
      </c>
      <c r="E292" s="1">
        <f>VALUE(teraterm[[#This Row],[Column1]])</f>
        <v>0</v>
      </c>
      <c r="F292" s="1">
        <f>teraterm[[#This Row],[V(V)]]^2</f>
        <v>1626.0819971561432</v>
      </c>
    </row>
    <row r="293" spans="1:6" x14ac:dyDescent="0.25">
      <c r="A293" s="1" t="s">
        <v>111</v>
      </c>
      <c r="B293" s="2">
        <v>525</v>
      </c>
      <c r="C293" s="1">
        <f>(teraterm[[#This Row],[Value(V)]]+$K$2)*$S$2</f>
        <v>259.48948974609374</v>
      </c>
      <c r="D293" s="1">
        <f>(teraterm[[#This Row],[Column2]]-Q$4)*$S$3*1000</f>
        <v>175.43897119644458</v>
      </c>
      <c r="E293" s="1">
        <f>VALUE(teraterm[[#This Row],[Column1]])</f>
        <v>1087</v>
      </c>
      <c r="F293" s="1">
        <f>teraterm[[#This Row],[V(V)]]^2</f>
        <v>67334.795288688081</v>
      </c>
    </row>
    <row r="294" spans="1:6" x14ac:dyDescent="0.25">
      <c r="A294" s="1" t="s">
        <v>280</v>
      </c>
      <c r="B294" s="2">
        <v>501</v>
      </c>
      <c r="C294" s="1">
        <f>(teraterm[[#This Row],[Value(V)]]+$K$2)*$S$2</f>
        <v>225.818359375</v>
      </c>
      <c r="D294" s="1">
        <f>(teraterm[[#This Row],[Column2]]-Q$4)*$S$3*1000</f>
        <v>165.67334619644458</v>
      </c>
      <c r="E294" s="1">
        <f>VALUE(teraterm[[#This Row],[Column1]])</f>
        <v>920</v>
      </c>
      <c r="F294" s="1">
        <f>teraterm[[#This Row],[V(V)]]^2</f>
        <v>50993.93143081665</v>
      </c>
    </row>
    <row r="295" spans="1:6" x14ac:dyDescent="0.25">
      <c r="A295" s="1" t="s">
        <v>329</v>
      </c>
      <c r="B295" s="2">
        <v>463</v>
      </c>
      <c r="C295" s="1">
        <f>(teraterm[[#This Row],[Value(V)]]+$K$2)*$S$2</f>
        <v>184.28391113281251</v>
      </c>
      <c r="D295" s="1">
        <f>(teraterm[[#This Row],[Column2]]-Q$4)*$S$3*1000</f>
        <v>150.21110661311124</v>
      </c>
      <c r="E295" s="1">
        <f>VALUE(teraterm[[#This Row],[Column1]])</f>
        <v>714</v>
      </c>
      <c r="F295" s="1">
        <f>teraterm[[#This Row],[V(V)]]^2</f>
        <v>33960.559902406334</v>
      </c>
    </row>
    <row r="296" spans="1:6" x14ac:dyDescent="0.25">
      <c r="A296" s="1" t="s">
        <v>330</v>
      </c>
      <c r="B296" s="2">
        <v>431</v>
      </c>
      <c r="C296" s="1">
        <f>(teraterm[[#This Row],[Value(V)]]+$K$2)*$S$2</f>
        <v>145.37056884765624</v>
      </c>
      <c r="D296" s="1">
        <f>(teraterm[[#This Row],[Column2]]-Q$4)*$S$3*1000</f>
        <v>137.19027327977793</v>
      </c>
      <c r="E296" s="1">
        <f>VALUE(teraterm[[#This Row],[Column1]])</f>
        <v>521</v>
      </c>
      <c r="F296" s="1">
        <f>teraterm[[#This Row],[V(V)]]^2</f>
        <v>21132.602287091166</v>
      </c>
    </row>
    <row r="297" spans="1:6" x14ac:dyDescent="0.25">
      <c r="A297" s="1" t="s">
        <v>331</v>
      </c>
      <c r="B297" s="2">
        <v>401</v>
      </c>
      <c r="C297" s="1">
        <f>(teraterm[[#This Row],[Value(V)]]+$K$2)*$S$2</f>
        <v>103.83612060546875</v>
      </c>
      <c r="D297" s="1">
        <f>(teraterm[[#This Row],[Column2]]-Q$4)*$S$3*1000</f>
        <v>124.98324202977791</v>
      </c>
      <c r="E297" s="1">
        <f>VALUE(teraterm[[#This Row],[Column1]])</f>
        <v>315</v>
      </c>
      <c r="F297" s="1">
        <f>teraterm[[#This Row],[V(V)]]^2</f>
        <v>10781.939942393452</v>
      </c>
    </row>
    <row r="298" spans="1:6" x14ac:dyDescent="0.25">
      <c r="A298" s="1" t="s">
        <v>332</v>
      </c>
      <c r="B298" s="2">
        <v>358</v>
      </c>
      <c r="C298" s="1">
        <f>(teraterm[[#This Row],[Value(V)]]+$K$2)*$S$2</f>
        <v>56.252966308593749</v>
      </c>
      <c r="D298" s="1">
        <f>(teraterm[[#This Row],[Column2]]-Q$4)*$S$3*1000</f>
        <v>107.48649723811126</v>
      </c>
      <c r="E298" s="1">
        <f>VALUE(teraterm[[#This Row],[Column1]])</f>
        <v>79</v>
      </c>
      <c r="F298" s="1">
        <f>teraterm[[#This Row],[V(V)]]^2</f>
        <v>3164.3962185157834</v>
      </c>
    </row>
    <row r="299" spans="1:6" x14ac:dyDescent="0.25">
      <c r="A299" s="1" t="s">
        <v>88</v>
      </c>
      <c r="B299" s="2">
        <v>325</v>
      </c>
      <c r="C299" s="1">
        <f>(teraterm[[#This Row],[Value(V)]]+$K$2)*$S$2</f>
        <v>8.2665649414062496</v>
      </c>
      <c r="D299" s="1">
        <f>(teraterm[[#This Row],[Column2]]-Q$4)*$S$3*1000</f>
        <v>94.058762863111255</v>
      </c>
      <c r="E299" s="1">
        <f>VALUE(teraterm[[#This Row],[Column1]])</f>
        <v>-159</v>
      </c>
      <c r="F299" s="1">
        <f>teraterm[[#This Row],[V(V)]]^2</f>
        <v>68.336095930486906</v>
      </c>
    </row>
    <row r="300" spans="1:6" x14ac:dyDescent="0.25">
      <c r="A300" s="1" t="s">
        <v>284</v>
      </c>
      <c r="B300" s="2">
        <v>291</v>
      </c>
      <c r="C300" s="1">
        <f>(teraterm[[#This Row],[Value(V)]]+$K$2)*$S$2</f>
        <v>-34.074377441406249</v>
      </c>
      <c r="D300" s="1">
        <f>(teraterm[[#This Row],[Column2]]-Q$4)*$S$3*1000</f>
        <v>80.224127446444584</v>
      </c>
      <c r="E300" s="1">
        <f>VALUE(teraterm[[#This Row],[Column1]])</f>
        <v>-369</v>
      </c>
      <c r="F300" s="1">
        <f>teraterm[[#This Row],[V(V)]]^2</f>
        <v>1161.063198019415</v>
      </c>
    </row>
    <row r="301" spans="1:6" x14ac:dyDescent="0.25">
      <c r="A301" s="1" t="s">
        <v>333</v>
      </c>
      <c r="B301" s="2">
        <v>234</v>
      </c>
      <c r="C301" s="1">
        <f>(teraterm[[#This Row],[Value(V)]]+$K$2)*$S$2</f>
        <v>-75.205578613281247</v>
      </c>
      <c r="D301" s="1">
        <f>(teraterm[[#This Row],[Column2]]-Q$4)*$S$3*1000</f>
        <v>57.030768071444591</v>
      </c>
      <c r="E301" s="1">
        <f>VALUE(teraterm[[#This Row],[Column1]])</f>
        <v>-573</v>
      </c>
      <c r="F301" s="1">
        <f>teraterm[[#This Row],[V(V)]]^2</f>
        <v>5655.8790545584261</v>
      </c>
    </row>
    <row r="302" spans="1:6" x14ac:dyDescent="0.25">
      <c r="A302" s="1" t="s">
        <v>334</v>
      </c>
      <c r="B302" s="2">
        <v>211</v>
      </c>
      <c r="C302" s="1">
        <f>(teraterm[[#This Row],[Value(V)]]+$K$2)*$S$2</f>
        <v>-116.941650390625</v>
      </c>
      <c r="D302" s="1">
        <f>(teraterm[[#This Row],[Column2]]-Q$4)*$S$3*1000</f>
        <v>47.672044113111255</v>
      </c>
      <c r="E302" s="1">
        <f>VALUE(teraterm[[#This Row],[Column1]])</f>
        <v>-780</v>
      </c>
      <c r="F302" s="1">
        <f>teraterm[[#This Row],[V(V)]]^2</f>
        <v>13675.349596083164</v>
      </c>
    </row>
    <row r="303" spans="1:6" x14ac:dyDescent="0.25">
      <c r="A303" s="1" t="s">
        <v>335</v>
      </c>
      <c r="B303" s="2">
        <v>157</v>
      </c>
      <c r="C303" s="1">
        <f>(teraterm[[#This Row],[Value(V)]]+$K$2)*$S$2</f>
        <v>-153.03226318359376</v>
      </c>
      <c r="D303" s="1">
        <f>(teraterm[[#This Row],[Column2]]-Q$4)*$S$3*1000</f>
        <v>25.699387863111255</v>
      </c>
      <c r="E303" s="1">
        <f>VALUE(teraterm[[#This Row],[Column1]])</f>
        <v>-959</v>
      </c>
      <c r="F303" s="1">
        <f>teraterm[[#This Row],[V(V)]]^2</f>
        <v>23418.873575092704</v>
      </c>
    </row>
    <row r="304" spans="1:6" x14ac:dyDescent="0.25">
      <c r="A304" s="1" t="s">
        <v>110</v>
      </c>
      <c r="B304" s="2">
        <v>118</v>
      </c>
      <c r="C304" s="1">
        <f>(teraterm[[#This Row],[Value(V)]]+$K$2)*$S$2</f>
        <v>-185.69527587890624</v>
      </c>
      <c r="D304" s="1">
        <f>(teraterm[[#This Row],[Column2]]-Q$4)*$S$3*1000</f>
        <v>9.8302472381112569</v>
      </c>
      <c r="E304" s="1">
        <f>VALUE(teraterm[[#This Row],[Column1]])</f>
        <v>-1121</v>
      </c>
      <c r="F304" s="1">
        <f>teraterm[[#This Row],[V(V)]]^2</f>
        <v>34482.735483743098</v>
      </c>
    </row>
    <row r="305" spans="1:6" x14ac:dyDescent="0.25">
      <c r="A305" s="1" t="s">
        <v>336</v>
      </c>
      <c r="B305" s="2">
        <v>70</v>
      </c>
      <c r="C305" s="1">
        <f>(teraterm[[#This Row],[Value(V)]]+$K$2)*$S$2</f>
        <v>-216.74530029296875</v>
      </c>
      <c r="D305" s="1">
        <f>(teraterm[[#This Row],[Column2]]-Q$4)*$S$3*1000</f>
        <v>-9.7010027618887413</v>
      </c>
      <c r="E305" s="1">
        <f>VALUE(teraterm[[#This Row],[Column1]])</f>
        <v>-1275</v>
      </c>
      <c r="F305" s="1">
        <f>teraterm[[#This Row],[V(V)]]^2</f>
        <v>46978.525199089199</v>
      </c>
    </row>
    <row r="306" spans="1:6" x14ac:dyDescent="0.25">
      <c r="A306" s="1" t="s">
        <v>267</v>
      </c>
      <c r="B306" s="2">
        <v>36</v>
      </c>
      <c r="C306" s="1">
        <f>(teraterm[[#This Row],[Value(V)]]+$K$2)*$S$2</f>
        <v>-241.54499511718751</v>
      </c>
      <c r="D306" s="1">
        <f>(teraterm[[#This Row],[Column2]]-Q$4)*$S$3*1000</f>
        <v>-23.535638178555409</v>
      </c>
      <c r="E306" s="1">
        <f>VALUE(teraterm[[#This Row],[Column1]])</f>
        <v>-1398</v>
      </c>
      <c r="F306" s="1">
        <f>teraterm[[#This Row],[V(V)]]^2</f>
        <v>58343.984666162141</v>
      </c>
    </row>
    <row r="307" spans="1:6" x14ac:dyDescent="0.25">
      <c r="A307" s="1" t="s">
        <v>337</v>
      </c>
      <c r="B307" s="2">
        <v>11</v>
      </c>
      <c r="C307" s="1">
        <f>(teraterm[[#This Row],[Value(V)]]+$K$2)*$S$2</f>
        <v>-260.69923095703126</v>
      </c>
      <c r="D307" s="1">
        <f>(teraterm[[#This Row],[Column2]]-Q$4)*$S$3*1000</f>
        <v>-33.708164220222073</v>
      </c>
      <c r="E307" s="1">
        <f>VALUE(teraterm[[#This Row],[Column1]])</f>
        <v>-1493</v>
      </c>
      <c r="F307" s="1">
        <f>teraterm[[#This Row],[V(V)]]^2</f>
        <v>67964.089021587526</v>
      </c>
    </row>
    <row r="308" spans="1:6" x14ac:dyDescent="0.25">
      <c r="A308" s="1" t="s">
        <v>65</v>
      </c>
      <c r="B308" s="2">
        <v>5</v>
      </c>
      <c r="C308" s="1">
        <f>(teraterm[[#This Row],[Value(V)]]+$K$2)*$S$2</f>
        <v>-274.00638427734378</v>
      </c>
      <c r="D308" s="1">
        <f>(teraterm[[#This Row],[Column2]]-Q$4)*$S$3*1000</f>
        <v>-36.149570470222073</v>
      </c>
      <c r="E308" s="1">
        <f>VALUE(teraterm[[#This Row],[Column1]])</f>
        <v>-1559</v>
      </c>
      <c r="F308" s="1">
        <f>teraterm[[#This Row],[V(V)]]^2</f>
        <v>75079.498624743384</v>
      </c>
    </row>
    <row r="309" spans="1:6" x14ac:dyDescent="0.25">
      <c r="A309" s="1" t="s">
        <v>338</v>
      </c>
      <c r="B309" s="2">
        <v>-4088</v>
      </c>
      <c r="C309" s="1">
        <f>(teraterm[[#This Row],[Value(V)]]+$K$2)*$S$2</f>
        <v>-278.03885498046878</v>
      </c>
      <c r="D309" s="1">
        <f>(teraterm[[#This Row],[Column2]]-Q$4)*$S$3*1000</f>
        <v>-1701.5955340118885</v>
      </c>
      <c r="E309" s="1">
        <f>VALUE(teraterm[[#This Row],[Column1]])</f>
        <v>-1579</v>
      </c>
      <c r="F309" s="1">
        <f>teraterm[[#This Row],[V(V)]]^2</f>
        <v>77305.60487885015</v>
      </c>
    </row>
    <row r="310" spans="1:6" x14ac:dyDescent="0.25">
      <c r="A310" s="1" t="s">
        <v>339</v>
      </c>
      <c r="B310" s="2">
        <v>1</v>
      </c>
      <c r="C310" s="1">
        <f>(teraterm[[#This Row],[Value(V)]]+$K$2)*$S$2</f>
        <v>-279.45021972656252</v>
      </c>
      <c r="D310" s="1">
        <f>(teraterm[[#This Row],[Column2]]-Q$4)*$S$3*1000</f>
        <v>-37.777174636888738</v>
      </c>
      <c r="E310" s="1">
        <f>VALUE(teraterm[[#This Row],[Column1]])</f>
        <v>-1586</v>
      </c>
      <c r="F310" s="1">
        <f>teraterm[[#This Row],[V(V)]]^2</f>
        <v>78092.425305224067</v>
      </c>
    </row>
    <row r="311" spans="1:6" x14ac:dyDescent="0.25">
      <c r="A311" s="1" t="s">
        <v>195</v>
      </c>
      <c r="B311" s="2">
        <v>4</v>
      </c>
      <c r="C311" s="1">
        <f>(teraterm[[#This Row],[Value(V)]]+$K$2)*$S$2</f>
        <v>-278.240478515625</v>
      </c>
      <c r="D311" s="1">
        <f>(teraterm[[#This Row],[Column2]]-Q$4)*$S$3*1000</f>
        <v>-36.556471511888738</v>
      </c>
      <c r="E311" s="1">
        <f>VALUE(teraterm[[#This Row],[Column1]])</f>
        <v>-1580</v>
      </c>
      <c r="F311" s="1">
        <f>teraterm[[#This Row],[V(V)]]^2</f>
        <v>77417.763884603977</v>
      </c>
    </row>
    <row r="312" spans="1:6" x14ac:dyDescent="0.25">
      <c r="A312" s="1" t="s">
        <v>137</v>
      </c>
      <c r="B312" s="2">
        <v>8</v>
      </c>
      <c r="C312" s="1">
        <f>(teraterm[[#This Row],[Value(V)]]+$K$2)*$S$2</f>
        <v>-271.78852539062501</v>
      </c>
      <c r="D312" s="1">
        <f>(teraterm[[#This Row],[Column2]]-Q$4)*$S$3*1000</f>
        <v>-34.928867345222073</v>
      </c>
      <c r="E312" s="1">
        <f>VALUE(teraterm[[#This Row],[Column1]])</f>
        <v>-1548</v>
      </c>
      <c r="F312" s="1">
        <f>teraterm[[#This Row],[V(V)]]^2</f>
        <v>73869.002534010418</v>
      </c>
    </row>
    <row r="313" spans="1:6" x14ac:dyDescent="0.25">
      <c r="A313" s="1" t="s">
        <v>340</v>
      </c>
      <c r="B313" s="2">
        <v>50</v>
      </c>
      <c r="C313" s="1">
        <f>(teraterm[[#This Row],[Value(V)]]+$K$2)*$S$2</f>
        <v>-252.0294189453125</v>
      </c>
      <c r="D313" s="1">
        <f>(teraterm[[#This Row],[Column2]]-Q$4)*$S$3*1000</f>
        <v>-17.839023595222077</v>
      </c>
      <c r="E313" s="1">
        <f>VALUE(teraterm[[#This Row],[Column1]])</f>
        <v>-1450</v>
      </c>
      <c r="F313" s="1">
        <f>teraterm[[#This Row],[V(V)]]^2</f>
        <v>63518.828013911843</v>
      </c>
    </row>
    <row r="314" spans="1:6" x14ac:dyDescent="0.25">
      <c r="A314" s="1" t="s">
        <v>341</v>
      </c>
      <c r="B314" s="2">
        <v>91</v>
      </c>
      <c r="C314" s="1">
        <f>(teraterm[[#This Row],[Value(V)]]+$K$2)*$S$2</f>
        <v>-224.81024169921875</v>
      </c>
      <c r="D314" s="1">
        <f>(teraterm[[#This Row],[Column2]]-Q$4)*$S$3*1000</f>
        <v>-1.156080886888742</v>
      </c>
      <c r="E314" s="1">
        <f>VALUE(teraterm[[#This Row],[Column1]])</f>
        <v>-1315</v>
      </c>
      <c r="F314" s="1">
        <f>teraterm[[#This Row],[V(V)]]^2</f>
        <v>50539.644772861153</v>
      </c>
    </row>
    <row r="315" spans="1:6" x14ac:dyDescent="0.25">
      <c r="A315" s="1" t="s">
        <v>342</v>
      </c>
      <c r="B315" s="2">
        <v>131</v>
      </c>
      <c r="C315" s="1">
        <f>(teraterm[[#This Row],[Value(V)]]+$K$2)*$S$2</f>
        <v>-195.5748291015625</v>
      </c>
      <c r="D315" s="1">
        <f>(teraterm[[#This Row],[Column2]]-Q$4)*$S$3*1000</f>
        <v>15.119960779777923</v>
      </c>
      <c r="E315" s="1">
        <f>VALUE(teraterm[[#This Row],[Column1]])</f>
        <v>-1170</v>
      </c>
      <c r="F315" s="1">
        <f>teraterm[[#This Row],[V(V)]]^2</f>
        <v>38249.513778105378</v>
      </c>
    </row>
    <row r="316" spans="1:6" x14ac:dyDescent="0.25">
      <c r="A316" s="1" t="s">
        <v>343</v>
      </c>
      <c r="B316" s="2">
        <v>160</v>
      </c>
      <c r="C316" s="1">
        <f>(teraterm[[#This Row],[Value(V)]]+$K$2)*$S$2</f>
        <v>-164.52480468749999</v>
      </c>
      <c r="D316" s="1">
        <f>(teraterm[[#This Row],[Column2]]-Q$4)*$S$3*1000</f>
        <v>26.920090988111255</v>
      </c>
      <c r="E316" s="1">
        <f>VALUE(teraterm[[#This Row],[Column1]])</f>
        <v>-1016</v>
      </c>
      <c r="F316" s="1">
        <f>teraterm[[#This Row],[V(V)]]^2</f>
        <v>27068.41135746002</v>
      </c>
    </row>
    <row r="317" spans="1:6" x14ac:dyDescent="0.25">
      <c r="A317" s="1" t="s">
        <v>344</v>
      </c>
      <c r="B317" s="2">
        <v>211</v>
      </c>
      <c r="C317" s="1">
        <f>(teraterm[[#This Row],[Value(V)]]+$K$2)*$S$2</f>
        <v>-122.9903564453125</v>
      </c>
      <c r="D317" s="1">
        <f>(teraterm[[#This Row],[Column2]]-Q$4)*$S$3*1000</f>
        <v>47.672044113111255</v>
      </c>
      <c r="E317" s="1">
        <f>VALUE(teraterm[[#This Row],[Column1]])</f>
        <v>-810</v>
      </c>
      <c r="F317" s="1">
        <f>teraterm[[#This Row],[V(V)]]^2</f>
        <v>15126.627778545022</v>
      </c>
    </row>
    <row r="318" spans="1:6" x14ac:dyDescent="0.25">
      <c r="A318" s="1" t="s">
        <v>345</v>
      </c>
      <c r="B318" s="2">
        <v>244</v>
      </c>
      <c r="C318" s="1">
        <f>(teraterm[[#This Row],[Value(V)]]+$K$2)*$S$2</f>
        <v>-83.472143554687506</v>
      </c>
      <c r="D318" s="1">
        <f>(teraterm[[#This Row],[Column2]]-Q$4)*$S$3*1000</f>
        <v>61.099778488111255</v>
      </c>
      <c r="E318" s="1">
        <f>VALUE(teraterm[[#This Row],[Column1]])</f>
        <v>-614</v>
      </c>
      <c r="F318" s="1">
        <f>teraterm[[#This Row],[V(V)]]^2</f>
        <v>6967.5987496143589</v>
      </c>
    </row>
    <row r="319" spans="1:6" x14ac:dyDescent="0.25">
      <c r="A319" s="1" t="s">
        <v>346</v>
      </c>
      <c r="B319" s="2">
        <v>284</v>
      </c>
      <c r="C319" s="1">
        <f>(teraterm[[#This Row],[Value(V)]]+$K$2)*$S$2</f>
        <v>-44.357177734375</v>
      </c>
      <c r="D319" s="1">
        <f>(teraterm[[#This Row],[Column2]]-Q$4)*$S$3*1000</f>
        <v>77.375820154777927</v>
      </c>
      <c r="E319" s="1">
        <f>VALUE(teraterm[[#This Row],[Column1]])</f>
        <v>-420</v>
      </c>
      <c r="F319" s="1">
        <f>teraterm[[#This Row],[V(V)]]^2</f>
        <v>1967.5592165589333</v>
      </c>
    </row>
    <row r="320" spans="1:6" x14ac:dyDescent="0.25">
      <c r="A320" s="1" t="s">
        <v>347</v>
      </c>
      <c r="B320" s="2">
        <v>318</v>
      </c>
      <c r="C320" s="1">
        <f>(teraterm[[#This Row],[Value(V)]]+$K$2)*$S$2</f>
        <v>2.2178588867187501</v>
      </c>
      <c r="D320" s="1">
        <f>(teraterm[[#This Row],[Column2]]-Q$4)*$S$3*1000</f>
        <v>91.210455571444584</v>
      </c>
      <c r="E320" s="1">
        <f>VALUE(teraterm[[#This Row],[Column1]])</f>
        <v>-189</v>
      </c>
      <c r="F320" s="1">
        <f>teraterm[[#This Row],[V(V)]]^2</f>
        <v>4.9188980413973331</v>
      </c>
    </row>
    <row r="321" spans="1:6" x14ac:dyDescent="0.25">
      <c r="A321" s="1" t="s">
        <v>348</v>
      </c>
      <c r="B321" s="2">
        <v>370</v>
      </c>
      <c r="C321" s="1">
        <f>(teraterm[[#This Row],[Value(V)]]+$K$2)*$S$2</f>
        <v>50.607507324218751</v>
      </c>
      <c r="D321" s="1">
        <f>(teraterm[[#This Row],[Column2]]-Q$4)*$S$3*1000</f>
        <v>112.36930973811126</v>
      </c>
      <c r="E321" s="1">
        <f>VALUE(teraterm[[#This Row],[Column1]])</f>
        <v>51</v>
      </c>
      <c r="F321" s="1">
        <f>teraterm[[#This Row],[V(V)]]^2</f>
        <v>2561.1197975708546</v>
      </c>
    </row>
    <row r="322" spans="1:6" x14ac:dyDescent="0.25">
      <c r="A322" s="1" t="s">
        <v>349</v>
      </c>
      <c r="B322" s="2">
        <v>395</v>
      </c>
      <c r="C322" s="1">
        <f>(teraterm[[#This Row],[Value(V)]]+$K$2)*$S$2</f>
        <v>94.7630615234375</v>
      </c>
      <c r="D322" s="1">
        <f>(teraterm[[#This Row],[Column2]]-Q$4)*$S$3*1000</f>
        <v>122.54183577977791</v>
      </c>
      <c r="E322" s="1">
        <f>VALUE(teraterm[[#This Row],[Column1]])</f>
        <v>270</v>
      </c>
      <c r="F322" s="1">
        <f>teraterm[[#This Row],[V(V)]]^2</f>
        <v>8980.0378292948008</v>
      </c>
    </row>
    <row r="323" spans="1:6" x14ac:dyDescent="0.25">
      <c r="A323" s="1" t="s">
        <v>350</v>
      </c>
      <c r="B323" s="2">
        <v>427</v>
      </c>
      <c r="C323" s="1">
        <f>(teraterm[[#This Row],[Value(V)]]+$K$2)*$S$2</f>
        <v>134.88614501953126</v>
      </c>
      <c r="D323" s="1">
        <f>(teraterm[[#This Row],[Column2]]-Q$4)*$S$3*1000</f>
        <v>135.56266911311124</v>
      </c>
      <c r="E323" s="1">
        <f>VALUE(teraterm[[#This Row],[Column1]])</f>
        <v>469</v>
      </c>
      <c r="F323" s="1">
        <f>teraterm[[#This Row],[V(V)]]^2</f>
        <v>18194.272118230016</v>
      </c>
    </row>
    <row r="324" spans="1:6" x14ac:dyDescent="0.25">
      <c r="A324" s="1" t="s">
        <v>351</v>
      </c>
      <c r="B324" s="2">
        <v>454</v>
      </c>
      <c r="C324" s="1">
        <f>(teraterm[[#This Row],[Value(V)]]+$K$2)*$S$2</f>
        <v>177.83195800781252</v>
      </c>
      <c r="D324" s="1">
        <f>(teraterm[[#This Row],[Column2]]-Q$4)*$S$3*1000</f>
        <v>146.54899723811124</v>
      </c>
      <c r="E324" s="1">
        <f>VALUE(teraterm[[#This Row],[Column1]])</f>
        <v>682</v>
      </c>
      <c r="F324" s="1">
        <f>teraterm[[#This Row],[V(V)]]^2</f>
        <v>31624.205288892394</v>
      </c>
    </row>
    <row r="325" spans="1:6" x14ac:dyDescent="0.25">
      <c r="A325" s="1" t="s">
        <v>352</v>
      </c>
      <c r="B325" s="2">
        <v>507</v>
      </c>
      <c r="C325" s="1">
        <f>(teraterm[[#This Row],[Value(V)]]+$K$2)*$S$2</f>
        <v>250.61805419921876</v>
      </c>
      <c r="D325" s="1">
        <f>(teraterm[[#This Row],[Column2]]-Q$4)*$S$3*1000</f>
        <v>168.11475244644458</v>
      </c>
      <c r="E325" s="1">
        <f>VALUE(teraterm[[#This Row],[Column1]])</f>
        <v>1043</v>
      </c>
      <c r="F325" s="1">
        <f>teraterm[[#This Row],[V(V)]]^2</f>
        <v>62809.409090602552</v>
      </c>
    </row>
    <row r="326" spans="1:6" x14ac:dyDescent="0.25">
      <c r="A326" s="1" t="s">
        <v>353</v>
      </c>
      <c r="B326" s="2">
        <v>482</v>
      </c>
      <c r="C326" s="1">
        <f>(teraterm[[#This Row],[Value(V)]]+$K$2)*$S$2</f>
        <v>212.91445312499999</v>
      </c>
      <c r="D326" s="1">
        <f>(teraterm[[#This Row],[Column2]]-Q$4)*$S$3*1000</f>
        <v>157.9422264047779</v>
      </c>
      <c r="E326" s="1">
        <f>VALUE(teraterm[[#This Row],[Column1]])</f>
        <v>856</v>
      </c>
      <c r="F326" s="1">
        <f>teraterm[[#This Row],[V(V)]]^2</f>
        <v>45332.564349517823</v>
      </c>
    </row>
    <row r="327" spans="1:6" x14ac:dyDescent="0.25">
      <c r="A327" s="1" t="s">
        <v>354</v>
      </c>
      <c r="B327" s="2">
        <v>468</v>
      </c>
      <c r="C327" s="1">
        <f>(teraterm[[#This Row],[Value(V)]]+$K$2)*$S$2</f>
        <v>171.78325195312502</v>
      </c>
      <c r="D327" s="1">
        <f>(teraterm[[#This Row],[Column2]]-Q$4)*$S$3*1000</f>
        <v>152.24561182144458</v>
      </c>
      <c r="E327" s="1">
        <f>VALUE(teraterm[[#This Row],[Column1]])</f>
        <v>652</v>
      </c>
      <c r="F327" s="1">
        <f>teraterm[[#This Row],[V(V)]]^2</f>
        <v>29509.485651590829</v>
      </c>
    </row>
    <row r="328" spans="1:6" x14ac:dyDescent="0.25">
      <c r="A328" s="1" t="s">
        <v>355</v>
      </c>
      <c r="B328" s="2">
        <v>418</v>
      </c>
      <c r="C328" s="1">
        <f>(teraterm[[#This Row],[Value(V)]]+$K$2)*$S$2</f>
        <v>133.47478027343752</v>
      </c>
      <c r="D328" s="1">
        <f>(teraterm[[#This Row],[Column2]]-Q$4)*$S$3*1000</f>
        <v>131.90055973811124</v>
      </c>
      <c r="E328" s="1">
        <f>VALUE(teraterm[[#This Row],[Column1]])</f>
        <v>462</v>
      </c>
      <c r="F328" s="1">
        <f>teraterm[[#This Row],[V(V)]]^2</f>
        <v>17815.516969042426</v>
      </c>
    </row>
    <row r="329" spans="1:6" x14ac:dyDescent="0.25">
      <c r="A329" s="1" t="s">
        <v>356</v>
      </c>
      <c r="B329" s="2">
        <v>404</v>
      </c>
      <c r="C329" s="1">
        <f>(teraterm[[#This Row],[Value(V)]]+$K$2)*$S$2</f>
        <v>89.72247314453125</v>
      </c>
      <c r="D329" s="1">
        <f>(teraterm[[#This Row],[Column2]]-Q$4)*$S$3*1000</f>
        <v>126.20394515477793</v>
      </c>
      <c r="E329" s="1">
        <f>VALUE(teraterm[[#This Row],[Column1]])</f>
        <v>245</v>
      </c>
      <c r="F329" s="1">
        <f>teraterm[[#This Row],[V(V)]]^2</f>
        <v>8050.1221871711314</v>
      </c>
    </row>
    <row r="330" spans="1:6" x14ac:dyDescent="0.25">
      <c r="A330" s="1" t="s">
        <v>357</v>
      </c>
      <c r="B330" s="2">
        <v>351</v>
      </c>
      <c r="C330" s="1">
        <f>(teraterm[[#This Row],[Value(V)]]+$K$2)*$S$2</f>
        <v>41.33282470703125</v>
      </c>
      <c r="D330" s="1">
        <f>(teraterm[[#This Row],[Column2]]-Q$4)*$S$3*1000</f>
        <v>104.63818994644458</v>
      </c>
      <c r="E330" s="1">
        <f>VALUE(teraterm[[#This Row],[Column1]])</f>
        <v>5</v>
      </c>
      <c r="F330" s="1">
        <f>teraterm[[#This Row],[V(V)]]^2</f>
        <v>1708.4023982621729</v>
      </c>
    </row>
    <row r="331" spans="1:6" x14ac:dyDescent="0.25">
      <c r="A331" s="1" t="s">
        <v>358</v>
      </c>
      <c r="B331" s="2">
        <v>307</v>
      </c>
      <c r="C331" s="1">
        <f>(teraterm[[#This Row],[Value(V)]]+$K$2)*$S$2</f>
        <v>-5.2422119140625005</v>
      </c>
      <c r="D331" s="1">
        <f>(teraterm[[#This Row],[Column2]]-Q$4)*$S$3*1000</f>
        <v>86.734544113111255</v>
      </c>
      <c r="E331" s="1">
        <f>VALUE(teraterm[[#This Row],[Column1]])</f>
        <v>-226</v>
      </c>
      <c r="F331" s="1">
        <f>teraterm[[#This Row],[V(V)]]^2</f>
        <v>27.480785751938825</v>
      </c>
    </row>
    <row r="332" spans="1:6" x14ac:dyDescent="0.25">
      <c r="A332" s="1" t="s">
        <v>359</v>
      </c>
      <c r="B332" s="2">
        <v>283</v>
      </c>
      <c r="C332" s="1">
        <f>(teraterm[[#This Row],[Value(V)]]+$K$2)*$S$2</f>
        <v>-46.171789550781249</v>
      </c>
      <c r="D332" s="1">
        <f>(teraterm[[#This Row],[Column2]]-Q$4)*$S$3*1000</f>
        <v>76.968919113111255</v>
      </c>
      <c r="E332" s="1">
        <f>VALUE(teraterm[[#This Row],[Column1]])</f>
        <v>-429</v>
      </c>
      <c r="F332" s="1">
        <f>teraterm[[#This Row],[V(V)]]^2</f>
        <v>2131.8341503216325</v>
      </c>
    </row>
    <row r="333" spans="1:6" x14ac:dyDescent="0.25">
      <c r="A333" s="1" t="s">
        <v>360</v>
      </c>
      <c r="B333" s="2">
        <v>224</v>
      </c>
      <c r="C333" s="1">
        <f>(teraterm[[#This Row],[Value(V)]]+$K$2)*$S$2</f>
        <v>-88.512731933593756</v>
      </c>
      <c r="D333" s="1">
        <f>(teraterm[[#This Row],[Column2]]-Q$4)*$S$3*1000</f>
        <v>52.961757654777919</v>
      </c>
      <c r="E333" s="1">
        <f>VALUE(teraterm[[#This Row],[Column1]])</f>
        <v>-639</v>
      </c>
      <c r="F333" s="1">
        <f>teraterm[[#This Row],[V(V)]]^2</f>
        <v>7834.5037143482277</v>
      </c>
    </row>
    <row r="334" spans="1:6" x14ac:dyDescent="0.25">
      <c r="A334" s="1" t="s">
        <v>361</v>
      </c>
      <c r="B334" s="2">
        <v>192</v>
      </c>
      <c r="C334" s="1">
        <f>(teraterm[[#This Row],[Value(V)]]+$K$2)*$S$2</f>
        <v>-128.43419189453127</v>
      </c>
      <c r="D334" s="1">
        <f>(teraterm[[#This Row],[Column2]]-Q$4)*$S$3*1000</f>
        <v>39.940924321444591</v>
      </c>
      <c r="E334" s="1">
        <f>VALUE(teraterm[[#This Row],[Column1]])</f>
        <v>-837</v>
      </c>
      <c r="F334" s="1">
        <f>teraterm[[#This Row],[V(V)]]^2</f>
        <v>16495.341647601283</v>
      </c>
    </row>
    <row r="335" spans="1:6" x14ac:dyDescent="0.25">
      <c r="A335" s="1" t="s">
        <v>362</v>
      </c>
      <c r="B335" s="2">
        <v>163</v>
      </c>
      <c r="C335" s="1">
        <f>(teraterm[[#This Row],[Value(V)]]+$K$2)*$S$2</f>
        <v>-162.71019287109377</v>
      </c>
      <c r="D335" s="1">
        <f>(teraterm[[#This Row],[Column2]]-Q$4)*$S$3*1000</f>
        <v>28.140794113111255</v>
      </c>
      <c r="E335" s="1">
        <f>VALUE(teraterm[[#This Row],[Column1]])</f>
        <v>-1007</v>
      </c>
      <c r="F335" s="1">
        <f>teraterm[[#This Row],[V(V)]]^2</f>
        <v>26474.606864148533</v>
      </c>
    </row>
    <row r="336" spans="1:6" x14ac:dyDescent="0.25">
      <c r="A336" s="1" t="s">
        <v>363</v>
      </c>
      <c r="B336" s="2">
        <v>108</v>
      </c>
      <c r="C336" s="1">
        <f>(teraterm[[#This Row],[Value(V)]]+$K$2)*$S$2</f>
        <v>-195.97807617187502</v>
      </c>
      <c r="D336" s="1">
        <f>(teraterm[[#This Row],[Column2]]-Q$4)*$S$3*1000</f>
        <v>5.7612368214445908</v>
      </c>
      <c r="E336" s="1">
        <f>VALUE(teraterm[[#This Row],[Column1]])</f>
        <v>-1172</v>
      </c>
      <c r="F336" s="1">
        <f>teraterm[[#This Row],[V(V)]]^2</f>
        <v>38407.406340029243</v>
      </c>
    </row>
    <row r="337" spans="1:6" x14ac:dyDescent="0.25">
      <c r="A337" s="1" t="s">
        <v>341</v>
      </c>
      <c r="B337" s="2">
        <v>62</v>
      </c>
      <c r="C337" s="1">
        <f>(teraterm[[#This Row],[Value(V)]]+$K$2)*$S$2</f>
        <v>-224.81024169921875</v>
      </c>
      <c r="D337" s="1">
        <f>(teraterm[[#This Row],[Column2]]-Q$4)*$S$3*1000</f>
        <v>-12.956211095222073</v>
      </c>
      <c r="E337" s="1">
        <f>VALUE(teraterm[[#This Row],[Column1]])</f>
        <v>-1315</v>
      </c>
      <c r="F337" s="1">
        <f>teraterm[[#This Row],[V(V)]]^2</f>
        <v>50539.644772861153</v>
      </c>
    </row>
    <row r="338" spans="1:6" x14ac:dyDescent="0.25">
      <c r="A338" s="1" t="s">
        <v>364</v>
      </c>
      <c r="B338" s="2">
        <v>42</v>
      </c>
      <c r="C338" s="1">
        <f>(teraterm[[#This Row],[Value(V)]]+$K$2)*$S$2</f>
        <v>-247.39207763671877</v>
      </c>
      <c r="D338" s="1">
        <f>(teraterm[[#This Row],[Column2]]-Q$4)*$S$3*1000</f>
        <v>-21.094231928555409</v>
      </c>
      <c r="E338" s="1">
        <f>VALUE(teraterm[[#This Row],[Column1]])</f>
        <v>-1427</v>
      </c>
      <c r="F338" s="1">
        <f>teraterm[[#This Row],[V(V)]]^2</f>
        <v>61202.840077412286</v>
      </c>
    </row>
    <row r="339" spans="1:6" x14ac:dyDescent="0.25">
      <c r="A339" s="1" t="s">
        <v>365</v>
      </c>
      <c r="B339" s="2">
        <v>8</v>
      </c>
      <c r="C339" s="1">
        <f>(teraterm[[#This Row],[Value(V)]]+$K$2)*$S$2</f>
        <v>-266.34468994140627</v>
      </c>
      <c r="D339" s="1">
        <f>(teraterm[[#This Row],[Column2]]-Q$4)*$S$3*1000</f>
        <v>-34.928867345222073</v>
      </c>
      <c r="E339" s="1">
        <f>VALUE(teraterm[[#This Row],[Column1]])</f>
        <v>-1521</v>
      </c>
      <c r="F339" s="1">
        <f>teraterm[[#This Row],[V(V)]]^2</f>
        <v>70939.49385998385</v>
      </c>
    </row>
    <row r="340" spans="1:6" x14ac:dyDescent="0.25">
      <c r="A340" s="1" t="s">
        <v>366</v>
      </c>
      <c r="B340" s="2">
        <v>-4088</v>
      </c>
      <c r="C340" s="1">
        <f>(teraterm[[#This Row],[Value(V)]]+$K$2)*$S$2</f>
        <v>-275.21612548828125</v>
      </c>
      <c r="D340" s="1">
        <f>(teraterm[[#This Row],[Column2]]-Q$4)*$S$3*1000</f>
        <v>-1701.5955340118885</v>
      </c>
      <c r="E340" s="1">
        <f>VALUE(teraterm[[#This Row],[Column1]])</f>
        <v>-1565</v>
      </c>
      <c r="F340" s="1">
        <f>teraterm[[#This Row],[V(V)]]^2</f>
        <v>75743.915728781372</v>
      </c>
    </row>
    <row r="341" spans="1:6" x14ac:dyDescent="0.25">
      <c r="A341" s="1" t="s">
        <v>367</v>
      </c>
      <c r="B341" s="2">
        <v>-4093</v>
      </c>
      <c r="C341" s="1">
        <f>(teraterm[[#This Row],[Value(V)]]+$K$2)*$S$2</f>
        <v>-278.64372558593749</v>
      </c>
      <c r="D341" s="1">
        <f>(teraterm[[#This Row],[Column2]]-Q$4)*$S$3*1000</f>
        <v>-1703.6300392202218</v>
      </c>
      <c r="E341" s="1">
        <f>VALUE(teraterm[[#This Row],[Column1]])</f>
        <v>-1582</v>
      </c>
      <c r="F341" s="1">
        <f>teraterm[[#This Row],[V(V)]]^2</f>
        <v>77642.325808411231</v>
      </c>
    </row>
    <row r="342" spans="1:6" x14ac:dyDescent="0.25">
      <c r="A342" s="1" t="s">
        <v>368</v>
      </c>
      <c r="B342" s="2">
        <v>0</v>
      </c>
      <c r="C342" s="1">
        <f>(teraterm[[#This Row],[Value(V)]]+$K$2)*$S$2</f>
        <v>-279.65184326171874</v>
      </c>
      <c r="D342" s="1">
        <f>(teraterm[[#This Row],[Column2]]-Q$4)*$S$3*1000</f>
        <v>-38.184075678555402</v>
      </c>
      <c r="E342" s="1">
        <f>VALUE(teraterm[[#This Row],[Column1]])</f>
        <v>-1587</v>
      </c>
      <c r="F342" s="1">
        <f>teraterm[[#This Row],[V(V)]]^2</f>
        <v>78205.153439676898</v>
      </c>
    </row>
    <row r="343" spans="1:6" x14ac:dyDescent="0.25">
      <c r="A343" s="1" t="s">
        <v>369</v>
      </c>
      <c r="B343" s="2">
        <v>1</v>
      </c>
      <c r="C343" s="1">
        <f>(teraterm[[#This Row],[Value(V)]]+$K$2)*$S$2</f>
        <v>-277.23236083984375</v>
      </c>
      <c r="D343" s="1">
        <f>(teraterm[[#This Row],[Column2]]-Q$4)*$S$3*1000</f>
        <v>-37.777174636888738</v>
      </c>
      <c r="E343" s="1">
        <f>VALUE(teraterm[[#This Row],[Column1]])</f>
        <v>-1575</v>
      </c>
      <c r="F343" s="1">
        <f>teraterm[[#This Row],[V(V)]]^2</f>
        <v>76857.78189683333</v>
      </c>
    </row>
    <row r="344" spans="1:6" x14ac:dyDescent="0.25">
      <c r="A344" s="1" t="s">
        <v>370</v>
      </c>
      <c r="B344" s="2">
        <v>13</v>
      </c>
      <c r="C344" s="1">
        <f>(teraterm[[#This Row],[Value(V)]]+$K$2)*$S$2</f>
        <v>-267.95767822265628</v>
      </c>
      <c r="D344" s="1">
        <f>(teraterm[[#This Row],[Column2]]-Q$4)*$S$3*1000</f>
        <v>-32.894362136888738</v>
      </c>
      <c r="E344" s="1">
        <f>VALUE(teraterm[[#This Row],[Column1]])</f>
        <v>-1529</v>
      </c>
      <c r="F344" s="1">
        <f>teraterm[[#This Row],[V(V)]]^2</f>
        <v>71801.317318476606</v>
      </c>
    </row>
    <row r="345" spans="1:6" x14ac:dyDescent="0.25">
      <c r="A345" s="1" t="s">
        <v>371</v>
      </c>
      <c r="B345" s="2">
        <v>54</v>
      </c>
      <c r="C345" s="1">
        <f>(teraterm[[#This Row],[Value(V)]]+$K$2)*$S$2</f>
        <v>-244.16610107421874</v>
      </c>
      <c r="D345" s="1">
        <f>(teraterm[[#This Row],[Column2]]-Q$4)*$S$3*1000</f>
        <v>-16.211419428555409</v>
      </c>
      <c r="E345" s="1">
        <f>VALUE(teraterm[[#This Row],[Column1]])</f>
        <v>-1411</v>
      </c>
      <c r="F345" s="1">
        <f>teraterm[[#This Row],[V(V)]]^2</f>
        <v>59617.084913785606</v>
      </c>
    </row>
    <row r="346" spans="1:6" x14ac:dyDescent="0.25">
      <c r="A346" s="1" t="s">
        <v>372</v>
      </c>
      <c r="B346" s="2">
        <v>95</v>
      </c>
      <c r="C346" s="1">
        <f>(teraterm[[#This Row],[Value(V)]]+$K$2)*$S$2</f>
        <v>-215.93880615234374</v>
      </c>
      <c r="D346" s="1">
        <f>(teraterm[[#This Row],[Column2]]-Q$4)*$S$3*1000</f>
        <v>0.47152327977792446</v>
      </c>
      <c r="E346" s="1">
        <f>VALUE(teraterm[[#This Row],[Column1]])</f>
        <v>-1271</v>
      </c>
      <c r="F346" s="1">
        <f>teraterm[[#This Row],[V(V)]]^2</f>
        <v>46629.568002499487</v>
      </c>
    </row>
    <row r="347" spans="1:6" x14ac:dyDescent="0.25">
      <c r="A347" s="1" t="s">
        <v>373</v>
      </c>
      <c r="B347" s="2">
        <v>136</v>
      </c>
      <c r="C347" s="1">
        <f>(teraterm[[#This Row],[Value(V)]]+$K$2)*$S$2</f>
        <v>-186.70339355468749</v>
      </c>
      <c r="D347" s="1">
        <f>(teraterm[[#This Row],[Column2]]-Q$4)*$S$3*1000</f>
        <v>17.154465988111255</v>
      </c>
      <c r="E347" s="1">
        <f>VALUE(teraterm[[#This Row],[Column1]])</f>
        <v>-1126</v>
      </c>
      <c r="F347" s="1">
        <f>teraterm[[#This Row],[V(V)]]^2</f>
        <v>34858.157164836521</v>
      </c>
    </row>
    <row r="348" spans="1:6" x14ac:dyDescent="0.25">
      <c r="A348" s="1" t="s">
        <v>374</v>
      </c>
      <c r="B348" s="2">
        <v>179</v>
      </c>
      <c r="C348" s="1">
        <f>(teraterm[[#This Row],[Value(V)]]+$K$2)*$S$2</f>
        <v>-152.22576904296875</v>
      </c>
      <c r="D348" s="1">
        <f>(teraterm[[#This Row],[Column2]]-Q$4)*$S$3*1000</f>
        <v>34.651210779777927</v>
      </c>
      <c r="E348" s="1">
        <f>VALUE(teraterm[[#This Row],[Column1]])</f>
        <v>-955</v>
      </c>
      <c r="F348" s="1">
        <f>teraterm[[#This Row],[V(V)]]^2</f>
        <v>23172.684760723263</v>
      </c>
    </row>
    <row r="349" spans="1:6" x14ac:dyDescent="0.25">
      <c r="A349" s="1" t="s">
        <v>106</v>
      </c>
      <c r="B349" s="2">
        <v>214</v>
      </c>
      <c r="C349" s="1">
        <f>(teraterm[[#This Row],[Value(V)]]+$K$2)*$S$2</f>
        <v>-110.8929443359375</v>
      </c>
      <c r="D349" s="1">
        <f>(teraterm[[#This Row],[Column2]]-Q$4)*$S$3*1000</f>
        <v>48.892747238111255</v>
      </c>
      <c r="E349" s="1">
        <f>VALUE(teraterm[[#This Row],[Column1]])</f>
        <v>-750</v>
      </c>
      <c r="F349" s="1">
        <f>teraterm[[#This Row],[V(V)]]^2</f>
        <v>12297.245103493333</v>
      </c>
    </row>
    <row r="350" spans="1:6" x14ac:dyDescent="0.25">
      <c r="A350" s="1" t="s">
        <v>375</v>
      </c>
      <c r="B350" s="2">
        <v>258</v>
      </c>
      <c r="C350" s="1">
        <f>(teraterm[[#This Row],[Value(V)]]+$K$2)*$S$2</f>
        <v>-72.181225585937497</v>
      </c>
      <c r="D350" s="1">
        <f>(teraterm[[#This Row],[Column2]]-Q$4)*$S$3*1000</f>
        <v>66.796393071444584</v>
      </c>
      <c r="E350" s="1">
        <f>VALUE(teraterm[[#This Row],[Column1]])</f>
        <v>-558</v>
      </c>
      <c r="F350" s="1">
        <f>teraterm[[#This Row],[V(V)]]^2</f>
        <v>5210.1293270879978</v>
      </c>
    </row>
    <row r="351" spans="1:6" x14ac:dyDescent="0.25">
      <c r="A351" s="1" t="s">
        <v>376</v>
      </c>
      <c r="B351" s="2">
        <v>298</v>
      </c>
      <c r="C351" s="1">
        <f>(teraterm[[#This Row],[Value(V)]]+$K$2)*$S$2</f>
        <v>-30.646777343749999</v>
      </c>
      <c r="D351" s="1">
        <f>(teraterm[[#This Row],[Column2]]-Q$4)*$S$3*1000</f>
        <v>83.072434738111255</v>
      </c>
      <c r="E351" s="1">
        <f>VALUE(teraterm[[#This Row],[Column1]])</f>
        <v>-352</v>
      </c>
      <c r="F351" s="1">
        <f>teraterm[[#This Row],[V(V)]]^2</f>
        <v>939.22496155738827</v>
      </c>
    </row>
    <row r="352" spans="1:6" x14ac:dyDescent="0.25">
      <c r="A352" s="1" t="s">
        <v>377</v>
      </c>
      <c r="B352" s="2">
        <v>332</v>
      </c>
      <c r="C352" s="1">
        <f>(teraterm[[#This Row],[Value(V)]]+$K$2)*$S$2</f>
        <v>17.13800048828125</v>
      </c>
      <c r="D352" s="1">
        <f>(teraterm[[#This Row],[Column2]]-Q$4)*$S$3*1000</f>
        <v>96.907070154777912</v>
      </c>
      <c r="E352" s="1">
        <f>VALUE(teraterm[[#This Row],[Column1]])</f>
        <v>-115</v>
      </c>
      <c r="F352" s="1">
        <f>teraterm[[#This Row],[V(V)]]^2</f>
        <v>293.71106073632836</v>
      </c>
    </row>
    <row r="353" spans="1:6" x14ac:dyDescent="0.25">
      <c r="A353" s="1" t="s">
        <v>378</v>
      </c>
      <c r="B353" s="2">
        <v>365</v>
      </c>
      <c r="C353" s="1">
        <f>(teraterm[[#This Row],[Value(V)]]+$K$2)*$S$2</f>
        <v>65.124401855468747</v>
      </c>
      <c r="D353" s="1">
        <f>(teraterm[[#This Row],[Column2]]-Q$4)*$S$3*1000</f>
        <v>110.33480452977791</v>
      </c>
      <c r="E353" s="1">
        <f>VALUE(teraterm[[#This Row],[Column1]])</f>
        <v>123</v>
      </c>
      <c r="F353" s="1">
        <f>teraterm[[#This Row],[V(V)]]^2</f>
        <v>4241.1877170325815</v>
      </c>
    </row>
    <row r="354" spans="1:6" x14ac:dyDescent="0.25">
      <c r="A354" s="1" t="s">
        <v>379</v>
      </c>
      <c r="B354" s="2">
        <v>407</v>
      </c>
      <c r="C354" s="1">
        <f>(teraterm[[#This Row],[Value(V)]]+$K$2)*$S$2</f>
        <v>107.263720703125</v>
      </c>
      <c r="D354" s="1">
        <f>(teraterm[[#This Row],[Column2]]-Q$4)*$S$3*1000</f>
        <v>127.42464827977793</v>
      </c>
      <c r="E354" s="1">
        <f>VALUE(teraterm[[#This Row],[Column1]])</f>
        <v>332</v>
      </c>
      <c r="F354" s="1">
        <f>teraterm[[#This Row],[V(V)]]^2</f>
        <v>11505.505779078007</v>
      </c>
    </row>
    <row r="355" spans="1:6" x14ac:dyDescent="0.25">
      <c r="A355" s="1" t="s">
        <v>80</v>
      </c>
      <c r="B355" s="2">
        <v>448</v>
      </c>
      <c r="C355" s="1">
        <f>(teraterm[[#This Row],[Value(V)]]+$K$2)*$S$2</f>
        <v>147.79005126953126</v>
      </c>
      <c r="D355" s="1">
        <f>(teraterm[[#This Row],[Column2]]-Q$4)*$S$3*1000</f>
        <v>144.10759098811124</v>
      </c>
      <c r="E355" s="1">
        <f>VALUE(teraterm[[#This Row],[Column1]])</f>
        <v>533</v>
      </c>
      <c r="F355" s="1">
        <f>teraterm[[#This Row],[V(V)]]^2</f>
        <v>21841.899254250678</v>
      </c>
    </row>
    <row r="356" spans="1:6" x14ac:dyDescent="0.25">
      <c r="A356" s="1" t="s">
        <v>380</v>
      </c>
      <c r="B356" s="2">
        <v>468</v>
      </c>
      <c r="C356" s="1">
        <f>(teraterm[[#This Row],[Value(V)]]+$K$2)*$S$2</f>
        <v>190.13099365234376</v>
      </c>
      <c r="D356" s="1">
        <f>(teraterm[[#This Row],[Column2]]-Q$4)*$S$3*1000</f>
        <v>152.24561182144458</v>
      </c>
      <c r="E356" s="1">
        <f>VALUE(teraterm[[#This Row],[Column1]])</f>
        <v>743</v>
      </c>
      <c r="F356" s="1">
        <f>teraterm[[#This Row],[V(V)]]^2</f>
        <v>36149.794747227585</v>
      </c>
    </row>
    <row r="357" spans="1:6" x14ac:dyDescent="0.25">
      <c r="A357" s="1" t="s">
        <v>381</v>
      </c>
      <c r="B357" s="2">
        <v>509</v>
      </c>
      <c r="C357" s="1">
        <f>(teraterm[[#This Row],[Value(V)]]+$K$2)*$S$2</f>
        <v>226.22160644531252</v>
      </c>
      <c r="D357" s="1">
        <f>(teraterm[[#This Row],[Column2]]-Q$4)*$S$3*1000</f>
        <v>168.9285545297779</v>
      </c>
      <c r="E357" s="1">
        <f>VALUE(teraterm[[#This Row],[Column1]])</f>
        <v>922</v>
      </c>
      <c r="F357" s="1">
        <f>teraterm[[#This Row],[V(V)]]^2</f>
        <v>51176.215222697865</v>
      </c>
    </row>
    <row r="358" spans="1:6" x14ac:dyDescent="0.25">
      <c r="A358" s="1" t="s">
        <v>44</v>
      </c>
      <c r="B358" s="2">
        <v>522</v>
      </c>
      <c r="C358" s="1">
        <f>(teraterm[[#This Row],[Value(V)]]+$K$2)*$S$2</f>
        <v>259.28786621093752</v>
      </c>
      <c r="D358" s="1">
        <f>(teraterm[[#This Row],[Column2]]-Q$4)*$S$3*1000</f>
        <v>174.21826807144458</v>
      </c>
      <c r="E358" s="1">
        <f>VALUE(teraterm[[#This Row],[Column1]])</f>
        <v>1086</v>
      </c>
      <c r="F358" s="1">
        <f>teraterm[[#This Row],[V(V)]]^2</f>
        <v>67230.197564221031</v>
      </c>
    </row>
    <row r="359" spans="1:6" x14ac:dyDescent="0.25">
      <c r="A359" s="1" t="s">
        <v>382</v>
      </c>
      <c r="B359" s="2">
        <v>574</v>
      </c>
      <c r="C359" s="1">
        <f>(teraterm[[#This Row],[Value(V)]]+$K$2)*$S$2</f>
        <v>290.337890625</v>
      </c>
      <c r="D359" s="1">
        <f>(teraterm[[#This Row],[Column2]]-Q$4)*$S$3*1000</f>
        <v>195.37712223811124</v>
      </c>
      <c r="E359" s="1">
        <f>VALUE(teraterm[[#This Row],[Column1]])</f>
        <v>1240</v>
      </c>
      <c r="F359" s="1">
        <f>teraterm[[#This Row],[V(V)]]^2</f>
        <v>84296.090732574463</v>
      </c>
    </row>
    <row r="360" spans="1:6" x14ac:dyDescent="0.25">
      <c r="A360" s="1" t="s">
        <v>25</v>
      </c>
      <c r="B360" s="2">
        <v>564</v>
      </c>
      <c r="C360" s="1">
        <f>(teraterm[[#This Row],[Value(V)]]+$K$2)*$S$2</f>
        <v>315.13758544921876</v>
      </c>
      <c r="D360" s="1">
        <f>(teraterm[[#This Row],[Column2]]-Q$4)*$S$3*1000</f>
        <v>191.30811182144458</v>
      </c>
      <c r="E360" s="1">
        <f>VALUE(teraterm[[#This Row],[Column1]])</f>
        <v>1363</v>
      </c>
      <c r="F360" s="1">
        <f>teraterm[[#This Row],[V(V)]]^2</f>
        <v>99311.697762763652</v>
      </c>
    </row>
    <row r="361" spans="1:6" x14ac:dyDescent="0.25">
      <c r="A361" s="1" t="s">
        <v>383</v>
      </c>
      <c r="B361" s="2">
        <v>609</v>
      </c>
      <c r="C361" s="1">
        <f>(teraterm[[#This Row],[Value(V)]]+$K$2)*$S$2</f>
        <v>334.695068359375</v>
      </c>
      <c r="D361" s="1">
        <f>(teraterm[[#This Row],[Column2]]-Q$4)*$S$3*1000</f>
        <v>209.61865869644458</v>
      </c>
      <c r="E361" s="1">
        <f>VALUE(teraterm[[#This Row],[Column1]])</f>
        <v>1460</v>
      </c>
      <c r="F361" s="1">
        <f>teraterm[[#This Row],[V(V)]]^2</f>
        <v>112020.7887840867</v>
      </c>
    </row>
    <row r="362" spans="1:6" x14ac:dyDescent="0.25">
      <c r="A362" s="1" t="s">
        <v>384</v>
      </c>
      <c r="B362" s="2">
        <v>598</v>
      </c>
      <c r="C362" s="1">
        <f>(teraterm[[#This Row],[Value(V)]]+$K$2)*$S$2</f>
        <v>348.00222167968752</v>
      </c>
      <c r="D362" s="1">
        <f>(teraterm[[#This Row],[Column2]]-Q$4)*$S$3*1000</f>
        <v>205.14274723811124</v>
      </c>
      <c r="E362" s="1">
        <f>VALUE(teraterm[[#This Row],[Column1]])</f>
        <v>1526</v>
      </c>
      <c r="F362" s="1">
        <f>teraterm[[#This Row],[V(V)]]^2</f>
        <v>121105.54629399837</v>
      </c>
    </row>
    <row r="363" spans="1:6" x14ac:dyDescent="0.25">
      <c r="A363" s="1" t="s">
        <v>385</v>
      </c>
      <c r="B363" s="2">
        <v>599</v>
      </c>
      <c r="C363" s="1">
        <f>(teraterm[[#This Row],[Value(V)]]+$K$2)*$S$2</f>
        <v>352.23631591796874</v>
      </c>
      <c r="D363" s="1">
        <f>(teraterm[[#This Row],[Column2]]-Q$4)*$S$3*1000</f>
        <v>205.5496482797779</v>
      </c>
      <c r="E363" s="1">
        <f>VALUE(teraterm[[#This Row],[Column1]])</f>
        <v>1547</v>
      </c>
      <c r="F363" s="1">
        <f>teraterm[[#This Row],[V(V)]]^2</f>
        <v>124070.42225146308</v>
      </c>
    </row>
    <row r="364" spans="1:6" x14ac:dyDescent="0.25">
      <c r="A364" s="1" t="s">
        <v>386</v>
      </c>
      <c r="B364" s="2">
        <v>604</v>
      </c>
      <c r="C364" s="1">
        <f>(teraterm[[#This Row],[Value(V)]]+$K$2)*$S$2</f>
        <v>353.64768066406253</v>
      </c>
      <c r="D364" s="1">
        <f>(teraterm[[#This Row],[Column2]]-Q$4)*$S$3*1000</f>
        <v>207.58415348811124</v>
      </c>
      <c r="E364" s="1">
        <f>VALUE(teraterm[[#This Row],[Column1]])</f>
        <v>1554</v>
      </c>
      <c r="F364" s="1">
        <f>teraterm[[#This Row],[V(V)]]^2</f>
        <v>125066.68203907074</v>
      </c>
    </row>
    <row r="365" spans="1:6" x14ac:dyDescent="0.25">
      <c r="A365" s="1" t="s">
        <v>387</v>
      </c>
      <c r="B365" s="2">
        <v>612</v>
      </c>
      <c r="C365" s="1">
        <f>(teraterm[[#This Row],[Value(V)]]+$K$2)*$S$2</f>
        <v>352.63956298828128</v>
      </c>
      <c r="D365" s="1">
        <f>(teraterm[[#This Row],[Column2]]-Q$4)*$S$3*1000</f>
        <v>210.83936182144458</v>
      </c>
      <c r="E365" s="1">
        <f>VALUE(teraterm[[#This Row],[Column1]])</f>
        <v>1549</v>
      </c>
      <c r="F365" s="1">
        <f>teraterm[[#This Row],[V(V)]]^2</f>
        <v>124354.661384566</v>
      </c>
    </row>
    <row r="366" spans="1:6" x14ac:dyDescent="0.25">
      <c r="A366" s="1" t="s">
        <v>388</v>
      </c>
      <c r="B366" s="2">
        <v>580</v>
      </c>
      <c r="C366" s="1">
        <f>(teraterm[[#This Row],[Value(V)]]+$K$2)*$S$2</f>
        <v>346.38923339843751</v>
      </c>
      <c r="D366" s="1">
        <f>(teraterm[[#This Row],[Column2]]-Q$4)*$S$3*1000</f>
        <v>197.81852848811124</v>
      </c>
      <c r="E366" s="1">
        <f>VALUE(teraterm[[#This Row],[Column1]])</f>
        <v>1518</v>
      </c>
      <c r="F366" s="1">
        <f>teraterm[[#This Row],[V(V)]]^2</f>
        <v>119985.50101435721</v>
      </c>
    </row>
    <row r="367" spans="1:6" x14ac:dyDescent="0.25">
      <c r="A367" s="1" t="s">
        <v>389</v>
      </c>
      <c r="B367" s="2">
        <v>574</v>
      </c>
      <c r="C367" s="1">
        <f>(teraterm[[#This Row],[Value(V)]]+$K$2)*$S$2</f>
        <v>327.63824462890625</v>
      </c>
      <c r="D367" s="1">
        <f>(teraterm[[#This Row],[Column2]]-Q$4)*$S$3*1000</f>
        <v>195.37712223811124</v>
      </c>
      <c r="E367" s="1">
        <f>VALUE(teraterm[[#This Row],[Column1]])</f>
        <v>1425</v>
      </c>
      <c r="F367" s="1">
        <f>teraterm[[#This Row],[V(V)]]^2</f>
        <v>107346.81934351102</v>
      </c>
    </row>
    <row r="368" spans="1:6" x14ac:dyDescent="0.25">
      <c r="A368" s="1" t="s">
        <v>390</v>
      </c>
      <c r="B368" s="2">
        <v>553</v>
      </c>
      <c r="C368" s="1">
        <f>(teraterm[[#This Row],[Value(V)]]+$K$2)*$S$2</f>
        <v>299.41094970703125</v>
      </c>
      <c r="D368" s="1">
        <f>(teraterm[[#This Row],[Column2]]-Q$4)*$S$3*1000</f>
        <v>186.83220036311124</v>
      </c>
      <c r="E368" s="1">
        <f>VALUE(teraterm[[#This Row],[Column1]])</f>
        <v>1285</v>
      </c>
      <c r="F368" s="1">
        <f>teraterm[[#This Row],[V(V)]]^2</f>
        <v>89646.916804466397</v>
      </c>
    </row>
    <row r="369" spans="1:6" x14ac:dyDescent="0.25">
      <c r="A369" s="1" t="s">
        <v>391</v>
      </c>
      <c r="B369" s="2">
        <v>538</v>
      </c>
      <c r="C369" s="1">
        <f>(teraterm[[#This Row],[Value(V)]]+$K$2)*$S$2</f>
        <v>269.97391357421878</v>
      </c>
      <c r="D369" s="1">
        <f>(teraterm[[#This Row],[Column2]]-Q$4)*$S$3*1000</f>
        <v>180.72868473811124</v>
      </c>
      <c r="E369" s="1">
        <f>VALUE(teraterm[[#This Row],[Column1]])</f>
        <v>1139</v>
      </c>
      <c r="F369" s="1">
        <f>teraterm[[#This Row],[V(V)]]^2</f>
        <v>72885.914010579756</v>
      </c>
    </row>
    <row r="370" spans="1:6" x14ac:dyDescent="0.25">
      <c r="A370" s="1" t="s">
        <v>392</v>
      </c>
      <c r="B370" s="2">
        <v>501</v>
      </c>
      <c r="C370" s="1">
        <f>(teraterm[[#This Row],[Value(V)]]+$K$2)*$S$2</f>
        <v>239.73038330078126</v>
      </c>
      <c r="D370" s="1">
        <f>(teraterm[[#This Row],[Column2]]-Q$4)*$S$3*1000</f>
        <v>165.67334619644458</v>
      </c>
      <c r="E370" s="1">
        <f>VALUE(teraterm[[#This Row],[Column1]])</f>
        <v>989</v>
      </c>
      <c r="F370" s="1">
        <f>teraterm[[#This Row],[V(V)]]^2</f>
        <v>57470.656677539497</v>
      </c>
    </row>
    <row r="371" spans="1:6" x14ac:dyDescent="0.25">
      <c r="A371" s="1" t="s">
        <v>393</v>
      </c>
      <c r="B371" s="2">
        <v>479</v>
      </c>
      <c r="C371" s="1">
        <f>(teraterm[[#This Row],[Value(V)]]+$K$2)*$S$2</f>
        <v>198.80080566406249</v>
      </c>
      <c r="D371" s="1">
        <f>(teraterm[[#This Row],[Column2]]-Q$4)*$S$3*1000</f>
        <v>156.7215232797779</v>
      </c>
      <c r="E371" s="1">
        <f>VALUE(teraterm[[#This Row],[Column1]])</f>
        <v>786</v>
      </c>
      <c r="F371" s="1">
        <f>teraterm[[#This Row],[V(V)]]^2</f>
        <v>39521.760332680344</v>
      </c>
    </row>
    <row r="372" spans="1:6" x14ac:dyDescent="0.25">
      <c r="A372" s="1" t="s">
        <v>394</v>
      </c>
      <c r="B372" s="2">
        <v>438</v>
      </c>
      <c r="C372" s="1">
        <f>(teraterm[[#This Row],[Value(V)]]+$K$2)*$S$2</f>
        <v>158.67772216796877</v>
      </c>
      <c r="D372" s="1">
        <f>(teraterm[[#This Row],[Column2]]-Q$4)*$S$3*1000</f>
        <v>140.03858057144458</v>
      </c>
      <c r="E372" s="1">
        <f>VALUE(teraterm[[#This Row],[Column1]])</f>
        <v>587</v>
      </c>
      <c r="F372" s="1">
        <f>teraterm[[#This Row],[V(V)]]^2</f>
        <v>25178.619512415087</v>
      </c>
    </row>
    <row r="373" spans="1:6" x14ac:dyDescent="0.25">
      <c r="A373" s="1" t="s">
        <v>395</v>
      </c>
      <c r="B373" s="2">
        <v>406</v>
      </c>
      <c r="C373" s="1">
        <f>(teraterm[[#This Row],[Value(V)]]+$K$2)*$S$2</f>
        <v>119.56275634765625</v>
      </c>
      <c r="D373" s="1">
        <f>(teraterm[[#This Row],[Column2]]-Q$4)*$S$3*1000</f>
        <v>127.01774723811124</v>
      </c>
      <c r="E373" s="1">
        <f>VALUE(teraterm[[#This Row],[Column1]])</f>
        <v>393</v>
      </c>
      <c r="F373" s="1">
        <f>teraterm[[#This Row],[V(V)]]^2</f>
        <v>14295.252705449015</v>
      </c>
    </row>
    <row r="374" spans="1:6" x14ac:dyDescent="0.25">
      <c r="A374" s="1" t="s">
        <v>396</v>
      </c>
      <c r="B374" s="2">
        <v>380</v>
      </c>
      <c r="C374" s="1">
        <f>(teraterm[[#This Row],[Value(V)]]+$K$2)*$S$2</f>
        <v>73.390966796875006</v>
      </c>
      <c r="D374" s="1">
        <f>(teraterm[[#This Row],[Column2]]-Q$4)*$S$3*1000</f>
        <v>116.43832015477791</v>
      </c>
      <c r="E374" s="1">
        <f>VALUE(teraterm[[#This Row],[Column1]])</f>
        <v>164</v>
      </c>
      <c r="F374" s="1">
        <f>teraterm[[#This Row],[V(V)]]^2</f>
        <v>5386.2340073800096</v>
      </c>
    </row>
    <row r="375" spans="1:6" x14ac:dyDescent="0.25">
      <c r="A375" s="1" t="s">
        <v>164</v>
      </c>
      <c r="B375" s="2">
        <v>341</v>
      </c>
      <c r="C375" s="1">
        <f>(teraterm[[#This Row],[Value(V)]]+$K$2)*$S$2</f>
        <v>25.001318359375002</v>
      </c>
      <c r="D375" s="1">
        <f>(teraterm[[#This Row],[Column2]]-Q$4)*$S$3*1000</f>
        <v>100.56917952977791</v>
      </c>
      <c r="E375" s="1">
        <f>VALUE(teraterm[[#This Row],[Column1]])</f>
        <v>-76</v>
      </c>
      <c r="F375" s="1">
        <f>teraterm[[#This Row],[V(V)]]^2</f>
        <v>625.06591970682155</v>
      </c>
    </row>
    <row r="376" spans="1:6" x14ac:dyDescent="0.25">
      <c r="A376" s="1" t="s">
        <v>59</v>
      </c>
      <c r="B376" s="2">
        <v>295</v>
      </c>
      <c r="C376" s="1">
        <f>(teraterm[[#This Row],[Value(V)]]+$K$2)*$S$2</f>
        <v>-19.355859375000001</v>
      </c>
      <c r="D376" s="1">
        <f>(teraterm[[#This Row],[Column2]]-Q$4)*$S$3*1000</f>
        <v>81.851731613111255</v>
      </c>
      <c r="E376" s="1">
        <f>VALUE(teraterm[[#This Row],[Column1]])</f>
        <v>-296</v>
      </c>
      <c r="F376" s="1">
        <f>teraterm[[#This Row],[V(V)]]^2</f>
        <v>374.64929214477547</v>
      </c>
    </row>
    <row r="377" spans="1:6" x14ac:dyDescent="0.25">
      <c r="A377" s="1" t="s">
        <v>397</v>
      </c>
      <c r="B377" s="2">
        <v>266</v>
      </c>
      <c r="C377" s="1">
        <f>(teraterm[[#This Row],[Value(V)]]+$K$2)*$S$2</f>
        <v>-60.083813476562504</v>
      </c>
      <c r="D377" s="1">
        <f>(teraterm[[#This Row],[Column2]]-Q$4)*$S$3*1000</f>
        <v>70.051601404777927</v>
      </c>
      <c r="E377" s="1">
        <f>VALUE(teraterm[[#This Row],[Column1]])</f>
        <v>-498</v>
      </c>
      <c r="F377" s="1">
        <f>teraterm[[#This Row],[V(V)]]^2</f>
        <v>3610.0646418863539</v>
      </c>
    </row>
    <row r="378" spans="1:6" x14ac:dyDescent="0.25">
      <c r="A378" s="1" t="s">
        <v>66</v>
      </c>
      <c r="B378" s="2">
        <v>217</v>
      </c>
      <c r="C378" s="1">
        <f>(teraterm[[#This Row],[Value(V)]]+$K$2)*$S$2</f>
        <v>-102.8280029296875</v>
      </c>
      <c r="D378" s="1">
        <f>(teraterm[[#This Row],[Column2]]-Q$4)*$S$3*1000</f>
        <v>50.113450363111255</v>
      </c>
      <c r="E378" s="1">
        <f>VALUE(teraterm[[#This Row],[Column1]])</f>
        <v>-710</v>
      </c>
      <c r="F378" s="1">
        <f>teraterm[[#This Row],[V(V)]]^2</f>
        <v>10573.598186507821</v>
      </c>
    </row>
    <row r="379" spans="1:6" x14ac:dyDescent="0.25">
      <c r="A379" s="1" t="s">
        <v>398</v>
      </c>
      <c r="B379" s="2">
        <v>177</v>
      </c>
      <c r="C379" s="1">
        <f>(teraterm[[#This Row],[Value(V)]]+$K$2)*$S$2</f>
        <v>-140.53160400390627</v>
      </c>
      <c r="D379" s="1">
        <f>(teraterm[[#This Row],[Column2]]-Q$4)*$S$3*1000</f>
        <v>33.837408696444591</v>
      </c>
      <c r="E379" s="1">
        <f>VALUE(teraterm[[#This Row],[Column1]])</f>
        <v>-897</v>
      </c>
      <c r="F379" s="1">
        <f>teraterm[[#This Row],[V(V)]]^2</f>
        <v>19749.131723910723</v>
      </c>
    </row>
    <row r="380" spans="1:6" x14ac:dyDescent="0.25">
      <c r="A380" s="1" t="s">
        <v>399</v>
      </c>
      <c r="B380" s="2">
        <v>137</v>
      </c>
      <c r="C380" s="1">
        <f>(teraterm[[#This Row],[Value(V)]]+$K$2)*$S$2</f>
        <v>-174.20273437500001</v>
      </c>
      <c r="D380" s="1">
        <f>(teraterm[[#This Row],[Column2]]-Q$4)*$S$3*1000</f>
        <v>17.561367029777923</v>
      </c>
      <c r="E380" s="1">
        <f>VALUE(teraterm[[#This Row],[Column1]])</f>
        <v>-1064</v>
      </c>
      <c r="F380" s="1">
        <f>teraterm[[#This Row],[V(V)]]^2</f>
        <v>30346.592663726809</v>
      </c>
    </row>
    <row r="381" spans="1:6" x14ac:dyDescent="0.25">
      <c r="A381" s="1" t="s">
        <v>400</v>
      </c>
      <c r="B381" s="2">
        <v>89</v>
      </c>
      <c r="C381" s="1">
        <f>(teraterm[[#This Row],[Value(V)]]+$K$2)*$S$2</f>
        <v>-206.26087646484376</v>
      </c>
      <c r="D381" s="1">
        <f>(teraterm[[#This Row],[Column2]]-Q$4)*$S$3*1000</f>
        <v>-1.9698829702220755</v>
      </c>
      <c r="E381" s="1">
        <f>VALUE(teraterm[[#This Row],[Column1]])</f>
        <v>-1223</v>
      </c>
      <c r="F381" s="1">
        <f>teraterm[[#This Row],[V(V)]]^2</f>
        <v>42543.549160045543</v>
      </c>
    </row>
    <row r="382" spans="1:6" x14ac:dyDescent="0.25">
      <c r="A382" s="1" t="s">
        <v>401</v>
      </c>
      <c r="B382" s="2">
        <v>54</v>
      </c>
      <c r="C382" s="1">
        <f>(teraterm[[#This Row],[Value(V)]]+$K$2)*$S$2</f>
        <v>-233.27843017578127</v>
      </c>
      <c r="D382" s="1">
        <f>(teraterm[[#This Row],[Column2]]-Q$4)*$S$3*1000</f>
        <v>-16.211419428555409</v>
      </c>
      <c r="E382" s="1">
        <f>VALUE(teraterm[[#This Row],[Column1]])</f>
        <v>-1357</v>
      </c>
      <c r="F382" s="1">
        <f>teraterm[[#This Row],[V(V)]]^2</f>
        <v>54418.825985276853</v>
      </c>
    </row>
    <row r="383" spans="1:6" x14ac:dyDescent="0.25">
      <c r="A383" s="1" t="s">
        <v>402</v>
      </c>
      <c r="B383" s="2">
        <v>32</v>
      </c>
      <c r="C383" s="1">
        <f>(teraterm[[#This Row],[Value(V)]]+$K$2)*$S$2</f>
        <v>-253.84403076171876</v>
      </c>
      <c r="D383" s="1">
        <f>(teraterm[[#This Row],[Column2]]-Q$4)*$S$3*1000</f>
        <v>-25.163242345222073</v>
      </c>
      <c r="E383" s="1">
        <f>VALUE(teraterm[[#This Row],[Column1]])</f>
        <v>-1459</v>
      </c>
      <c r="F383" s="1">
        <f>teraterm[[#This Row],[V(V)]]^2</f>
        <v>64436.79195335642</v>
      </c>
    </row>
    <row r="384" spans="1:6" x14ac:dyDescent="0.25">
      <c r="A384" s="1" t="s">
        <v>403</v>
      </c>
      <c r="B384" s="2">
        <v>-4091</v>
      </c>
      <c r="C384" s="1">
        <f>(teraterm[[#This Row],[Value(V)]]+$K$2)*$S$2</f>
        <v>-270.98203125000003</v>
      </c>
      <c r="D384" s="1">
        <f>(teraterm[[#This Row],[Column2]]-Q$4)*$S$3*1000</f>
        <v>-1702.8162371368885</v>
      </c>
      <c r="E384" s="1">
        <f>VALUE(teraterm[[#This Row],[Column1]])</f>
        <v>-1544</v>
      </c>
      <c r="F384" s="1">
        <f>teraterm[[#This Row],[V(V)]]^2</f>
        <v>73431.261260375992</v>
      </c>
    </row>
    <row r="385" spans="1:6" x14ac:dyDescent="0.25">
      <c r="A385" s="1" t="s">
        <v>404</v>
      </c>
      <c r="B385" s="2">
        <v>3</v>
      </c>
      <c r="C385" s="1">
        <f>(teraterm[[#This Row],[Value(V)]]+$K$2)*$S$2</f>
        <v>-277.03073730468753</v>
      </c>
      <c r="D385" s="1">
        <f>(teraterm[[#This Row],[Column2]]-Q$4)*$S$3*1000</f>
        <v>-36.963372553555402</v>
      </c>
      <c r="E385" s="1">
        <f>VALUE(teraterm[[#This Row],[Column1]])</f>
        <v>-1574</v>
      </c>
      <c r="F385" s="1">
        <f>teraterm[[#This Row],[V(V)]]^2</f>
        <v>76746.029411578798</v>
      </c>
    </row>
    <row r="386" spans="1:6" x14ac:dyDescent="0.25">
      <c r="A386" s="1" t="s">
        <v>405</v>
      </c>
      <c r="B386" s="2">
        <v>1</v>
      </c>
      <c r="C386" s="1">
        <f>(teraterm[[#This Row],[Value(V)]]+$K$2)*$S$2</f>
        <v>-279.24859619140625</v>
      </c>
      <c r="D386" s="1">
        <f>(teraterm[[#This Row],[Column2]]-Q$4)*$S$3*1000</f>
        <v>-37.777174636888738</v>
      </c>
      <c r="E386" s="1">
        <f>VALUE(teraterm[[#This Row],[Column1]])</f>
        <v>-1585</v>
      </c>
      <c r="F386" s="1">
        <f>teraterm[[#This Row],[V(V)]]^2</f>
        <v>77979.778474871069</v>
      </c>
    </row>
    <row r="387" spans="1:6" x14ac:dyDescent="0.25">
      <c r="A387" s="1" t="s">
        <v>339</v>
      </c>
      <c r="B387" s="2">
        <v>-4093</v>
      </c>
      <c r="C387" s="1">
        <f>(teraterm[[#This Row],[Value(V)]]+$K$2)*$S$2</f>
        <v>-279.45021972656252</v>
      </c>
      <c r="D387" s="1">
        <f>(teraterm[[#This Row],[Column2]]-Q$4)*$S$3*1000</f>
        <v>-1703.6300392202218</v>
      </c>
      <c r="E387" s="1">
        <f>VALUE(teraterm[[#This Row],[Column1]])</f>
        <v>-1586</v>
      </c>
      <c r="F387" s="1">
        <f>teraterm[[#This Row],[V(V)]]^2</f>
        <v>78092.425305224067</v>
      </c>
    </row>
    <row r="388" spans="1:6" x14ac:dyDescent="0.25">
      <c r="A388" s="1" t="s">
        <v>262</v>
      </c>
      <c r="B388" s="2">
        <v>-4095</v>
      </c>
      <c r="C388" s="1">
        <f>(teraterm[[#This Row],[Value(V)]]+$K$2)*$S$2</f>
        <v>-275.01450195312503</v>
      </c>
      <c r="D388" s="1">
        <f>(teraterm[[#This Row],[Column2]]-Q$4)*$S$3*1000</f>
        <v>-1704.4438413035552</v>
      </c>
      <c r="E388" s="1">
        <f>VALUE(teraterm[[#This Row],[Column1]])</f>
        <v>-1564</v>
      </c>
      <c r="F388" s="1">
        <f>teraterm[[#This Row],[V(V)]]^2</f>
        <v>75632.976284525415</v>
      </c>
    </row>
    <row r="389" spans="1:6" x14ac:dyDescent="0.25">
      <c r="A389" s="1" t="s">
        <v>406</v>
      </c>
      <c r="B389" s="2">
        <v>29</v>
      </c>
      <c r="C389" s="1">
        <f>(teraterm[[#This Row],[Value(V)]]+$K$2)*$S$2</f>
        <v>-261.70734863281251</v>
      </c>
      <c r="D389" s="1">
        <f>(teraterm[[#This Row],[Column2]]-Q$4)*$S$3*1000</f>
        <v>-26.383945470222073</v>
      </c>
      <c r="E389" s="1">
        <f>VALUE(teraterm[[#This Row],[Column1]])</f>
        <v>-1498</v>
      </c>
      <c r="F389" s="1">
        <f>teraterm[[#This Row],[V(V)]]^2</f>
        <v>68490.736328416475</v>
      </c>
    </row>
    <row r="390" spans="1:6" x14ac:dyDescent="0.25">
      <c r="A390" s="1" t="s">
        <v>407</v>
      </c>
      <c r="B390" s="2">
        <v>78</v>
      </c>
      <c r="C390" s="1">
        <f>(teraterm[[#This Row],[Value(V)]]+$K$2)*$S$2</f>
        <v>-235.09304199218749</v>
      </c>
      <c r="D390" s="1">
        <f>(teraterm[[#This Row],[Column2]]-Q$4)*$S$3*1000</f>
        <v>-6.4457944285554083</v>
      </c>
      <c r="E390" s="1">
        <f>VALUE(teraterm[[#This Row],[Column1]])</f>
        <v>-1366</v>
      </c>
      <c r="F390" s="1">
        <f>teraterm[[#This Row],[V(V)]]^2</f>
        <v>55268.738393140433</v>
      </c>
    </row>
    <row r="391" spans="1:6" x14ac:dyDescent="0.25">
      <c r="A391" s="1" t="s">
        <v>408</v>
      </c>
      <c r="B391" s="2">
        <v>106</v>
      </c>
      <c r="C391" s="1">
        <f>(teraterm[[#This Row],[Value(V)]]+$K$2)*$S$2</f>
        <v>-205.85762939453124</v>
      </c>
      <c r="D391" s="1">
        <f>(teraterm[[#This Row],[Column2]]-Q$4)*$S$3*1000</f>
        <v>4.9474347381112578</v>
      </c>
      <c r="E391" s="1">
        <f>VALUE(teraterm[[#This Row],[Column1]])</f>
        <v>-1221</v>
      </c>
      <c r="F391" s="1">
        <f>teraterm[[#This Row],[V(V)]]^2</f>
        <v>42377.363579936173</v>
      </c>
    </row>
    <row r="392" spans="1:6" x14ac:dyDescent="0.25">
      <c r="A392" s="1" t="s">
        <v>409</v>
      </c>
      <c r="B392" s="2">
        <v>149</v>
      </c>
      <c r="C392" s="1">
        <f>(teraterm[[#This Row],[Value(V)]]+$K$2)*$S$2</f>
        <v>-176.42059326171875</v>
      </c>
      <c r="D392" s="1">
        <f>(teraterm[[#This Row],[Column2]]-Q$4)*$S$3*1000</f>
        <v>22.444179529777919</v>
      </c>
      <c r="E392" s="1">
        <f>VALUE(teraterm[[#This Row],[Column1]])</f>
        <v>-1075</v>
      </c>
      <c r="F392" s="1">
        <f>teraterm[[#This Row],[V(V)]]^2</f>
        <v>31124.225726816803</v>
      </c>
    </row>
    <row r="393" spans="1:6" x14ac:dyDescent="0.25">
      <c r="A393" s="1" t="s">
        <v>410</v>
      </c>
      <c r="B393" s="2">
        <v>196</v>
      </c>
      <c r="C393" s="1">
        <f>(teraterm[[#This Row],[Value(V)]]+$K$2)*$S$2</f>
        <v>-137.91049804687501</v>
      </c>
      <c r="D393" s="1">
        <f>(teraterm[[#This Row],[Column2]]-Q$4)*$S$3*1000</f>
        <v>41.568528488111255</v>
      </c>
      <c r="E393" s="1">
        <f>VALUE(teraterm[[#This Row],[Column1]])</f>
        <v>-884</v>
      </c>
      <c r="F393" s="1">
        <f>teraterm[[#This Row],[V(V)]]^2</f>
        <v>19019.305471537114</v>
      </c>
    </row>
    <row r="394" spans="1:6" x14ac:dyDescent="0.25">
      <c r="A394" s="1" t="s">
        <v>411</v>
      </c>
      <c r="B394" s="2">
        <v>237</v>
      </c>
      <c r="C394" s="1">
        <f>(teraterm[[#This Row],[Value(V)]]+$K$2)*$S$2</f>
        <v>-97.384167480468747</v>
      </c>
      <c r="D394" s="1">
        <f>(teraterm[[#This Row],[Column2]]-Q$4)*$S$3*1000</f>
        <v>58.251471196444591</v>
      </c>
      <c r="E394" s="1">
        <f>VALUE(teraterm[[#This Row],[Column1]])</f>
        <v>-683</v>
      </c>
      <c r="F394" s="1">
        <f>teraterm[[#This Row],[V(V)]]^2</f>
        <v>9483.6760758639866</v>
      </c>
    </row>
    <row r="395" spans="1:6" x14ac:dyDescent="0.25">
      <c r="A395" s="1" t="s">
        <v>412</v>
      </c>
      <c r="B395" s="2">
        <v>259</v>
      </c>
      <c r="C395" s="1">
        <f>(teraterm[[#This Row],[Value(V)]]+$K$2)*$S$2</f>
        <v>-58.874072265625003</v>
      </c>
      <c r="D395" s="1">
        <f>(teraterm[[#This Row],[Column2]]-Q$4)*$S$3*1000</f>
        <v>67.203294113111255</v>
      </c>
      <c r="E395" s="1">
        <f>VALUE(teraterm[[#This Row],[Column1]])</f>
        <v>-492</v>
      </c>
      <c r="F395" s="1">
        <f>teraterm[[#This Row],[V(V)]]^2</f>
        <v>3466.1563851380351</v>
      </c>
    </row>
    <row r="396" spans="1:6" x14ac:dyDescent="0.25">
      <c r="A396" s="1" t="s">
        <v>413</v>
      </c>
      <c r="B396" s="2">
        <v>305</v>
      </c>
      <c r="C396" s="1">
        <f>(teraterm[[#This Row],[Value(V)]]+$K$2)*$S$2</f>
        <v>-15.12176513671875</v>
      </c>
      <c r="D396" s="1">
        <f>(teraterm[[#This Row],[Column2]]-Q$4)*$S$3*1000</f>
        <v>85.920742029777912</v>
      </c>
      <c r="E396" s="1">
        <f>VALUE(teraterm[[#This Row],[Column1]])</f>
        <v>-275</v>
      </c>
      <c r="F396" s="1">
        <f>teraterm[[#This Row],[V(V)]]^2</f>
        <v>228.66778085008264</v>
      </c>
    </row>
    <row r="397" spans="1:6" x14ac:dyDescent="0.25">
      <c r="A397" s="1" t="s">
        <v>414</v>
      </c>
      <c r="B397" s="2">
        <v>352</v>
      </c>
      <c r="C397" s="1">
        <f>(teraterm[[#This Row],[Value(V)]]+$K$2)*$S$2</f>
        <v>33.469506835937501</v>
      </c>
      <c r="D397" s="1">
        <f>(teraterm[[#This Row],[Column2]]-Q$4)*$S$3*1000</f>
        <v>105.04509098811126</v>
      </c>
      <c r="E397" s="1">
        <f>VALUE(teraterm[[#This Row],[Column1]])</f>
        <v>-34</v>
      </c>
      <c r="F397" s="1">
        <f>teraterm[[#This Row],[V(V)]]^2</f>
        <v>1120.2078878408672</v>
      </c>
    </row>
    <row r="398" spans="1:6" x14ac:dyDescent="0.25">
      <c r="A398" s="1" t="s">
        <v>415</v>
      </c>
      <c r="B398" s="2">
        <v>395</v>
      </c>
      <c r="C398" s="1">
        <f>(teraterm[[#This Row],[Value(V)]]+$K$2)*$S$2</f>
        <v>79.842919921875009</v>
      </c>
      <c r="D398" s="1">
        <f>(teraterm[[#This Row],[Column2]]-Q$4)*$S$3*1000</f>
        <v>122.54183577977791</v>
      </c>
      <c r="E398" s="1">
        <f>VALUE(teraterm[[#This Row],[Column1]])</f>
        <v>196</v>
      </c>
      <c r="F398" s="1">
        <f>teraterm[[#This Row],[V(V)]]^2</f>
        <v>6374.8918616509454</v>
      </c>
    </row>
    <row r="399" spans="1:6" x14ac:dyDescent="0.25">
      <c r="A399" s="1" t="s">
        <v>416</v>
      </c>
      <c r="B399" s="2">
        <v>413</v>
      </c>
      <c r="C399" s="1">
        <f>(teraterm[[#This Row],[Value(V)]]+$K$2)*$S$2</f>
        <v>120.36925048828125</v>
      </c>
      <c r="D399" s="1">
        <f>(teraterm[[#This Row],[Column2]]-Q$4)*$S$3*1000</f>
        <v>129.86605452977793</v>
      </c>
      <c r="E399" s="1">
        <f>VALUE(teraterm[[#This Row],[Column1]])</f>
        <v>397</v>
      </c>
      <c r="F399" s="1">
        <f>teraterm[[#This Row],[V(V)]]^2</f>
        <v>14488.756463110596</v>
      </c>
    </row>
    <row r="400" spans="1:6" x14ac:dyDescent="0.25">
      <c r="A400" s="1" t="s">
        <v>417</v>
      </c>
      <c r="B400" s="2">
        <v>455</v>
      </c>
      <c r="C400" s="1">
        <f>(teraterm[[#This Row],[Value(V)]]+$K$2)*$S$2</f>
        <v>162.71019287109377</v>
      </c>
      <c r="D400" s="1">
        <f>(teraterm[[#This Row],[Column2]]-Q$4)*$S$3*1000</f>
        <v>146.95589827977793</v>
      </c>
      <c r="E400" s="1">
        <f>VALUE(teraterm[[#This Row],[Column1]])</f>
        <v>607</v>
      </c>
      <c r="F400" s="1">
        <f>teraterm[[#This Row],[V(V)]]^2</f>
        <v>26474.606864148533</v>
      </c>
    </row>
    <row r="401" spans="1:6" x14ac:dyDescent="0.25">
      <c r="A401" s="1" t="s">
        <v>418</v>
      </c>
      <c r="B401" s="2">
        <v>492</v>
      </c>
      <c r="C401" s="1">
        <f>(teraterm[[#This Row],[Value(V)]]+$K$2)*$S$2</f>
        <v>202.83327636718749</v>
      </c>
      <c r="D401" s="1">
        <f>(teraterm[[#This Row],[Column2]]-Q$4)*$S$3*1000</f>
        <v>162.01123682144458</v>
      </c>
      <c r="E401" s="1">
        <f>VALUE(teraterm[[#This Row],[Column1]])</f>
        <v>806</v>
      </c>
      <c r="F401" s="1">
        <f>teraterm[[#This Row],[V(V)]]^2</f>
        <v>41141.338001847864</v>
      </c>
    </row>
    <row r="402" spans="1:6" x14ac:dyDescent="0.25">
      <c r="A402" s="1" t="s">
        <v>53</v>
      </c>
      <c r="B402" s="2">
        <v>502</v>
      </c>
      <c r="C402" s="1">
        <f>(teraterm[[#This Row],[Value(V)]]+$K$2)*$S$2</f>
        <v>237.31090087890627</v>
      </c>
      <c r="D402" s="1">
        <f>(teraterm[[#This Row],[Column2]]-Q$4)*$S$3*1000</f>
        <v>166.08024723811124</v>
      </c>
      <c r="E402" s="1">
        <f>VALUE(teraterm[[#This Row],[Column1]])</f>
        <v>977</v>
      </c>
      <c r="F402" s="1">
        <f>teraterm[[#This Row],[V(V)]]^2</f>
        <v>56316.463675958075</v>
      </c>
    </row>
    <row r="403" spans="1:6" x14ac:dyDescent="0.25">
      <c r="A403" s="1" t="s">
        <v>419</v>
      </c>
      <c r="B403" s="2">
        <v>546</v>
      </c>
      <c r="C403" s="1">
        <f>(teraterm[[#This Row],[Value(V)]]+$K$2)*$S$2</f>
        <v>270.37716064453127</v>
      </c>
      <c r="D403" s="1">
        <f>(teraterm[[#This Row],[Column2]]-Q$4)*$S$3*1000</f>
        <v>183.98389307144458</v>
      </c>
      <c r="E403" s="1">
        <f>VALUE(teraterm[[#This Row],[Column1]])</f>
        <v>1141</v>
      </c>
      <c r="F403" s="1">
        <f>teraterm[[#This Row],[V(V)]]^2</f>
        <v>73103.80899819867</v>
      </c>
    </row>
    <row r="404" spans="1:6" x14ac:dyDescent="0.25">
      <c r="A404" s="1" t="s">
        <v>390</v>
      </c>
      <c r="B404" s="2">
        <v>568</v>
      </c>
      <c r="C404" s="1">
        <f>(teraterm[[#This Row],[Value(V)]]+$K$2)*$S$2</f>
        <v>299.41094970703125</v>
      </c>
      <c r="D404" s="1">
        <f>(teraterm[[#This Row],[Column2]]-Q$4)*$S$3*1000</f>
        <v>192.93571598811124</v>
      </c>
      <c r="E404" s="1">
        <f>VALUE(teraterm[[#This Row],[Column1]])</f>
        <v>1285</v>
      </c>
      <c r="F404" s="1">
        <f>teraterm[[#This Row],[V(V)]]^2</f>
        <v>89646.916804466397</v>
      </c>
    </row>
    <row r="405" spans="1:6" x14ac:dyDescent="0.25">
      <c r="A405" s="1" t="s">
        <v>420</v>
      </c>
      <c r="B405" s="2">
        <v>564</v>
      </c>
      <c r="C405" s="1">
        <f>(teraterm[[#This Row],[Value(V)]]+$K$2)*$S$2</f>
        <v>321.79116210937502</v>
      </c>
      <c r="D405" s="1">
        <f>(teraterm[[#This Row],[Column2]]-Q$4)*$S$3*1000</f>
        <v>191.30811182144458</v>
      </c>
      <c r="E405" s="1">
        <f>VALUE(teraterm[[#This Row],[Column1]])</f>
        <v>1396</v>
      </c>
      <c r="F405" s="1">
        <f>teraterm[[#This Row],[V(V)]]^2</f>
        <v>103549.55201170208</v>
      </c>
    </row>
    <row r="406" spans="1:6" x14ac:dyDescent="0.25">
      <c r="A406" s="1" t="s">
        <v>421</v>
      </c>
      <c r="B406" s="2">
        <v>613</v>
      </c>
      <c r="C406" s="1">
        <f>(teraterm[[#This Row],[Value(V)]]+$K$2)*$S$2</f>
        <v>340.54215087890628</v>
      </c>
      <c r="D406" s="1">
        <f>(teraterm[[#This Row],[Column2]]-Q$4)*$S$3*1000</f>
        <v>211.24626286311124</v>
      </c>
      <c r="E406" s="1">
        <f>VALUE(teraterm[[#This Row],[Column1]])</f>
        <v>1489</v>
      </c>
      <c r="F406" s="1">
        <f>teraterm[[#This Row],[V(V)]]^2</f>
        <v>115968.95652523177</v>
      </c>
    </row>
    <row r="407" spans="1:6" x14ac:dyDescent="0.25">
      <c r="A407" s="1" t="s">
        <v>422</v>
      </c>
      <c r="B407" s="2">
        <v>603</v>
      </c>
      <c r="C407" s="1">
        <f>(teraterm[[#This Row],[Value(V)]]+$K$2)*$S$2</f>
        <v>349.41358642578126</v>
      </c>
      <c r="D407" s="1">
        <f>(teraterm[[#This Row],[Column2]]-Q$4)*$S$3*1000</f>
        <v>207.17725244644458</v>
      </c>
      <c r="E407" s="1">
        <f>VALUE(teraterm[[#This Row],[Column1]])</f>
        <v>1533</v>
      </c>
      <c r="F407" s="1">
        <f>teraterm[[#This Row],[V(V)]]^2</f>
        <v>122089.85437892692</v>
      </c>
    </row>
    <row r="408" spans="1:6" x14ac:dyDescent="0.25">
      <c r="A408" s="1" t="s">
        <v>423</v>
      </c>
      <c r="B408" s="2">
        <v>604</v>
      </c>
      <c r="C408" s="1">
        <f>(teraterm[[#This Row],[Value(V)]]+$K$2)*$S$2</f>
        <v>352.8411865234375</v>
      </c>
      <c r="D408" s="1">
        <f>(teraterm[[#This Row],[Column2]]-Q$4)*$S$3*1000</f>
        <v>207.58415348811124</v>
      </c>
      <c r="E408" s="1">
        <f>VALUE(teraterm[[#This Row],[Column1]])</f>
        <v>1550</v>
      </c>
      <c r="F408" s="1">
        <f>teraterm[[#This Row],[V(V)]]^2</f>
        <v>124496.90290726721</v>
      </c>
    </row>
    <row r="409" spans="1:6" x14ac:dyDescent="0.25">
      <c r="A409" s="1" t="s">
        <v>424</v>
      </c>
      <c r="B409" s="2">
        <v>591</v>
      </c>
      <c r="C409" s="1">
        <f>(teraterm[[#This Row],[Value(V)]]+$K$2)*$S$2</f>
        <v>353.84930419921875</v>
      </c>
      <c r="D409" s="1">
        <f>(teraterm[[#This Row],[Column2]]-Q$4)*$S$3*1000</f>
        <v>202.29443994644458</v>
      </c>
      <c r="E409" s="1">
        <f>VALUE(teraterm[[#This Row],[Column1]])</f>
        <v>1555</v>
      </c>
      <c r="F409" s="1">
        <f>teraterm[[#This Row],[V(V)]]^2</f>
        <v>125209.33008227125</v>
      </c>
    </row>
    <row r="410" spans="1:6" x14ac:dyDescent="0.25">
      <c r="A410" s="1" t="s">
        <v>425</v>
      </c>
      <c r="B410" s="2">
        <v>594</v>
      </c>
      <c r="C410" s="1">
        <f>(teraterm[[#This Row],[Value(V)]]+$K$2)*$S$2</f>
        <v>351.83306884765625</v>
      </c>
      <c r="D410" s="1">
        <f>(teraterm[[#This Row],[Column2]]-Q$4)*$S$3*1000</f>
        <v>203.51514307144458</v>
      </c>
      <c r="E410" s="1">
        <f>VALUE(teraterm[[#This Row],[Column1]])</f>
        <v>1545</v>
      </c>
      <c r="F410" s="1">
        <f>teraterm[[#This Row],[V(V)]]^2</f>
        <v>123786.50833475962</v>
      </c>
    </row>
    <row r="411" spans="1:6" x14ac:dyDescent="0.25">
      <c r="A411" s="1" t="s">
        <v>426</v>
      </c>
      <c r="B411" s="2">
        <v>599</v>
      </c>
      <c r="C411" s="1">
        <f>(teraterm[[#This Row],[Value(V)]]+$K$2)*$S$2</f>
        <v>341.55026855468753</v>
      </c>
      <c r="D411" s="1">
        <f>(teraterm[[#This Row],[Column2]]-Q$4)*$S$3*1000</f>
        <v>205.5496482797779</v>
      </c>
      <c r="E411" s="1">
        <f>VALUE(teraterm[[#This Row],[Column1]])</f>
        <v>1494</v>
      </c>
      <c r="F411" s="1">
        <f>teraterm[[#This Row],[V(V)]]^2</f>
        <v>116656.58594977918</v>
      </c>
    </row>
    <row r="412" spans="1:6" x14ac:dyDescent="0.25">
      <c r="A412" s="1" t="s">
        <v>24</v>
      </c>
      <c r="B412" s="2">
        <v>571</v>
      </c>
      <c r="C412" s="1">
        <f>(teraterm[[#This Row],[Value(V)]]+$K$2)*$S$2</f>
        <v>318.36356201171878</v>
      </c>
      <c r="D412" s="1">
        <f>(teraterm[[#This Row],[Column2]]-Q$4)*$S$3*1000</f>
        <v>194.15641911311124</v>
      </c>
      <c r="E412" s="1">
        <f>VALUE(teraterm[[#This Row],[Column1]])</f>
        <v>1379</v>
      </c>
      <c r="F412" s="1">
        <f>teraterm[[#This Row],[V(V)]]^2</f>
        <v>101355.35761678951</v>
      </c>
    </row>
    <row r="413" spans="1:6" x14ac:dyDescent="0.25">
      <c r="A413" s="1" t="s">
        <v>427</v>
      </c>
      <c r="B413" s="2">
        <v>550</v>
      </c>
      <c r="C413" s="1">
        <f>(teraterm[[#This Row],[Value(V)]]+$K$2)*$S$2</f>
        <v>289.32977294921875</v>
      </c>
      <c r="D413" s="1">
        <f>(teraterm[[#This Row],[Column2]]-Q$4)*$S$3*1000</f>
        <v>185.61149723811124</v>
      </c>
      <c r="E413" s="1">
        <f>VALUE(teraterm[[#This Row],[Column1]])</f>
        <v>1235</v>
      </c>
      <c r="F413" s="1">
        <f>teraterm[[#This Row],[V(V)]]^2</f>
        <v>83711.717514846474</v>
      </c>
    </row>
    <row r="414" spans="1:6" x14ac:dyDescent="0.25">
      <c r="A414" s="1" t="s">
        <v>428</v>
      </c>
      <c r="B414" s="2">
        <v>505</v>
      </c>
      <c r="C414" s="1">
        <f>(teraterm[[#This Row],[Value(V)]]+$K$2)*$S$2</f>
        <v>260.29598388671877</v>
      </c>
      <c r="D414" s="1">
        <f>(teraterm[[#This Row],[Column2]]-Q$4)*$S$3*1000</f>
        <v>167.30095036311124</v>
      </c>
      <c r="E414" s="1">
        <f>VALUE(teraterm[[#This Row],[Column1]])</f>
        <v>1091</v>
      </c>
      <c r="F414" s="1">
        <f>teraterm[[#This Row],[V(V)]]^2</f>
        <v>67753.999227554959</v>
      </c>
    </row>
    <row r="415" spans="1:6" x14ac:dyDescent="0.25">
      <c r="A415" s="1" t="s">
        <v>62</v>
      </c>
      <c r="B415" s="2">
        <v>509</v>
      </c>
      <c r="C415" s="1">
        <f>(teraterm[[#This Row],[Value(V)]]+$K$2)*$S$2</f>
        <v>226.62485351562501</v>
      </c>
      <c r="D415" s="1">
        <f>(teraterm[[#This Row],[Column2]]-Q$4)*$S$3*1000</f>
        <v>168.9285545297779</v>
      </c>
      <c r="E415" s="1">
        <f>VALUE(teraterm[[#This Row],[Column1]])</f>
        <v>924</v>
      </c>
      <c r="F415" s="1">
        <f>teraterm[[#This Row],[V(V)]]^2</f>
        <v>51358.824230978491</v>
      </c>
    </row>
    <row r="416" spans="1:6" x14ac:dyDescent="0.25">
      <c r="A416" s="1" t="s">
        <v>429</v>
      </c>
      <c r="B416" s="2">
        <v>463</v>
      </c>
      <c r="C416" s="1">
        <f>(teraterm[[#This Row],[Value(V)]]+$K$2)*$S$2</f>
        <v>185.09040527343751</v>
      </c>
      <c r="D416" s="1">
        <f>(teraterm[[#This Row],[Column2]]-Q$4)*$S$3*1000</f>
        <v>150.21110661311124</v>
      </c>
      <c r="E416" s="1">
        <f>VALUE(teraterm[[#This Row],[Column1]])</f>
        <v>718</v>
      </c>
      <c r="F416" s="1">
        <f>teraterm[[#This Row],[V(V)]]^2</f>
        <v>34258.458124285346</v>
      </c>
    </row>
    <row r="417" spans="1:6" x14ac:dyDescent="0.25">
      <c r="A417" s="1" t="s">
        <v>430</v>
      </c>
      <c r="B417" s="2">
        <v>426</v>
      </c>
      <c r="C417" s="1">
        <f>(teraterm[[#This Row],[Value(V)]]+$K$2)*$S$2</f>
        <v>145.77381591796876</v>
      </c>
      <c r="D417" s="1">
        <f>(teraterm[[#This Row],[Column2]]-Q$4)*$S$3*1000</f>
        <v>135.15576807144458</v>
      </c>
      <c r="E417" s="1">
        <f>VALUE(teraterm[[#This Row],[Column1]])</f>
        <v>523</v>
      </c>
      <c r="F417" s="1">
        <f>teraterm[[#This Row],[V(V)]]^2</f>
        <v>21250.005407285844</v>
      </c>
    </row>
    <row r="418" spans="1:6" x14ac:dyDescent="0.25">
      <c r="A418" s="1" t="s">
        <v>431</v>
      </c>
      <c r="B418" s="2">
        <v>380</v>
      </c>
      <c r="C418" s="1">
        <f>(teraterm[[#This Row],[Value(V)]]+$K$2)*$S$2</f>
        <v>104.64261474609376</v>
      </c>
      <c r="D418" s="1">
        <f>(teraterm[[#This Row],[Column2]]-Q$4)*$S$3*1000</f>
        <v>116.43832015477791</v>
      </c>
      <c r="E418" s="1">
        <f>VALUE(teraterm[[#This Row],[Column1]])</f>
        <v>319</v>
      </c>
      <c r="F418" s="1">
        <f>teraterm[[#This Row],[V(V)]]^2</f>
        <v>10950.076820899398</v>
      </c>
    </row>
    <row r="419" spans="1:6" x14ac:dyDescent="0.25">
      <c r="A419" s="1" t="s">
        <v>283</v>
      </c>
      <c r="B419" s="2">
        <v>363</v>
      </c>
      <c r="C419" s="1">
        <f>(teraterm[[#This Row],[Value(V)]]+$K$2)*$S$2</f>
        <v>56.857836914062503</v>
      </c>
      <c r="D419" s="1">
        <f>(teraterm[[#This Row],[Column2]]-Q$4)*$S$3*1000</f>
        <v>109.52100244644458</v>
      </c>
      <c r="E419" s="1">
        <f>VALUE(teraterm[[#This Row],[Column1]])</f>
        <v>82</v>
      </c>
      <c r="F419" s="1">
        <f>teraterm[[#This Row],[V(V)]]^2</f>
        <v>3232.8136185461285</v>
      </c>
    </row>
    <row r="420" spans="1:6" x14ac:dyDescent="0.25">
      <c r="A420" s="1" t="s">
        <v>432</v>
      </c>
      <c r="B420" s="2">
        <v>331</v>
      </c>
      <c r="C420" s="1">
        <f>(teraterm[[#This Row],[Value(V)]]+$K$2)*$S$2</f>
        <v>9.07305908203125</v>
      </c>
      <c r="D420" s="1">
        <f>(teraterm[[#This Row],[Column2]]-Q$4)*$S$3*1000</f>
        <v>96.500169113111255</v>
      </c>
      <c r="E420" s="1">
        <f>VALUE(teraterm[[#This Row],[Column1]])</f>
        <v>-155</v>
      </c>
      <c r="F420" s="1">
        <f>teraterm[[#This Row],[V(V)]]^2</f>
        <v>82.320401106029749</v>
      </c>
    </row>
    <row r="421" spans="1:6" x14ac:dyDescent="0.25">
      <c r="A421" s="1" t="s">
        <v>433</v>
      </c>
      <c r="B421" s="2">
        <v>288</v>
      </c>
      <c r="C421" s="1">
        <f>(teraterm[[#This Row],[Value(V)]]+$K$2)*$S$2</f>
        <v>-33.469506835937501</v>
      </c>
      <c r="D421" s="1">
        <f>(teraterm[[#This Row],[Column2]]-Q$4)*$S$3*1000</f>
        <v>79.003424321444584</v>
      </c>
      <c r="E421" s="1">
        <f>VALUE(teraterm[[#This Row],[Column1]])</f>
        <v>-366</v>
      </c>
      <c r="F421" s="1">
        <f>teraterm[[#This Row],[V(V)]]^2</f>
        <v>1120.2078878408672</v>
      </c>
    </row>
    <row r="422" spans="1:6" x14ac:dyDescent="0.25">
      <c r="A422" s="1" t="s">
        <v>105</v>
      </c>
      <c r="B422" s="2">
        <v>244</v>
      </c>
      <c r="C422" s="1">
        <f>(teraterm[[#This Row],[Value(V)]]+$K$2)*$S$2</f>
        <v>-74.197460937499997</v>
      </c>
      <c r="D422" s="1">
        <f>(teraterm[[#This Row],[Column2]]-Q$4)*$S$3*1000</f>
        <v>61.099778488111255</v>
      </c>
      <c r="E422" s="1">
        <f>VALUE(teraterm[[#This Row],[Column1]])</f>
        <v>-568</v>
      </c>
      <c r="F422" s="1">
        <f>teraterm[[#This Row],[V(V)]]^2</f>
        <v>5505.2632095718382</v>
      </c>
    </row>
    <row r="423" spans="1:6" x14ac:dyDescent="0.25">
      <c r="A423" s="1" t="s">
        <v>101</v>
      </c>
      <c r="B423" s="2">
        <v>190</v>
      </c>
      <c r="C423" s="1">
        <f>(teraterm[[#This Row],[Value(V)]]+$K$2)*$S$2</f>
        <v>-116.33677978515625</v>
      </c>
      <c r="D423" s="1">
        <f>(teraterm[[#This Row],[Column2]]-Q$4)*$S$3*1000</f>
        <v>39.127122238111255</v>
      </c>
      <c r="E423" s="1">
        <f>VALUE(teraterm[[#This Row],[Column1]])</f>
        <v>-777</v>
      </c>
      <c r="F423" s="1">
        <f>teraterm[[#This Row],[V(V)]]^2</f>
        <v>13534.246330779941</v>
      </c>
    </row>
    <row r="424" spans="1:6" x14ac:dyDescent="0.25">
      <c r="A424" s="1" t="s">
        <v>97</v>
      </c>
      <c r="B424" s="2">
        <v>160</v>
      </c>
      <c r="C424" s="1">
        <f>(teraterm[[#This Row],[Value(V)]]+$K$2)*$S$2</f>
        <v>-152.42739257812499</v>
      </c>
      <c r="D424" s="1">
        <f>(teraterm[[#This Row],[Column2]]-Q$4)*$S$3*1000</f>
        <v>26.920090988111255</v>
      </c>
      <c r="E424" s="1">
        <f>VALUE(teraterm[[#This Row],[Column1]])</f>
        <v>-956</v>
      </c>
      <c r="F424" s="1">
        <f>teraterm[[#This Row],[V(V)]]^2</f>
        <v>23234.110008165833</v>
      </c>
    </row>
    <row r="425" spans="1:6" x14ac:dyDescent="0.25">
      <c r="A425" s="1" t="s">
        <v>134</v>
      </c>
      <c r="B425" s="2">
        <v>118</v>
      </c>
      <c r="C425" s="1">
        <f>(teraterm[[#This Row],[Value(V)]]+$K$2)*$S$2</f>
        <v>-185.09040527343751</v>
      </c>
      <c r="D425" s="1">
        <f>(teraterm[[#This Row],[Column2]]-Q$4)*$S$3*1000</f>
        <v>9.8302472381112569</v>
      </c>
      <c r="E425" s="1">
        <f>VALUE(teraterm[[#This Row],[Column1]])</f>
        <v>-1118</v>
      </c>
      <c r="F425" s="1">
        <f>teraterm[[#This Row],[V(V)]]^2</f>
        <v>34258.458124285346</v>
      </c>
    </row>
    <row r="426" spans="1:6" x14ac:dyDescent="0.25">
      <c r="A426" s="1" t="s">
        <v>434</v>
      </c>
      <c r="B426" s="2">
        <v>76</v>
      </c>
      <c r="C426" s="1">
        <f>(teraterm[[#This Row],[Value(V)]]+$K$2)*$S$2</f>
        <v>-216.14042968750002</v>
      </c>
      <c r="D426" s="1">
        <f>(teraterm[[#This Row],[Column2]]-Q$4)*$S$3*1000</f>
        <v>-7.2595965118887413</v>
      </c>
      <c r="E426" s="1">
        <f>VALUE(teraterm[[#This Row],[Column1]])</f>
        <v>-1272</v>
      </c>
      <c r="F426" s="1">
        <f>teraterm[[#This Row],[V(V)]]^2</f>
        <v>46716.685345497135</v>
      </c>
    </row>
    <row r="427" spans="1:6" x14ac:dyDescent="0.25">
      <c r="A427" s="1" t="s">
        <v>435</v>
      </c>
      <c r="B427" s="2">
        <v>42</v>
      </c>
      <c r="C427" s="1">
        <f>(teraterm[[#This Row],[Value(V)]]+$K$2)*$S$2</f>
        <v>-240.94012451171875</v>
      </c>
      <c r="D427" s="1">
        <f>(teraterm[[#This Row],[Column2]]-Q$4)*$S$3*1000</f>
        <v>-21.094231928555409</v>
      </c>
      <c r="E427" s="1">
        <f>VALUE(teraterm[[#This Row],[Column1]])</f>
        <v>-1395</v>
      </c>
      <c r="F427" s="1">
        <f>teraterm[[#This Row],[V(V)]]^2</f>
        <v>58052.143599722534</v>
      </c>
    </row>
    <row r="428" spans="1:6" x14ac:dyDescent="0.25">
      <c r="A428" s="1" t="s">
        <v>436</v>
      </c>
      <c r="B428" s="2">
        <v>21</v>
      </c>
      <c r="C428" s="1">
        <f>(teraterm[[#This Row],[Value(V)]]+$K$2)*$S$2</f>
        <v>-260.49760742187499</v>
      </c>
      <c r="D428" s="1">
        <f>(teraterm[[#This Row],[Column2]]-Q$4)*$S$3*1000</f>
        <v>-29.639153803555409</v>
      </c>
      <c r="E428" s="1">
        <f>VALUE(teraterm[[#This Row],[Column1]])</f>
        <v>-1492</v>
      </c>
      <c r="F428" s="1">
        <f>teraterm[[#This Row],[V(V)]]^2</f>
        <v>67859.003472521305</v>
      </c>
    </row>
    <row r="429" spans="1:6" x14ac:dyDescent="0.25">
      <c r="A429" s="1" t="s">
        <v>437</v>
      </c>
      <c r="B429" s="2">
        <v>1</v>
      </c>
      <c r="C429" s="1">
        <f>(teraterm[[#This Row],[Value(V)]]+$K$2)*$S$2</f>
        <v>-274.2080078125</v>
      </c>
      <c r="D429" s="1">
        <f>(teraterm[[#This Row],[Column2]]-Q$4)*$S$3*1000</f>
        <v>-37.777174636888738</v>
      </c>
      <c r="E429" s="1">
        <f>VALUE(teraterm[[#This Row],[Column1]])</f>
        <v>-1560</v>
      </c>
      <c r="F429" s="1">
        <f>teraterm[[#This Row],[V(V)]]^2</f>
        <v>75190.031548500061</v>
      </c>
    </row>
    <row r="430" spans="1:6" x14ac:dyDescent="0.25">
      <c r="A430" s="1" t="s">
        <v>338</v>
      </c>
      <c r="B430" s="2">
        <v>-4091</v>
      </c>
      <c r="C430" s="1">
        <f>(teraterm[[#This Row],[Value(V)]]+$K$2)*$S$2</f>
        <v>-278.03885498046878</v>
      </c>
      <c r="D430" s="1">
        <f>(teraterm[[#This Row],[Column2]]-Q$4)*$S$3*1000</f>
        <v>-1702.8162371368885</v>
      </c>
      <c r="E430" s="1">
        <f>VALUE(teraterm[[#This Row],[Column1]])</f>
        <v>-1579</v>
      </c>
      <c r="F430" s="1">
        <f>teraterm[[#This Row],[V(V)]]^2</f>
        <v>77305.60487885015</v>
      </c>
    </row>
    <row r="431" spans="1:6" x14ac:dyDescent="0.25">
      <c r="A431" s="1" t="s">
        <v>339</v>
      </c>
      <c r="B431" s="2">
        <v>-4095</v>
      </c>
      <c r="C431" s="1">
        <f>(teraterm[[#This Row],[Value(V)]]+$K$2)*$S$2</f>
        <v>-279.45021972656252</v>
      </c>
      <c r="D431" s="1">
        <f>(teraterm[[#This Row],[Column2]]-Q$4)*$S$3*1000</f>
        <v>-1704.4438413035552</v>
      </c>
      <c r="E431" s="1">
        <f>VALUE(teraterm[[#This Row],[Column1]])</f>
        <v>-1586</v>
      </c>
      <c r="F431" s="1">
        <f>teraterm[[#This Row],[V(V)]]^2</f>
        <v>78092.425305224067</v>
      </c>
    </row>
    <row r="432" spans="1:6" x14ac:dyDescent="0.25">
      <c r="A432" s="1" t="s">
        <v>195</v>
      </c>
      <c r="B432" s="2">
        <v>5</v>
      </c>
      <c r="C432" s="1">
        <f>(teraterm[[#This Row],[Value(V)]]+$K$2)*$S$2</f>
        <v>-278.240478515625</v>
      </c>
      <c r="D432" s="1">
        <f>(teraterm[[#This Row],[Column2]]-Q$4)*$S$3*1000</f>
        <v>-36.149570470222073</v>
      </c>
      <c r="E432" s="1">
        <f>VALUE(teraterm[[#This Row],[Column1]])</f>
        <v>-1580</v>
      </c>
      <c r="F432" s="1">
        <f>teraterm[[#This Row],[V(V)]]^2</f>
        <v>77417.763884603977</v>
      </c>
    </row>
    <row r="433" spans="1:6" x14ac:dyDescent="0.25">
      <c r="A433" s="1" t="s">
        <v>364</v>
      </c>
      <c r="B433" s="2">
        <v>57</v>
      </c>
      <c r="C433" s="1">
        <f>(teraterm[[#This Row],[Value(V)]]+$K$2)*$S$2</f>
        <v>-247.39207763671877</v>
      </c>
      <c r="D433" s="1">
        <f>(teraterm[[#This Row],[Column2]]-Q$4)*$S$3*1000</f>
        <v>-14.990716303555407</v>
      </c>
      <c r="E433" s="1">
        <f>VALUE(teraterm[[#This Row],[Column1]])</f>
        <v>-1427</v>
      </c>
      <c r="F433" s="1">
        <f>teraterm[[#This Row],[V(V)]]^2</f>
        <v>61202.840077412286</v>
      </c>
    </row>
    <row r="434" spans="1:6" x14ac:dyDescent="0.25">
      <c r="A434" s="1" t="s">
        <v>28</v>
      </c>
      <c r="B434" s="2">
        <v>89</v>
      </c>
      <c r="C434" s="1">
        <f>(teraterm[[#This Row],[Value(V)]]+$K$2)*$S$2</f>
        <v>-219.56802978515626</v>
      </c>
      <c r="D434" s="1">
        <f>(teraterm[[#This Row],[Column2]]-Q$4)*$S$3*1000</f>
        <v>-1.9698829702220755</v>
      </c>
      <c r="E434" s="1">
        <f>VALUE(teraterm[[#This Row],[Column1]])</f>
        <v>-1289</v>
      </c>
      <c r="F434" s="1">
        <f>teraterm[[#This Row],[V(V)]]^2</f>
        <v>48210.119703735261</v>
      </c>
    </row>
    <row r="435" spans="1:6" x14ac:dyDescent="0.25">
      <c r="A435" s="1" t="s">
        <v>438</v>
      </c>
      <c r="B435" s="2">
        <v>133</v>
      </c>
      <c r="C435" s="1">
        <f>(teraterm[[#This Row],[Value(V)]]+$K$2)*$S$2</f>
        <v>-190.13099365234376</v>
      </c>
      <c r="D435" s="1">
        <f>(teraterm[[#This Row],[Column2]]-Q$4)*$S$3*1000</f>
        <v>15.933762863111257</v>
      </c>
      <c r="E435" s="1">
        <f>VALUE(teraterm[[#This Row],[Column1]])</f>
        <v>-1143</v>
      </c>
      <c r="F435" s="1">
        <f>teraterm[[#This Row],[V(V)]]^2</f>
        <v>36149.794747227585</v>
      </c>
    </row>
    <row r="436" spans="1:6" x14ac:dyDescent="0.25">
      <c r="A436" s="1" t="s">
        <v>439</v>
      </c>
      <c r="B436" s="2">
        <v>178</v>
      </c>
      <c r="C436" s="1">
        <f>(teraterm[[#This Row],[Value(V)]]+$K$2)*$S$2</f>
        <v>-157.87122802734376</v>
      </c>
      <c r="D436" s="1">
        <f>(teraterm[[#This Row],[Column2]]-Q$4)*$S$3*1000</f>
        <v>34.244309738111255</v>
      </c>
      <c r="E436" s="1">
        <f>VALUE(teraterm[[#This Row],[Column1]])</f>
        <v>-983</v>
      </c>
      <c r="F436" s="1">
        <f>teraterm[[#This Row],[V(V)]]^2</f>
        <v>24923.32463886157</v>
      </c>
    </row>
    <row r="437" spans="1:6" x14ac:dyDescent="0.25">
      <c r="A437" s="1" t="s">
        <v>440</v>
      </c>
      <c r="B437" s="2">
        <v>217</v>
      </c>
      <c r="C437" s="1">
        <f>(teraterm[[#This Row],[Value(V)]]+$K$2)*$S$2</f>
        <v>-116.74002685546876</v>
      </c>
      <c r="D437" s="1">
        <f>(teraterm[[#This Row],[Column2]]-Q$4)*$S$3*1000</f>
        <v>50.113450363111255</v>
      </c>
      <c r="E437" s="1">
        <f>VALUE(teraterm[[#This Row],[Column1]])</f>
        <v>-779</v>
      </c>
      <c r="F437" s="1">
        <f>teraterm[[#This Row],[V(V)]]^2</f>
        <v>13628.233870215567</v>
      </c>
    </row>
    <row r="438" spans="1:6" x14ac:dyDescent="0.25">
      <c r="A438" s="1" t="s">
        <v>441</v>
      </c>
      <c r="B438" s="2">
        <v>260</v>
      </c>
      <c r="C438" s="1">
        <f>(teraterm[[#This Row],[Value(V)]]+$K$2)*$S$2</f>
        <v>-77.826684570312509</v>
      </c>
      <c r="D438" s="1">
        <f>(teraterm[[#This Row],[Column2]]-Q$4)*$S$3*1000</f>
        <v>67.610195154777927</v>
      </c>
      <c r="E438" s="1">
        <f>VALUE(teraterm[[#This Row],[Column1]])</f>
        <v>-586</v>
      </c>
      <c r="F438" s="1">
        <f>teraterm[[#This Row],[V(V)]]^2</f>
        <v>6056.9928312069187</v>
      </c>
    </row>
    <row r="439" spans="1:6" x14ac:dyDescent="0.25">
      <c r="A439" s="1" t="s">
        <v>240</v>
      </c>
      <c r="B439" s="2">
        <v>295</v>
      </c>
      <c r="C439" s="1">
        <f>(teraterm[[#This Row],[Value(V)]]+$K$2)*$S$2</f>
        <v>-37.703601074218753</v>
      </c>
      <c r="D439" s="1">
        <f>(teraterm[[#This Row],[Column2]]-Q$4)*$S$3*1000</f>
        <v>81.851731613111255</v>
      </c>
      <c r="E439" s="1">
        <f>VALUE(teraterm[[#This Row],[Column1]])</f>
        <v>-387</v>
      </c>
      <c r="F439" s="1">
        <f>teraterm[[#This Row],[V(V)]]^2</f>
        <v>1421.5615339638296</v>
      </c>
    </row>
    <row r="440" spans="1:6" x14ac:dyDescent="0.25">
      <c r="A440" s="1" t="s">
        <v>442</v>
      </c>
      <c r="B440" s="2">
        <v>324</v>
      </c>
      <c r="C440" s="1">
        <f>(teraterm[[#This Row],[Value(V)]]+$K$2)*$S$2</f>
        <v>8.4681884765625011</v>
      </c>
      <c r="D440" s="1">
        <f>(teraterm[[#This Row],[Column2]]-Q$4)*$S$3*1000</f>
        <v>93.651861821444584</v>
      </c>
      <c r="E440" s="1">
        <f>VALUE(teraterm[[#This Row],[Column1]])</f>
        <v>-158</v>
      </c>
      <c r="F440" s="1">
        <f>teraterm[[#This Row],[V(V)]]^2</f>
        <v>71.710216074585929</v>
      </c>
    </row>
    <row r="441" spans="1:6" x14ac:dyDescent="0.25">
      <c r="A441" s="1" t="s">
        <v>443</v>
      </c>
      <c r="B441" s="2">
        <v>363</v>
      </c>
      <c r="C441" s="1">
        <f>(teraterm[[#This Row],[Value(V)]]+$K$2)*$S$2</f>
        <v>55.849719238281253</v>
      </c>
      <c r="D441" s="1">
        <f>(teraterm[[#This Row],[Column2]]-Q$4)*$S$3*1000</f>
        <v>109.52100244644458</v>
      </c>
      <c r="E441" s="1">
        <f>VALUE(teraterm[[#This Row],[Column1]])</f>
        <v>77</v>
      </c>
      <c r="F441" s="1">
        <f>teraterm[[#This Row],[V(V)]]^2</f>
        <v>3119.1911389948432</v>
      </c>
    </row>
    <row r="442" spans="1:6" x14ac:dyDescent="0.25">
      <c r="A442" s="1" t="s">
        <v>90</v>
      </c>
      <c r="B442" s="2">
        <v>393</v>
      </c>
      <c r="C442" s="1">
        <f>(teraterm[[#This Row],[Value(V)]]+$K$2)*$S$2</f>
        <v>98.7955322265625</v>
      </c>
      <c r="D442" s="1">
        <f>(teraterm[[#This Row],[Column2]]-Q$4)*$S$3*1000</f>
        <v>121.72803369644458</v>
      </c>
      <c r="E442" s="1">
        <f>VALUE(teraterm[[#This Row],[Column1]])</f>
        <v>290</v>
      </c>
      <c r="F442" s="1">
        <f>teraterm[[#This Row],[V(V)]]^2</f>
        <v>9760.5571879297495</v>
      </c>
    </row>
    <row r="443" spans="1:6" x14ac:dyDescent="0.25">
      <c r="A443" s="1" t="s">
        <v>444</v>
      </c>
      <c r="B443" s="2">
        <v>414</v>
      </c>
      <c r="C443" s="1">
        <f>(teraterm[[#This Row],[Value(V)]]+$K$2)*$S$2</f>
        <v>139.52348632812502</v>
      </c>
      <c r="D443" s="1">
        <f>(teraterm[[#This Row],[Column2]]-Q$4)*$S$3*1000</f>
        <v>130.27295557144458</v>
      </c>
      <c r="E443" s="1">
        <f>VALUE(teraterm[[#This Row],[Column1]])</f>
        <v>492</v>
      </c>
      <c r="F443" s="1">
        <f>teraterm[[#This Row],[V(V)]]^2</f>
        <v>19466.803237154487</v>
      </c>
    </row>
    <row r="444" spans="1:6" x14ac:dyDescent="0.25">
      <c r="A444" s="1" t="s">
        <v>445</v>
      </c>
      <c r="B444" s="2">
        <v>461</v>
      </c>
      <c r="C444" s="1">
        <f>(teraterm[[#This Row],[Value(V)]]+$K$2)*$S$2</f>
        <v>181.461181640625</v>
      </c>
      <c r="D444" s="1">
        <f>(teraterm[[#This Row],[Column2]]-Q$4)*$S$3*1000</f>
        <v>149.39730452977793</v>
      </c>
      <c r="E444" s="1">
        <f>VALUE(teraterm[[#This Row],[Column1]])</f>
        <v>700</v>
      </c>
      <c r="F444" s="1">
        <f>teraterm[[#This Row],[V(V)]]^2</f>
        <v>32928.1604424119</v>
      </c>
    </row>
    <row r="445" spans="1:6" x14ac:dyDescent="0.25">
      <c r="A445" s="1" t="s">
        <v>446</v>
      </c>
      <c r="B445" s="2">
        <v>503</v>
      </c>
      <c r="C445" s="1">
        <f>(teraterm[[#This Row],[Value(V)]]+$K$2)*$S$2</f>
        <v>218.76153564453125</v>
      </c>
      <c r="D445" s="1">
        <f>(teraterm[[#This Row],[Column2]]-Q$4)*$S$3*1000</f>
        <v>166.4871482797779</v>
      </c>
      <c r="E445" s="1">
        <f>VALUE(teraterm[[#This Row],[Column1]])</f>
        <v>885</v>
      </c>
      <c r="F445" s="1">
        <f>teraterm[[#This Row],[V(V)]]^2</f>
        <v>47856.609477553517</v>
      </c>
    </row>
    <row r="446" spans="1:6" x14ac:dyDescent="0.25">
      <c r="A446" s="1" t="s">
        <v>447</v>
      </c>
      <c r="B446" s="2">
        <v>523</v>
      </c>
      <c r="C446" s="1">
        <f>(teraterm[[#This Row],[Value(V)]]+$K$2)*$S$2</f>
        <v>252.43266601562502</v>
      </c>
      <c r="D446" s="1">
        <f>(teraterm[[#This Row],[Column2]]-Q$4)*$S$3*1000</f>
        <v>174.62516911311124</v>
      </c>
      <c r="E446" s="1">
        <f>VALUE(teraterm[[#This Row],[Column1]])</f>
        <v>1052</v>
      </c>
      <c r="F446" s="1">
        <f>teraterm[[#This Row],[V(V)]]^2</f>
        <v>63722.250871756085</v>
      </c>
    </row>
    <row r="447" spans="1:6" x14ac:dyDescent="0.25">
      <c r="A447" s="1" t="s">
        <v>448</v>
      </c>
      <c r="B447" s="2">
        <v>553</v>
      </c>
      <c r="C447" s="1">
        <f>(teraterm[[#This Row],[Value(V)]]+$K$2)*$S$2</f>
        <v>284.69243164062499</v>
      </c>
      <c r="D447" s="1">
        <f>(teraterm[[#This Row],[Column2]]-Q$4)*$S$3*1000</f>
        <v>186.83220036311124</v>
      </c>
      <c r="E447" s="1">
        <f>VALUE(teraterm[[#This Row],[Column1]])</f>
        <v>1212</v>
      </c>
      <c r="F447" s="1">
        <f>teraterm[[#This Row],[V(V)]]^2</f>
        <v>81049.780633451926</v>
      </c>
    </row>
    <row r="448" spans="1:6" x14ac:dyDescent="0.25">
      <c r="A448" s="1" t="s">
        <v>26</v>
      </c>
      <c r="B448" s="2">
        <v>577</v>
      </c>
      <c r="C448" s="1">
        <f>(teraterm[[#This Row],[Value(V)]]+$K$2)*$S$2</f>
        <v>310.70186767578127</v>
      </c>
      <c r="D448" s="1">
        <f>(teraterm[[#This Row],[Column2]]-Q$4)*$S$3*1000</f>
        <v>196.59782536311124</v>
      </c>
      <c r="E448" s="1">
        <f>VALUE(teraterm[[#This Row],[Column1]])</f>
        <v>1341</v>
      </c>
      <c r="F448" s="1">
        <f>teraterm[[#This Row],[V(V)]]^2</f>
        <v>96535.650577218694</v>
      </c>
    </row>
    <row r="449" spans="1:6" x14ac:dyDescent="0.25">
      <c r="A449" s="1" t="s">
        <v>31</v>
      </c>
      <c r="B449" s="2">
        <v>585</v>
      </c>
      <c r="C449" s="1">
        <f>(teraterm[[#This Row],[Value(V)]]+$K$2)*$S$2</f>
        <v>330.66259765625</v>
      </c>
      <c r="D449" s="1">
        <f>(teraterm[[#This Row],[Column2]]-Q$4)*$S$3*1000</f>
        <v>199.85303369644458</v>
      </c>
      <c r="E449" s="1">
        <f>VALUE(teraterm[[#This Row],[Column1]])</f>
        <v>1440</v>
      </c>
      <c r="F449" s="1">
        <f>teraterm[[#This Row],[V(V)]]^2</f>
        <v>109337.75348877907</v>
      </c>
    </row>
    <row r="450" spans="1:6" x14ac:dyDescent="0.25">
      <c r="A450" s="1" t="s">
        <v>449</v>
      </c>
      <c r="B450" s="2">
        <v>603</v>
      </c>
      <c r="C450" s="1">
        <f>(teraterm[[#This Row],[Value(V)]]+$K$2)*$S$2</f>
        <v>347.19572753906249</v>
      </c>
      <c r="D450" s="1">
        <f>(teraterm[[#This Row],[Column2]]-Q$4)*$S$3*1000</f>
        <v>207.17725244644458</v>
      </c>
      <c r="E450" s="1">
        <f>VALUE(teraterm[[#This Row],[Column1]])</f>
        <v>1522</v>
      </c>
      <c r="F450" s="1">
        <f>teraterm[[#This Row],[V(V)]]^2</f>
        <v>120544.87322137892</v>
      </c>
    </row>
    <row r="451" spans="1:6" x14ac:dyDescent="0.25">
      <c r="A451" s="1" t="s">
        <v>385</v>
      </c>
      <c r="B451" s="2">
        <v>610</v>
      </c>
      <c r="C451" s="1">
        <f>(teraterm[[#This Row],[Value(V)]]+$K$2)*$S$2</f>
        <v>352.23631591796874</v>
      </c>
      <c r="D451" s="1">
        <f>(teraterm[[#This Row],[Column2]]-Q$4)*$S$3*1000</f>
        <v>210.02555973811124</v>
      </c>
      <c r="E451" s="1">
        <f>VALUE(teraterm[[#This Row],[Column1]])</f>
        <v>1547</v>
      </c>
      <c r="F451" s="1">
        <f>teraterm[[#This Row],[V(V)]]^2</f>
        <v>124070.42225146308</v>
      </c>
    </row>
    <row r="452" spans="1:6" x14ac:dyDescent="0.25">
      <c r="A452" s="1" t="s">
        <v>386</v>
      </c>
      <c r="B452" s="2">
        <v>587</v>
      </c>
      <c r="C452" s="1">
        <f>(teraterm[[#This Row],[Value(V)]]+$K$2)*$S$2</f>
        <v>353.64768066406253</v>
      </c>
      <c r="D452" s="1">
        <f>(teraterm[[#This Row],[Column2]]-Q$4)*$S$3*1000</f>
        <v>200.6668357797779</v>
      </c>
      <c r="E452" s="1">
        <f>VALUE(teraterm[[#This Row],[Column1]])</f>
        <v>1554</v>
      </c>
      <c r="F452" s="1">
        <f>teraterm[[#This Row],[V(V)]]^2</f>
        <v>125066.68203907074</v>
      </c>
    </row>
    <row r="453" spans="1:6" x14ac:dyDescent="0.25">
      <c r="A453" s="1" t="s">
        <v>386</v>
      </c>
      <c r="B453" s="2">
        <v>601</v>
      </c>
      <c r="C453" s="1">
        <f>(teraterm[[#This Row],[Value(V)]]+$K$2)*$S$2</f>
        <v>353.64768066406253</v>
      </c>
      <c r="D453" s="1">
        <f>(teraterm[[#This Row],[Column2]]-Q$4)*$S$3*1000</f>
        <v>206.36345036311124</v>
      </c>
      <c r="E453" s="1">
        <f>VALUE(teraterm[[#This Row],[Column1]])</f>
        <v>1554</v>
      </c>
      <c r="F453" s="1">
        <f>teraterm[[#This Row],[V(V)]]^2</f>
        <v>125066.68203907074</v>
      </c>
    </row>
    <row r="454" spans="1:6" x14ac:dyDescent="0.25">
      <c r="A454" s="1" t="s">
        <v>450</v>
      </c>
      <c r="B454" s="2">
        <v>610</v>
      </c>
      <c r="C454" s="1">
        <f>(teraterm[[#This Row],[Value(V)]]+$K$2)*$S$2</f>
        <v>349.21196289062499</v>
      </c>
      <c r="D454" s="1">
        <f>(teraterm[[#This Row],[Column2]]-Q$4)*$S$3*1000</f>
        <v>210.02555973811124</v>
      </c>
      <c r="E454" s="1">
        <f>VALUE(teraterm[[#This Row],[Column1]])</f>
        <v>1532</v>
      </c>
      <c r="F454" s="1">
        <f>teraterm[[#This Row],[V(V)]]^2</f>
        <v>121948.99502592324</v>
      </c>
    </row>
    <row r="455" spans="1:6" x14ac:dyDescent="0.25">
      <c r="A455" s="1" t="s">
        <v>451</v>
      </c>
      <c r="B455" s="2">
        <v>565</v>
      </c>
      <c r="C455" s="1">
        <f>(teraterm[[#This Row],[Value(V)]]+$K$2)*$S$2</f>
        <v>333.28370361328126</v>
      </c>
      <c r="D455" s="1">
        <f>(teraterm[[#This Row],[Column2]]-Q$4)*$S$3*1000</f>
        <v>191.71501286311124</v>
      </c>
      <c r="E455" s="1">
        <f>VALUE(teraterm[[#This Row],[Column1]])</f>
        <v>1453</v>
      </c>
      <c r="F455" s="1">
        <f>teraterm[[#This Row],[V(V)]]^2</f>
        <v>111078.02709418551</v>
      </c>
    </row>
    <row r="456" spans="1:6" x14ac:dyDescent="0.25">
      <c r="A456" s="1" t="s">
        <v>452</v>
      </c>
      <c r="B456" s="2">
        <v>561</v>
      </c>
      <c r="C456" s="1">
        <f>(teraterm[[#This Row],[Value(V)]]+$K$2)*$S$2</f>
        <v>305.86290283203124</v>
      </c>
      <c r="D456" s="1">
        <f>(teraterm[[#This Row],[Column2]]-Q$4)*$S$3*1000</f>
        <v>190.08740869644458</v>
      </c>
      <c r="E456" s="1">
        <f>VALUE(teraterm[[#This Row],[Column1]])</f>
        <v>1317</v>
      </c>
      <c r="F456" s="1">
        <f>teraterm[[#This Row],[V(V)]]^2</f>
        <v>93552.115328836589</v>
      </c>
    </row>
    <row r="457" spans="1:6" x14ac:dyDescent="0.25">
      <c r="A457" s="1" t="s">
        <v>453</v>
      </c>
      <c r="B457" s="2">
        <v>532</v>
      </c>
      <c r="C457" s="1">
        <f>(teraterm[[#This Row],[Value(V)]]+$K$2)*$S$2</f>
        <v>276.2242431640625</v>
      </c>
      <c r="D457" s="1">
        <f>(teraterm[[#This Row],[Column2]]-Q$4)*$S$3*1000</f>
        <v>178.28727848811124</v>
      </c>
      <c r="E457" s="1">
        <f>VALUE(teraterm[[#This Row],[Column1]])</f>
        <v>1170</v>
      </c>
      <c r="F457" s="1">
        <f>teraterm[[#This Row],[V(V)]]^2</f>
        <v>76299.832511559129</v>
      </c>
    </row>
    <row r="458" spans="1:6" x14ac:dyDescent="0.25">
      <c r="A458" s="1" t="s">
        <v>454</v>
      </c>
      <c r="B458" s="2">
        <v>515</v>
      </c>
      <c r="C458" s="1">
        <f>(teraterm[[#This Row],[Value(V)]]+$K$2)*$S$2</f>
        <v>247.79532470703126</v>
      </c>
      <c r="D458" s="1">
        <f>(teraterm[[#This Row],[Column2]]-Q$4)*$S$3*1000</f>
        <v>171.3699607797779</v>
      </c>
      <c r="E458" s="1">
        <f>VALUE(teraterm[[#This Row],[Column1]])</f>
        <v>1029</v>
      </c>
      <c r="F458" s="1">
        <f>teraterm[[#This Row],[V(V)]]^2</f>
        <v>61402.522946663055</v>
      </c>
    </row>
    <row r="459" spans="1:6" x14ac:dyDescent="0.25">
      <c r="A459" s="1" t="s">
        <v>455</v>
      </c>
      <c r="B459" s="2">
        <v>467</v>
      </c>
      <c r="C459" s="1">
        <f>(teraterm[[#This Row],[Value(V)]]+$K$2)*$S$2</f>
        <v>207.87386474609374</v>
      </c>
      <c r="D459" s="1">
        <f>(teraterm[[#This Row],[Column2]]-Q$4)*$S$3*1000</f>
        <v>151.83871077977793</v>
      </c>
      <c r="E459" s="1">
        <f>VALUE(teraterm[[#This Row],[Column1]])</f>
        <v>831</v>
      </c>
      <c r="F459" s="1">
        <f>teraterm[[#This Row],[V(V)]]^2</f>
        <v>43211.543644477279</v>
      </c>
    </row>
    <row r="460" spans="1:6" x14ac:dyDescent="0.25">
      <c r="A460" s="1" t="s">
        <v>456</v>
      </c>
      <c r="B460" s="2">
        <v>444</v>
      </c>
      <c r="C460" s="1">
        <f>(teraterm[[#This Row],[Value(V)]]+$K$2)*$S$2</f>
        <v>167.54915771484374</v>
      </c>
      <c r="D460" s="1">
        <f>(teraterm[[#This Row],[Column2]]-Q$4)*$S$3*1000</f>
        <v>142.47998682144458</v>
      </c>
      <c r="E460" s="1">
        <f>VALUE(teraterm[[#This Row],[Column1]])</f>
        <v>631</v>
      </c>
      <c r="F460" s="1">
        <f>teraterm[[#This Row],[V(V)]]^2</f>
        <v>28072.720250953582</v>
      </c>
    </row>
    <row r="461" spans="1:6" x14ac:dyDescent="0.25">
      <c r="A461" s="1" t="s">
        <v>457</v>
      </c>
      <c r="B461" s="2">
        <v>416</v>
      </c>
      <c r="C461" s="1">
        <f>(teraterm[[#This Row],[Value(V)]]+$K$2)*$S$2</f>
        <v>129.0390625</v>
      </c>
      <c r="D461" s="1">
        <f>(teraterm[[#This Row],[Column2]]-Q$4)*$S$3*1000</f>
        <v>131.08675765477793</v>
      </c>
      <c r="E461" s="1">
        <f>VALUE(teraterm[[#This Row],[Column1]])</f>
        <v>440</v>
      </c>
      <c r="F461" s="1">
        <f>teraterm[[#This Row],[V(V)]]^2</f>
        <v>16651.079650878906</v>
      </c>
    </row>
    <row r="462" spans="1:6" x14ac:dyDescent="0.25">
      <c r="A462" s="1" t="s">
        <v>83</v>
      </c>
      <c r="B462" s="2">
        <v>376</v>
      </c>
      <c r="C462" s="1">
        <f>(teraterm[[#This Row],[Value(V)]]+$K$2)*$S$2</f>
        <v>84.480261230468756</v>
      </c>
      <c r="D462" s="1">
        <f>(teraterm[[#This Row],[Column2]]-Q$4)*$S$3*1000</f>
        <v>114.81071598811126</v>
      </c>
      <c r="E462" s="1">
        <f>VALUE(teraterm[[#This Row],[Column1]])</f>
        <v>219</v>
      </c>
      <c r="F462" s="1">
        <f>teraterm[[#This Row],[V(V)]]^2</f>
        <v>7136.9145375682419</v>
      </c>
    </row>
    <row r="463" spans="1:6" x14ac:dyDescent="0.25">
      <c r="A463" s="1" t="s">
        <v>458</v>
      </c>
      <c r="B463" s="2">
        <v>359</v>
      </c>
      <c r="C463" s="1">
        <f>(teraterm[[#This Row],[Value(V)]]+$K$2)*$S$2</f>
        <v>36.897106933593754</v>
      </c>
      <c r="D463" s="1">
        <f>(teraterm[[#This Row],[Column2]]-Q$4)*$S$3*1000</f>
        <v>107.89339827977791</v>
      </c>
      <c r="E463" s="1">
        <f>VALUE(teraterm[[#This Row],[Column1]])</f>
        <v>-17</v>
      </c>
      <c r="F463" s="1">
        <f>teraterm[[#This Row],[V(V)]]^2</f>
        <v>1361.3965000690523</v>
      </c>
    </row>
    <row r="464" spans="1:6" x14ac:dyDescent="0.25">
      <c r="A464" s="1" t="s">
        <v>459</v>
      </c>
      <c r="B464" s="2">
        <v>309</v>
      </c>
      <c r="C464" s="1">
        <f>(teraterm[[#This Row],[Value(V)]]+$K$2)*$S$2</f>
        <v>-8.4681884765625011</v>
      </c>
      <c r="D464" s="1">
        <f>(teraterm[[#This Row],[Column2]]-Q$4)*$S$3*1000</f>
        <v>87.548346196444584</v>
      </c>
      <c r="E464" s="1">
        <f>VALUE(teraterm[[#This Row],[Column1]])</f>
        <v>-242</v>
      </c>
      <c r="F464" s="1">
        <f>teraterm[[#This Row],[V(V)]]^2</f>
        <v>71.710216074585929</v>
      </c>
    </row>
    <row r="465" spans="1:6" x14ac:dyDescent="0.25">
      <c r="A465" s="1" t="s">
        <v>69</v>
      </c>
      <c r="B465" s="2">
        <v>277</v>
      </c>
      <c r="C465" s="1">
        <f>(teraterm[[#This Row],[Value(V)]]+$K$2)*$S$2</f>
        <v>-49.599389648437501</v>
      </c>
      <c r="D465" s="1">
        <f>(teraterm[[#This Row],[Column2]]-Q$4)*$S$3*1000</f>
        <v>74.527512863111255</v>
      </c>
      <c r="E465" s="1">
        <f>VALUE(teraterm[[#This Row],[Column1]])</f>
        <v>-446</v>
      </c>
      <c r="F465" s="1">
        <f>teraterm[[#This Row],[V(V)]]^2</f>
        <v>2460.0994534975293</v>
      </c>
    </row>
    <row r="466" spans="1:6" x14ac:dyDescent="0.25">
      <c r="A466" s="1" t="s">
        <v>204</v>
      </c>
      <c r="B466" s="2">
        <v>228</v>
      </c>
      <c r="C466" s="1">
        <f>(teraterm[[#This Row],[Value(V)]]+$K$2)*$S$2</f>
        <v>-91.537084960937506</v>
      </c>
      <c r="D466" s="1">
        <f>(teraterm[[#This Row],[Column2]]-Q$4)*$S$3*1000</f>
        <v>54.589361821444591</v>
      </c>
      <c r="E466" s="1">
        <f>VALUE(teraterm[[#This Row],[Column1]])</f>
        <v>-654</v>
      </c>
      <c r="F466" s="1">
        <f>teraterm[[#This Row],[V(V)]]^2</f>
        <v>8379.0379231458919</v>
      </c>
    </row>
    <row r="467" spans="1:6" x14ac:dyDescent="0.25">
      <c r="A467" s="1" t="s">
        <v>316</v>
      </c>
      <c r="B467" s="2">
        <v>190</v>
      </c>
      <c r="C467" s="1">
        <f>(teraterm[[#This Row],[Value(V)]]+$K$2)*$S$2</f>
        <v>-130.24880371093749</v>
      </c>
      <c r="D467" s="1">
        <f>(teraterm[[#This Row],[Column2]]-Q$4)*$S$3*1000</f>
        <v>39.127122238111255</v>
      </c>
      <c r="E467" s="1">
        <f>VALUE(teraterm[[#This Row],[Column1]])</f>
        <v>-846</v>
      </c>
      <c r="F467" s="1">
        <f>teraterm[[#This Row],[V(V)]]^2</f>
        <v>16964.750868130326</v>
      </c>
    </row>
    <row r="468" spans="1:6" x14ac:dyDescent="0.25">
      <c r="A468" s="1" t="s">
        <v>112</v>
      </c>
      <c r="B468" s="2">
        <v>145</v>
      </c>
      <c r="C468" s="1">
        <f>(teraterm[[#This Row],[Value(V)]]+$K$2)*$S$2</f>
        <v>-164.32318115234375</v>
      </c>
      <c r="D468" s="1">
        <f>(teraterm[[#This Row],[Column2]]-Q$4)*$S$3*1000</f>
        <v>20.816575363111255</v>
      </c>
      <c r="E468" s="1">
        <f>VALUE(teraterm[[#This Row],[Column1]])</f>
        <v>-1015</v>
      </c>
      <c r="F468" s="1">
        <f>teraterm[[#This Row],[V(V)]]^2</f>
        <v>27002.10786402598</v>
      </c>
    </row>
    <row r="469" spans="1:6" x14ac:dyDescent="0.25">
      <c r="A469" s="1" t="s">
        <v>460</v>
      </c>
      <c r="B469" s="2">
        <v>102</v>
      </c>
      <c r="C469" s="1">
        <f>(teraterm[[#This Row],[Value(V)]]+$K$2)*$S$2</f>
        <v>-196.98619384765627</v>
      </c>
      <c r="D469" s="1">
        <f>(teraterm[[#This Row],[Column2]]-Q$4)*$S$3*1000</f>
        <v>3.3198305714445913</v>
      </c>
      <c r="E469" s="1">
        <f>VALUE(teraterm[[#This Row],[Column1]])</f>
        <v>-1177</v>
      </c>
      <c r="F469" s="1">
        <f>teraterm[[#This Row],[V(V)]]^2</f>
        <v>38803.560566586413</v>
      </c>
    </row>
    <row r="470" spans="1:6" x14ac:dyDescent="0.25">
      <c r="A470" s="1" t="s">
        <v>461</v>
      </c>
      <c r="B470" s="2">
        <v>61</v>
      </c>
      <c r="C470" s="1">
        <f>(teraterm[[#This Row],[Value(V)]]+$K$2)*$S$2</f>
        <v>-225.818359375</v>
      </c>
      <c r="D470" s="1">
        <f>(teraterm[[#This Row],[Column2]]-Q$4)*$S$3*1000</f>
        <v>-13.363112136888741</v>
      </c>
      <c r="E470" s="1">
        <f>VALUE(teraterm[[#This Row],[Column1]])</f>
        <v>-1320</v>
      </c>
      <c r="F470" s="1">
        <f>teraterm[[#This Row],[V(V)]]^2</f>
        <v>50993.93143081665</v>
      </c>
    </row>
    <row r="471" spans="1:6" x14ac:dyDescent="0.25">
      <c r="A471" s="1" t="s">
        <v>462</v>
      </c>
      <c r="B471" s="2">
        <v>25</v>
      </c>
      <c r="C471" s="1">
        <f>(teraterm[[#This Row],[Value(V)]]+$K$2)*$S$2</f>
        <v>-247.19045410156249</v>
      </c>
      <c r="D471" s="1">
        <f>(teraterm[[#This Row],[Column2]]-Q$4)*$S$3*1000</f>
        <v>-28.011549636888741</v>
      </c>
      <c r="E471" s="1">
        <f>VALUE(teraterm[[#This Row],[Column1]])</f>
        <v>-1426</v>
      </c>
      <c r="F471" s="1">
        <f>teraterm[[#This Row],[V(V)]]^2</f>
        <v>61103.120598936672</v>
      </c>
    </row>
    <row r="472" spans="1:6" x14ac:dyDescent="0.25">
      <c r="A472" s="1" t="s">
        <v>463</v>
      </c>
      <c r="B472" s="2">
        <v>4</v>
      </c>
      <c r="C472" s="1">
        <f>(teraterm[[#This Row],[Value(V)]]+$K$2)*$S$2</f>
        <v>-265.94144287109378</v>
      </c>
      <c r="D472" s="1">
        <f>(teraterm[[#This Row],[Column2]]-Q$4)*$S$3*1000</f>
        <v>-36.556471511888738</v>
      </c>
      <c r="E472" s="1">
        <f>VALUE(teraterm[[#This Row],[Column1]])</f>
        <v>-1519</v>
      </c>
      <c r="F472" s="1">
        <f>teraterm[[#This Row],[V(V)]]^2</f>
        <v>70724.851036359236</v>
      </c>
    </row>
    <row r="473" spans="1:6" x14ac:dyDescent="0.25">
      <c r="A473" s="1" t="s">
        <v>91</v>
      </c>
      <c r="B473" s="2">
        <v>-4090</v>
      </c>
      <c r="C473" s="1">
        <f>(teraterm[[#This Row],[Value(V)]]+$K$2)*$S$2</f>
        <v>-273.80476074218751</v>
      </c>
      <c r="D473" s="1">
        <f>(teraterm[[#This Row],[Column2]]-Q$4)*$S$3*1000</f>
        <v>-1702.4093360952218</v>
      </c>
      <c r="E473" s="1">
        <f>VALUE(teraterm[[#This Row],[Column1]])</f>
        <v>-1558</v>
      </c>
      <c r="F473" s="1">
        <f>teraterm[[#This Row],[V(V)]]^2</f>
        <v>74969.047005086541</v>
      </c>
    </row>
    <row r="474" spans="1:6" x14ac:dyDescent="0.25">
      <c r="A474" s="1" t="s">
        <v>464</v>
      </c>
      <c r="B474" s="2">
        <v>-4082</v>
      </c>
      <c r="C474" s="1">
        <f>(teraterm[[#This Row],[Value(V)]]+$K$2)*$S$2</f>
        <v>-276.82911376953126</v>
      </c>
      <c r="D474" s="1">
        <f>(teraterm[[#This Row],[Column2]]-Q$4)*$S$3*1000</f>
        <v>-1699.1541277618885</v>
      </c>
      <c r="E474" s="1">
        <f>VALUE(teraterm[[#This Row],[Column1]])</f>
        <v>-1573</v>
      </c>
      <c r="F474" s="1">
        <f>teraterm[[#This Row],[V(V)]]^2</f>
        <v>76634.358230424084</v>
      </c>
    </row>
    <row r="475" spans="1:6" x14ac:dyDescent="0.25">
      <c r="A475" s="1" t="s">
        <v>108</v>
      </c>
      <c r="B475" s="2">
        <v>3</v>
      </c>
      <c r="C475" s="1">
        <f>(teraterm[[#This Row],[Value(V)]]+$K$2)*$S$2</f>
        <v>-277.43398437500002</v>
      </c>
      <c r="D475" s="1">
        <f>(teraterm[[#This Row],[Column2]]-Q$4)*$S$3*1000</f>
        <v>-36.963372553555402</v>
      </c>
      <c r="E475" s="1">
        <f>VALUE(teraterm[[#This Row],[Column1]])</f>
        <v>-1576</v>
      </c>
      <c r="F475" s="1">
        <f>teraterm[[#This Row],[V(V)]]^2</f>
        <v>76969.615686187753</v>
      </c>
    </row>
    <row r="476" spans="1:6" x14ac:dyDescent="0.25">
      <c r="A476" s="1" t="s">
        <v>465</v>
      </c>
      <c r="B476" s="2">
        <v>6</v>
      </c>
      <c r="C476" s="1">
        <f>(teraterm[[#This Row],[Value(V)]]+$K$2)*$S$2</f>
        <v>-274.61125488281249</v>
      </c>
      <c r="D476" s="1">
        <f>(teraterm[[#This Row],[Column2]]-Q$4)*$S$3*1000</f>
        <v>-35.742669428555402</v>
      </c>
      <c r="E476" s="1">
        <f>VALUE(teraterm[[#This Row],[Column1]])</f>
        <v>-1562</v>
      </c>
      <c r="F476" s="1">
        <f>teraterm[[#This Row],[V(V)]]^2</f>
        <v>75411.341308313</v>
      </c>
    </row>
    <row r="477" spans="1:6" x14ac:dyDescent="0.25">
      <c r="A477" s="1" t="s">
        <v>194</v>
      </c>
      <c r="B477" s="2">
        <v>24</v>
      </c>
      <c r="C477" s="1">
        <f>(teraterm[[#This Row],[Value(V)]]+$K$2)*$S$2</f>
        <v>-263.52196044921874</v>
      </c>
      <c r="D477" s="1">
        <f>(teraterm[[#This Row],[Column2]]-Q$4)*$S$3*1000</f>
        <v>-28.418450678555409</v>
      </c>
      <c r="E477" s="1">
        <f>VALUE(teraterm[[#This Row],[Column1]])</f>
        <v>-1507</v>
      </c>
      <c r="F477" s="1">
        <f>teraterm[[#This Row],[V(V)]]^2</f>
        <v>69443.823638999602</v>
      </c>
    </row>
    <row r="478" spans="1:6" x14ac:dyDescent="0.25">
      <c r="A478" s="1" t="s">
        <v>55</v>
      </c>
      <c r="B478" s="2">
        <v>73</v>
      </c>
      <c r="C478" s="1">
        <f>(teraterm[[#This Row],[Value(V)]]+$K$2)*$S$2</f>
        <v>-238.52064208984376</v>
      </c>
      <c r="D478" s="1">
        <f>(teraterm[[#This Row],[Column2]]-Q$4)*$S$3*1000</f>
        <v>-8.4802996368887413</v>
      </c>
      <c r="E478" s="1">
        <f>VALUE(teraterm[[#This Row],[Column1]])</f>
        <v>-1383</v>
      </c>
      <c r="F478" s="1">
        <f>teraterm[[#This Row],[V(V)]]^2</f>
        <v>56892.096702951349</v>
      </c>
    </row>
    <row r="479" spans="1:6" x14ac:dyDescent="0.25">
      <c r="A479" s="1" t="s">
        <v>100</v>
      </c>
      <c r="B479" s="2">
        <v>96</v>
      </c>
      <c r="C479" s="1">
        <f>(teraterm[[#This Row],[Value(V)]]+$K$2)*$S$2</f>
        <v>-209.6884765625</v>
      </c>
      <c r="D479" s="1">
        <f>(teraterm[[#This Row],[Column2]]-Q$4)*$S$3*1000</f>
        <v>0.87842432144459115</v>
      </c>
      <c r="E479" s="1">
        <f>VALUE(teraterm[[#This Row],[Column1]])</f>
        <v>-1240</v>
      </c>
      <c r="F479" s="1">
        <f>teraterm[[#This Row],[V(V)]]^2</f>
        <v>43969.257203102112</v>
      </c>
    </row>
    <row r="480" spans="1:6" x14ac:dyDescent="0.25">
      <c r="A480" s="1" t="s">
        <v>466</v>
      </c>
      <c r="B480" s="2">
        <v>141</v>
      </c>
      <c r="C480" s="1">
        <f>(teraterm[[#This Row],[Value(V)]]+$K$2)*$S$2</f>
        <v>-180.45306396484375</v>
      </c>
      <c r="D480" s="1">
        <f>(teraterm[[#This Row],[Column2]]-Q$4)*$S$3*1000</f>
        <v>19.188971196444587</v>
      </c>
      <c r="E480" s="1">
        <f>VALUE(teraterm[[#This Row],[Column1]])</f>
        <v>-1095</v>
      </c>
      <c r="F480" s="1">
        <f>teraterm[[#This Row],[V(V)]]^2</f>
        <v>32563.30829429999</v>
      </c>
    </row>
    <row r="481" spans="1:6" x14ac:dyDescent="0.25">
      <c r="A481" s="1" t="s">
        <v>467</v>
      </c>
      <c r="B481" s="2">
        <v>186</v>
      </c>
      <c r="C481" s="1">
        <f>(teraterm[[#This Row],[Value(V)]]+$K$2)*$S$2</f>
        <v>-144.16082763671875</v>
      </c>
      <c r="D481" s="1">
        <f>(teraterm[[#This Row],[Column2]]-Q$4)*$S$3*1000</f>
        <v>37.499518071444591</v>
      </c>
      <c r="E481" s="1">
        <f>VALUE(teraterm[[#This Row],[Column1]])</f>
        <v>-915</v>
      </c>
      <c r="F481" s="1">
        <f>teraterm[[#This Row],[V(V)]]^2</f>
        <v>20782.344224903733</v>
      </c>
    </row>
    <row r="482" spans="1:6" x14ac:dyDescent="0.25">
      <c r="A482" s="1" t="s">
        <v>95</v>
      </c>
      <c r="B482" s="2">
        <v>231</v>
      </c>
      <c r="C482" s="1">
        <f>(teraterm[[#This Row],[Value(V)]]+$K$2)*$S$2</f>
        <v>-103.23125</v>
      </c>
      <c r="D482" s="1">
        <f>(teraterm[[#This Row],[Column2]]-Q$4)*$S$3*1000</f>
        <v>55.810064946444591</v>
      </c>
      <c r="E482" s="1">
        <f>VALUE(teraterm[[#This Row],[Column1]])</f>
        <v>-712</v>
      </c>
      <c r="F482" s="1">
        <f>teraterm[[#This Row],[V(V)]]^2</f>
        <v>10656.690976562501</v>
      </c>
    </row>
    <row r="483" spans="1:6" x14ac:dyDescent="0.25">
      <c r="A483" s="1" t="s">
        <v>468</v>
      </c>
      <c r="B483" s="2">
        <v>253</v>
      </c>
      <c r="C483" s="1">
        <f>(teraterm[[#This Row],[Value(V)]]+$K$2)*$S$2</f>
        <v>-64.922778320312503</v>
      </c>
      <c r="D483" s="1">
        <f>(teraterm[[#This Row],[Column2]]-Q$4)*$S$3*1000</f>
        <v>64.761887863111255</v>
      </c>
      <c r="E483" s="1">
        <f>VALUE(teraterm[[#This Row],[Column1]])</f>
        <v>-522</v>
      </c>
      <c r="F483" s="1">
        <f>teraterm[[#This Row],[V(V)]]^2</f>
        <v>4214.9671448284389</v>
      </c>
    </row>
    <row r="484" spans="1:6" x14ac:dyDescent="0.25">
      <c r="A484" s="1" t="s">
        <v>469</v>
      </c>
      <c r="B484" s="2">
        <v>298</v>
      </c>
      <c r="C484" s="1">
        <f>(teraterm[[#This Row],[Value(V)]]+$K$2)*$S$2</f>
        <v>-22.380212402343751</v>
      </c>
      <c r="D484" s="1">
        <f>(teraterm[[#This Row],[Column2]]-Q$4)*$S$3*1000</f>
        <v>83.072434738111255</v>
      </c>
      <c r="E484" s="1">
        <f>VALUE(teraterm[[#This Row],[Column1]])</f>
        <v>-311</v>
      </c>
      <c r="F484" s="1">
        <f>teraterm[[#This Row],[V(V)]]^2</f>
        <v>500.87390717402104</v>
      </c>
    </row>
    <row r="485" spans="1:6" x14ac:dyDescent="0.25">
      <c r="A485" s="1" t="s">
        <v>470</v>
      </c>
      <c r="B485" s="2">
        <v>330</v>
      </c>
      <c r="C485" s="1">
        <f>(teraterm[[#This Row],[Value(V)]]+$K$2)*$S$2</f>
        <v>24.598071289062499</v>
      </c>
      <c r="D485" s="1">
        <f>(teraterm[[#This Row],[Column2]]-Q$4)*$S$3*1000</f>
        <v>96.093268071444584</v>
      </c>
      <c r="E485" s="1">
        <f>VALUE(teraterm[[#This Row],[Column1]])</f>
        <v>-78</v>
      </c>
      <c r="F485" s="1">
        <f>teraterm[[#This Row],[V(V)]]^2</f>
        <v>605.0651111418008</v>
      </c>
    </row>
    <row r="486" spans="1:6" x14ac:dyDescent="0.25">
      <c r="A486" s="1" t="s">
        <v>471</v>
      </c>
      <c r="B486" s="2">
        <v>386</v>
      </c>
      <c r="C486" s="1">
        <f>(teraterm[[#This Row],[Value(V)]]+$K$2)*$S$2</f>
        <v>71.57635498046875</v>
      </c>
      <c r="D486" s="1">
        <f>(teraterm[[#This Row],[Column2]]-Q$4)*$S$3*1000</f>
        <v>118.87972640477791</v>
      </c>
      <c r="E486" s="1">
        <f>VALUE(teraterm[[#This Row],[Column1]])</f>
        <v>155</v>
      </c>
      <c r="F486" s="1">
        <f>teraterm[[#This Row],[V(V)]]^2</f>
        <v>5123.1745922900736</v>
      </c>
    </row>
    <row r="487" spans="1:6" x14ac:dyDescent="0.25">
      <c r="A487" s="1" t="s">
        <v>99</v>
      </c>
      <c r="B487" s="2">
        <v>417</v>
      </c>
      <c r="C487" s="1">
        <f>(teraterm[[#This Row],[Value(V)]]+$K$2)*$S$2</f>
        <v>113.11080322265626</v>
      </c>
      <c r="D487" s="1">
        <f>(teraterm[[#This Row],[Column2]]-Q$4)*$S$3*1000</f>
        <v>131.49365869644458</v>
      </c>
      <c r="E487" s="1">
        <f>VALUE(teraterm[[#This Row],[Column1]])</f>
        <v>361</v>
      </c>
      <c r="F487" s="1">
        <f>teraterm[[#This Row],[V(V)]]^2</f>
        <v>12794.053805674466</v>
      </c>
    </row>
    <row r="488" spans="1:6" x14ac:dyDescent="0.25">
      <c r="A488" s="1" t="s">
        <v>2</v>
      </c>
      <c r="B488" s="2">
        <v>0</v>
      </c>
      <c r="C488" s="1">
        <f>(teraterm[[#This Row],[Value(V)]]+$K$2)*$S$2</f>
        <v>40.32470703125</v>
      </c>
      <c r="D488" s="1">
        <f>(teraterm[[#This Row],[Column2]]-Q$4)*$S$3*1000</f>
        <v>-38.184075678555402</v>
      </c>
      <c r="E488" s="1">
        <f>VALUE(teraterm[[#This Row],[Column1]])</f>
        <v>0</v>
      </c>
      <c r="F488" s="1">
        <f>teraterm[[#This Row],[V(V)]]^2</f>
        <v>1626.0819971561432</v>
      </c>
    </row>
    <row r="489" spans="1:6" x14ac:dyDescent="0.25">
      <c r="A489" s="1" t="s">
        <v>472</v>
      </c>
      <c r="B489" s="2">
        <v>6</v>
      </c>
      <c r="C489" s="1">
        <f>(teraterm[[#This Row],[Value(V)]]+$K$2)*$S$2</f>
        <v>-272.59501953124999</v>
      </c>
      <c r="D489" s="1">
        <f>(teraterm[[#This Row],[Column2]]-Q$4)*$S$3*1000</f>
        <v>-35.742669428555402</v>
      </c>
      <c r="E489" s="1">
        <f>VALUE(teraterm[[#This Row],[Column1]])</f>
        <v>-1552</v>
      </c>
      <c r="F489" s="1">
        <f>teraterm[[#This Row],[V(V)]]^2</f>
        <v>74308.044673242563</v>
      </c>
    </row>
    <row r="490" spans="1:6" x14ac:dyDescent="0.25">
      <c r="A490" s="1" t="s">
        <v>108</v>
      </c>
      <c r="B490" s="2">
        <v>-4094</v>
      </c>
      <c r="C490" s="1">
        <f>(teraterm[[#This Row],[Value(V)]]+$K$2)*$S$2</f>
        <v>-277.43398437500002</v>
      </c>
      <c r="D490" s="1">
        <f>(teraterm[[#This Row],[Column2]]-Q$4)*$S$3*1000</f>
        <v>-1704.0369402618885</v>
      </c>
      <c r="E490" s="1">
        <f>VALUE(teraterm[[#This Row],[Column1]])</f>
        <v>-1576</v>
      </c>
      <c r="F490" s="1">
        <f>teraterm[[#This Row],[V(V)]]^2</f>
        <v>76969.615686187753</v>
      </c>
    </row>
    <row r="491" spans="1:6" x14ac:dyDescent="0.25">
      <c r="A491" s="1" t="s">
        <v>405</v>
      </c>
      <c r="B491" s="2">
        <v>-4088</v>
      </c>
      <c r="C491" s="1">
        <f>(teraterm[[#This Row],[Value(V)]]+$K$2)*$S$2</f>
        <v>-279.24859619140625</v>
      </c>
      <c r="D491" s="1">
        <f>(teraterm[[#This Row],[Column2]]-Q$4)*$S$3*1000</f>
        <v>-1701.5955340118885</v>
      </c>
      <c r="E491" s="1">
        <f>VALUE(teraterm[[#This Row],[Column1]])</f>
        <v>-1585</v>
      </c>
      <c r="F491" s="1">
        <f>teraterm[[#This Row],[V(V)]]^2</f>
        <v>77979.778474871069</v>
      </c>
    </row>
    <row r="492" spans="1:6" x14ac:dyDescent="0.25">
      <c r="A492" s="1" t="s">
        <v>367</v>
      </c>
      <c r="B492" s="2">
        <v>-4088</v>
      </c>
      <c r="C492" s="1">
        <f>(teraterm[[#This Row],[Value(V)]]+$K$2)*$S$2</f>
        <v>-278.64372558593749</v>
      </c>
      <c r="D492" s="1">
        <f>(teraterm[[#This Row],[Column2]]-Q$4)*$S$3*1000</f>
        <v>-1701.5955340118885</v>
      </c>
      <c r="E492" s="1">
        <f>VALUE(teraterm[[#This Row],[Column1]])</f>
        <v>-1582</v>
      </c>
      <c r="F492" s="1">
        <f>teraterm[[#This Row],[V(V)]]^2</f>
        <v>77642.325808411231</v>
      </c>
    </row>
    <row r="493" spans="1:6" x14ac:dyDescent="0.25">
      <c r="A493" s="1" t="s">
        <v>65</v>
      </c>
      <c r="B493" s="2">
        <v>13</v>
      </c>
      <c r="C493" s="1">
        <f>(teraterm[[#This Row],[Value(V)]]+$K$2)*$S$2</f>
        <v>-274.00638427734378</v>
      </c>
      <c r="D493" s="1">
        <f>(teraterm[[#This Row],[Column2]]-Q$4)*$S$3*1000</f>
        <v>-32.894362136888738</v>
      </c>
      <c r="E493" s="1">
        <f>VALUE(teraterm[[#This Row],[Column1]])</f>
        <v>-1559</v>
      </c>
      <c r="F493" s="1">
        <f>teraterm[[#This Row],[V(V)]]^2</f>
        <v>75079.498624743384</v>
      </c>
    </row>
    <row r="494" spans="1:6" x14ac:dyDescent="0.25">
      <c r="A494" s="1" t="s">
        <v>47</v>
      </c>
      <c r="B494" s="2">
        <v>41</v>
      </c>
      <c r="C494" s="1">
        <f>(teraterm[[#This Row],[Value(V)]]+$K$2)*$S$2</f>
        <v>-258.27974853515627</v>
      </c>
      <c r="D494" s="1">
        <f>(teraterm[[#This Row],[Column2]]-Q$4)*$S$3*1000</f>
        <v>-21.501132970222073</v>
      </c>
      <c r="E494" s="1">
        <f>VALUE(teraterm[[#This Row],[Column1]])</f>
        <v>-1481</v>
      </c>
      <c r="F494" s="1">
        <f>teraterm[[#This Row],[V(V)]]^2</f>
        <v>66708.428503383562</v>
      </c>
    </row>
    <row r="495" spans="1:6" x14ac:dyDescent="0.25">
      <c r="A495" s="1" t="s">
        <v>46</v>
      </c>
      <c r="B495" s="2">
        <v>72</v>
      </c>
      <c r="C495" s="1">
        <f>(teraterm[[#This Row],[Value(V)]]+$K$2)*$S$2</f>
        <v>-231.26219482421877</v>
      </c>
      <c r="D495" s="1">
        <f>(teraterm[[#This Row],[Column2]]-Q$4)*$S$3*1000</f>
        <v>-8.8872006785554074</v>
      </c>
      <c r="E495" s="1">
        <f>VALUE(teraterm[[#This Row],[Column1]])</f>
        <v>-1347</v>
      </c>
      <c r="F495" s="1">
        <f>teraterm[[#This Row],[V(V)]]^2</f>
        <v>53482.202754914921</v>
      </c>
    </row>
    <row r="496" spans="1:6" x14ac:dyDescent="0.25">
      <c r="A496" s="1" t="s">
        <v>473</v>
      </c>
      <c r="B496" s="2">
        <v>114</v>
      </c>
      <c r="C496" s="1">
        <f>(teraterm[[#This Row],[Value(V)]]+$K$2)*$S$2</f>
        <v>-201.82515869140624</v>
      </c>
      <c r="D496" s="1">
        <f>(teraterm[[#This Row],[Column2]]-Q$4)*$S$3*1000</f>
        <v>8.2026430714445908</v>
      </c>
      <c r="E496" s="1">
        <f>VALUE(teraterm[[#This Row],[Column1]])</f>
        <v>-1201</v>
      </c>
      <c r="F496" s="1">
        <f>teraterm[[#This Row],[V(V)]]^2</f>
        <v>40733.394680811311</v>
      </c>
    </row>
    <row r="497" spans="1:6" x14ac:dyDescent="0.25">
      <c r="A497" s="1" t="s">
        <v>474</v>
      </c>
      <c r="B497" s="2">
        <v>143</v>
      </c>
      <c r="C497" s="1">
        <f>(teraterm[[#This Row],[Value(V)]]+$K$2)*$S$2</f>
        <v>-172.18649902343751</v>
      </c>
      <c r="D497" s="1">
        <f>(teraterm[[#This Row],[Column2]]-Q$4)*$S$3*1000</f>
        <v>20.002773279777919</v>
      </c>
      <c r="E497" s="1">
        <f>VALUE(teraterm[[#This Row],[Column1]])</f>
        <v>-1054</v>
      </c>
      <c r="F497" s="1">
        <f>teraterm[[#This Row],[V(V)]]^2</f>
        <v>29648.190445948247</v>
      </c>
    </row>
    <row r="498" spans="1:6" x14ac:dyDescent="0.25">
      <c r="A498" s="1" t="s">
        <v>475</v>
      </c>
      <c r="B498" s="2">
        <v>206</v>
      </c>
      <c r="C498" s="1">
        <f>(teraterm[[#This Row],[Value(V)]]+$K$2)*$S$2</f>
        <v>-131.86179199218751</v>
      </c>
      <c r="D498" s="1">
        <f>(teraterm[[#This Row],[Column2]]-Q$4)*$S$3*1000</f>
        <v>45.637538904777919</v>
      </c>
      <c r="E498" s="1">
        <f>VALUE(teraterm[[#This Row],[Column1]])</f>
        <v>-854</v>
      </c>
      <c r="F498" s="1">
        <f>teraterm[[#This Row],[V(V)]]^2</f>
        <v>17387.532187390923</v>
      </c>
    </row>
    <row r="499" spans="1:6" x14ac:dyDescent="0.25">
      <c r="A499" s="1" t="s">
        <v>476</v>
      </c>
      <c r="B499" s="2">
        <v>238</v>
      </c>
      <c r="C499" s="1">
        <f>(teraterm[[#This Row],[Value(V)]]+$K$2)*$S$2</f>
        <v>-92.141955566406253</v>
      </c>
      <c r="D499" s="1">
        <f>(teraterm[[#This Row],[Column2]]-Q$4)*$S$3*1000</f>
        <v>58.658372238111255</v>
      </c>
      <c r="E499" s="1">
        <f>VALUE(teraterm[[#This Row],[Column1]])</f>
        <v>-657</v>
      </c>
      <c r="F499" s="1">
        <f>teraterm[[#This Row],[V(V)]]^2</f>
        <v>8490.1399756015835</v>
      </c>
    </row>
    <row r="500" spans="1:6" x14ac:dyDescent="0.25">
      <c r="A500" s="1" t="s">
        <v>477</v>
      </c>
      <c r="B500" s="2">
        <v>264</v>
      </c>
      <c r="C500" s="1">
        <f>(teraterm[[#This Row],[Value(V)]]+$K$2)*$S$2</f>
        <v>-53.228613281249999</v>
      </c>
      <c r="D500" s="1">
        <f>(teraterm[[#This Row],[Column2]]-Q$4)*$S$3*1000</f>
        <v>69.237799321444584</v>
      </c>
      <c r="E500" s="1">
        <f>VALUE(teraterm[[#This Row],[Column1]])</f>
        <v>-464</v>
      </c>
      <c r="F500" s="1">
        <f>teraterm[[#This Row],[V(V)]]^2</f>
        <v>2833.2852718448639</v>
      </c>
    </row>
    <row r="501" spans="1:6" x14ac:dyDescent="0.25">
      <c r="A501" s="1" t="s">
        <v>82</v>
      </c>
      <c r="B501" s="2">
        <v>323</v>
      </c>
      <c r="C501" s="1">
        <f>(teraterm[[#This Row],[Value(V)]]+$K$2)*$S$2</f>
        <v>-7.4600708007812502</v>
      </c>
      <c r="D501" s="1">
        <f>(teraterm[[#This Row],[Column2]]-Q$4)*$S$3*1000</f>
        <v>93.244960779777912</v>
      </c>
      <c r="E501" s="1">
        <f>VALUE(teraterm[[#This Row],[Column1]])</f>
        <v>-237</v>
      </c>
      <c r="F501" s="1">
        <f>teraterm[[#This Row],[V(V)]]^2</f>
        <v>55.652656352669005</v>
      </c>
    </row>
    <row r="502" spans="1:6" x14ac:dyDescent="0.25">
      <c r="A502" s="1" t="s">
        <v>93</v>
      </c>
      <c r="B502" s="2">
        <v>364</v>
      </c>
      <c r="C502" s="1">
        <f>(teraterm[[#This Row],[Value(V)]]+$K$2)*$S$2</f>
        <v>41.131201171874999</v>
      </c>
      <c r="D502" s="1">
        <f>(teraterm[[#This Row],[Column2]]-Q$4)*$S$3*1000</f>
        <v>109.92790348811126</v>
      </c>
      <c r="E502" s="1">
        <f>VALUE(teraterm[[#This Row],[Column1]])</f>
        <v>4</v>
      </c>
      <c r="F502" s="1">
        <f>teraterm[[#This Row],[V(V)]]^2</f>
        <v>1691.7757098412512</v>
      </c>
    </row>
    <row r="503" spans="1:6" x14ac:dyDescent="0.25">
      <c r="A503" s="1" t="s">
        <v>478</v>
      </c>
      <c r="B503" s="2">
        <v>407</v>
      </c>
      <c r="C503" s="1">
        <f>(teraterm[[#This Row],[Value(V)]]+$K$2)*$S$2</f>
        <v>86.294873046874997</v>
      </c>
      <c r="D503" s="1">
        <f>(teraterm[[#This Row],[Column2]]-Q$4)*$S$3*1000</f>
        <v>127.42464827977793</v>
      </c>
      <c r="E503" s="1">
        <f>VALUE(teraterm[[#This Row],[Column1]])</f>
        <v>228</v>
      </c>
      <c r="F503" s="1">
        <f>teraterm[[#This Row],[V(V)]]^2</f>
        <v>7446.8051141762726</v>
      </c>
    </row>
    <row r="504" spans="1:6" x14ac:dyDescent="0.25">
      <c r="A504" s="1" t="s">
        <v>300</v>
      </c>
      <c r="B504" s="2">
        <v>426</v>
      </c>
      <c r="C504" s="1">
        <f>(teraterm[[#This Row],[Value(V)]]+$K$2)*$S$2</f>
        <v>127.0228271484375</v>
      </c>
      <c r="D504" s="1">
        <f>(teraterm[[#This Row],[Column2]]-Q$4)*$S$3*1000</f>
        <v>135.15576807144458</v>
      </c>
      <c r="E504" s="1">
        <f>VALUE(teraterm[[#This Row],[Column1]])</f>
        <v>430</v>
      </c>
      <c r="F504" s="1">
        <f>teraterm[[#This Row],[V(V)]]^2</f>
        <v>16134.798616781831</v>
      </c>
    </row>
    <row r="505" spans="1:6" x14ac:dyDescent="0.25">
      <c r="A505" s="1" t="s">
        <v>210</v>
      </c>
      <c r="B505" s="2">
        <v>464</v>
      </c>
      <c r="C505" s="1">
        <f>(teraterm[[#This Row],[Value(V)]]+$K$2)*$S$2</f>
        <v>169.36376953125</v>
      </c>
      <c r="D505" s="1">
        <f>(teraterm[[#This Row],[Column2]]-Q$4)*$S$3*1000</f>
        <v>150.61800765477793</v>
      </c>
      <c r="E505" s="1">
        <f>VALUE(teraterm[[#This Row],[Column1]])</f>
        <v>640</v>
      </c>
      <c r="F505" s="1">
        <f>teraterm[[#This Row],[V(V)]]^2</f>
        <v>28684.086429834366</v>
      </c>
    </row>
    <row r="506" spans="1:6" x14ac:dyDescent="0.25">
      <c r="A506" s="1" t="s">
        <v>302</v>
      </c>
      <c r="B506" s="2">
        <v>494</v>
      </c>
      <c r="C506" s="1">
        <f>(teraterm[[#This Row],[Value(V)]]+$K$2)*$S$2</f>
        <v>208.47873535156251</v>
      </c>
      <c r="D506" s="1">
        <f>(teraterm[[#This Row],[Column2]]-Q$4)*$S$3*1000</f>
        <v>162.8250389047779</v>
      </c>
      <c r="E506" s="1">
        <f>VALUE(teraterm[[#This Row],[Column1]])</f>
        <v>834</v>
      </c>
      <c r="F506" s="1">
        <f>teraterm[[#This Row],[V(V)]]^2</f>
        <v>43463.383093786841</v>
      </c>
    </row>
    <row r="507" spans="1:6" x14ac:dyDescent="0.25">
      <c r="A507" s="1" t="s">
        <v>479</v>
      </c>
      <c r="B507" s="2">
        <v>524</v>
      </c>
      <c r="C507" s="1">
        <f>(teraterm[[#This Row],[Value(V)]]+$K$2)*$S$2</f>
        <v>242.75473632812501</v>
      </c>
      <c r="D507" s="1">
        <f>(teraterm[[#This Row],[Column2]]-Q$4)*$S$3*1000</f>
        <v>175.0320701547779</v>
      </c>
      <c r="E507" s="1">
        <f>VALUE(teraterm[[#This Row],[Column1]])</f>
        <v>1004</v>
      </c>
      <c r="F507" s="1">
        <f>teraterm[[#This Row],[V(V)]]^2</f>
        <v>58929.862009737495</v>
      </c>
    </row>
    <row r="508" spans="1:6" x14ac:dyDescent="0.25">
      <c r="A508" s="1" t="s">
        <v>453</v>
      </c>
      <c r="B508" s="2">
        <v>532</v>
      </c>
      <c r="C508" s="1">
        <f>(teraterm[[#This Row],[Value(V)]]+$K$2)*$S$2</f>
        <v>276.2242431640625</v>
      </c>
      <c r="D508" s="1">
        <f>(teraterm[[#This Row],[Column2]]-Q$4)*$S$3*1000</f>
        <v>178.28727848811124</v>
      </c>
      <c r="E508" s="1">
        <f>VALUE(teraterm[[#This Row],[Column1]])</f>
        <v>1170</v>
      </c>
      <c r="F508" s="1">
        <f>teraterm[[#This Row],[V(V)]]^2</f>
        <v>76299.832511559129</v>
      </c>
    </row>
    <row r="509" spans="1:6" x14ac:dyDescent="0.25">
      <c r="A509" s="1" t="s">
        <v>480</v>
      </c>
      <c r="B509" s="2">
        <v>578</v>
      </c>
      <c r="C509" s="1">
        <f>(teraterm[[#This Row],[Value(V)]]+$K$2)*$S$2</f>
        <v>304.65316162109377</v>
      </c>
      <c r="D509" s="1">
        <f>(teraterm[[#This Row],[Column2]]-Q$4)*$S$3*1000</f>
        <v>197.0047264047779</v>
      </c>
      <c r="E509" s="1">
        <f>VALUE(teraterm[[#This Row],[Column1]])</f>
        <v>1311</v>
      </c>
      <c r="F509" s="1">
        <f>teraterm[[#This Row],[V(V)]]^2</f>
        <v>92813.548885728291</v>
      </c>
    </row>
    <row r="510" spans="1:6" x14ac:dyDescent="0.25">
      <c r="A510" s="1" t="s">
        <v>481</v>
      </c>
      <c r="B510" s="2">
        <v>599</v>
      </c>
      <c r="C510" s="1">
        <f>(teraterm[[#This Row],[Value(V)]]+$K$2)*$S$2</f>
        <v>326.02525634765624</v>
      </c>
      <c r="D510" s="1">
        <f>(teraterm[[#This Row],[Column2]]-Q$4)*$S$3*1000</f>
        <v>205.5496482797779</v>
      </c>
      <c r="E510" s="1">
        <f>VALUE(teraterm[[#This Row],[Column1]])</f>
        <v>1417</v>
      </c>
      <c r="F510" s="1">
        <f>teraterm[[#This Row],[V(V)]]^2</f>
        <v>106292.46777655497</v>
      </c>
    </row>
    <row r="511" spans="1:6" x14ac:dyDescent="0.25">
      <c r="A511" s="1" t="s">
        <v>79</v>
      </c>
      <c r="B511" s="2">
        <v>579</v>
      </c>
      <c r="C511" s="1">
        <f>(teraterm[[#This Row],[Value(V)]]+$K$2)*$S$2</f>
        <v>345.17949218749999</v>
      </c>
      <c r="D511" s="1">
        <f>(teraterm[[#This Row],[Column2]]-Q$4)*$S$3*1000</f>
        <v>197.41162744644458</v>
      </c>
      <c r="E511" s="1">
        <f>VALUE(teraterm[[#This Row],[Column1]])</f>
        <v>1512</v>
      </c>
      <c r="F511" s="1">
        <f>teraterm[[#This Row],[V(V)]]^2</f>
        <v>119148.88182682036</v>
      </c>
    </row>
    <row r="512" spans="1:6" x14ac:dyDescent="0.25">
      <c r="A512" s="1" t="s">
        <v>387</v>
      </c>
      <c r="B512" s="2">
        <v>596</v>
      </c>
      <c r="C512" s="1">
        <f>(teraterm[[#This Row],[Value(V)]]+$K$2)*$S$2</f>
        <v>352.63956298828128</v>
      </c>
      <c r="D512" s="1">
        <f>(teraterm[[#This Row],[Column2]]-Q$4)*$S$3*1000</f>
        <v>204.3289451547779</v>
      </c>
      <c r="E512" s="1">
        <f>VALUE(teraterm[[#This Row],[Column1]])</f>
        <v>1549</v>
      </c>
      <c r="F512" s="1">
        <f>teraterm[[#This Row],[V(V)]]^2</f>
        <v>124354.661384566</v>
      </c>
    </row>
    <row r="513" spans="1:6" x14ac:dyDescent="0.25">
      <c r="A513" s="1" t="s">
        <v>482</v>
      </c>
      <c r="B513" s="2">
        <v>597</v>
      </c>
      <c r="C513" s="1">
        <f>(teraterm[[#This Row],[Value(V)]]+$K$2)*$S$2</f>
        <v>355.66391601562503</v>
      </c>
      <c r="D513" s="1">
        <f>(teraterm[[#This Row],[Column2]]-Q$4)*$S$3*1000</f>
        <v>204.73584619644458</v>
      </c>
      <c r="E513" s="1">
        <f>VALUE(teraterm[[#This Row],[Column1]])</f>
        <v>1564</v>
      </c>
      <c r="F513" s="1">
        <f>teraterm[[#This Row],[V(V)]]^2</f>
        <v>126496.82115556957</v>
      </c>
    </row>
    <row r="514" spans="1:6" x14ac:dyDescent="0.25">
      <c r="A514" s="1" t="s">
        <v>35</v>
      </c>
      <c r="B514" s="2">
        <v>594</v>
      </c>
      <c r="C514" s="1">
        <f>(teraterm[[#This Row],[Value(V)]]+$K$2)*$S$2</f>
        <v>356.26878662109374</v>
      </c>
      <c r="D514" s="1">
        <f>(teraterm[[#This Row],[Column2]]-Q$4)*$S$3*1000</f>
        <v>203.51514307144458</v>
      </c>
      <c r="E514" s="1">
        <f>VALUE(teraterm[[#This Row],[Column1]])</f>
        <v>1567</v>
      </c>
      <c r="F514" s="1">
        <f>teraterm[[#This Row],[V(V)]]^2</f>
        <v>126927.44832046641</v>
      </c>
    </row>
    <row r="515" spans="1:6" x14ac:dyDescent="0.25">
      <c r="A515" s="1" t="s">
        <v>483</v>
      </c>
      <c r="B515" s="2">
        <v>595</v>
      </c>
      <c r="C515" s="1">
        <f>(teraterm[[#This Row],[Value(V)]]+$K$2)*$S$2</f>
        <v>353.24443359374999</v>
      </c>
      <c r="D515" s="1">
        <f>(teraterm[[#This Row],[Column2]]-Q$4)*$S$3*1000</f>
        <v>203.92204411311124</v>
      </c>
      <c r="E515" s="1">
        <f>VALUE(teraterm[[#This Row],[Column1]])</f>
        <v>1552</v>
      </c>
      <c r="F515" s="1">
        <f>teraterm[[#This Row],[V(V)]]^2</f>
        <v>124781.62986496925</v>
      </c>
    </row>
    <row r="516" spans="1:6" x14ac:dyDescent="0.25">
      <c r="A516" s="1" t="s">
        <v>75</v>
      </c>
      <c r="B516" s="2">
        <v>587</v>
      </c>
      <c r="C516" s="1">
        <f>(teraterm[[#This Row],[Value(V)]]+$K$2)*$S$2</f>
        <v>342.15513916015624</v>
      </c>
      <c r="D516" s="1">
        <f>(teraterm[[#This Row],[Column2]]-Q$4)*$S$3*1000</f>
        <v>200.6668357797779</v>
      </c>
      <c r="E516" s="1">
        <f>VALUE(teraterm[[#This Row],[Column1]])</f>
        <v>1497</v>
      </c>
      <c r="F516" s="1">
        <f>teraterm[[#This Row],[V(V)]]^2</f>
        <v>117070.13925370589</v>
      </c>
    </row>
    <row r="517" spans="1:6" x14ac:dyDescent="0.25">
      <c r="A517" s="1" t="s">
        <v>484</v>
      </c>
      <c r="B517" s="2">
        <v>567</v>
      </c>
      <c r="C517" s="1">
        <f>(teraterm[[#This Row],[Value(V)]]+$K$2)*$S$2</f>
        <v>317.35544433593753</v>
      </c>
      <c r="D517" s="1">
        <f>(teraterm[[#This Row],[Column2]]-Q$4)*$S$3*1000</f>
        <v>192.52881494644458</v>
      </c>
      <c r="E517" s="1">
        <f>VALUE(teraterm[[#This Row],[Column1]])</f>
        <v>1374</v>
      </c>
      <c r="F517" s="1">
        <f>teraterm[[#This Row],[V(V)]]^2</f>
        <v>100714.47804966035</v>
      </c>
    </row>
    <row r="518" spans="1:6" x14ac:dyDescent="0.25">
      <c r="A518" s="1" t="s">
        <v>485</v>
      </c>
      <c r="B518" s="2">
        <v>547</v>
      </c>
      <c r="C518" s="1">
        <f>(teraterm[[#This Row],[Value(V)]]+$K$2)*$S$2</f>
        <v>287.71678466796874</v>
      </c>
      <c r="D518" s="1">
        <f>(teraterm[[#This Row],[Column2]]-Q$4)*$S$3*1000</f>
        <v>184.39079411311124</v>
      </c>
      <c r="E518" s="1">
        <f>VALUE(teraterm[[#This Row],[Column1]])</f>
        <v>1227</v>
      </c>
      <c r="F518" s="1">
        <f>teraterm[[#This Row],[V(V)]]^2</f>
        <v>82780.948179674291</v>
      </c>
    </row>
    <row r="519" spans="1:6" x14ac:dyDescent="0.25">
      <c r="A519" s="1" t="s">
        <v>486</v>
      </c>
      <c r="B519" s="2">
        <v>518</v>
      </c>
      <c r="C519" s="1">
        <f>(teraterm[[#This Row],[Value(V)]]+$K$2)*$S$2</f>
        <v>258.68299560546876</v>
      </c>
      <c r="D519" s="1">
        <f>(teraterm[[#This Row],[Column2]]-Q$4)*$S$3*1000</f>
        <v>172.5906639047779</v>
      </c>
      <c r="E519" s="1">
        <f>VALUE(teraterm[[#This Row],[Column1]])</f>
        <v>1083</v>
      </c>
      <c r="F519" s="1">
        <f>teraterm[[#This Row],[V(V)]]^2</f>
        <v>66916.892215418964</v>
      </c>
    </row>
    <row r="520" spans="1:6" x14ac:dyDescent="0.25">
      <c r="A520" s="1" t="s">
        <v>487</v>
      </c>
      <c r="B520" s="2">
        <v>508</v>
      </c>
      <c r="C520" s="1">
        <f>(teraterm[[#This Row],[Value(V)]]+$K$2)*$S$2</f>
        <v>222.79400634765625</v>
      </c>
      <c r="D520" s="1">
        <f>(teraterm[[#This Row],[Column2]]-Q$4)*$S$3*1000</f>
        <v>168.52165348811124</v>
      </c>
      <c r="E520" s="1">
        <f>VALUE(teraterm[[#This Row],[Column1]])</f>
        <v>905</v>
      </c>
      <c r="F520" s="1">
        <f>teraterm[[#This Row],[V(V)]]^2</f>
        <v>49637.169264439493</v>
      </c>
    </row>
    <row r="521" spans="1:6" x14ac:dyDescent="0.25">
      <c r="A521" s="1" t="s">
        <v>488</v>
      </c>
      <c r="B521" s="2">
        <v>468</v>
      </c>
      <c r="C521" s="1">
        <f>(teraterm[[#This Row],[Value(V)]]+$K$2)*$S$2</f>
        <v>181.86442871093752</v>
      </c>
      <c r="D521" s="1">
        <f>(teraterm[[#This Row],[Column2]]-Q$4)*$S$3*1000</f>
        <v>152.24561182144458</v>
      </c>
      <c r="E521" s="1">
        <f>VALUE(teraterm[[#This Row],[Column1]])</f>
        <v>702</v>
      </c>
      <c r="F521" s="1">
        <f>teraterm[[#This Row],[V(V)]]^2</f>
        <v>33074.670430355676</v>
      </c>
    </row>
    <row r="522" spans="1:6" x14ac:dyDescent="0.25">
      <c r="A522" s="1" t="s">
        <v>489</v>
      </c>
      <c r="B522" s="2">
        <v>447</v>
      </c>
      <c r="C522" s="1">
        <f>(teraterm[[#This Row],[Value(V)]]+$K$2)*$S$2</f>
        <v>143.35433349609374</v>
      </c>
      <c r="D522" s="1">
        <f>(teraterm[[#This Row],[Column2]]-Q$4)*$S$3*1000</f>
        <v>143.70068994644458</v>
      </c>
      <c r="E522" s="1">
        <f>VALUE(teraterm[[#This Row],[Column1]])</f>
        <v>511</v>
      </c>
      <c r="F522" s="1">
        <f>teraterm[[#This Row],[V(V)]]^2</f>
        <v>20550.464932109266</v>
      </c>
    </row>
    <row r="523" spans="1:6" x14ac:dyDescent="0.25">
      <c r="A523" s="1" t="s">
        <v>327</v>
      </c>
      <c r="B523" s="2">
        <v>393</v>
      </c>
      <c r="C523" s="1">
        <f>(teraterm[[#This Row],[Value(V)]]+$K$2)*$S$2</f>
        <v>100.00527343750001</v>
      </c>
      <c r="D523" s="1">
        <f>(teraterm[[#This Row],[Column2]]-Q$4)*$S$3*1000</f>
        <v>121.72803369644458</v>
      </c>
      <c r="E523" s="1">
        <f>VALUE(teraterm[[#This Row],[Column1]])</f>
        <v>296</v>
      </c>
      <c r="F523" s="1">
        <f>teraterm[[#This Row],[V(V)]]^2</f>
        <v>10001.054715309145</v>
      </c>
    </row>
    <row r="524" spans="1:6" x14ac:dyDescent="0.25">
      <c r="A524" s="1" t="s">
        <v>490</v>
      </c>
      <c r="B524" s="2">
        <v>356</v>
      </c>
      <c r="C524" s="1">
        <f>(teraterm[[#This Row],[Value(V)]]+$K$2)*$S$2</f>
        <v>52.018872070312504</v>
      </c>
      <c r="D524" s="1">
        <f>(teraterm[[#This Row],[Column2]]-Q$4)*$S$3*1000</f>
        <v>106.67269515477791</v>
      </c>
      <c r="E524" s="1">
        <f>VALUE(teraterm[[#This Row],[Column1]])</f>
        <v>58</v>
      </c>
      <c r="F524" s="1">
        <f>teraterm[[#This Row],[V(V)]]^2</f>
        <v>2705.9630514675382</v>
      </c>
    </row>
    <row r="525" spans="1:6" x14ac:dyDescent="0.25">
      <c r="A525" s="1" t="s">
        <v>92</v>
      </c>
      <c r="B525" s="2">
        <v>327</v>
      </c>
      <c r="C525" s="1">
        <f>(teraterm[[#This Row],[Value(V)]]+$K$2)*$S$2</f>
        <v>4.8389648437500004</v>
      </c>
      <c r="D525" s="1">
        <f>(teraterm[[#This Row],[Column2]]-Q$4)*$S$3*1000</f>
        <v>94.872564946444584</v>
      </c>
      <c r="E525" s="1">
        <f>VALUE(teraterm[[#This Row],[Column1]])</f>
        <v>-176</v>
      </c>
      <c r="F525" s="1">
        <f>teraterm[[#This Row],[V(V)]]^2</f>
        <v>23.415580759048467</v>
      </c>
    </row>
    <row r="526" spans="1:6" x14ac:dyDescent="0.25">
      <c r="A526" s="1" t="s">
        <v>491</v>
      </c>
      <c r="B526" s="2">
        <v>282</v>
      </c>
      <c r="C526" s="1">
        <f>(teraterm[[#This Row],[Value(V)]]+$K$2)*$S$2</f>
        <v>-37.098730468749999</v>
      </c>
      <c r="D526" s="1">
        <f>(teraterm[[#This Row],[Column2]]-Q$4)*$S$3*1000</f>
        <v>76.562018071444584</v>
      </c>
      <c r="E526" s="1">
        <f>VALUE(teraterm[[#This Row],[Column1]])</f>
        <v>-384</v>
      </c>
      <c r="F526" s="1">
        <f>teraterm[[#This Row],[V(V)]]^2</f>
        <v>1376.3158023929595</v>
      </c>
    </row>
    <row r="527" spans="1:6" x14ac:dyDescent="0.25">
      <c r="A527" s="1" t="s">
        <v>239</v>
      </c>
      <c r="B527" s="2">
        <v>242</v>
      </c>
      <c r="C527" s="1">
        <f>(teraterm[[#This Row],[Value(V)]]+$K$2)*$S$2</f>
        <v>-78.431555175781256</v>
      </c>
      <c r="D527" s="1">
        <f>(teraterm[[#This Row],[Column2]]-Q$4)*$S$3*1000</f>
        <v>60.285976404777919</v>
      </c>
      <c r="E527" s="1">
        <f>VALUE(teraterm[[#This Row],[Column1]])</f>
        <v>-589</v>
      </c>
      <c r="F527" s="1">
        <f>teraterm[[#This Row],[V(V)]]^2</f>
        <v>6151.5088472916195</v>
      </c>
    </row>
    <row r="528" spans="1:6" x14ac:dyDescent="0.25">
      <c r="A528" s="1" t="s">
        <v>492</v>
      </c>
      <c r="B528" s="2">
        <v>191</v>
      </c>
      <c r="C528" s="1">
        <f>(teraterm[[#This Row],[Value(V)]]+$K$2)*$S$2</f>
        <v>-119.76437988281251</v>
      </c>
      <c r="D528" s="1">
        <f>(teraterm[[#This Row],[Column2]]-Q$4)*$S$3*1000</f>
        <v>39.534023279777919</v>
      </c>
      <c r="E528" s="1">
        <f>VALUE(teraterm[[#This Row],[Column1]])</f>
        <v>-794</v>
      </c>
      <c r="F528" s="1">
        <f>teraterm[[#This Row],[V(V)]]^2</f>
        <v>14343.506688714624</v>
      </c>
    </row>
    <row r="529" spans="1:6" x14ac:dyDescent="0.25">
      <c r="A529" s="1" t="s">
        <v>493</v>
      </c>
      <c r="B529" s="2">
        <v>155</v>
      </c>
      <c r="C529" s="1">
        <f>(teraterm[[#This Row],[Value(V)]]+$K$2)*$S$2</f>
        <v>-155.04849853515626</v>
      </c>
      <c r="D529" s="1">
        <f>(teraterm[[#This Row],[Column2]]-Q$4)*$S$3*1000</f>
        <v>24.885585779777919</v>
      </c>
      <c r="E529" s="1">
        <f>VALUE(teraterm[[#This Row],[Column1]])</f>
        <v>-969</v>
      </c>
      <c r="F529" s="1">
        <f>teraterm[[#This Row],[V(V)]]^2</f>
        <v>24040.03689800635</v>
      </c>
    </row>
    <row r="530" spans="1:6" x14ac:dyDescent="0.25">
      <c r="A530" s="1" t="s">
        <v>494</v>
      </c>
      <c r="B530" s="2">
        <v>109</v>
      </c>
      <c r="C530" s="1">
        <f>(teraterm[[#This Row],[Value(V)]]+$K$2)*$S$2</f>
        <v>-188.51800537109375</v>
      </c>
      <c r="D530" s="1">
        <f>(teraterm[[#This Row],[Column2]]-Q$4)*$S$3*1000</f>
        <v>6.1681378631112578</v>
      </c>
      <c r="E530" s="1">
        <f>VALUE(teraterm[[#This Row],[Column1]])</f>
        <v>-1135</v>
      </c>
      <c r="F530" s="1">
        <f>teraterm[[#This Row],[V(V)]]^2</f>
        <v>35539.038349095732</v>
      </c>
    </row>
    <row r="531" spans="1:6" x14ac:dyDescent="0.25">
      <c r="A531" s="1" t="s">
        <v>109</v>
      </c>
      <c r="B531" s="2">
        <v>70</v>
      </c>
      <c r="C531" s="1">
        <f>(teraterm[[#This Row],[Value(V)]]+$K$2)*$S$2</f>
        <v>-219.36640625000001</v>
      </c>
      <c r="D531" s="1">
        <f>(teraterm[[#This Row],[Column2]]-Q$4)*$S$3*1000</f>
        <v>-9.7010027618887413</v>
      </c>
      <c r="E531" s="1">
        <f>VALUE(teraterm[[#This Row],[Column1]])</f>
        <v>-1288</v>
      </c>
      <c r="F531" s="1">
        <f>teraterm[[#This Row],[V(V)]]^2</f>
        <v>48121.620191040041</v>
      </c>
    </row>
    <row r="532" spans="1:6" x14ac:dyDescent="0.25">
      <c r="A532" s="1" t="s">
        <v>495</v>
      </c>
      <c r="B532" s="2">
        <v>47</v>
      </c>
      <c r="C532" s="1">
        <f>(teraterm[[#This Row],[Value(V)]]+$K$2)*$S$2</f>
        <v>-242.95635986328125</v>
      </c>
      <c r="D532" s="1">
        <f>(teraterm[[#This Row],[Column2]]-Q$4)*$S$3*1000</f>
        <v>-19.059726720222077</v>
      </c>
      <c r="E532" s="1">
        <f>VALUE(teraterm[[#This Row],[Column1]])</f>
        <v>-1405</v>
      </c>
      <c r="F532" s="1">
        <f>teraterm[[#This Row],[V(V)]]^2</f>
        <v>59027.79279801622</v>
      </c>
    </row>
    <row r="533" spans="1:6" x14ac:dyDescent="0.25">
      <c r="A533" s="1" t="s">
        <v>496</v>
      </c>
      <c r="B533" s="2">
        <v>12</v>
      </c>
      <c r="C533" s="1">
        <f>(teraterm[[#This Row],[Value(V)]]+$K$2)*$S$2</f>
        <v>-262.71546630859376</v>
      </c>
      <c r="D533" s="1">
        <f>(teraterm[[#This Row],[Column2]]-Q$4)*$S$3*1000</f>
        <v>-33.301263178555402</v>
      </c>
      <c r="E533" s="1">
        <f>VALUE(teraterm[[#This Row],[Column1]])</f>
        <v>-1503</v>
      </c>
      <c r="F533" s="1">
        <f>teraterm[[#This Row],[V(V)]]^2</f>
        <v>69019.416237741869</v>
      </c>
    </row>
    <row r="534" spans="1:6" x14ac:dyDescent="0.25">
      <c r="A534" s="1" t="s">
        <v>437</v>
      </c>
      <c r="B534" s="2">
        <v>-4092</v>
      </c>
      <c r="C534" s="1">
        <f>(teraterm[[#This Row],[Value(V)]]+$K$2)*$S$2</f>
        <v>-274.2080078125</v>
      </c>
      <c r="D534" s="1">
        <f>(teraterm[[#This Row],[Column2]]-Q$4)*$S$3*1000</f>
        <v>-1703.2231381785552</v>
      </c>
      <c r="E534" s="1">
        <f>VALUE(teraterm[[#This Row],[Column1]])</f>
        <v>-1560</v>
      </c>
      <c r="F534" s="1">
        <f>teraterm[[#This Row],[V(V)]]^2</f>
        <v>75190.031548500061</v>
      </c>
    </row>
    <row r="535" spans="1:6" x14ac:dyDescent="0.25">
      <c r="A535" s="1" t="s">
        <v>195</v>
      </c>
      <c r="B535" s="2">
        <v>-4090</v>
      </c>
      <c r="C535" s="1">
        <f>(teraterm[[#This Row],[Value(V)]]+$K$2)*$S$2</f>
        <v>-278.240478515625</v>
      </c>
      <c r="D535" s="1">
        <f>(teraterm[[#This Row],[Column2]]-Q$4)*$S$3*1000</f>
        <v>-1702.4093360952218</v>
      </c>
      <c r="E535" s="1">
        <f>VALUE(teraterm[[#This Row],[Column1]])</f>
        <v>-1580</v>
      </c>
      <c r="F535" s="1">
        <f>teraterm[[#This Row],[V(V)]]^2</f>
        <v>77417.763884603977</v>
      </c>
    </row>
    <row r="536" spans="1:6" x14ac:dyDescent="0.25">
      <c r="A536" s="1" t="s">
        <v>339</v>
      </c>
      <c r="B536" s="2">
        <v>-4091</v>
      </c>
      <c r="C536" s="1">
        <f>(teraterm[[#This Row],[Value(V)]]+$K$2)*$S$2</f>
        <v>-279.45021972656252</v>
      </c>
      <c r="D536" s="1">
        <f>(teraterm[[#This Row],[Column2]]-Q$4)*$S$3*1000</f>
        <v>-1702.8162371368885</v>
      </c>
      <c r="E536" s="1">
        <f>VALUE(teraterm[[#This Row],[Column1]])</f>
        <v>-1586</v>
      </c>
      <c r="F536" s="1">
        <f>teraterm[[#This Row],[V(V)]]^2</f>
        <v>78092.425305224067</v>
      </c>
    </row>
    <row r="537" spans="1:6" x14ac:dyDescent="0.25">
      <c r="A537" s="1" t="s">
        <v>290</v>
      </c>
      <c r="B537" s="2">
        <v>-4094</v>
      </c>
      <c r="C537" s="1">
        <f>(teraterm[[#This Row],[Value(V)]]+$K$2)*$S$2</f>
        <v>-277.63560791015624</v>
      </c>
      <c r="D537" s="1">
        <f>(teraterm[[#This Row],[Column2]]-Q$4)*$S$3*1000</f>
        <v>-1704.0369402618885</v>
      </c>
      <c r="E537" s="1">
        <f>VALUE(teraterm[[#This Row],[Column1]])</f>
        <v>-1577</v>
      </c>
      <c r="F537" s="1">
        <f>teraterm[[#This Row],[V(V)]]^2</f>
        <v>77081.530779642009</v>
      </c>
    </row>
    <row r="538" spans="1:6" x14ac:dyDescent="0.25">
      <c r="A538" s="1" t="s">
        <v>497</v>
      </c>
      <c r="B538" s="2">
        <v>15</v>
      </c>
      <c r="C538" s="1">
        <f>(teraterm[[#This Row],[Value(V)]]+$K$2)*$S$2</f>
        <v>-270.175537109375</v>
      </c>
      <c r="D538" s="1">
        <f>(teraterm[[#This Row],[Column2]]-Q$4)*$S$3*1000</f>
        <v>-32.080560053555402</v>
      </c>
      <c r="E538" s="1">
        <f>VALUE(teraterm[[#This Row],[Column1]])</f>
        <v>-1540</v>
      </c>
      <c r="F538" s="1">
        <f>teraterm[[#This Row],[V(V)]]^2</f>
        <v>72994.820852339268</v>
      </c>
    </row>
    <row r="539" spans="1:6" x14ac:dyDescent="0.25">
      <c r="A539" s="1" t="s">
        <v>498</v>
      </c>
      <c r="B539" s="2">
        <v>52</v>
      </c>
      <c r="C539" s="1">
        <f>(teraterm[[#This Row],[Value(V)]]+$K$2)*$S$2</f>
        <v>-248.80344238281251</v>
      </c>
      <c r="D539" s="1">
        <f>(teraterm[[#This Row],[Column2]]-Q$4)*$S$3*1000</f>
        <v>-17.025221511888741</v>
      </c>
      <c r="E539" s="1">
        <f>VALUE(teraterm[[#This Row],[Column1]])</f>
        <v>-1434</v>
      </c>
      <c r="F539" s="1">
        <f>teraterm[[#This Row],[V(V)]]^2</f>
        <v>61903.152941537504</v>
      </c>
    </row>
    <row r="540" spans="1:6" x14ac:dyDescent="0.25">
      <c r="A540" s="1" t="s">
        <v>499</v>
      </c>
      <c r="B540" s="2">
        <v>90</v>
      </c>
      <c r="C540" s="1">
        <f>(teraterm[[#This Row],[Value(V)]]+$K$2)*$S$2</f>
        <v>-220.77777099609375</v>
      </c>
      <c r="D540" s="1">
        <f>(teraterm[[#This Row],[Column2]]-Q$4)*$S$3*1000</f>
        <v>-1.5629819285554087</v>
      </c>
      <c r="E540" s="1">
        <f>VALUE(teraterm[[#This Row],[Column1]])</f>
        <v>-1295</v>
      </c>
      <c r="F540" s="1">
        <f>teraterm[[#This Row],[V(V)]]^2</f>
        <v>48742.824166003615</v>
      </c>
    </row>
    <row r="541" spans="1:6" x14ac:dyDescent="0.25">
      <c r="A541" s="1" t="s">
        <v>500</v>
      </c>
      <c r="B541" s="2">
        <v>133</v>
      </c>
      <c r="C541" s="1">
        <f>(teraterm[[#This Row],[Value(V)]]+$K$2)*$S$2</f>
        <v>-191.74398193359374</v>
      </c>
      <c r="D541" s="1">
        <f>(teraterm[[#This Row],[Column2]]-Q$4)*$S$3*1000</f>
        <v>15.933762863111257</v>
      </c>
      <c r="E541" s="1">
        <f>VALUE(teraterm[[#This Row],[Column1]])</f>
        <v>-1151</v>
      </c>
      <c r="F541" s="1">
        <f>teraterm[[#This Row],[V(V)]]^2</f>
        <v>36765.754607750321</v>
      </c>
    </row>
    <row r="542" spans="1:6" x14ac:dyDescent="0.25">
      <c r="A542" s="1" t="s">
        <v>501</v>
      </c>
      <c r="B542" s="2">
        <v>178</v>
      </c>
      <c r="C542" s="1">
        <f>(teraterm[[#This Row],[Value(V)]]+$K$2)*$S$2</f>
        <v>-158.27447509765625</v>
      </c>
      <c r="D542" s="1">
        <f>(teraterm[[#This Row],[Column2]]-Q$4)*$S$3*1000</f>
        <v>34.244309738111255</v>
      </c>
      <c r="E542" s="1">
        <f>VALUE(teraterm[[#This Row],[Column1]])</f>
        <v>-985</v>
      </c>
      <c r="F542" s="1">
        <f>teraterm[[#This Row],[V(V)]]^2</f>
        <v>25050.809467438608</v>
      </c>
    </row>
    <row r="543" spans="1:6" x14ac:dyDescent="0.25">
      <c r="A543" s="1" t="s">
        <v>238</v>
      </c>
      <c r="B543" s="2">
        <v>222</v>
      </c>
      <c r="C543" s="1">
        <f>(teraterm[[#This Row],[Value(V)]]+$K$2)*$S$2</f>
        <v>-117.74814453125001</v>
      </c>
      <c r="D543" s="1">
        <f>(teraterm[[#This Row],[Column2]]-Q$4)*$S$3*1000</f>
        <v>52.147955571444591</v>
      </c>
      <c r="E543" s="1">
        <f>VALUE(teraterm[[#This Row],[Column1]])</f>
        <v>-784</v>
      </c>
      <c r="F543" s="1">
        <f>teraterm[[#This Row],[V(V)]]^2</f>
        <v>13864.625540552141</v>
      </c>
    </row>
    <row r="544" spans="1:6" x14ac:dyDescent="0.25">
      <c r="A544" s="1" t="s">
        <v>502</v>
      </c>
      <c r="B544" s="2">
        <v>244</v>
      </c>
      <c r="C544" s="1">
        <f>(teraterm[[#This Row],[Value(V)]]+$K$2)*$S$2</f>
        <v>-78.834802246093759</v>
      </c>
      <c r="D544" s="1">
        <f>(teraterm[[#This Row],[Column2]]-Q$4)*$S$3*1000</f>
        <v>61.099778488111255</v>
      </c>
      <c r="E544" s="1">
        <f>VALUE(teraterm[[#This Row],[Column1]])</f>
        <v>-591</v>
      </c>
      <c r="F544" s="1">
        <f>teraterm[[#This Row],[V(V)]]^2</f>
        <v>6214.9260451807095</v>
      </c>
    </row>
    <row r="545" spans="1:6" x14ac:dyDescent="0.25">
      <c r="A545" s="1" t="s">
        <v>240</v>
      </c>
      <c r="B545" s="2">
        <v>287</v>
      </c>
      <c r="C545" s="1">
        <f>(teraterm[[#This Row],[Value(V)]]+$K$2)*$S$2</f>
        <v>-37.703601074218753</v>
      </c>
      <c r="D545" s="1">
        <f>(teraterm[[#This Row],[Column2]]-Q$4)*$S$3*1000</f>
        <v>78.596523279777912</v>
      </c>
      <c r="E545" s="1">
        <f>VALUE(teraterm[[#This Row],[Column1]])</f>
        <v>-387</v>
      </c>
      <c r="F545" s="1">
        <f>teraterm[[#This Row],[V(V)]]^2</f>
        <v>1421.5615339638296</v>
      </c>
    </row>
    <row r="546" spans="1:6" x14ac:dyDescent="0.25">
      <c r="A546" s="1" t="s">
        <v>241</v>
      </c>
      <c r="B546" s="2">
        <v>334</v>
      </c>
      <c r="C546" s="1">
        <f>(teraterm[[#This Row],[Value(V)]]+$K$2)*$S$2</f>
        <v>9.4763061523437511</v>
      </c>
      <c r="D546" s="1">
        <f>(teraterm[[#This Row],[Column2]]-Q$4)*$S$3*1000</f>
        <v>97.720872238111255</v>
      </c>
      <c r="E546" s="1">
        <f>VALUE(teraterm[[#This Row],[Column1]])</f>
        <v>-153</v>
      </c>
      <c r="F546" s="1">
        <f>teraterm[[#This Row],[V(V)]]^2</f>
        <v>89.800378292948025</v>
      </c>
    </row>
    <row r="547" spans="1:6" x14ac:dyDescent="0.25">
      <c r="A547" s="1" t="s">
        <v>503</v>
      </c>
      <c r="B547" s="2">
        <v>372</v>
      </c>
      <c r="C547" s="1">
        <f>(teraterm[[#This Row],[Value(V)]]+$K$2)*$S$2</f>
        <v>57.664331054687501</v>
      </c>
      <c r="D547" s="1">
        <f>(teraterm[[#This Row],[Column2]]-Q$4)*$S$3*1000</f>
        <v>113.18311182144458</v>
      </c>
      <c r="E547" s="1">
        <f>VALUE(teraterm[[#This Row],[Column1]])</f>
        <v>86</v>
      </c>
      <c r="F547" s="1">
        <f>teraterm[[#This Row],[V(V)]]^2</f>
        <v>3325.1750759845972</v>
      </c>
    </row>
    <row r="548" spans="1:6" x14ac:dyDescent="0.25">
      <c r="A548" s="1" t="s">
        <v>504</v>
      </c>
      <c r="B548" s="2">
        <v>400</v>
      </c>
      <c r="C548" s="1">
        <f>(teraterm[[#This Row],[Value(V)]]+$K$2)*$S$2</f>
        <v>100.811767578125</v>
      </c>
      <c r="D548" s="1">
        <f>(teraterm[[#This Row],[Column2]]-Q$4)*$S$3*1000</f>
        <v>124.57634098811126</v>
      </c>
      <c r="E548" s="1">
        <f>VALUE(teraterm[[#This Row],[Column1]])</f>
        <v>300</v>
      </c>
      <c r="F548" s="1">
        <f>teraterm[[#This Row],[V(V)]]^2</f>
        <v>10163.012482225895</v>
      </c>
    </row>
    <row r="549" spans="1:6" x14ac:dyDescent="0.25">
      <c r="A549" s="1" t="s">
        <v>505</v>
      </c>
      <c r="B549" s="2">
        <v>447</v>
      </c>
      <c r="C549" s="1">
        <f>(teraterm[[#This Row],[Value(V)]]+$K$2)*$S$2</f>
        <v>141.74134521484376</v>
      </c>
      <c r="D549" s="1">
        <f>(teraterm[[#This Row],[Column2]]-Q$4)*$S$3*1000</f>
        <v>143.70068994644458</v>
      </c>
      <c r="E549" s="1">
        <f>VALUE(teraterm[[#This Row],[Column1]])</f>
        <v>503</v>
      </c>
      <c r="F549" s="1">
        <f>teraterm[[#This Row],[V(V)]]^2</f>
        <v>20090.608943313513</v>
      </c>
    </row>
    <row r="550" spans="1:6" x14ac:dyDescent="0.25">
      <c r="A550" s="1" t="s">
        <v>506</v>
      </c>
      <c r="B550" s="2">
        <v>476</v>
      </c>
      <c r="C550" s="1">
        <f>(teraterm[[#This Row],[Value(V)]]+$K$2)*$S$2</f>
        <v>184.08228759765626</v>
      </c>
      <c r="D550" s="1">
        <f>(teraterm[[#This Row],[Column2]]-Q$4)*$S$3*1000</f>
        <v>155.50082015477793</v>
      </c>
      <c r="E550" s="1">
        <f>VALUE(teraterm[[#This Row],[Column1]])</f>
        <v>713</v>
      </c>
      <c r="F550" s="1">
        <f>teraterm[[#This Row],[V(V)]]^2</f>
        <v>33886.28860718623</v>
      </c>
    </row>
    <row r="551" spans="1:6" x14ac:dyDescent="0.25">
      <c r="A551" s="1" t="s">
        <v>507</v>
      </c>
      <c r="B551" s="2">
        <v>497</v>
      </c>
      <c r="C551" s="1">
        <f>(teraterm[[#This Row],[Value(V)]]+$K$2)*$S$2</f>
        <v>221.18101806640627</v>
      </c>
      <c r="D551" s="1">
        <f>(teraterm[[#This Row],[Column2]]-Q$4)*$S$3*1000</f>
        <v>164.0457420297779</v>
      </c>
      <c r="E551" s="1">
        <f>VALUE(teraterm[[#This Row],[Column1]])</f>
        <v>897</v>
      </c>
      <c r="F551" s="1">
        <f>teraterm[[#This Row],[V(V)]]^2</f>
        <v>48921.042752891939</v>
      </c>
    </row>
    <row r="552" spans="1:6" x14ac:dyDescent="0.25">
      <c r="A552" s="1" t="s">
        <v>508</v>
      </c>
      <c r="B552" s="2">
        <v>543</v>
      </c>
      <c r="C552" s="1">
        <f>(teraterm[[#This Row],[Value(V)]]+$K$2)*$S$2</f>
        <v>254.85214843750001</v>
      </c>
      <c r="D552" s="1">
        <f>(teraterm[[#This Row],[Column2]]-Q$4)*$S$3*1000</f>
        <v>182.76318994644458</v>
      </c>
      <c r="E552" s="1">
        <f>VALUE(teraterm[[#This Row],[Column1]])</f>
        <v>1064</v>
      </c>
      <c r="F552" s="1">
        <f>teraterm[[#This Row],[V(V)]]^2</f>
        <v>64949.61756320954</v>
      </c>
    </row>
    <row r="553" spans="1:6" x14ac:dyDescent="0.25">
      <c r="A553" s="1" t="s">
        <v>509</v>
      </c>
      <c r="B553" s="2">
        <v>557</v>
      </c>
      <c r="C553" s="1">
        <f>(teraterm[[#This Row],[Value(V)]]+$K$2)*$S$2</f>
        <v>287.31353759765625</v>
      </c>
      <c r="D553" s="1">
        <f>(teraterm[[#This Row],[Column2]]-Q$4)*$S$3*1000</f>
        <v>188.4598045297779</v>
      </c>
      <c r="E553" s="1">
        <f>VALUE(teraterm[[#This Row],[Column1]])</f>
        <v>1225</v>
      </c>
      <c r="F553" s="1">
        <f>teraterm[[#This Row],[V(V)]]^2</f>
        <v>82549.068886879832</v>
      </c>
    </row>
    <row r="554" spans="1:6" x14ac:dyDescent="0.25">
      <c r="A554" s="1" t="s">
        <v>510</v>
      </c>
      <c r="B554" s="2">
        <v>581</v>
      </c>
      <c r="C554" s="1">
        <f>(teraterm[[#This Row],[Value(V)]]+$K$2)*$S$2</f>
        <v>313.32297363281253</v>
      </c>
      <c r="D554" s="1">
        <f>(teraterm[[#This Row],[Column2]]-Q$4)*$S$3*1000</f>
        <v>198.2254295297779</v>
      </c>
      <c r="E554" s="1">
        <f>VALUE(teraterm[[#This Row],[Column1]])</f>
        <v>1354</v>
      </c>
      <c r="F554" s="1">
        <f>teraterm[[#This Row],[V(V)]]^2</f>
        <v>98171.285806108135</v>
      </c>
    </row>
    <row r="555" spans="1:6" x14ac:dyDescent="0.25">
      <c r="A555" s="1" t="s">
        <v>511</v>
      </c>
      <c r="B555" s="2">
        <v>598</v>
      </c>
      <c r="C555" s="1">
        <f>(teraterm[[#This Row],[Value(V)]]+$K$2)*$S$2</f>
        <v>333.08208007812499</v>
      </c>
      <c r="D555" s="1">
        <f>(teraterm[[#This Row],[Column2]]-Q$4)*$S$3*1000</f>
        <v>205.14274723811124</v>
      </c>
      <c r="E555" s="1">
        <f>VALUE(teraterm[[#This Row],[Column1]])</f>
        <v>1452</v>
      </c>
      <c r="F555" s="1">
        <f>teraterm[[#This Row],[V(V)]]^2</f>
        <v>110943.67206917047</v>
      </c>
    </row>
    <row r="556" spans="1:6" x14ac:dyDescent="0.25">
      <c r="A556" s="1" t="s">
        <v>450</v>
      </c>
      <c r="B556" s="2">
        <v>590</v>
      </c>
      <c r="C556" s="1">
        <f>(teraterm[[#This Row],[Value(V)]]+$K$2)*$S$2</f>
        <v>349.21196289062499</v>
      </c>
      <c r="D556" s="1">
        <f>(teraterm[[#This Row],[Column2]]-Q$4)*$S$3*1000</f>
        <v>201.8875389047779</v>
      </c>
      <c r="E556" s="1">
        <f>VALUE(teraterm[[#This Row],[Column1]])</f>
        <v>1532</v>
      </c>
      <c r="F556" s="1">
        <f>teraterm[[#This Row],[V(V)]]^2</f>
        <v>121948.99502592324</v>
      </c>
    </row>
    <row r="557" spans="1:6" x14ac:dyDescent="0.25">
      <c r="A557" s="1" t="s">
        <v>512</v>
      </c>
      <c r="B557" s="2">
        <v>617</v>
      </c>
      <c r="C557" s="1">
        <f>(teraterm[[#This Row],[Value(V)]]+$K$2)*$S$2</f>
        <v>354.25255126953124</v>
      </c>
      <c r="D557" s="1">
        <f>(teraterm[[#This Row],[Column2]]-Q$4)*$S$3*1000</f>
        <v>212.8738670297779</v>
      </c>
      <c r="E557" s="1">
        <f>VALUE(teraterm[[#This Row],[Column1]])</f>
        <v>1557</v>
      </c>
      <c r="F557" s="1">
        <f>teraterm[[#This Row],[V(V)]]^2</f>
        <v>125494.87008097186</v>
      </c>
    </row>
    <row r="558" spans="1:6" x14ac:dyDescent="0.25">
      <c r="A558" s="1" t="s">
        <v>35</v>
      </c>
      <c r="B558" s="2">
        <v>612</v>
      </c>
      <c r="C558" s="1">
        <f>(teraterm[[#This Row],[Value(V)]]+$K$2)*$S$2</f>
        <v>356.26878662109374</v>
      </c>
      <c r="D558" s="1">
        <f>(teraterm[[#This Row],[Column2]]-Q$4)*$S$3*1000</f>
        <v>210.83936182144458</v>
      </c>
      <c r="E558" s="1">
        <f>VALUE(teraterm[[#This Row],[Column1]])</f>
        <v>1567</v>
      </c>
      <c r="F558" s="1">
        <f>teraterm[[#This Row],[V(V)]]^2</f>
        <v>126927.44832046641</v>
      </c>
    </row>
    <row r="559" spans="1:6" x14ac:dyDescent="0.25">
      <c r="A559" s="1" t="s">
        <v>482</v>
      </c>
      <c r="B559" s="2">
        <v>602</v>
      </c>
      <c r="C559" s="1">
        <f>(teraterm[[#This Row],[Value(V)]]+$K$2)*$S$2</f>
        <v>355.66391601562503</v>
      </c>
      <c r="D559" s="1">
        <f>(teraterm[[#This Row],[Column2]]-Q$4)*$S$3*1000</f>
        <v>206.7703514047779</v>
      </c>
      <c r="E559" s="1">
        <f>VALUE(teraterm[[#This Row],[Column1]])</f>
        <v>1564</v>
      </c>
      <c r="F559" s="1">
        <f>teraterm[[#This Row],[V(V)]]^2</f>
        <v>126496.82115556957</v>
      </c>
    </row>
    <row r="560" spans="1:6" x14ac:dyDescent="0.25">
      <c r="A560" s="1" t="s">
        <v>41</v>
      </c>
      <c r="B560" s="2">
        <v>601</v>
      </c>
      <c r="C560" s="1">
        <f>(teraterm[[#This Row],[Value(V)]]+$K$2)*$S$2</f>
        <v>350.62332763671878</v>
      </c>
      <c r="D560" s="1">
        <f>(teraterm[[#This Row],[Column2]]-Q$4)*$S$3*1000</f>
        <v>206.36345036311124</v>
      </c>
      <c r="E560" s="1">
        <f>VALUE(teraterm[[#This Row],[Column1]])</f>
        <v>1539</v>
      </c>
      <c r="F560" s="1">
        <f>teraterm[[#This Row],[V(V)]]^2</f>
        <v>122936.71788304584</v>
      </c>
    </row>
    <row r="561" spans="1:6" x14ac:dyDescent="0.25">
      <c r="A561" s="1" t="s">
        <v>513</v>
      </c>
      <c r="B561" s="2">
        <v>582</v>
      </c>
      <c r="C561" s="1">
        <f>(teraterm[[#This Row],[Value(V)]]+$K$2)*$S$2</f>
        <v>334.89669189453127</v>
      </c>
      <c r="D561" s="1">
        <f>(teraterm[[#This Row],[Column2]]-Q$4)*$S$3*1000</f>
        <v>198.63233057144458</v>
      </c>
      <c r="E561" s="1">
        <f>VALUE(teraterm[[#This Row],[Column1]])</f>
        <v>1461</v>
      </c>
      <c r="F561" s="1">
        <f>teraterm[[#This Row],[V(V)]]^2</f>
        <v>112155.79424190061</v>
      </c>
    </row>
    <row r="562" spans="1:6" x14ac:dyDescent="0.25">
      <c r="A562" s="1" t="s">
        <v>514</v>
      </c>
      <c r="B562" s="2">
        <v>558</v>
      </c>
      <c r="C562" s="1">
        <f>(teraterm[[#This Row],[Value(V)]]+$K$2)*$S$2</f>
        <v>307.07264404296876</v>
      </c>
      <c r="D562" s="1">
        <f>(teraterm[[#This Row],[Column2]]-Q$4)*$S$3*1000</f>
        <v>188.86670557144458</v>
      </c>
      <c r="E562" s="1">
        <f>VALUE(teraterm[[#This Row],[Column1]])</f>
        <v>1323</v>
      </c>
      <c r="F562" s="1">
        <f>teraterm[[#This Row],[V(V)]]^2</f>
        <v>94293.608719539799</v>
      </c>
    </row>
    <row r="563" spans="1:6" x14ac:dyDescent="0.25">
      <c r="A563" s="1" t="s">
        <v>515</v>
      </c>
      <c r="B563" s="2">
        <v>528</v>
      </c>
      <c r="C563" s="1">
        <f>(teraterm[[#This Row],[Value(V)]]+$K$2)*$S$2</f>
        <v>277.23236083984375</v>
      </c>
      <c r="D563" s="1">
        <f>(teraterm[[#This Row],[Column2]]-Q$4)*$S$3*1000</f>
        <v>176.65967432144458</v>
      </c>
      <c r="E563" s="1">
        <f>VALUE(teraterm[[#This Row],[Column1]])</f>
        <v>1175</v>
      </c>
      <c r="F563" s="1">
        <f>teraterm[[#This Row],[V(V)]]^2</f>
        <v>76857.78189683333</v>
      </c>
    </row>
    <row r="564" spans="1:6" x14ac:dyDescent="0.25">
      <c r="A564" s="1" t="s">
        <v>516</v>
      </c>
      <c r="B564" s="2">
        <v>493</v>
      </c>
      <c r="C564" s="1">
        <f>(teraterm[[#This Row],[Value(V)]]+$K$2)*$S$2</f>
        <v>248.40019531250002</v>
      </c>
      <c r="D564" s="1">
        <f>(teraterm[[#This Row],[Column2]]-Q$4)*$S$3*1000</f>
        <v>162.41813786311124</v>
      </c>
      <c r="E564" s="1">
        <f>VALUE(teraterm[[#This Row],[Column1]])</f>
        <v>1032</v>
      </c>
      <c r="F564" s="1">
        <f>teraterm[[#This Row],[V(V)]]^2</f>
        <v>61702.657031288152</v>
      </c>
    </row>
    <row r="565" spans="1:6" x14ac:dyDescent="0.25">
      <c r="A565" s="1" t="s">
        <v>455</v>
      </c>
      <c r="B565" s="2">
        <v>471</v>
      </c>
      <c r="C565" s="1">
        <f>(teraterm[[#This Row],[Value(V)]]+$K$2)*$S$2</f>
        <v>207.87386474609374</v>
      </c>
      <c r="D565" s="1">
        <f>(teraterm[[#This Row],[Column2]]-Q$4)*$S$3*1000</f>
        <v>153.46631494644458</v>
      </c>
      <c r="E565" s="1">
        <f>VALUE(teraterm[[#This Row],[Column1]])</f>
        <v>831</v>
      </c>
      <c r="F565" s="1">
        <f>teraterm[[#This Row],[V(V)]]^2</f>
        <v>43211.543644477279</v>
      </c>
    </row>
    <row r="566" spans="1:6" x14ac:dyDescent="0.25">
      <c r="A566" s="1" t="s">
        <v>517</v>
      </c>
      <c r="B566" s="2">
        <v>429</v>
      </c>
      <c r="C566" s="1">
        <f>(teraterm[[#This Row],[Value(V)]]+$K$2)*$S$2</f>
        <v>167.95240478515626</v>
      </c>
      <c r="D566" s="1">
        <f>(teraterm[[#This Row],[Column2]]-Q$4)*$S$3*1000</f>
        <v>136.37647119644458</v>
      </c>
      <c r="E566" s="1">
        <f>VALUE(teraterm[[#This Row],[Column1]])</f>
        <v>633</v>
      </c>
      <c r="F566" s="1">
        <f>teraterm[[#This Row],[V(V)]]^2</f>
        <v>28208.010273116979</v>
      </c>
    </row>
    <row r="567" spans="1:6" x14ac:dyDescent="0.25">
      <c r="A567" s="1" t="s">
        <v>518</v>
      </c>
      <c r="B567" s="2">
        <v>423</v>
      </c>
      <c r="C567" s="1">
        <f>(teraterm[[#This Row],[Value(V)]]+$K$2)*$S$2</f>
        <v>128.83743896484376</v>
      </c>
      <c r="D567" s="1">
        <f>(teraterm[[#This Row],[Column2]]-Q$4)*$S$3*1000</f>
        <v>133.93506494644458</v>
      </c>
      <c r="E567" s="1">
        <f>VALUE(teraterm[[#This Row],[Column1]])</f>
        <v>439</v>
      </c>
      <c r="F567" s="1">
        <f>teraterm[[#This Row],[V(V)]]^2</f>
        <v>16599.085679019841</v>
      </c>
    </row>
    <row r="568" spans="1:6" x14ac:dyDescent="0.25">
      <c r="A568" s="1" t="s">
        <v>519</v>
      </c>
      <c r="B568" s="2">
        <v>380</v>
      </c>
      <c r="C568" s="1">
        <f>(teraterm[[#This Row],[Value(V)]]+$K$2)*$S$2</f>
        <v>83.068896484375003</v>
      </c>
      <c r="D568" s="1">
        <f>(teraterm[[#This Row],[Column2]]-Q$4)*$S$3*1000</f>
        <v>116.43832015477791</v>
      </c>
      <c r="E568" s="1">
        <f>VALUE(teraterm[[#This Row],[Column1]])</f>
        <v>212</v>
      </c>
      <c r="F568" s="1">
        <f>teraterm[[#This Row],[V(V)]]^2</f>
        <v>6900.4415631318097</v>
      </c>
    </row>
    <row r="569" spans="1:6" x14ac:dyDescent="0.25">
      <c r="A569" s="1" t="s">
        <v>520</v>
      </c>
      <c r="B569" s="2">
        <v>341</v>
      </c>
      <c r="C569" s="1">
        <f>(teraterm[[#This Row],[Value(V)]]+$K$2)*$S$2</f>
        <v>34.880871582031254</v>
      </c>
      <c r="D569" s="1">
        <f>(teraterm[[#This Row],[Column2]]-Q$4)*$S$3*1000</f>
        <v>100.56917952977791</v>
      </c>
      <c r="E569" s="1">
        <f>VALUE(teraterm[[#This Row],[Column1]])</f>
        <v>-27</v>
      </c>
      <c r="F569" s="1">
        <f>teraterm[[#This Row],[V(V)]]^2</f>
        <v>1216.6752023221554</v>
      </c>
    </row>
    <row r="570" spans="1:6" x14ac:dyDescent="0.25">
      <c r="A570" s="1" t="s">
        <v>52</v>
      </c>
      <c r="B570" s="2">
        <v>303</v>
      </c>
      <c r="C570" s="1">
        <f>(teraterm[[#This Row],[Value(V)]]+$K$2)*$S$2</f>
        <v>-10.484423828125001</v>
      </c>
      <c r="D570" s="1">
        <f>(teraterm[[#This Row],[Column2]]-Q$4)*$S$3*1000</f>
        <v>85.106939946444584</v>
      </c>
      <c r="E570" s="1">
        <f>VALUE(teraterm[[#This Row],[Column1]])</f>
        <v>-252</v>
      </c>
      <c r="F570" s="1">
        <f>teraterm[[#This Row],[V(V)]]^2</f>
        <v>109.9231430077553</v>
      </c>
    </row>
    <row r="571" spans="1:6" x14ac:dyDescent="0.25">
      <c r="A571" s="1" t="s">
        <v>521</v>
      </c>
      <c r="B571" s="2">
        <v>273</v>
      </c>
      <c r="C571" s="1">
        <f>(teraterm[[#This Row],[Value(V)]]+$K$2)*$S$2</f>
        <v>-51.212377929687499</v>
      </c>
      <c r="D571" s="1">
        <f>(teraterm[[#This Row],[Column2]]-Q$4)*$S$3*1000</f>
        <v>72.899908696444584</v>
      </c>
      <c r="E571" s="1">
        <f>VALUE(teraterm[[#This Row],[Column1]])</f>
        <v>-454</v>
      </c>
      <c r="F571" s="1">
        <f>teraterm[[#This Row],[V(V)]]^2</f>
        <v>2622.7076532131432</v>
      </c>
    </row>
    <row r="572" spans="1:6" x14ac:dyDescent="0.25">
      <c r="A572" s="1" t="s">
        <v>522</v>
      </c>
      <c r="B572" s="2">
        <v>222</v>
      </c>
      <c r="C572" s="1">
        <f>(teraterm[[#This Row],[Value(V)]]+$K$2)*$S$2</f>
        <v>-93.553320312500006</v>
      </c>
      <c r="D572" s="1">
        <f>(teraterm[[#This Row],[Column2]]-Q$4)*$S$3*1000</f>
        <v>52.147955571444591</v>
      </c>
      <c r="E572" s="1">
        <f>VALUE(teraterm[[#This Row],[Column1]])</f>
        <v>-664</v>
      </c>
      <c r="F572" s="1">
        <f>teraterm[[#This Row],[V(V)]]^2</f>
        <v>8752.223741493226</v>
      </c>
    </row>
    <row r="573" spans="1:6" x14ac:dyDescent="0.25">
      <c r="A573" s="1" t="s">
        <v>523</v>
      </c>
      <c r="B573" s="2">
        <v>185</v>
      </c>
      <c r="C573" s="1">
        <f>(teraterm[[#This Row],[Value(V)]]+$K$2)*$S$2</f>
        <v>-132.46666259765627</v>
      </c>
      <c r="D573" s="1">
        <f>(teraterm[[#This Row],[Column2]]-Q$4)*$S$3*1000</f>
        <v>37.092617029777927</v>
      </c>
      <c r="E573" s="1">
        <f>VALUE(teraterm[[#This Row],[Column1]])</f>
        <v>-857</v>
      </c>
      <c r="F573" s="1">
        <f>teraterm[[#This Row],[V(V)]]^2</f>
        <v>17547.416699761307</v>
      </c>
    </row>
    <row r="574" spans="1:6" x14ac:dyDescent="0.25">
      <c r="A574" s="1" t="s">
        <v>524</v>
      </c>
      <c r="B574" s="2">
        <v>147</v>
      </c>
      <c r="C574" s="1">
        <f>(teraterm[[#This Row],[Value(V)]]+$K$2)*$S$2</f>
        <v>-166.74266357421877</v>
      </c>
      <c r="D574" s="1">
        <f>(teraterm[[#This Row],[Column2]]-Q$4)*$S$3*1000</f>
        <v>21.630377446444587</v>
      </c>
      <c r="E574" s="1">
        <f>VALUE(teraterm[[#This Row],[Column1]])</f>
        <v>-1027</v>
      </c>
      <c r="F574" s="1">
        <f>teraterm[[#This Row],[V(V)]]^2</f>
        <v>27803.115855825101</v>
      </c>
    </row>
    <row r="575" spans="1:6" x14ac:dyDescent="0.25">
      <c r="A575" s="1" t="s">
        <v>525</v>
      </c>
      <c r="B575" s="2">
        <v>97</v>
      </c>
      <c r="C575" s="1">
        <f>(teraterm[[#This Row],[Value(V)]]+$K$2)*$S$2</f>
        <v>-199.80892333984374</v>
      </c>
      <c r="D575" s="1">
        <f>(teraterm[[#This Row],[Column2]]-Q$4)*$S$3*1000</f>
        <v>1.2853253631112578</v>
      </c>
      <c r="E575" s="1">
        <f>VALUE(teraterm[[#This Row],[Column1]])</f>
        <v>-1191</v>
      </c>
      <c r="F575" s="1">
        <f>teraterm[[#This Row],[V(V)]]^2</f>
        <v>39923.605846227554</v>
      </c>
    </row>
    <row r="576" spans="1:6" x14ac:dyDescent="0.25">
      <c r="A576" s="1" t="s">
        <v>61</v>
      </c>
      <c r="B576" s="2">
        <v>56</v>
      </c>
      <c r="C576" s="1">
        <f>(teraterm[[#This Row],[Value(V)]]+$K$2)*$S$2</f>
        <v>-228.23784179687502</v>
      </c>
      <c r="D576" s="1">
        <f>(teraterm[[#This Row],[Column2]]-Q$4)*$S$3*1000</f>
        <v>-15.397617345222073</v>
      </c>
      <c r="E576" s="1">
        <f>VALUE(teraterm[[#This Row],[Column1]])</f>
        <v>-1332</v>
      </c>
      <c r="F576" s="1">
        <f>teraterm[[#This Row],[V(V)]]^2</f>
        <v>52092.512428095346</v>
      </c>
    </row>
    <row r="577" spans="1:6" x14ac:dyDescent="0.25">
      <c r="A577" s="1" t="s">
        <v>526</v>
      </c>
      <c r="B577" s="2">
        <v>292</v>
      </c>
      <c r="C577" s="1">
        <f>(teraterm[[#This Row],[Value(V)]]+$K$2)*$S$2</f>
        <v>-26.614306640624999</v>
      </c>
      <c r="D577" s="1">
        <f>(teraterm[[#This Row],[Column2]]-Q$4)*$S$3*1000</f>
        <v>80.631028488111255</v>
      </c>
      <c r="E577" s="1">
        <f>VALUE(teraterm[[#This Row],[Column1]])</f>
        <v>-332</v>
      </c>
      <c r="F577" s="1">
        <f>teraterm[[#This Row],[V(V)]]^2</f>
        <v>708.32131796121598</v>
      </c>
    </row>
    <row r="578" spans="1:6" x14ac:dyDescent="0.25">
      <c r="A578" s="1" t="s">
        <v>129</v>
      </c>
      <c r="B578" s="2">
        <v>339</v>
      </c>
      <c r="C578" s="1">
        <f>(teraterm[[#This Row],[Value(V)]]+$K$2)*$S$2</f>
        <v>21.372094726562501</v>
      </c>
      <c r="D578" s="1">
        <f>(teraterm[[#This Row],[Column2]]-Q$4)*$S$3*1000</f>
        <v>99.755377446444584</v>
      </c>
      <c r="E578" s="1">
        <f>VALUE(teraterm[[#This Row],[Column1]])</f>
        <v>-94</v>
      </c>
      <c r="F578" s="1">
        <f>teraterm[[#This Row],[V(V)]]^2</f>
        <v>456.76643300116069</v>
      </c>
    </row>
    <row r="579" spans="1:6" x14ac:dyDescent="0.25">
      <c r="A579" s="1" t="s">
        <v>527</v>
      </c>
      <c r="B579" s="2">
        <v>382</v>
      </c>
      <c r="C579" s="1">
        <f>(teraterm[[#This Row],[Value(V)]]+$K$2)*$S$2</f>
        <v>68.955249023437503</v>
      </c>
      <c r="D579" s="1">
        <f>(teraterm[[#This Row],[Column2]]-Q$4)*$S$3*1000</f>
        <v>117.25212223811126</v>
      </c>
      <c r="E579" s="1">
        <f>VALUE(teraterm[[#This Row],[Column1]])</f>
        <v>142</v>
      </c>
      <c r="F579" s="1">
        <f>teraterm[[#This Row],[V(V)]]^2</f>
        <v>4754.8263678842786</v>
      </c>
    </row>
    <row r="580" spans="1:6" x14ac:dyDescent="0.25">
      <c r="A580" s="1" t="s">
        <v>528</v>
      </c>
      <c r="B580" s="2">
        <v>415</v>
      </c>
      <c r="C580" s="1">
        <f>(teraterm[[#This Row],[Value(V)]]+$K$2)*$S$2</f>
        <v>110.8929443359375</v>
      </c>
      <c r="D580" s="1">
        <f>(teraterm[[#This Row],[Column2]]-Q$4)*$S$3*1000</f>
        <v>130.67985661311124</v>
      </c>
      <c r="E580" s="1">
        <f>VALUE(teraterm[[#This Row],[Column1]])</f>
        <v>350</v>
      </c>
      <c r="F580" s="1">
        <f>teraterm[[#This Row],[V(V)]]^2</f>
        <v>12297.245103493333</v>
      </c>
    </row>
    <row r="581" spans="1:6" x14ac:dyDescent="0.25">
      <c r="A581" s="1" t="s">
        <v>94</v>
      </c>
      <c r="B581" s="2">
        <v>456</v>
      </c>
      <c r="C581" s="1">
        <f>(teraterm[[#This Row],[Value(V)]]+$K$2)*$S$2</f>
        <v>152.02414550781251</v>
      </c>
      <c r="D581" s="1">
        <f>(teraterm[[#This Row],[Column2]]-Q$4)*$S$3*1000</f>
        <v>147.36279932144458</v>
      </c>
      <c r="E581" s="1">
        <f>VALUE(teraterm[[#This Row],[Column1]])</f>
        <v>554</v>
      </c>
      <c r="F581" s="1">
        <f>teraterm[[#This Row],[V(V)]]^2</f>
        <v>23111.340817380551</v>
      </c>
    </row>
    <row r="582" spans="1:6" x14ac:dyDescent="0.25">
      <c r="A582" s="1" t="s">
        <v>529</v>
      </c>
      <c r="B582" s="2">
        <v>475</v>
      </c>
      <c r="C582" s="1">
        <f>(teraterm[[#This Row],[Value(V)]]+$K$2)*$S$2</f>
        <v>193.76021728515624</v>
      </c>
      <c r="D582" s="1">
        <f>(teraterm[[#This Row],[Column2]]-Q$4)*$S$3*1000</f>
        <v>155.09391911311124</v>
      </c>
      <c r="E582" s="1">
        <f>VALUE(teraterm[[#This Row],[Column1]])</f>
        <v>761</v>
      </c>
      <c r="F582" s="1">
        <f>teraterm[[#This Row],[V(V)]]^2</f>
        <v>37543.021802390962</v>
      </c>
    </row>
    <row r="583" spans="1:6" x14ac:dyDescent="0.25">
      <c r="A583" s="1" t="s">
        <v>530</v>
      </c>
      <c r="B583" s="2">
        <v>506</v>
      </c>
      <c r="C583" s="1">
        <f>(teraterm[[#This Row],[Value(V)]]+$K$2)*$S$2</f>
        <v>229.24595947265627</v>
      </c>
      <c r="D583" s="1">
        <f>(teraterm[[#This Row],[Column2]]-Q$4)*$S$3*1000</f>
        <v>167.7078514047779</v>
      </c>
      <c r="E583" s="1">
        <f>VALUE(teraterm[[#This Row],[Column1]])</f>
        <v>937</v>
      </c>
      <c r="F583" s="1">
        <f>teraterm[[#This Row],[V(V)]]^2</f>
        <v>52553.709934538761</v>
      </c>
    </row>
    <row r="584" spans="1:6" x14ac:dyDescent="0.25">
      <c r="A584" s="1" t="s">
        <v>531</v>
      </c>
      <c r="B584" s="2">
        <v>540</v>
      </c>
      <c r="C584" s="1">
        <f>(teraterm[[#This Row],[Value(V)]]+$K$2)*$S$2</f>
        <v>262.91708984375003</v>
      </c>
      <c r="D584" s="1">
        <f>(teraterm[[#This Row],[Column2]]-Q$4)*$S$3*1000</f>
        <v>181.54248682144458</v>
      </c>
      <c r="E584" s="1">
        <f>VALUE(teraterm[[#This Row],[Column1]])</f>
        <v>1104</v>
      </c>
      <c r="F584" s="1">
        <f>teraterm[[#This Row],[V(V)]]^2</f>
        <v>69125.396131906527</v>
      </c>
    </row>
    <row r="585" spans="1:6" x14ac:dyDescent="0.25">
      <c r="A585" s="1" t="s">
        <v>532</v>
      </c>
      <c r="B585" s="2">
        <v>551</v>
      </c>
      <c r="C585" s="1">
        <f>(teraterm[[#This Row],[Value(V)]]+$K$2)*$S$2</f>
        <v>294.370361328125</v>
      </c>
      <c r="D585" s="1">
        <f>(teraterm[[#This Row],[Column2]]-Q$4)*$S$3*1000</f>
        <v>186.0183982797779</v>
      </c>
      <c r="E585" s="1">
        <f>VALUE(teraterm[[#This Row],[Column1]])</f>
        <v>1260</v>
      </c>
      <c r="F585" s="1">
        <f>teraterm[[#This Row],[V(V)]]^2</f>
        <v>86653.909628450871</v>
      </c>
    </row>
    <row r="586" spans="1:6" x14ac:dyDescent="0.25">
      <c r="A586" s="1" t="s">
        <v>24</v>
      </c>
      <c r="B586" s="2">
        <v>600</v>
      </c>
      <c r="C586" s="1">
        <f>(teraterm[[#This Row],[Value(V)]]+$K$2)*$S$2</f>
        <v>318.36356201171878</v>
      </c>
      <c r="D586" s="1">
        <f>(teraterm[[#This Row],[Column2]]-Q$4)*$S$3*1000</f>
        <v>205.95654932144458</v>
      </c>
      <c r="E586" s="1">
        <f>VALUE(teraterm[[#This Row],[Column1]])</f>
        <v>1379</v>
      </c>
      <c r="F586" s="1">
        <f>teraterm[[#This Row],[V(V)]]^2</f>
        <v>101355.35761678951</v>
      </c>
    </row>
    <row r="587" spans="1:6" x14ac:dyDescent="0.25">
      <c r="A587" s="1" t="s">
        <v>533</v>
      </c>
      <c r="B587" s="2">
        <v>596</v>
      </c>
      <c r="C587" s="1">
        <f>(teraterm[[#This Row],[Value(V)]]+$K$2)*$S$2</f>
        <v>338.32429199218751</v>
      </c>
      <c r="D587" s="1">
        <f>(teraterm[[#This Row],[Column2]]-Q$4)*$S$3*1000</f>
        <v>204.3289451547779</v>
      </c>
      <c r="E587" s="1">
        <f>VALUE(teraterm[[#This Row],[Column1]])</f>
        <v>1478</v>
      </c>
      <c r="F587" s="1">
        <f>teraterm[[#This Row],[V(V)]]^2</f>
        <v>114463.32655201496</v>
      </c>
    </row>
    <row r="588" spans="1:6" x14ac:dyDescent="0.25">
      <c r="A588" s="1" t="s">
        <v>148</v>
      </c>
      <c r="B588" s="2">
        <v>608</v>
      </c>
      <c r="C588" s="1">
        <f>(teraterm[[#This Row],[Value(V)]]+$K$2)*$S$2</f>
        <v>350.824951171875</v>
      </c>
      <c r="D588" s="1">
        <f>(teraterm[[#This Row],[Column2]]-Q$4)*$S$3*1000</f>
        <v>209.2117576547779</v>
      </c>
      <c r="E588" s="1">
        <f>VALUE(teraterm[[#This Row],[Column1]])</f>
        <v>1540</v>
      </c>
      <c r="F588" s="1">
        <f>teraterm[[#This Row],[V(V)]]^2</f>
        <v>123078.14636474848</v>
      </c>
    </row>
    <row r="589" spans="1:6" x14ac:dyDescent="0.25">
      <c r="A589" s="1" t="s">
        <v>534</v>
      </c>
      <c r="B589" s="2">
        <v>605</v>
      </c>
      <c r="C589" s="1">
        <f>(teraterm[[#This Row],[Value(V)]]+$K$2)*$S$2</f>
        <v>355.05904541015627</v>
      </c>
      <c r="D589" s="1">
        <f>(teraterm[[#This Row],[Column2]]-Q$4)*$S$3*1000</f>
        <v>207.9910545297779</v>
      </c>
      <c r="E589" s="1">
        <f>VALUE(teraterm[[#This Row],[Column1]])</f>
        <v>1561</v>
      </c>
      <c r="F589" s="1">
        <f>teraterm[[#This Row],[V(V)]]^2</f>
        <v>126066.92572757142</v>
      </c>
    </row>
    <row r="590" spans="1:6" x14ac:dyDescent="0.25">
      <c r="A590" s="1" t="s">
        <v>78</v>
      </c>
      <c r="B590" s="2">
        <v>608</v>
      </c>
      <c r="C590" s="1">
        <f>(teraterm[[#This Row],[Value(V)]]+$K$2)*$S$2</f>
        <v>356.47041015625001</v>
      </c>
      <c r="D590" s="1">
        <f>(teraterm[[#This Row],[Column2]]-Q$4)*$S$3*1000</f>
        <v>209.2117576547779</v>
      </c>
      <c r="E590" s="1">
        <f>VALUE(teraterm[[#This Row],[Column1]])</f>
        <v>1568</v>
      </c>
      <c r="F590" s="1">
        <f>teraterm[[#This Row],[V(V)]]^2</f>
        <v>127071.15331696511</v>
      </c>
    </row>
    <row r="591" spans="1:6" x14ac:dyDescent="0.25">
      <c r="A591" s="1" t="s">
        <v>77</v>
      </c>
      <c r="B591" s="2">
        <v>603</v>
      </c>
      <c r="C591" s="1">
        <f>(teraterm[[#This Row],[Value(V)]]+$K$2)*$S$2</f>
        <v>354.857421875</v>
      </c>
      <c r="D591" s="1">
        <f>(teraterm[[#This Row],[Column2]]-Q$4)*$S$3*1000</f>
        <v>207.17725244644458</v>
      </c>
      <c r="E591" s="1">
        <f>VALUE(teraterm[[#This Row],[Column1]])</f>
        <v>1560</v>
      </c>
      <c r="F591" s="1">
        <f>teraterm[[#This Row],[V(V)]]^2</f>
        <v>125923.78985977173</v>
      </c>
    </row>
    <row r="592" spans="1:6" x14ac:dyDescent="0.25">
      <c r="A592" s="1" t="s">
        <v>384</v>
      </c>
      <c r="B592" s="2">
        <v>592</v>
      </c>
      <c r="C592" s="1">
        <f>(teraterm[[#This Row],[Value(V)]]+$K$2)*$S$2</f>
        <v>348.00222167968752</v>
      </c>
      <c r="D592" s="1">
        <f>(teraterm[[#This Row],[Column2]]-Q$4)*$S$3*1000</f>
        <v>202.70134098811124</v>
      </c>
      <c r="E592" s="1">
        <f>VALUE(teraterm[[#This Row],[Column1]])</f>
        <v>1526</v>
      </c>
      <c r="F592" s="1">
        <f>teraterm[[#This Row],[V(V)]]^2</f>
        <v>121105.54629399837</v>
      </c>
    </row>
    <row r="593" spans="1:6" x14ac:dyDescent="0.25">
      <c r="A593" s="1" t="s">
        <v>63</v>
      </c>
      <c r="B593" s="2">
        <v>575</v>
      </c>
      <c r="C593" s="1">
        <f>(teraterm[[#This Row],[Value(V)]]+$K$2)*$S$2</f>
        <v>328.24311523437501</v>
      </c>
      <c r="D593" s="1">
        <f>(teraterm[[#This Row],[Column2]]-Q$4)*$S$3*1000</f>
        <v>195.7840232797779</v>
      </c>
      <c r="E593" s="1">
        <f>VALUE(teraterm[[#This Row],[Column1]])</f>
        <v>1428</v>
      </c>
      <c r="F593" s="1">
        <f>teraterm[[#This Row],[V(V)]]^2</f>
        <v>107743.5426987672</v>
      </c>
    </row>
    <row r="594" spans="1:6" x14ac:dyDescent="0.25">
      <c r="A594" s="1" t="s">
        <v>73</v>
      </c>
      <c r="B594" s="2">
        <v>546</v>
      </c>
      <c r="C594" s="1">
        <f>(teraterm[[#This Row],[Value(V)]]+$K$2)*$S$2</f>
        <v>299.61257324218752</v>
      </c>
      <c r="D594" s="1">
        <f>(teraterm[[#This Row],[Column2]]-Q$4)*$S$3*1000</f>
        <v>183.98389307144458</v>
      </c>
      <c r="E594" s="1">
        <f>VALUE(teraterm[[#This Row],[Column1]])</f>
        <v>1286</v>
      </c>
      <c r="F594" s="1">
        <f>teraterm[[#This Row],[V(V)]]^2</f>
        <v>89767.694044805176</v>
      </c>
    </row>
    <row r="595" spans="1:6" x14ac:dyDescent="0.25">
      <c r="A595" s="1" t="s">
        <v>419</v>
      </c>
      <c r="B595" s="2">
        <v>524</v>
      </c>
      <c r="C595" s="1">
        <f>(teraterm[[#This Row],[Value(V)]]+$K$2)*$S$2</f>
        <v>270.37716064453127</v>
      </c>
      <c r="D595" s="1">
        <f>(teraterm[[#This Row],[Column2]]-Q$4)*$S$3*1000</f>
        <v>175.0320701547779</v>
      </c>
      <c r="E595" s="1">
        <f>VALUE(teraterm[[#This Row],[Column1]])</f>
        <v>1141</v>
      </c>
      <c r="F595" s="1">
        <f>teraterm[[#This Row],[V(V)]]^2</f>
        <v>73103.80899819867</v>
      </c>
    </row>
    <row r="596" spans="1:6" x14ac:dyDescent="0.25">
      <c r="A596" s="1" t="s">
        <v>152</v>
      </c>
      <c r="B596" s="2">
        <v>514</v>
      </c>
      <c r="C596" s="1">
        <f>(teraterm[[#This Row],[Value(V)]]+$K$2)*$S$2</f>
        <v>238.72226562500001</v>
      </c>
      <c r="D596" s="1">
        <f>(teraterm[[#This Row],[Column2]]-Q$4)*$S$3*1000</f>
        <v>170.96305973811124</v>
      </c>
      <c r="E596" s="1">
        <f>VALUE(teraterm[[#This Row],[Column1]])</f>
        <v>984</v>
      </c>
      <c r="F596" s="1">
        <f>teraterm[[#This Row],[V(V)]]^2</f>
        <v>56988.320105133062</v>
      </c>
    </row>
    <row r="597" spans="1:6" x14ac:dyDescent="0.25">
      <c r="A597" s="1" t="s">
        <v>535</v>
      </c>
      <c r="B597" s="2">
        <v>474</v>
      </c>
      <c r="C597" s="1">
        <f>(teraterm[[#This Row],[Value(V)]]+$K$2)*$S$2</f>
        <v>198.19593505859376</v>
      </c>
      <c r="D597" s="1">
        <f>(teraterm[[#This Row],[Column2]]-Q$4)*$S$3*1000</f>
        <v>154.68701807144458</v>
      </c>
      <c r="E597" s="1">
        <f>VALUE(teraterm[[#This Row],[Column1]])</f>
        <v>783</v>
      </c>
      <c r="F597" s="1">
        <f>teraterm[[#This Row],[V(V)]]^2</f>
        <v>39281.628673750318</v>
      </c>
    </row>
    <row r="598" spans="1:6" x14ac:dyDescent="0.25">
      <c r="A598" s="1" t="s">
        <v>394</v>
      </c>
      <c r="B598" s="2">
        <v>441</v>
      </c>
      <c r="C598" s="1">
        <f>(teraterm[[#This Row],[Value(V)]]+$K$2)*$S$2</f>
        <v>158.67772216796877</v>
      </c>
      <c r="D598" s="1">
        <f>(teraterm[[#This Row],[Column2]]-Q$4)*$S$3*1000</f>
        <v>141.25928369644458</v>
      </c>
      <c r="E598" s="1">
        <f>VALUE(teraterm[[#This Row],[Column1]])</f>
        <v>587</v>
      </c>
      <c r="F598" s="1">
        <f>teraterm[[#This Row],[V(V)]]^2</f>
        <v>25178.619512415087</v>
      </c>
    </row>
    <row r="599" spans="1:6" x14ac:dyDescent="0.25">
      <c r="A599" s="1" t="s">
        <v>536</v>
      </c>
      <c r="B599" s="2">
        <v>410</v>
      </c>
      <c r="C599" s="1">
        <f>(teraterm[[#This Row],[Value(V)]]+$K$2)*$S$2</f>
        <v>118.554638671875</v>
      </c>
      <c r="D599" s="1">
        <f>(teraterm[[#This Row],[Column2]]-Q$4)*$S$3*1000</f>
        <v>128.64535140477793</v>
      </c>
      <c r="E599" s="1">
        <f>VALUE(teraterm[[#This Row],[Column1]])</f>
        <v>388</v>
      </c>
      <c r="F599" s="1">
        <f>teraterm[[#This Row],[V(V)]]^2</f>
        <v>14055.202350618838</v>
      </c>
    </row>
    <row r="600" spans="1:6" x14ac:dyDescent="0.25">
      <c r="A600" s="1" t="s">
        <v>537</v>
      </c>
      <c r="B600" s="2">
        <v>375</v>
      </c>
      <c r="C600" s="1">
        <f>(teraterm[[#This Row],[Value(V)]]+$K$2)*$S$2</f>
        <v>71.374731445312506</v>
      </c>
      <c r="D600" s="1">
        <f>(teraterm[[#This Row],[Column2]]-Q$4)*$S$3*1000</f>
        <v>114.40381494644458</v>
      </c>
      <c r="E600" s="1">
        <f>VALUE(teraterm[[#This Row],[Column1]])</f>
        <v>154</v>
      </c>
      <c r="F600" s="1">
        <f>teraterm[[#This Row],[V(V)]]^2</f>
        <v>5094.3522888904818</v>
      </c>
    </row>
    <row r="601" spans="1:6" x14ac:dyDescent="0.25">
      <c r="A601" s="1" t="s">
        <v>538</v>
      </c>
      <c r="B601" s="2">
        <v>328</v>
      </c>
      <c r="C601" s="1">
        <f>(teraterm[[#This Row],[Value(V)]]+$K$2)*$S$2</f>
        <v>23.589953613281249</v>
      </c>
      <c r="D601" s="1">
        <f>(teraterm[[#This Row],[Column2]]-Q$4)*$S$3*1000</f>
        <v>95.279465988111255</v>
      </c>
      <c r="E601" s="1">
        <f>VALUE(teraterm[[#This Row],[Column1]])</f>
        <v>-83</v>
      </c>
      <c r="F601" s="1">
        <f>teraterm[[#This Row],[V(V)]]^2</f>
        <v>556.48591147676109</v>
      </c>
    </row>
    <row r="602" spans="1:6" x14ac:dyDescent="0.25">
      <c r="A602" s="1" t="s">
        <v>157</v>
      </c>
      <c r="B602" s="2">
        <v>294</v>
      </c>
      <c r="C602" s="1">
        <f>(teraterm[[#This Row],[Value(V)]]+$K$2)*$S$2</f>
        <v>-20.565600585937499</v>
      </c>
      <c r="D602" s="1">
        <f>(teraterm[[#This Row],[Column2]]-Q$4)*$S$3*1000</f>
        <v>81.444830571444584</v>
      </c>
      <c r="E602" s="1">
        <f>VALUE(teraterm[[#This Row],[Column1]])</f>
        <v>-302</v>
      </c>
      <c r="F602" s="1">
        <f>teraterm[[#This Row],[V(V)]]^2</f>
        <v>422.94392746031281</v>
      </c>
    </row>
    <row r="603" spans="1:6" x14ac:dyDescent="0.25">
      <c r="A603" s="1" t="s">
        <v>539</v>
      </c>
      <c r="B603" s="2">
        <v>257</v>
      </c>
      <c r="C603" s="1">
        <f>(teraterm[[#This Row],[Value(V)]]+$K$2)*$S$2</f>
        <v>-61.293554687499999</v>
      </c>
      <c r="D603" s="1">
        <f>(teraterm[[#This Row],[Column2]]-Q$4)*$S$3*1000</f>
        <v>66.389492029777927</v>
      </c>
      <c r="E603" s="1">
        <f>VALUE(teraterm[[#This Row],[Column1]])</f>
        <v>-504</v>
      </c>
      <c r="F603" s="1">
        <f>teraterm[[#This Row],[V(V)]]^2</f>
        <v>3756.8998462295531</v>
      </c>
    </row>
    <row r="604" spans="1:6" x14ac:dyDescent="0.25">
      <c r="A604" s="1" t="s">
        <v>141</v>
      </c>
      <c r="B604" s="2">
        <v>220</v>
      </c>
      <c r="C604" s="1">
        <f>(teraterm[[#This Row],[Value(V)]]+$K$2)*$S$2</f>
        <v>-103.83612060546875</v>
      </c>
      <c r="D604" s="1">
        <f>(teraterm[[#This Row],[Column2]]-Q$4)*$S$3*1000</f>
        <v>51.334153488111255</v>
      </c>
      <c r="E604" s="1">
        <f>VALUE(teraterm[[#This Row],[Column1]])</f>
        <v>-715</v>
      </c>
      <c r="F604" s="1">
        <f>teraterm[[#This Row],[V(V)]]^2</f>
        <v>10781.939942393452</v>
      </c>
    </row>
    <row r="605" spans="1:6" x14ac:dyDescent="0.25">
      <c r="A605" s="1" t="s">
        <v>540</v>
      </c>
      <c r="B605" s="2">
        <v>169</v>
      </c>
      <c r="C605" s="1">
        <f>(teraterm[[#This Row],[Value(V)]]+$K$2)*$S$2</f>
        <v>-141.33809814453124</v>
      </c>
      <c r="D605" s="1">
        <f>(teraterm[[#This Row],[Column2]]-Q$4)*$S$3*1000</f>
        <v>30.582200363111255</v>
      </c>
      <c r="E605" s="1">
        <f>VALUE(teraterm[[#This Row],[Column1]])</f>
        <v>-901</v>
      </c>
      <c r="F605" s="1">
        <f>teraterm[[#This Row],[V(V)]]^2</f>
        <v>19976.457987113146</v>
      </c>
    </row>
    <row r="606" spans="1:6" x14ac:dyDescent="0.25">
      <c r="A606" s="1" t="s">
        <v>541</v>
      </c>
      <c r="B606" s="2">
        <v>138</v>
      </c>
      <c r="C606" s="1">
        <f>(teraterm[[#This Row],[Value(V)]]+$K$2)*$S$2</f>
        <v>-174.80760498046877</v>
      </c>
      <c r="D606" s="1">
        <f>(teraterm[[#This Row],[Column2]]-Q$4)*$S$3*1000</f>
        <v>17.968268071444587</v>
      </c>
      <c r="E606" s="1">
        <f>VALUE(teraterm[[#This Row],[Column1]])</f>
        <v>-1067</v>
      </c>
      <c r="F606" s="1">
        <f>teraterm[[#This Row],[V(V)]]^2</f>
        <v>30557.69875900761</v>
      </c>
    </row>
    <row r="607" spans="1:6" x14ac:dyDescent="0.25">
      <c r="A607" s="1" t="s">
        <v>542</v>
      </c>
      <c r="B607" s="2">
        <v>87</v>
      </c>
      <c r="C607" s="1">
        <f>(teraterm[[#This Row],[Value(V)]]+$K$2)*$S$2</f>
        <v>-207.6722412109375</v>
      </c>
      <c r="D607" s="1">
        <f>(teraterm[[#This Row],[Column2]]-Q$4)*$S$3*1000</f>
        <v>-2.7836850535554087</v>
      </c>
      <c r="E607" s="1">
        <f>VALUE(teraterm[[#This Row],[Column1]])</f>
        <v>-1230</v>
      </c>
      <c r="F607" s="1">
        <f>teraterm[[#This Row],[V(V)]]^2</f>
        <v>43127.759769573808</v>
      </c>
    </row>
    <row r="608" spans="1:6" x14ac:dyDescent="0.25">
      <c r="A608" s="1" t="s">
        <v>543</v>
      </c>
      <c r="B608" s="2">
        <v>51</v>
      </c>
      <c r="C608" s="1">
        <f>(teraterm[[#This Row],[Value(V)]]+$K$2)*$S$2</f>
        <v>-234.48817138671876</v>
      </c>
      <c r="D608" s="1">
        <f>(teraterm[[#This Row],[Column2]]-Q$4)*$S$3*1000</f>
        <v>-17.432122553555409</v>
      </c>
      <c r="E608" s="1">
        <f>VALUE(teraterm[[#This Row],[Column1]])</f>
        <v>-1363</v>
      </c>
      <c r="F608" s="1">
        <f>teraterm[[#This Row],[V(V)]]^2</f>
        <v>54984.702520287188</v>
      </c>
    </row>
    <row r="609" spans="1:6" x14ac:dyDescent="0.25">
      <c r="A609" s="1" t="s">
        <v>544</v>
      </c>
      <c r="B609" s="2">
        <v>24</v>
      </c>
      <c r="C609" s="1">
        <f>(teraterm[[#This Row],[Value(V)]]+$K$2)*$S$2</f>
        <v>-254.44890136718752</v>
      </c>
      <c r="D609" s="1">
        <f>(teraterm[[#This Row],[Column2]]-Q$4)*$S$3*1000</f>
        <v>-28.418450678555409</v>
      </c>
      <c r="E609" s="1">
        <f>VALUE(teraterm[[#This Row],[Column1]])</f>
        <v>-1462</v>
      </c>
      <c r="F609" s="1">
        <f>teraterm[[#This Row],[V(V)]]^2</f>
        <v>64744.243406968722</v>
      </c>
    </row>
    <row r="610" spans="1:6" x14ac:dyDescent="0.25">
      <c r="A610" s="1" t="s">
        <v>545</v>
      </c>
      <c r="B610" s="2">
        <v>-4095</v>
      </c>
      <c r="C610" s="1">
        <f>(teraterm[[#This Row],[Value(V)]]+$K$2)*$S$2</f>
        <v>-271.58690185546874</v>
      </c>
      <c r="D610" s="1">
        <f>(teraterm[[#This Row],[Column2]]-Q$4)*$S$3*1000</f>
        <v>-1704.4438413035552</v>
      </c>
      <c r="E610" s="1">
        <f>VALUE(teraterm[[#This Row],[Column1]])</f>
        <v>-1547</v>
      </c>
      <c r="F610" s="1">
        <f>teraterm[[#This Row],[V(V)]]^2</f>
        <v>73759.445259452012</v>
      </c>
    </row>
    <row r="611" spans="1:6" x14ac:dyDescent="0.25">
      <c r="A611" s="1" t="s">
        <v>404</v>
      </c>
      <c r="B611" s="2">
        <v>1</v>
      </c>
      <c r="C611" s="1">
        <f>(teraterm[[#This Row],[Value(V)]]+$K$2)*$S$2</f>
        <v>-277.03073730468753</v>
      </c>
      <c r="D611" s="1">
        <f>(teraterm[[#This Row],[Column2]]-Q$4)*$S$3*1000</f>
        <v>-37.777174636888738</v>
      </c>
      <c r="E611" s="1">
        <f>VALUE(teraterm[[#This Row],[Column1]])</f>
        <v>-1574</v>
      </c>
      <c r="F611" s="1">
        <f>teraterm[[#This Row],[V(V)]]^2</f>
        <v>76746.029411578798</v>
      </c>
    </row>
    <row r="612" spans="1:6" x14ac:dyDescent="0.25">
      <c r="A612" s="1" t="s">
        <v>546</v>
      </c>
      <c r="B612" s="2">
        <v>-4093</v>
      </c>
      <c r="C612" s="1">
        <f>(teraterm[[#This Row],[Value(V)]]+$K$2)*$S$2</f>
        <v>-279.04697265625003</v>
      </c>
      <c r="D612" s="1">
        <f>(teraterm[[#This Row],[Column2]]-Q$4)*$S$3*1000</f>
        <v>-1703.6300392202218</v>
      </c>
      <c r="E612" s="1">
        <f>VALUE(teraterm[[#This Row],[Column1]])</f>
        <v>-1584</v>
      </c>
      <c r="F612" s="1">
        <f>teraterm[[#This Row],[V(V)]]^2</f>
        <v>77867.212948617947</v>
      </c>
    </row>
    <row r="613" spans="1:6" x14ac:dyDescent="0.25">
      <c r="A613" s="1" t="s">
        <v>104</v>
      </c>
      <c r="B613" s="2">
        <v>-4089</v>
      </c>
      <c r="C613" s="1">
        <f>(teraterm[[#This Row],[Value(V)]]+$K$2)*$S$2</f>
        <v>-278.84534912109376</v>
      </c>
      <c r="D613" s="1">
        <f>(teraterm[[#This Row],[Column2]]-Q$4)*$S$3*1000</f>
        <v>-1702.0024350535552</v>
      </c>
      <c r="E613" s="1">
        <f>VALUE(teraterm[[#This Row],[Column1]])</f>
        <v>-1583</v>
      </c>
      <c r="F613" s="1">
        <f>teraterm[[#This Row],[V(V)]]^2</f>
        <v>77754.728726464658</v>
      </c>
    </row>
    <row r="614" spans="1:6" x14ac:dyDescent="0.25">
      <c r="A614" s="1" t="s">
        <v>547</v>
      </c>
      <c r="B614" s="2">
        <v>4</v>
      </c>
      <c r="C614" s="1">
        <f>(teraterm[[#This Row],[Value(V)]]+$K$2)*$S$2</f>
        <v>-274.81287841796876</v>
      </c>
      <c r="D614" s="1">
        <f>(teraterm[[#This Row],[Column2]]-Q$4)*$S$3*1000</f>
        <v>-36.556471511888738</v>
      </c>
      <c r="E614" s="1">
        <f>VALUE(teraterm[[#This Row],[Column1]])</f>
        <v>-1563</v>
      </c>
      <c r="F614" s="1">
        <f>teraterm[[#This Row],[V(V)]]^2</f>
        <v>75522.118144369277</v>
      </c>
    </row>
    <row r="615" spans="1:6" x14ac:dyDescent="0.25">
      <c r="A615" s="1" t="s">
        <v>548</v>
      </c>
      <c r="B615" s="2">
        <v>38</v>
      </c>
      <c r="C615" s="1">
        <f>(teraterm[[#This Row],[Value(V)]]+$K$2)*$S$2</f>
        <v>-259.69111328125001</v>
      </c>
      <c r="D615" s="1">
        <f>(teraterm[[#This Row],[Column2]]-Q$4)*$S$3*1000</f>
        <v>-22.721836095222073</v>
      </c>
      <c r="E615" s="1">
        <f>VALUE(teraterm[[#This Row],[Column1]])</f>
        <v>-1488</v>
      </c>
      <c r="F615" s="1">
        <f>teraterm[[#This Row],[V(V)]]^2</f>
        <v>67439.474317255022</v>
      </c>
    </row>
    <row r="616" spans="1:6" x14ac:dyDescent="0.25">
      <c r="A616" s="1" t="s">
        <v>85</v>
      </c>
      <c r="B616" s="2">
        <v>70</v>
      </c>
      <c r="C616" s="1">
        <f>(teraterm[[#This Row],[Value(V)]]+$K$2)*$S$2</f>
        <v>-232.87518310546875</v>
      </c>
      <c r="D616" s="1">
        <f>(teraterm[[#This Row],[Column2]]-Q$4)*$S$3*1000</f>
        <v>-9.7010027618887413</v>
      </c>
      <c r="E616" s="1">
        <f>VALUE(teraterm[[#This Row],[Column1]])</f>
        <v>-1355</v>
      </c>
      <c r="F616" s="1">
        <f>teraterm[[#This Row],[V(V)]]^2</f>
        <v>54230.850906405598</v>
      </c>
    </row>
    <row r="617" spans="1:6" x14ac:dyDescent="0.25">
      <c r="A617" s="1" t="s">
        <v>549</v>
      </c>
      <c r="B617" s="2">
        <v>112</v>
      </c>
      <c r="C617" s="1">
        <f>(teraterm[[#This Row],[Value(V)]]+$K$2)*$S$2</f>
        <v>-203.43814697265626</v>
      </c>
      <c r="D617" s="1">
        <f>(teraterm[[#This Row],[Column2]]-Q$4)*$S$3*1000</f>
        <v>7.3888409881112578</v>
      </c>
      <c r="E617" s="1">
        <f>VALUE(teraterm[[#This Row],[Column1]])</f>
        <v>-1209</v>
      </c>
      <c r="F617" s="1">
        <f>teraterm[[#This Row],[V(V)]]^2</f>
        <v>41387.07964366809</v>
      </c>
    </row>
    <row r="618" spans="1:6" x14ac:dyDescent="0.25">
      <c r="A618" s="1" t="s">
        <v>550</v>
      </c>
      <c r="B618" s="2">
        <v>153</v>
      </c>
      <c r="C618" s="1">
        <f>(teraterm[[#This Row],[Value(V)]]+$K$2)*$S$2</f>
        <v>-174.00111083984376</v>
      </c>
      <c r="D618" s="1">
        <f>(teraterm[[#This Row],[Column2]]-Q$4)*$S$3*1000</f>
        <v>24.071783696444587</v>
      </c>
      <c r="E618" s="1">
        <f>VALUE(teraterm[[#This Row],[Column1]])</f>
        <v>-1063</v>
      </c>
      <c r="F618" s="1">
        <f>teraterm[[#This Row],[V(V)]]^2</f>
        <v>30276.386573499592</v>
      </c>
    </row>
    <row r="619" spans="1:6" x14ac:dyDescent="0.25">
      <c r="A619" s="1" t="s">
        <v>551</v>
      </c>
      <c r="B619" s="2">
        <v>198</v>
      </c>
      <c r="C619" s="1">
        <f>(teraterm[[#This Row],[Value(V)]]+$K$2)*$S$2</f>
        <v>-133.87802734375001</v>
      </c>
      <c r="D619" s="1">
        <f>(teraterm[[#This Row],[Column2]]-Q$4)*$S$3*1000</f>
        <v>42.382330571444591</v>
      </c>
      <c r="E619" s="1">
        <f>VALUE(teraterm[[#This Row],[Column1]])</f>
        <v>-864</v>
      </c>
      <c r="F619" s="1">
        <f>teraterm[[#This Row],[V(V)]]^2</f>
        <v>17923.326205453875</v>
      </c>
    </row>
    <row r="620" spans="1:6" x14ac:dyDescent="0.25">
      <c r="A620" s="1" t="s">
        <v>552</v>
      </c>
      <c r="B620" s="2">
        <v>234</v>
      </c>
      <c r="C620" s="1">
        <f>(teraterm[[#This Row],[Value(V)]]+$K$2)*$S$2</f>
        <v>-94.158190917968753</v>
      </c>
      <c r="D620" s="1">
        <f>(teraterm[[#This Row],[Column2]]-Q$4)*$S$3*1000</f>
        <v>57.030768071444591</v>
      </c>
      <c r="E620" s="1">
        <f>VALUE(teraterm[[#This Row],[Column1]])</f>
        <v>-667</v>
      </c>
      <c r="F620" s="1">
        <f>teraterm[[#This Row],[V(V)]]^2</f>
        <v>8865.764916944654</v>
      </c>
    </row>
    <row r="621" spans="1:6" x14ac:dyDescent="0.25">
      <c r="A621" s="1" t="s">
        <v>103</v>
      </c>
      <c r="B621" s="2">
        <v>280</v>
      </c>
      <c r="C621" s="1">
        <f>(teraterm[[#This Row],[Value(V)]]+$K$2)*$S$2</f>
        <v>-55.44647216796875</v>
      </c>
      <c r="D621" s="1">
        <f>(teraterm[[#This Row],[Column2]]-Q$4)*$S$3*1000</f>
        <v>75.748215988111255</v>
      </c>
      <c r="E621" s="1">
        <f>VALUE(teraterm[[#This Row],[Column1]])</f>
        <v>-475</v>
      </c>
      <c r="F621" s="1">
        <f>teraterm[[#This Row],[V(V)]]^2</f>
        <v>3074.3112758733332</v>
      </c>
    </row>
    <row r="622" spans="1:6" x14ac:dyDescent="0.25">
      <c r="A622" s="1" t="s">
        <v>553</v>
      </c>
      <c r="B622" s="2">
        <v>313</v>
      </c>
      <c r="C622" s="1">
        <f>(teraterm[[#This Row],[Value(V)]]+$K$2)*$S$2</f>
        <v>-9.8795532226562504</v>
      </c>
      <c r="D622" s="1">
        <f>(teraterm[[#This Row],[Column2]]-Q$4)*$S$3*1000</f>
        <v>89.175950363111255</v>
      </c>
      <c r="E622" s="1">
        <f>VALUE(teraterm[[#This Row],[Column1]])</f>
        <v>-249</v>
      </c>
      <c r="F622" s="1">
        <f>teraterm[[#This Row],[V(V)]]^2</f>
        <v>97.6055718792975</v>
      </c>
    </row>
    <row r="623" spans="1:6" x14ac:dyDescent="0.25">
      <c r="A623" s="1" t="s">
        <v>554</v>
      </c>
      <c r="B623" s="2">
        <v>367</v>
      </c>
      <c r="C623" s="1">
        <f>(teraterm[[#This Row],[Value(V)]]+$K$2)*$S$2</f>
        <v>38.3084716796875</v>
      </c>
      <c r="D623" s="1">
        <f>(teraterm[[#This Row],[Column2]]-Q$4)*$S$3*1000</f>
        <v>111.14860661311126</v>
      </c>
      <c r="E623" s="1">
        <f>VALUE(teraterm[[#This Row],[Column1]])</f>
        <v>-10</v>
      </c>
      <c r="F623" s="1">
        <f>teraterm[[#This Row],[V(V)]]^2</f>
        <v>1467.5390024334192</v>
      </c>
    </row>
    <row r="624" spans="1:6" x14ac:dyDescent="0.25">
      <c r="A624" s="1" t="s">
        <v>555</v>
      </c>
      <c r="B624" s="2">
        <v>403</v>
      </c>
      <c r="C624" s="1">
        <f>(teraterm[[#This Row],[Value(V)]]+$K$2)*$S$2</f>
        <v>84.077014160156253</v>
      </c>
      <c r="D624" s="1">
        <f>(teraterm[[#This Row],[Column2]]-Q$4)*$S$3*1000</f>
        <v>125.79704411311124</v>
      </c>
      <c r="E624" s="1">
        <f>VALUE(teraterm[[#This Row],[Column1]])</f>
        <v>217</v>
      </c>
      <c r="F624" s="1">
        <f>teraterm[[#This Row],[V(V)]]^2</f>
        <v>7068.9443100871149</v>
      </c>
    </row>
    <row r="625" spans="1:6" x14ac:dyDescent="0.25">
      <c r="A625" s="1" t="s">
        <v>102</v>
      </c>
      <c r="B625" s="2">
        <v>419</v>
      </c>
      <c r="C625" s="1">
        <f>(teraterm[[#This Row],[Value(V)]]+$K$2)*$S$2</f>
        <v>124.80496826171876</v>
      </c>
      <c r="D625" s="1">
        <f>(teraterm[[#This Row],[Column2]]-Q$4)*$S$3*1000</f>
        <v>132.30746077977793</v>
      </c>
      <c r="E625" s="1">
        <f>VALUE(teraterm[[#This Row],[Column1]])</f>
        <v>419</v>
      </c>
      <c r="F625" s="1">
        <f>teraterm[[#This Row],[V(V)]]^2</f>
        <v>15576.280102808625</v>
      </c>
    </row>
    <row r="626" spans="1:6" x14ac:dyDescent="0.25">
      <c r="A626" s="1" t="s">
        <v>556</v>
      </c>
      <c r="B626" s="2">
        <v>466</v>
      </c>
      <c r="C626" s="1">
        <f>(teraterm[[#This Row],[Value(V)]]+$K$2)*$S$2</f>
        <v>167.14591064453126</v>
      </c>
      <c r="D626" s="1">
        <f>(teraterm[[#This Row],[Column2]]-Q$4)*$S$3*1000</f>
        <v>151.43180973811124</v>
      </c>
      <c r="E626" s="1">
        <f>VALUE(teraterm[[#This Row],[Column1]])</f>
        <v>629</v>
      </c>
      <c r="F626" s="1">
        <f>teraterm[[#This Row],[V(V)]]^2</f>
        <v>27937.755445189629</v>
      </c>
    </row>
    <row r="627" spans="1:6" x14ac:dyDescent="0.25">
      <c r="A627" s="1" t="s">
        <v>557</v>
      </c>
      <c r="B627" s="2">
        <v>478</v>
      </c>
      <c r="C627" s="1">
        <f>(teraterm[[#This Row],[Value(V)]]+$K$2)*$S$2</f>
        <v>206.66412353515625</v>
      </c>
      <c r="D627" s="1">
        <f>(teraterm[[#This Row],[Column2]]-Q$4)*$S$3*1000</f>
        <v>156.31462223811124</v>
      </c>
      <c r="E627" s="1">
        <f>VALUE(teraterm[[#This Row],[Column1]])</f>
        <v>825</v>
      </c>
      <c r="F627" s="1">
        <f>teraterm[[#This Row],[V(V)]]^2</f>
        <v>42710.059956554323</v>
      </c>
    </row>
    <row r="628" spans="1:6" x14ac:dyDescent="0.25">
      <c r="A628" s="1" t="s">
        <v>558</v>
      </c>
      <c r="B628" s="2">
        <v>510</v>
      </c>
      <c r="C628" s="1">
        <f>(teraterm[[#This Row],[Value(V)]]+$K$2)*$S$2</f>
        <v>240.94012451171875</v>
      </c>
      <c r="D628" s="1">
        <f>(teraterm[[#This Row],[Column2]]-Q$4)*$S$3*1000</f>
        <v>169.33545557144458</v>
      </c>
      <c r="E628" s="1">
        <f>VALUE(teraterm[[#This Row],[Column1]])</f>
        <v>995</v>
      </c>
      <c r="F628" s="1">
        <f>teraterm[[#This Row],[V(V)]]^2</f>
        <v>58052.143599722534</v>
      </c>
    </row>
    <row r="629" spans="1:6" x14ac:dyDescent="0.25">
      <c r="A629" s="1" t="s">
        <v>54</v>
      </c>
      <c r="B629" s="2">
        <v>529</v>
      </c>
      <c r="C629" s="1">
        <f>(teraterm[[#This Row],[Value(V)]]+$K$2)*$S$2</f>
        <v>274.2080078125</v>
      </c>
      <c r="D629" s="1">
        <f>(teraterm[[#This Row],[Column2]]-Q$4)*$S$3*1000</f>
        <v>177.06657536311124</v>
      </c>
      <c r="E629" s="1">
        <f>VALUE(teraterm[[#This Row],[Column1]])</f>
        <v>1160</v>
      </c>
      <c r="F629" s="1">
        <f>teraterm[[#This Row],[V(V)]]^2</f>
        <v>75190.031548500061</v>
      </c>
    </row>
    <row r="630" spans="1:6" x14ac:dyDescent="0.25">
      <c r="A630" s="1" t="s">
        <v>559</v>
      </c>
      <c r="B630" s="2">
        <v>560</v>
      </c>
      <c r="C630" s="1">
        <f>(teraterm[[#This Row],[Value(V)]]+$K$2)*$S$2</f>
        <v>303.24179687500003</v>
      </c>
      <c r="D630" s="1">
        <f>(teraterm[[#This Row],[Column2]]-Q$4)*$S$3*1000</f>
        <v>189.6805076547779</v>
      </c>
      <c r="E630" s="1">
        <f>VALUE(teraterm[[#This Row],[Column1]])</f>
        <v>1304</v>
      </c>
      <c r="F630" s="1">
        <f>teraterm[[#This Row],[V(V)]]^2</f>
        <v>91955.587371978778</v>
      </c>
    </row>
    <row r="631" spans="1:6" x14ac:dyDescent="0.25">
      <c r="A631" s="1" t="s">
        <v>38</v>
      </c>
      <c r="B631" s="2">
        <v>578</v>
      </c>
      <c r="C631" s="1">
        <f>(teraterm[[#This Row],[Value(V)]]+$K$2)*$S$2</f>
        <v>325.01713867187499</v>
      </c>
      <c r="D631" s="1">
        <f>(teraterm[[#This Row],[Column2]]-Q$4)*$S$3*1000</f>
        <v>197.0047264047779</v>
      </c>
      <c r="E631" s="1">
        <f>VALUE(teraterm[[#This Row],[Column1]])</f>
        <v>1412</v>
      </c>
      <c r="F631" s="1">
        <f>teraterm[[#This Row],[V(V)]]^2</f>
        <v>105636.14043045281</v>
      </c>
    </row>
    <row r="632" spans="1:6" x14ac:dyDescent="0.25">
      <c r="A632" s="1" t="s">
        <v>251</v>
      </c>
      <c r="B632" s="2">
        <v>600</v>
      </c>
      <c r="C632" s="1">
        <f>(teraterm[[#This Row],[Value(V)]]+$K$2)*$S$2</f>
        <v>344.37299804687501</v>
      </c>
      <c r="D632" s="1">
        <f>(teraterm[[#This Row],[Column2]]-Q$4)*$S$3*1000</f>
        <v>205.95654932144458</v>
      </c>
      <c r="E632" s="1">
        <f>VALUE(teraterm[[#This Row],[Column1]])</f>
        <v>1508</v>
      </c>
      <c r="F632" s="1">
        <f>teraterm[[#This Row],[V(V)]]^2</f>
        <v>118592.76178379299</v>
      </c>
    </row>
    <row r="633" spans="1:6" x14ac:dyDescent="0.25">
      <c r="A633" s="1" t="s">
        <v>560</v>
      </c>
      <c r="B633" s="2">
        <v>605</v>
      </c>
      <c r="C633" s="1">
        <f>(teraterm[[#This Row],[Value(V)]]+$K$2)*$S$2</f>
        <v>352.43793945312501</v>
      </c>
      <c r="D633" s="1">
        <f>(teraterm[[#This Row],[Column2]]-Q$4)*$S$3*1000</f>
        <v>207.9910545297779</v>
      </c>
      <c r="E633" s="1">
        <f>VALUE(teraterm[[#This Row],[Column1]])</f>
        <v>1548</v>
      </c>
      <c r="F633" s="1">
        <f>teraterm[[#This Row],[V(V)]]^2</f>
        <v>124212.50116596461</v>
      </c>
    </row>
    <row r="634" spans="1:6" x14ac:dyDescent="0.25">
      <c r="A634" s="1" t="s">
        <v>482</v>
      </c>
      <c r="B634" s="2">
        <v>606</v>
      </c>
      <c r="C634" s="1">
        <f>(teraterm[[#This Row],[Value(V)]]+$K$2)*$S$2</f>
        <v>355.66391601562503</v>
      </c>
      <c r="D634" s="1">
        <f>(teraterm[[#This Row],[Column2]]-Q$4)*$S$3*1000</f>
        <v>208.39795557144458</v>
      </c>
      <c r="E634" s="1">
        <f>VALUE(teraterm[[#This Row],[Column1]])</f>
        <v>1564</v>
      </c>
      <c r="F634" s="1">
        <f>teraterm[[#This Row],[V(V)]]^2</f>
        <v>126496.82115556957</v>
      </c>
    </row>
    <row r="635" spans="1:6" x14ac:dyDescent="0.25">
      <c r="A635" s="1" t="s">
        <v>78</v>
      </c>
      <c r="B635" s="2">
        <v>594</v>
      </c>
      <c r="C635" s="1">
        <f>(teraterm[[#This Row],[Value(V)]]+$K$2)*$S$2</f>
        <v>356.47041015625001</v>
      </c>
      <c r="D635" s="1">
        <f>(teraterm[[#This Row],[Column2]]-Q$4)*$S$3*1000</f>
        <v>203.51514307144458</v>
      </c>
      <c r="E635" s="1">
        <f>VALUE(teraterm[[#This Row],[Column1]])</f>
        <v>1568</v>
      </c>
      <c r="F635" s="1">
        <f>teraterm[[#This Row],[V(V)]]^2</f>
        <v>127071.15331696511</v>
      </c>
    </row>
    <row r="636" spans="1:6" x14ac:dyDescent="0.25">
      <c r="A636" s="1" t="s">
        <v>386</v>
      </c>
      <c r="B636" s="2">
        <v>601</v>
      </c>
      <c r="C636" s="1">
        <f>(teraterm[[#This Row],[Value(V)]]+$K$2)*$S$2</f>
        <v>353.64768066406253</v>
      </c>
      <c r="D636" s="1">
        <f>(teraterm[[#This Row],[Column2]]-Q$4)*$S$3*1000</f>
        <v>206.36345036311124</v>
      </c>
      <c r="E636" s="1">
        <f>VALUE(teraterm[[#This Row],[Column1]])</f>
        <v>1554</v>
      </c>
      <c r="F636" s="1">
        <f>teraterm[[#This Row],[V(V)]]^2</f>
        <v>125066.68203907074</v>
      </c>
    </row>
    <row r="637" spans="1:6" x14ac:dyDescent="0.25">
      <c r="A637" s="1" t="s">
        <v>561</v>
      </c>
      <c r="B637" s="2">
        <v>583</v>
      </c>
      <c r="C637" s="1">
        <f>(teraterm[[#This Row],[Value(V)]]+$K$2)*$S$2</f>
        <v>342.96163330078127</v>
      </c>
      <c r="D637" s="1">
        <f>(teraterm[[#This Row],[Column2]]-Q$4)*$S$3*1000</f>
        <v>199.03923161311124</v>
      </c>
      <c r="E637" s="1">
        <f>VALUE(teraterm[[#This Row],[Column1]])</f>
        <v>1501</v>
      </c>
      <c r="F637" s="1">
        <f>teraterm[[#This Row],[V(V)]]^2</f>
        <v>117622.68191633956</v>
      </c>
    </row>
    <row r="638" spans="1:6" x14ac:dyDescent="0.25">
      <c r="A638" s="1" t="s">
        <v>562</v>
      </c>
      <c r="B638" s="2">
        <v>565</v>
      </c>
      <c r="C638" s="1">
        <f>(teraterm[[#This Row],[Value(V)]]+$K$2)*$S$2</f>
        <v>318.76680908203127</v>
      </c>
      <c r="D638" s="1">
        <f>(teraterm[[#This Row],[Column2]]-Q$4)*$S$3*1000</f>
        <v>191.71501286311124</v>
      </c>
      <c r="E638" s="1">
        <f>VALUE(teraterm[[#This Row],[Column1]])</f>
        <v>1381</v>
      </c>
      <c r="F638" s="1">
        <f>teraterm[[#This Row],[V(V)]]^2</f>
        <v>101612.27857234018</v>
      </c>
    </row>
    <row r="639" spans="1:6" x14ac:dyDescent="0.25">
      <c r="A639" s="1" t="s">
        <v>563</v>
      </c>
      <c r="B639" s="2">
        <v>533</v>
      </c>
      <c r="C639" s="1">
        <f>(teraterm[[#This Row],[Value(V)]]+$K$2)*$S$2</f>
        <v>289.53139648437502</v>
      </c>
      <c r="D639" s="1">
        <f>(teraterm[[#This Row],[Column2]]-Q$4)*$S$3*1000</f>
        <v>178.6941795297779</v>
      </c>
      <c r="E639" s="1">
        <f>VALUE(teraterm[[#This Row],[Column1]])</f>
        <v>1236</v>
      </c>
      <c r="F639" s="1">
        <f>teraterm[[#This Row],[V(V)]]^2</f>
        <v>83828.429550192363</v>
      </c>
    </row>
    <row r="640" spans="1:6" x14ac:dyDescent="0.25">
      <c r="A640" s="1" t="s">
        <v>428</v>
      </c>
      <c r="B640" s="2">
        <v>529</v>
      </c>
      <c r="C640" s="1">
        <f>(teraterm[[#This Row],[Value(V)]]+$K$2)*$S$2</f>
        <v>260.29598388671877</v>
      </c>
      <c r="D640" s="1">
        <f>(teraterm[[#This Row],[Column2]]-Q$4)*$S$3*1000</f>
        <v>177.06657536311124</v>
      </c>
      <c r="E640" s="1">
        <f>VALUE(teraterm[[#This Row],[Column1]])</f>
        <v>1091</v>
      </c>
      <c r="F640" s="1">
        <f>teraterm[[#This Row],[V(V)]]^2</f>
        <v>67753.999227554959</v>
      </c>
    </row>
    <row r="641" spans="1:6" x14ac:dyDescent="0.25">
      <c r="A641" s="1" t="s">
        <v>564</v>
      </c>
      <c r="B641" s="2">
        <v>487</v>
      </c>
      <c r="C641" s="1">
        <f>(teraterm[[#This Row],[Value(V)]]+$K$2)*$S$2</f>
        <v>225.01186523437499</v>
      </c>
      <c r="D641" s="1">
        <f>(teraterm[[#This Row],[Column2]]-Q$4)*$S$3*1000</f>
        <v>159.97673161311124</v>
      </c>
      <c r="E641" s="1">
        <f>VALUE(teraterm[[#This Row],[Column1]])</f>
        <v>916</v>
      </c>
      <c r="F641" s="1">
        <f>teraterm[[#This Row],[V(V)]]^2</f>
        <v>50630.339496252534</v>
      </c>
    </row>
    <row r="642" spans="1:6" x14ac:dyDescent="0.25">
      <c r="A642" s="1" t="s">
        <v>506</v>
      </c>
      <c r="B642" s="2">
        <v>456</v>
      </c>
      <c r="C642" s="1">
        <f>(teraterm[[#This Row],[Value(V)]]+$K$2)*$S$2</f>
        <v>184.08228759765626</v>
      </c>
      <c r="D642" s="1">
        <f>(teraterm[[#This Row],[Column2]]-Q$4)*$S$3*1000</f>
        <v>147.36279932144458</v>
      </c>
      <c r="E642" s="1">
        <f>VALUE(teraterm[[#This Row],[Column1]])</f>
        <v>713</v>
      </c>
      <c r="F642" s="1">
        <f>teraterm[[#This Row],[V(V)]]^2</f>
        <v>33886.28860718623</v>
      </c>
    </row>
    <row r="643" spans="1:6" x14ac:dyDescent="0.25">
      <c r="A643" s="1" t="s">
        <v>330</v>
      </c>
      <c r="B643" s="2">
        <v>441</v>
      </c>
      <c r="C643" s="1">
        <f>(teraterm[[#This Row],[Value(V)]]+$K$2)*$S$2</f>
        <v>145.37056884765624</v>
      </c>
      <c r="D643" s="1">
        <f>(teraterm[[#This Row],[Column2]]-Q$4)*$S$3*1000</f>
        <v>141.25928369644458</v>
      </c>
      <c r="E643" s="1">
        <f>VALUE(teraterm[[#This Row],[Column1]])</f>
        <v>521</v>
      </c>
      <c r="F643" s="1">
        <f>teraterm[[#This Row],[V(V)]]^2</f>
        <v>21132.602287091166</v>
      </c>
    </row>
    <row r="644" spans="1:6" x14ac:dyDescent="0.25">
      <c r="A644" s="1" t="s">
        <v>565</v>
      </c>
      <c r="B644" s="2">
        <v>395</v>
      </c>
      <c r="C644" s="1">
        <f>(teraterm[[#This Row],[Value(V)]]+$K$2)*$S$2</f>
        <v>102.424755859375</v>
      </c>
      <c r="D644" s="1">
        <f>(teraterm[[#This Row],[Column2]]-Q$4)*$S$3*1000</f>
        <v>122.54183577977791</v>
      </c>
      <c r="E644" s="1">
        <f>VALUE(teraterm[[#This Row],[Column1]])</f>
        <v>308</v>
      </c>
      <c r="F644" s="1">
        <f>teraterm[[#This Row],[V(V)]]^2</f>
        <v>10490.830612852573</v>
      </c>
    </row>
    <row r="645" spans="1:6" x14ac:dyDescent="0.25">
      <c r="A645" s="1" t="s">
        <v>98</v>
      </c>
      <c r="B645" s="2">
        <v>352</v>
      </c>
      <c r="C645" s="1">
        <f>(teraterm[[#This Row],[Value(V)]]+$K$2)*$S$2</f>
        <v>54.4383544921875</v>
      </c>
      <c r="D645" s="1">
        <f>(teraterm[[#This Row],[Column2]]-Q$4)*$S$3*1000</f>
        <v>105.04509098811126</v>
      </c>
      <c r="E645" s="1">
        <f>VALUE(teraterm[[#This Row],[Column1]])</f>
        <v>70</v>
      </c>
      <c r="F645" s="1">
        <f>teraterm[[#This Row],[V(V)]]^2</f>
        <v>2963.534439817071</v>
      </c>
    </row>
    <row r="646" spans="1:6" x14ac:dyDescent="0.25">
      <c r="A646" s="1" t="s">
        <v>566</v>
      </c>
      <c r="B646" s="2">
        <v>306</v>
      </c>
      <c r="C646" s="1">
        <f>(teraterm[[#This Row],[Value(V)]]+$K$2)*$S$2</f>
        <v>7.2584472656250005</v>
      </c>
      <c r="D646" s="1">
        <f>(teraterm[[#This Row],[Column2]]-Q$4)*$S$3*1000</f>
        <v>86.327643071444584</v>
      </c>
      <c r="E646" s="1">
        <f>VALUE(teraterm[[#This Row],[Column1]])</f>
        <v>-164</v>
      </c>
      <c r="F646" s="1">
        <f>teraterm[[#This Row],[V(V)]]^2</f>
        <v>52.685056707859047</v>
      </c>
    </row>
    <row r="647" spans="1:6" x14ac:dyDescent="0.25">
      <c r="A647" s="1" t="s">
        <v>567</v>
      </c>
      <c r="B647" s="2">
        <v>278</v>
      </c>
      <c r="C647" s="1">
        <f>(teraterm[[#This Row],[Value(V)]]+$K$2)*$S$2</f>
        <v>-34.880871582031254</v>
      </c>
      <c r="D647" s="1">
        <f>(teraterm[[#This Row],[Column2]]-Q$4)*$S$3*1000</f>
        <v>74.934413904777927</v>
      </c>
      <c r="E647" s="1">
        <f>VALUE(teraterm[[#This Row],[Column1]])</f>
        <v>-373</v>
      </c>
      <c r="F647" s="1">
        <f>teraterm[[#This Row],[V(V)]]^2</f>
        <v>1216.6752023221554</v>
      </c>
    </row>
    <row r="648" spans="1:6" x14ac:dyDescent="0.25">
      <c r="A648" s="1" t="s">
        <v>39</v>
      </c>
      <c r="B648" s="2">
        <v>233</v>
      </c>
      <c r="C648" s="1">
        <f>(teraterm[[#This Row],[Value(V)]]+$K$2)*$S$2</f>
        <v>-76.213696289062497</v>
      </c>
      <c r="D648" s="1">
        <f>(teraterm[[#This Row],[Column2]]-Q$4)*$S$3*1000</f>
        <v>56.623867029777919</v>
      </c>
      <c r="E648" s="1">
        <f>VALUE(teraterm[[#This Row],[Column1]])</f>
        <v>-578</v>
      </c>
      <c r="F648" s="1">
        <f>teraterm[[#This Row],[V(V)]]^2</f>
        <v>5808.5275020414583</v>
      </c>
    </row>
    <row r="649" spans="1:6" x14ac:dyDescent="0.25">
      <c r="A649" s="1" t="s">
        <v>238</v>
      </c>
      <c r="B649" s="2">
        <v>197</v>
      </c>
      <c r="C649" s="1">
        <f>(teraterm[[#This Row],[Value(V)]]+$K$2)*$S$2</f>
        <v>-117.74814453125001</v>
      </c>
      <c r="D649" s="1">
        <f>(teraterm[[#This Row],[Column2]]-Q$4)*$S$3*1000</f>
        <v>41.975429529777919</v>
      </c>
      <c r="E649" s="1">
        <f>VALUE(teraterm[[#This Row],[Column1]])</f>
        <v>-784</v>
      </c>
      <c r="F649" s="1">
        <f>teraterm[[#This Row],[V(V)]]^2</f>
        <v>13864.625540552141</v>
      </c>
    </row>
    <row r="650" spans="1:6" x14ac:dyDescent="0.25">
      <c r="A650" s="1" t="s">
        <v>568</v>
      </c>
      <c r="B650" s="2">
        <v>160</v>
      </c>
      <c r="C650" s="1">
        <f>(teraterm[[#This Row],[Value(V)]]+$K$2)*$S$2</f>
        <v>-153.23388671875</v>
      </c>
      <c r="D650" s="1">
        <f>(teraterm[[#This Row],[Column2]]-Q$4)*$S$3*1000</f>
        <v>26.920090988111255</v>
      </c>
      <c r="E650" s="1">
        <f>VALUE(teraterm[[#This Row],[Column1]])</f>
        <v>-960</v>
      </c>
      <c r="F650" s="1">
        <f>teraterm[[#This Row],[V(V)]]^2</f>
        <v>23480.624038934708</v>
      </c>
    </row>
    <row r="651" spans="1:6" x14ac:dyDescent="0.25">
      <c r="A651" s="1" t="s">
        <v>192</v>
      </c>
      <c r="B651" s="2">
        <v>114</v>
      </c>
      <c r="C651" s="1">
        <f>(teraterm[[#This Row],[Value(V)]]+$K$2)*$S$2</f>
        <v>-186.90501708984377</v>
      </c>
      <c r="D651" s="1">
        <f>(teraterm[[#This Row],[Column2]]-Q$4)*$S$3*1000</f>
        <v>8.2026430714445908</v>
      </c>
      <c r="E651" s="1">
        <f>VALUE(teraterm[[#This Row],[Column1]])</f>
        <v>-1127</v>
      </c>
      <c r="F651" s="1">
        <f>teraterm[[#This Row],[V(V)]]^2</f>
        <v>34933.485413354792</v>
      </c>
    </row>
    <row r="652" spans="1:6" x14ac:dyDescent="0.25">
      <c r="A652" s="1" t="s">
        <v>135</v>
      </c>
      <c r="B652" s="2">
        <v>71</v>
      </c>
      <c r="C652" s="1">
        <f>(teraterm[[#This Row],[Value(V)]]+$K$2)*$S$2</f>
        <v>-217.95504150390624</v>
      </c>
      <c r="D652" s="1">
        <f>(teraterm[[#This Row],[Column2]]-Q$4)*$S$3*1000</f>
        <v>-9.2941017202220753</v>
      </c>
      <c r="E652" s="1">
        <f>VALUE(teraterm[[#This Row],[Column1]])</f>
        <v>-1281</v>
      </c>
      <c r="F652" s="1">
        <f>teraterm[[#This Row],[V(V)]]^2</f>
        <v>47504.400116969497</v>
      </c>
    </row>
    <row r="653" spans="1:6" x14ac:dyDescent="0.25">
      <c r="A653" s="1" t="s">
        <v>569</v>
      </c>
      <c r="B653" s="2">
        <v>49</v>
      </c>
      <c r="C653" s="1">
        <f>(teraterm[[#This Row],[Value(V)]]+$K$2)*$S$2</f>
        <v>-242.14986572265624</v>
      </c>
      <c r="D653" s="1">
        <f>(teraterm[[#This Row],[Column2]]-Q$4)*$S$3*1000</f>
        <v>-18.245924636888741</v>
      </c>
      <c r="E653" s="1">
        <f>VALUE(teraterm[[#This Row],[Column1]])</f>
        <v>-1401</v>
      </c>
      <c r="F653" s="1">
        <f>teraterm[[#This Row],[V(V)]]^2</f>
        <v>58636.557469500447</v>
      </c>
    </row>
    <row r="654" spans="1:6" x14ac:dyDescent="0.25">
      <c r="A654" s="1" t="s">
        <v>570</v>
      </c>
      <c r="B654" s="2">
        <v>6</v>
      </c>
      <c r="C654" s="1">
        <f>(teraterm[[#This Row],[Value(V)]]+$K$2)*$S$2</f>
        <v>-261.50572509765624</v>
      </c>
      <c r="D654" s="1">
        <f>(teraterm[[#This Row],[Column2]]-Q$4)*$S$3*1000</f>
        <v>-35.742669428555402</v>
      </c>
      <c r="E654" s="1">
        <f>VALUE(teraterm[[#This Row],[Column1]])</f>
        <v>-1497</v>
      </c>
      <c r="F654" s="1">
        <f>teraterm[[#This Row],[V(V)]]^2</f>
        <v>68385.244258850958</v>
      </c>
    </row>
    <row r="655" spans="1:6" x14ac:dyDescent="0.25">
      <c r="A655" s="1" t="s">
        <v>437</v>
      </c>
      <c r="B655" s="2">
        <v>-4088</v>
      </c>
      <c r="C655" s="1">
        <f>(teraterm[[#This Row],[Value(V)]]+$K$2)*$S$2</f>
        <v>-274.2080078125</v>
      </c>
      <c r="D655" s="1">
        <f>(teraterm[[#This Row],[Column2]]-Q$4)*$S$3*1000</f>
        <v>-1701.5955340118885</v>
      </c>
      <c r="E655" s="1">
        <f>VALUE(teraterm[[#This Row],[Column1]])</f>
        <v>-1560</v>
      </c>
      <c r="F655" s="1">
        <f>teraterm[[#This Row],[V(V)]]^2</f>
        <v>75190.031548500061</v>
      </c>
    </row>
    <row r="656" spans="1:6" x14ac:dyDescent="0.25">
      <c r="A656" s="1" t="s">
        <v>338</v>
      </c>
      <c r="B656" s="2">
        <v>-4091</v>
      </c>
      <c r="C656" s="1">
        <f>(teraterm[[#This Row],[Value(V)]]+$K$2)*$S$2</f>
        <v>-278.03885498046878</v>
      </c>
      <c r="D656" s="1">
        <f>(teraterm[[#This Row],[Column2]]-Q$4)*$S$3*1000</f>
        <v>-1702.8162371368885</v>
      </c>
      <c r="E656" s="1">
        <f>VALUE(teraterm[[#This Row],[Column1]])</f>
        <v>-1579</v>
      </c>
      <c r="F656" s="1">
        <f>teraterm[[#This Row],[V(V)]]^2</f>
        <v>77305.60487885015</v>
      </c>
    </row>
    <row r="657" spans="1:6" x14ac:dyDescent="0.25">
      <c r="A657" s="1" t="s">
        <v>339</v>
      </c>
      <c r="B657" s="2">
        <v>-4093</v>
      </c>
      <c r="C657" s="1">
        <f>(teraterm[[#This Row],[Value(V)]]+$K$2)*$S$2</f>
        <v>-279.45021972656252</v>
      </c>
      <c r="D657" s="1">
        <f>(teraterm[[#This Row],[Column2]]-Q$4)*$S$3*1000</f>
        <v>-1703.6300392202218</v>
      </c>
      <c r="E657" s="1">
        <f>VALUE(teraterm[[#This Row],[Column1]])</f>
        <v>-1586</v>
      </c>
      <c r="F657" s="1">
        <f>teraterm[[#This Row],[V(V)]]^2</f>
        <v>78092.425305224067</v>
      </c>
    </row>
    <row r="658" spans="1:6" x14ac:dyDescent="0.25">
      <c r="A658" s="1" t="s">
        <v>290</v>
      </c>
      <c r="B658" s="2">
        <v>7</v>
      </c>
      <c r="C658" s="1">
        <f>(teraterm[[#This Row],[Value(V)]]+$K$2)*$S$2</f>
        <v>-277.63560791015624</v>
      </c>
      <c r="D658" s="1">
        <f>(teraterm[[#This Row],[Column2]]-Q$4)*$S$3*1000</f>
        <v>-35.335768386888738</v>
      </c>
      <c r="E658" s="1">
        <f>VALUE(teraterm[[#This Row],[Column1]])</f>
        <v>-1577</v>
      </c>
      <c r="F658" s="1">
        <f>teraterm[[#This Row],[V(V)]]^2</f>
        <v>77081.530779642009</v>
      </c>
    </row>
    <row r="659" spans="1:6" x14ac:dyDescent="0.25">
      <c r="A659" s="1" t="s">
        <v>571</v>
      </c>
      <c r="B659" s="2">
        <v>17</v>
      </c>
      <c r="C659" s="1">
        <f>(teraterm[[#This Row],[Value(V)]]+$K$2)*$S$2</f>
        <v>-270.57878417968749</v>
      </c>
      <c r="D659" s="1">
        <f>(teraterm[[#This Row],[Column2]]-Q$4)*$S$3*1000</f>
        <v>-31.266757970222077</v>
      </c>
      <c r="E659" s="1">
        <f>VALUE(teraterm[[#This Row],[Column1]])</f>
        <v>-1542</v>
      </c>
      <c r="F659" s="1">
        <f>teraterm[[#This Row],[V(V)]]^2</f>
        <v>73212.878448157906</v>
      </c>
    </row>
    <row r="660" spans="1:6" x14ac:dyDescent="0.25">
      <c r="A660" s="1" t="s">
        <v>572</v>
      </c>
      <c r="B660" s="2">
        <v>48</v>
      </c>
      <c r="C660" s="1">
        <f>(teraterm[[#This Row],[Value(V)]]+$K$2)*$S$2</f>
        <v>-250.21480712890624</v>
      </c>
      <c r="D660" s="1">
        <f>(teraterm[[#This Row],[Column2]]-Q$4)*$S$3*1000</f>
        <v>-18.652825678555409</v>
      </c>
      <c r="E660" s="1">
        <f>VALUE(teraterm[[#This Row],[Column1]])</f>
        <v>-1441</v>
      </c>
      <c r="F660" s="1">
        <f>teraterm[[#This Row],[V(V)]]^2</f>
        <v>62607.449706555752</v>
      </c>
    </row>
    <row r="661" spans="1:6" x14ac:dyDescent="0.25">
      <c r="A661" s="1" t="s">
        <v>322</v>
      </c>
      <c r="B661" s="2">
        <v>94</v>
      </c>
      <c r="C661" s="1">
        <f>(teraterm[[#This Row],[Value(V)]]+$K$2)*$S$2</f>
        <v>-222.39075927734376</v>
      </c>
      <c r="D661" s="1">
        <f>(teraterm[[#This Row],[Column2]]-Q$4)*$S$3*1000</f>
        <v>6.4622238111257849E-2</v>
      </c>
      <c r="E661" s="1">
        <f>VALUE(teraterm[[#This Row],[Column1]])</f>
        <v>-1303</v>
      </c>
      <c r="F661" s="1">
        <f>teraterm[[#This Row],[V(V)]]^2</f>
        <v>49457.649811953459</v>
      </c>
    </row>
    <row r="662" spans="1:6" x14ac:dyDescent="0.25">
      <c r="A662" s="1" t="s">
        <v>236</v>
      </c>
      <c r="B662" s="2">
        <v>120</v>
      </c>
      <c r="C662" s="1">
        <f>(teraterm[[#This Row],[Value(V)]]+$K$2)*$S$2</f>
        <v>-193.15534667968751</v>
      </c>
      <c r="D662" s="1">
        <f>(teraterm[[#This Row],[Column2]]-Q$4)*$S$3*1000</f>
        <v>10.644049321444591</v>
      </c>
      <c r="E662" s="1">
        <f>VALUE(teraterm[[#This Row],[Column1]])</f>
        <v>-1158</v>
      </c>
      <c r="F662" s="1">
        <f>teraterm[[#This Row],[V(V)]]^2</f>
        <v>37308.987950950272</v>
      </c>
    </row>
    <row r="663" spans="1:6" x14ac:dyDescent="0.25">
      <c r="A663" s="1" t="s">
        <v>573</v>
      </c>
      <c r="B663" s="2">
        <v>155</v>
      </c>
      <c r="C663" s="1">
        <f>(teraterm[[#This Row],[Value(V)]]+$K$2)*$S$2</f>
        <v>-160.29071044921875</v>
      </c>
      <c r="D663" s="1">
        <f>(teraterm[[#This Row],[Column2]]-Q$4)*$S$3*1000</f>
        <v>24.885585779777919</v>
      </c>
      <c r="E663" s="1">
        <f>VALUE(teraterm[[#This Row],[Column1]])</f>
        <v>-995</v>
      </c>
      <c r="F663" s="1">
        <f>teraterm[[#This Row],[V(V)]]^2</f>
        <v>25693.111856315285</v>
      </c>
    </row>
    <row r="664" spans="1:6" x14ac:dyDescent="0.25">
      <c r="A664" s="1" t="s">
        <v>492</v>
      </c>
      <c r="B664" s="2">
        <v>206</v>
      </c>
      <c r="C664" s="1">
        <f>(teraterm[[#This Row],[Value(V)]]+$K$2)*$S$2</f>
        <v>-119.76437988281251</v>
      </c>
      <c r="D664" s="1">
        <f>(teraterm[[#This Row],[Column2]]-Q$4)*$S$3*1000</f>
        <v>45.637538904777919</v>
      </c>
      <c r="E664" s="1">
        <f>VALUE(teraterm[[#This Row],[Column1]])</f>
        <v>-794</v>
      </c>
      <c r="F664" s="1">
        <f>teraterm[[#This Row],[V(V)]]^2</f>
        <v>14343.506688714624</v>
      </c>
    </row>
    <row r="665" spans="1:6" x14ac:dyDescent="0.25">
      <c r="A665" s="1" t="s">
        <v>574</v>
      </c>
      <c r="B665" s="2">
        <v>251</v>
      </c>
      <c r="C665" s="1">
        <f>(teraterm[[#This Row],[Value(V)]]+$K$2)*$S$2</f>
        <v>-80.851037597656259</v>
      </c>
      <c r="D665" s="1">
        <f>(teraterm[[#This Row],[Column2]]-Q$4)*$S$3*1000</f>
        <v>63.948085779777927</v>
      </c>
      <c r="E665" s="1">
        <f>VALUE(teraterm[[#This Row],[Column1]])</f>
        <v>-601</v>
      </c>
      <c r="F665" s="1">
        <f>teraterm[[#This Row],[V(V)]]^2</f>
        <v>6536.8902806176256</v>
      </c>
    </row>
    <row r="666" spans="1:6" x14ac:dyDescent="0.25">
      <c r="A666" s="1" t="s">
        <v>575</v>
      </c>
      <c r="B666" s="2">
        <v>303</v>
      </c>
      <c r="C666" s="1">
        <f>(teraterm[[#This Row],[Value(V)]]+$K$2)*$S$2</f>
        <v>-40.123083496093749</v>
      </c>
      <c r="D666" s="1">
        <f>(teraterm[[#This Row],[Column2]]-Q$4)*$S$3*1000</f>
        <v>85.106939946444584</v>
      </c>
      <c r="E666" s="1">
        <f>VALUE(teraterm[[#This Row],[Column1]])</f>
        <v>-399</v>
      </c>
      <c r="F666" s="1">
        <f>teraterm[[#This Row],[V(V)]]^2</f>
        <v>1609.8618292345107</v>
      </c>
    </row>
    <row r="667" spans="1:6" x14ac:dyDescent="0.25">
      <c r="A667" s="1" t="s">
        <v>576</v>
      </c>
      <c r="B667" s="2">
        <v>337</v>
      </c>
      <c r="C667" s="1">
        <f>(teraterm[[#This Row],[Value(V)]]+$K$2)*$S$2</f>
        <v>6.8552001953125004</v>
      </c>
      <c r="D667" s="1">
        <f>(teraterm[[#This Row],[Column2]]-Q$4)*$S$3*1000</f>
        <v>98.941575363111255</v>
      </c>
      <c r="E667" s="1">
        <f>VALUE(teraterm[[#This Row],[Column1]])</f>
        <v>-166</v>
      </c>
      <c r="F667" s="1">
        <f>teraterm[[#This Row],[V(V)]]^2</f>
        <v>46.99376971781254</v>
      </c>
    </row>
    <row r="668" spans="1:6" x14ac:dyDescent="0.25">
      <c r="A668" s="1" t="s">
        <v>89</v>
      </c>
      <c r="B668" s="2">
        <v>362</v>
      </c>
      <c r="C668" s="1">
        <f>(teraterm[[#This Row],[Value(V)]]+$K$2)*$S$2</f>
        <v>55.043225097656254</v>
      </c>
      <c r="D668" s="1">
        <f>(teraterm[[#This Row],[Column2]]-Q$4)*$S$3*1000</f>
        <v>109.11410140477791</v>
      </c>
      <c r="E668" s="1">
        <f>VALUE(teraterm[[#This Row],[Column1]])</f>
        <v>73</v>
      </c>
      <c r="F668" s="1">
        <f>teraterm[[#This Row],[V(V)]]^2</f>
        <v>3029.7566291512553</v>
      </c>
    </row>
    <row r="669" spans="1:6" x14ac:dyDescent="0.25">
      <c r="A669" s="1" t="s">
        <v>577</v>
      </c>
      <c r="B669" s="2">
        <v>393</v>
      </c>
      <c r="C669" s="1">
        <f>(teraterm[[#This Row],[Value(V)]]+$K$2)*$S$2</f>
        <v>98.593908691406256</v>
      </c>
      <c r="D669" s="1">
        <f>(teraterm[[#This Row],[Column2]]-Q$4)*$S$3*1000</f>
        <v>121.72803369644458</v>
      </c>
      <c r="E669" s="1">
        <f>VALUE(teraterm[[#This Row],[Column1]])</f>
        <v>289</v>
      </c>
      <c r="F669" s="1">
        <f>teraterm[[#This Row],[V(V)]]^2</f>
        <v>9720.7588310493538</v>
      </c>
    </row>
    <row r="670" spans="1:6" x14ac:dyDescent="0.25">
      <c r="A670" s="1" t="s">
        <v>444</v>
      </c>
      <c r="B670" s="2">
        <v>444</v>
      </c>
      <c r="C670" s="1">
        <f>(teraterm[[#This Row],[Value(V)]]+$K$2)*$S$2</f>
        <v>139.52348632812502</v>
      </c>
      <c r="D670" s="1">
        <f>(teraterm[[#This Row],[Column2]]-Q$4)*$S$3*1000</f>
        <v>142.47998682144458</v>
      </c>
      <c r="E670" s="1">
        <f>VALUE(teraterm[[#This Row],[Column1]])</f>
        <v>492</v>
      </c>
      <c r="F670" s="1">
        <f>teraterm[[#This Row],[V(V)]]^2</f>
        <v>19466.803237154487</v>
      </c>
    </row>
    <row r="671" spans="1:6" x14ac:dyDescent="0.25">
      <c r="A671" s="1" t="s">
        <v>578</v>
      </c>
      <c r="B671" s="2">
        <v>467</v>
      </c>
      <c r="C671" s="1">
        <f>(teraterm[[#This Row],[Value(V)]]+$K$2)*$S$2</f>
        <v>182.06605224609376</v>
      </c>
      <c r="D671" s="1">
        <f>(teraterm[[#This Row],[Column2]]-Q$4)*$S$3*1000</f>
        <v>151.83871077977793</v>
      </c>
      <c r="E671" s="1">
        <f>VALUE(teraterm[[#This Row],[Column1]])</f>
        <v>703</v>
      </c>
      <c r="F671" s="1">
        <f>teraterm[[#This Row],[V(V)]]^2</f>
        <v>33148.047380477343</v>
      </c>
    </row>
    <row r="672" spans="1:6" x14ac:dyDescent="0.25">
      <c r="A672" s="1" t="s">
        <v>579</v>
      </c>
      <c r="B672" s="2">
        <v>485</v>
      </c>
      <c r="C672" s="1">
        <f>(teraterm[[#This Row],[Value(V)]]+$K$2)*$S$2</f>
        <v>219.36640625000001</v>
      </c>
      <c r="D672" s="1">
        <f>(teraterm[[#This Row],[Column2]]-Q$4)*$S$3*1000</f>
        <v>159.1629295297779</v>
      </c>
      <c r="E672" s="1">
        <f>VALUE(teraterm[[#This Row],[Column1]])</f>
        <v>888</v>
      </c>
      <c r="F672" s="1">
        <f>teraterm[[#This Row],[V(V)]]^2</f>
        <v>48121.620191040041</v>
      </c>
    </row>
    <row r="673" spans="1:6" x14ac:dyDescent="0.25">
      <c r="A673" s="1" t="s">
        <v>580</v>
      </c>
      <c r="B673" s="2">
        <v>528</v>
      </c>
      <c r="C673" s="1">
        <f>(teraterm[[#This Row],[Value(V)]]+$K$2)*$S$2</f>
        <v>253.03753662109375</v>
      </c>
      <c r="D673" s="1">
        <f>(teraterm[[#This Row],[Column2]]-Q$4)*$S$3*1000</f>
        <v>176.65967432144458</v>
      </c>
      <c r="E673" s="1">
        <f>VALUE(teraterm[[#This Row],[Column1]])</f>
        <v>1055</v>
      </c>
      <c r="F673" s="1">
        <f>teraterm[[#This Row],[V(V)]]^2</f>
        <v>64027.994939271361</v>
      </c>
    </row>
    <row r="674" spans="1:6" x14ac:dyDescent="0.25">
      <c r="A674" s="1" t="s">
        <v>581</v>
      </c>
      <c r="B674" s="2">
        <v>560</v>
      </c>
      <c r="C674" s="1">
        <f>(teraterm[[#This Row],[Value(V)]]+$K$2)*$S$2</f>
        <v>285.90217285156251</v>
      </c>
      <c r="D674" s="1">
        <f>(teraterm[[#This Row],[Column2]]-Q$4)*$S$3*1000</f>
        <v>189.6805076547779</v>
      </c>
      <c r="E674" s="1">
        <f>VALUE(teraterm[[#This Row],[Column1]])</f>
        <v>1218</v>
      </c>
      <c r="F674" s="1">
        <f>teraterm[[#This Row],[V(V)]]^2</f>
        <v>81740.052441244727</v>
      </c>
    </row>
    <row r="675" spans="1:6" x14ac:dyDescent="0.25">
      <c r="A675" s="1" t="s">
        <v>582</v>
      </c>
      <c r="B675" s="2">
        <v>562</v>
      </c>
      <c r="C675" s="1">
        <f>(teraterm[[#This Row],[Value(V)]]+$K$2)*$S$2</f>
        <v>312.11323242187501</v>
      </c>
      <c r="D675" s="1">
        <f>(teraterm[[#This Row],[Column2]]-Q$4)*$S$3*1000</f>
        <v>190.49430973811124</v>
      </c>
      <c r="E675" s="1">
        <f>VALUE(teraterm[[#This Row],[Column1]])</f>
        <v>1348</v>
      </c>
      <c r="F675" s="1">
        <f>teraterm[[#This Row],[V(V)]]^2</f>
        <v>97414.669852831372</v>
      </c>
    </row>
    <row r="676" spans="1:6" x14ac:dyDescent="0.25">
      <c r="A676" s="1" t="s">
        <v>68</v>
      </c>
      <c r="B676" s="2">
        <v>594</v>
      </c>
      <c r="C676" s="1">
        <f>(teraterm[[#This Row],[Value(V)]]+$K$2)*$S$2</f>
        <v>332.07396240234374</v>
      </c>
      <c r="D676" s="1">
        <f>(teraterm[[#This Row],[Column2]]-Q$4)*$S$3*1000</f>
        <v>203.51514307144458</v>
      </c>
      <c r="E676" s="1">
        <f>VALUE(teraterm[[#This Row],[Column1]])</f>
        <v>1447</v>
      </c>
      <c r="F676" s="1">
        <f>teraterm[[#This Row],[V(V)]]^2</f>
        <v>110273.11650559321</v>
      </c>
    </row>
    <row r="677" spans="1:6" x14ac:dyDescent="0.25">
      <c r="A677" s="1" t="s">
        <v>147</v>
      </c>
      <c r="B677" s="2">
        <v>582</v>
      </c>
      <c r="C677" s="1">
        <f>(teraterm[[#This Row],[Value(V)]]+$K$2)*$S$2</f>
        <v>349.01033935546877</v>
      </c>
      <c r="D677" s="1">
        <f>(teraterm[[#This Row],[Column2]]-Q$4)*$S$3*1000</f>
        <v>198.63233057144458</v>
      </c>
      <c r="E677" s="1">
        <f>VALUE(teraterm[[#This Row],[Column1]])</f>
        <v>1531</v>
      </c>
      <c r="F677" s="1">
        <f>teraterm[[#This Row],[V(V)]]^2</f>
        <v>121808.21697701947</v>
      </c>
    </row>
    <row r="678" spans="1:6" x14ac:dyDescent="0.25">
      <c r="A678" s="1" t="s">
        <v>424</v>
      </c>
      <c r="B678" s="2">
        <v>598</v>
      </c>
      <c r="C678" s="1">
        <f>(teraterm[[#This Row],[Value(V)]]+$K$2)*$S$2</f>
        <v>353.84930419921875</v>
      </c>
      <c r="D678" s="1">
        <f>(teraterm[[#This Row],[Column2]]-Q$4)*$S$3*1000</f>
        <v>205.14274723811124</v>
      </c>
      <c r="E678" s="1">
        <f>VALUE(teraterm[[#This Row],[Column1]])</f>
        <v>1555</v>
      </c>
      <c r="F678" s="1">
        <f>teraterm[[#This Row],[V(V)]]^2</f>
        <v>125209.33008227125</v>
      </c>
    </row>
    <row r="679" spans="1:6" x14ac:dyDescent="0.25">
      <c r="A679" s="1" t="s">
        <v>40</v>
      </c>
      <c r="B679" s="2">
        <v>595</v>
      </c>
      <c r="C679" s="1">
        <f>(teraterm[[#This Row],[Value(V)]]+$K$2)*$S$2</f>
        <v>356.06716308593752</v>
      </c>
      <c r="D679" s="1">
        <f>(teraterm[[#This Row],[Column2]]-Q$4)*$S$3*1000</f>
        <v>203.92204411311124</v>
      </c>
      <c r="E679" s="1">
        <f>VALUE(teraterm[[#This Row],[Column1]])</f>
        <v>1566</v>
      </c>
      <c r="F679" s="1">
        <f>teraterm[[#This Row],[V(V)]]^2</f>
        <v>126783.82462806762</v>
      </c>
    </row>
    <row r="680" spans="1:6" x14ac:dyDescent="0.25">
      <c r="A680" s="1" t="s">
        <v>37</v>
      </c>
      <c r="B680" s="2">
        <v>591</v>
      </c>
      <c r="C680" s="1">
        <f>(teraterm[[#This Row],[Value(V)]]+$K$2)*$S$2</f>
        <v>355.86553955078125</v>
      </c>
      <c r="D680" s="1">
        <f>(teraterm[[#This Row],[Column2]]-Q$4)*$S$3*1000</f>
        <v>202.29443994644458</v>
      </c>
      <c r="E680" s="1">
        <f>VALUE(teraterm[[#This Row],[Column1]])</f>
        <v>1565</v>
      </c>
      <c r="F680" s="1">
        <f>teraterm[[#This Row],[V(V)]]^2</f>
        <v>126640.28223976865</v>
      </c>
    </row>
    <row r="681" spans="1:6" x14ac:dyDescent="0.25">
      <c r="A681" s="1" t="s">
        <v>583</v>
      </c>
      <c r="B681" s="2">
        <v>586</v>
      </c>
      <c r="C681" s="1">
        <f>(teraterm[[#This Row],[Value(V)]]+$K$2)*$S$2</f>
        <v>351.42982177734376</v>
      </c>
      <c r="D681" s="1">
        <f>(teraterm[[#This Row],[Column2]]-Q$4)*$S$3*1000</f>
        <v>200.25993473811124</v>
      </c>
      <c r="E681" s="1">
        <f>VALUE(teraterm[[#This Row],[Column1]])</f>
        <v>1543</v>
      </c>
      <c r="F681" s="1">
        <f>teraterm[[#This Row],[V(V)]]^2</f>
        <v>123502.9196344556</v>
      </c>
    </row>
    <row r="682" spans="1:6" x14ac:dyDescent="0.25">
      <c r="A682" s="1" t="s">
        <v>584</v>
      </c>
      <c r="B682" s="2">
        <v>587</v>
      </c>
      <c r="C682" s="1">
        <f>(teraterm[[#This Row],[Value(V)]]+$K$2)*$S$2</f>
        <v>336.10643310546874</v>
      </c>
      <c r="D682" s="1">
        <f>(teraterm[[#This Row],[Column2]]-Q$4)*$S$3*1000</f>
        <v>200.6668357797779</v>
      </c>
      <c r="E682" s="1">
        <f>VALUE(teraterm[[#This Row],[Column1]])</f>
        <v>1467</v>
      </c>
      <c r="F682" s="1">
        <f>teraterm[[#This Row],[V(V)]]^2</f>
        <v>112967.53437488094</v>
      </c>
    </row>
    <row r="683" spans="1:6" x14ac:dyDescent="0.25">
      <c r="A683" s="1" t="s">
        <v>585</v>
      </c>
      <c r="B683" s="2">
        <v>559</v>
      </c>
      <c r="C683" s="1">
        <f>(teraterm[[#This Row],[Value(V)]]+$K$2)*$S$2</f>
        <v>308.4840087890625</v>
      </c>
      <c r="D683" s="1">
        <f>(teraterm[[#This Row],[Column2]]-Q$4)*$S$3*1000</f>
        <v>189.27360661311124</v>
      </c>
      <c r="E683" s="1">
        <f>VALUE(teraterm[[#This Row],[Column1]])</f>
        <v>1330</v>
      </c>
      <c r="F683" s="1">
        <f>teraterm[[#This Row],[V(V)]]^2</f>
        <v>95162.38367857039</v>
      </c>
    </row>
    <row r="684" spans="1:6" x14ac:dyDescent="0.25">
      <c r="A684" s="1" t="s">
        <v>586</v>
      </c>
      <c r="B684" s="2">
        <v>545</v>
      </c>
      <c r="C684" s="1">
        <f>(teraterm[[#This Row],[Value(V)]]+$K$2)*$S$2</f>
        <v>278.84534912109376</v>
      </c>
      <c r="D684" s="1">
        <f>(teraterm[[#This Row],[Column2]]-Q$4)*$S$3*1000</f>
        <v>183.5769920297779</v>
      </c>
      <c r="E684" s="1">
        <f>VALUE(teraterm[[#This Row],[Column1]])</f>
        <v>1183</v>
      </c>
      <c r="F684" s="1">
        <f>teraterm[[#This Row],[V(V)]]^2</f>
        <v>77754.728726464658</v>
      </c>
    </row>
    <row r="685" spans="1:6" x14ac:dyDescent="0.25">
      <c r="A685" s="1" t="s">
        <v>57</v>
      </c>
      <c r="B685" s="2">
        <v>512</v>
      </c>
      <c r="C685" s="1">
        <f>(teraterm[[#This Row],[Value(V)]]+$K$2)*$S$2</f>
        <v>250.01318359375</v>
      </c>
      <c r="D685" s="1">
        <f>(teraterm[[#This Row],[Column2]]-Q$4)*$S$3*1000</f>
        <v>170.1492576547779</v>
      </c>
      <c r="E685" s="1">
        <f>VALUE(teraterm[[#This Row],[Column1]])</f>
        <v>1040</v>
      </c>
      <c r="F685" s="1">
        <f>teraterm[[#This Row],[V(V)]]^2</f>
        <v>62506.591970682144</v>
      </c>
    </row>
    <row r="686" spans="1:6" x14ac:dyDescent="0.25">
      <c r="A686" s="1" t="s">
        <v>587</v>
      </c>
      <c r="B686" s="2">
        <v>481</v>
      </c>
      <c r="C686" s="1">
        <f>(teraterm[[#This Row],[Value(V)]]+$K$2)*$S$2</f>
        <v>210.29334716796876</v>
      </c>
      <c r="D686" s="1">
        <f>(teraterm[[#This Row],[Column2]]-Q$4)*$S$3*1000</f>
        <v>157.53532536311124</v>
      </c>
      <c r="E686" s="1">
        <f>VALUE(teraterm[[#This Row],[Column1]])</f>
        <v>843</v>
      </c>
      <c r="F686" s="1">
        <f>teraterm[[#This Row],[V(V)]]^2</f>
        <v>44223.291863107836</v>
      </c>
    </row>
    <row r="687" spans="1:6" x14ac:dyDescent="0.25">
      <c r="A687" s="1" t="s">
        <v>588</v>
      </c>
      <c r="B687" s="2">
        <v>440</v>
      </c>
      <c r="C687" s="1">
        <f>(teraterm[[#This Row],[Value(V)]]+$K$2)*$S$2</f>
        <v>169.96864013671876</v>
      </c>
      <c r="D687" s="1">
        <f>(teraterm[[#This Row],[Column2]]-Q$4)*$S$3*1000</f>
        <v>140.85238265477793</v>
      </c>
      <c r="E687" s="1">
        <f>VALUE(teraterm[[#This Row],[Column1]])</f>
        <v>643</v>
      </c>
      <c r="F687" s="1">
        <f>teraterm[[#This Row],[V(V)]]^2</f>
        <v>28889.338629925405</v>
      </c>
    </row>
    <row r="688" spans="1:6" x14ac:dyDescent="0.25">
      <c r="A688" s="1" t="s">
        <v>589</v>
      </c>
      <c r="B688" s="2">
        <v>441</v>
      </c>
      <c r="C688" s="1">
        <f>(teraterm[[#This Row],[Value(V)]]+$K$2)*$S$2</f>
        <v>131.25692138671874</v>
      </c>
      <c r="D688" s="1">
        <f>(teraterm[[#This Row],[Column2]]-Q$4)*$S$3*1000</f>
        <v>141.25928369644458</v>
      </c>
      <c r="E688" s="1">
        <f>VALUE(teraterm[[#This Row],[Column1]])</f>
        <v>451</v>
      </c>
      <c r="F688" s="1">
        <f>teraterm[[#This Row],[V(V)]]^2</f>
        <v>17228.379411919264</v>
      </c>
    </row>
    <row r="689" spans="1:6" x14ac:dyDescent="0.25">
      <c r="A689" s="1" t="s">
        <v>590</v>
      </c>
      <c r="B689" s="2">
        <v>391</v>
      </c>
      <c r="C689" s="1">
        <f>(teraterm[[#This Row],[Value(V)]]+$K$2)*$S$2</f>
        <v>86.093249511718753</v>
      </c>
      <c r="D689" s="1">
        <f>(teraterm[[#This Row],[Column2]]-Q$4)*$S$3*1000</f>
        <v>120.91423161311126</v>
      </c>
      <c r="E689" s="1">
        <f>VALUE(teraterm[[#This Row],[Column1]])</f>
        <v>227</v>
      </c>
      <c r="F689" s="1">
        <f>teraterm[[#This Row],[V(V)]]^2</f>
        <v>7412.0476114870617</v>
      </c>
    </row>
    <row r="690" spans="1:6" x14ac:dyDescent="0.25">
      <c r="A690" s="1" t="s">
        <v>591</v>
      </c>
      <c r="B690" s="2">
        <v>343</v>
      </c>
      <c r="C690" s="1">
        <f>(teraterm[[#This Row],[Value(V)]]+$K$2)*$S$2</f>
        <v>37.501977539062501</v>
      </c>
      <c r="D690" s="1">
        <f>(teraterm[[#This Row],[Column2]]-Q$4)*$S$3*1000</f>
        <v>101.38298161311126</v>
      </c>
      <c r="E690" s="1">
        <f>VALUE(teraterm[[#This Row],[Column1]])</f>
        <v>-14</v>
      </c>
      <c r="F690" s="1">
        <f>teraterm[[#This Row],[V(V)]]^2</f>
        <v>1406.3983193403483</v>
      </c>
    </row>
    <row r="691" spans="1:6" x14ac:dyDescent="0.25">
      <c r="A691" s="1" t="s">
        <v>67</v>
      </c>
      <c r="B691" s="2">
        <v>299</v>
      </c>
      <c r="C691" s="1">
        <f>(teraterm[[#This Row],[Value(V)]]+$K$2)*$S$2</f>
        <v>-8.2665649414062496</v>
      </c>
      <c r="D691" s="1">
        <f>(teraterm[[#This Row],[Column2]]-Q$4)*$S$3*1000</f>
        <v>83.479335779777912</v>
      </c>
      <c r="E691" s="1">
        <f>VALUE(teraterm[[#This Row],[Column1]])</f>
        <v>-241</v>
      </c>
      <c r="F691" s="1">
        <f>teraterm[[#This Row],[V(V)]]^2</f>
        <v>68.336095930486906</v>
      </c>
    </row>
    <row r="692" spans="1:6" x14ac:dyDescent="0.25">
      <c r="A692" s="1" t="s">
        <v>115</v>
      </c>
      <c r="B692" s="2">
        <v>269</v>
      </c>
      <c r="C692" s="1">
        <f>(teraterm[[#This Row],[Value(V)]]+$K$2)*$S$2</f>
        <v>-48.994519042968754</v>
      </c>
      <c r="D692" s="1">
        <f>(teraterm[[#This Row],[Column2]]-Q$4)*$S$3*1000</f>
        <v>71.272304529777927</v>
      </c>
      <c r="E692" s="1">
        <f>VALUE(teraterm[[#This Row],[Column1]])</f>
        <v>-443</v>
      </c>
      <c r="F692" s="1">
        <f>teraterm[[#This Row],[V(V)]]^2</f>
        <v>2400.4628962518277</v>
      </c>
    </row>
    <row r="693" spans="1:6" x14ac:dyDescent="0.25">
      <c r="A693" s="1" t="s">
        <v>295</v>
      </c>
      <c r="B693" s="2">
        <v>221</v>
      </c>
      <c r="C693" s="1">
        <f>(teraterm[[#This Row],[Value(V)]]+$K$2)*$S$2</f>
        <v>-91.133837890625003</v>
      </c>
      <c r="D693" s="1">
        <f>(teraterm[[#This Row],[Column2]]-Q$4)*$S$3*1000</f>
        <v>51.741054529777919</v>
      </c>
      <c r="E693" s="1">
        <f>VALUE(teraterm[[#This Row],[Column1]])</f>
        <v>-652</v>
      </c>
      <c r="F693" s="1">
        <f>teraterm[[#This Row],[V(V)]]^2</f>
        <v>8305.3764086747178</v>
      </c>
    </row>
    <row r="694" spans="1:6" x14ac:dyDescent="0.25">
      <c r="A694" s="1" t="s">
        <v>592</v>
      </c>
      <c r="B694" s="2">
        <v>190</v>
      </c>
      <c r="C694" s="1">
        <f>(teraterm[[#This Row],[Value(V)]]+$K$2)*$S$2</f>
        <v>-130.65205078125001</v>
      </c>
      <c r="D694" s="1">
        <f>(teraterm[[#This Row],[Column2]]-Q$4)*$S$3*1000</f>
        <v>39.127122238111255</v>
      </c>
      <c r="E694" s="1">
        <f>VALUE(teraterm[[#This Row],[Column1]])</f>
        <v>-848</v>
      </c>
      <c r="F694" s="1">
        <f>teraterm[[#This Row],[V(V)]]^2</f>
        <v>17069.958373346333</v>
      </c>
    </row>
    <row r="695" spans="1:6" x14ac:dyDescent="0.25">
      <c r="A695" s="1" t="s">
        <v>593</v>
      </c>
      <c r="B695" s="2">
        <v>140</v>
      </c>
      <c r="C695" s="1">
        <f>(teraterm[[#This Row],[Value(V)]]+$K$2)*$S$2</f>
        <v>-164.92805175781251</v>
      </c>
      <c r="D695" s="1">
        <f>(teraterm[[#This Row],[Column2]]-Q$4)*$S$3*1000</f>
        <v>18.782070154777923</v>
      </c>
      <c r="E695" s="1">
        <f>VALUE(teraterm[[#This Row],[Column1]])</f>
        <v>-1018</v>
      </c>
      <c r="F695" s="1">
        <f>teraterm[[#This Row],[V(V)]]^2</f>
        <v>27201.262256627684</v>
      </c>
    </row>
    <row r="696" spans="1:6" x14ac:dyDescent="0.25">
      <c r="A696" s="1" t="s">
        <v>87</v>
      </c>
      <c r="B696" s="2">
        <v>101</v>
      </c>
      <c r="C696" s="1">
        <f>(teraterm[[#This Row],[Value(V)]]+$K$2)*$S$2</f>
        <v>-197.79268798828124</v>
      </c>
      <c r="D696" s="1">
        <f>(teraterm[[#This Row],[Column2]]-Q$4)*$S$3*1000</f>
        <v>2.9129295297779243</v>
      </c>
      <c r="E696" s="1">
        <f>VALUE(teraterm[[#This Row],[Column1]])</f>
        <v>-1181</v>
      </c>
      <c r="F696" s="1">
        <f>teraterm[[#This Row],[V(V)]]^2</f>
        <v>39121.947421629578</v>
      </c>
    </row>
    <row r="697" spans="1:6" x14ac:dyDescent="0.25">
      <c r="A697" s="1" t="s">
        <v>594</v>
      </c>
      <c r="B697" s="2">
        <v>59</v>
      </c>
      <c r="C697" s="1">
        <f>(teraterm[[#This Row],[Value(V)]]+$K$2)*$S$2</f>
        <v>-226.82647705078125</v>
      </c>
      <c r="D697" s="1">
        <f>(teraterm[[#This Row],[Column2]]-Q$4)*$S$3*1000</f>
        <v>-14.176914220222073</v>
      </c>
      <c r="E697" s="1">
        <f>VALUE(teraterm[[#This Row],[Column1]])</f>
        <v>-1325</v>
      </c>
      <c r="F697" s="1">
        <f>teraterm[[#This Row],[V(V)]]^2</f>
        <v>51450.250691268593</v>
      </c>
    </row>
    <row r="698" spans="1:6" x14ac:dyDescent="0.25">
      <c r="A698" s="1" t="s">
        <v>595</v>
      </c>
      <c r="B698" s="2">
        <v>42</v>
      </c>
      <c r="C698" s="1">
        <f>(teraterm[[#This Row],[Value(V)]]+$K$2)*$S$2</f>
        <v>-248.60181884765626</v>
      </c>
      <c r="D698" s="1">
        <f>(teraterm[[#This Row],[Column2]]-Q$4)*$S$3*1000</f>
        <v>-21.094231928555409</v>
      </c>
      <c r="E698" s="1">
        <f>VALUE(teraterm[[#This Row],[Column1]])</f>
        <v>-1433</v>
      </c>
      <c r="F698" s="1">
        <f>teraterm[[#This Row],[V(V)]]^2</f>
        <v>61802.864334362901</v>
      </c>
    </row>
    <row r="699" spans="1:6" x14ac:dyDescent="0.25">
      <c r="A699" s="1" t="s">
        <v>114</v>
      </c>
      <c r="B699" s="2">
        <v>5</v>
      </c>
      <c r="C699" s="1">
        <f>(teraterm[[#This Row],[Value(V)]]+$K$2)*$S$2</f>
        <v>-267.55443115234374</v>
      </c>
      <c r="D699" s="1">
        <f>(teraterm[[#This Row],[Column2]]-Q$4)*$S$3*1000</f>
        <v>-36.149570470222073</v>
      </c>
      <c r="E699" s="1">
        <f>VALUE(teraterm[[#This Row],[Column1]])</f>
        <v>-1527</v>
      </c>
      <c r="F699" s="1">
        <f>teraterm[[#This Row],[V(V)]]^2</f>
        <v>71585.373629254245</v>
      </c>
    </row>
    <row r="700" spans="1:6" x14ac:dyDescent="0.25">
      <c r="A700" s="1" t="s">
        <v>596</v>
      </c>
      <c r="B700" s="2">
        <v>-4087</v>
      </c>
      <c r="C700" s="1">
        <f>(teraterm[[#This Row],[Value(V)]]+$K$2)*$S$2</f>
        <v>-275.61937255859374</v>
      </c>
      <c r="D700" s="1">
        <f>(teraterm[[#This Row],[Column2]]-Q$4)*$S$3*1000</f>
        <v>-1701.1886329702218</v>
      </c>
      <c r="E700" s="1">
        <f>VALUE(teraterm[[#This Row],[Column1]])</f>
        <v>-1567</v>
      </c>
      <c r="F700" s="1">
        <f>teraterm[[#This Row],[V(V)]]^2</f>
        <v>75966.038529592901</v>
      </c>
    </row>
    <row r="701" spans="1:6" x14ac:dyDescent="0.25">
      <c r="A701" s="1" t="s">
        <v>104</v>
      </c>
      <c r="B701" s="2">
        <v>-4087</v>
      </c>
      <c r="C701" s="1">
        <f>(teraterm[[#This Row],[Value(V)]]+$K$2)*$S$2</f>
        <v>-278.84534912109376</v>
      </c>
      <c r="D701" s="1">
        <f>(teraterm[[#This Row],[Column2]]-Q$4)*$S$3*1000</f>
        <v>-1701.1886329702218</v>
      </c>
      <c r="E701" s="1">
        <f>VALUE(teraterm[[#This Row],[Column1]])</f>
        <v>-1583</v>
      </c>
      <c r="F701" s="1">
        <f>teraterm[[#This Row],[V(V)]]^2</f>
        <v>77754.728726464658</v>
      </c>
    </row>
    <row r="702" spans="1:6" x14ac:dyDescent="0.25">
      <c r="A702" s="1" t="s">
        <v>405</v>
      </c>
      <c r="B702" s="2">
        <v>-4090</v>
      </c>
      <c r="C702" s="1">
        <f>(teraterm[[#This Row],[Value(V)]]+$K$2)*$S$2</f>
        <v>-279.24859619140625</v>
      </c>
      <c r="D702" s="1">
        <f>(teraterm[[#This Row],[Column2]]-Q$4)*$S$3*1000</f>
        <v>-1702.4093360952218</v>
      </c>
      <c r="E702" s="1">
        <f>VALUE(teraterm[[#This Row],[Column1]])</f>
        <v>-1585</v>
      </c>
      <c r="F702" s="1">
        <f>teraterm[[#This Row],[V(V)]]^2</f>
        <v>77979.778474871069</v>
      </c>
    </row>
    <row r="703" spans="1:6" x14ac:dyDescent="0.25">
      <c r="A703" s="1" t="s">
        <v>597</v>
      </c>
      <c r="B703" s="2">
        <v>7</v>
      </c>
      <c r="C703" s="1">
        <f>(teraterm[[#This Row],[Value(V)]]+$K$2)*$S$2</f>
        <v>-276.42586669921877</v>
      </c>
      <c r="D703" s="1">
        <f>(teraterm[[#This Row],[Column2]]-Q$4)*$S$3*1000</f>
        <v>-35.335768386888738</v>
      </c>
      <c r="E703" s="1">
        <f>VALUE(teraterm[[#This Row],[Column1]])</f>
        <v>-1571</v>
      </c>
      <c r="F703" s="1">
        <f>teraterm[[#This Row],[V(V)]]^2</f>
        <v>76411.259780414272</v>
      </c>
    </row>
    <row r="704" spans="1:6" x14ac:dyDescent="0.25">
      <c r="A704" s="1" t="s">
        <v>598</v>
      </c>
      <c r="B704" s="2">
        <v>29</v>
      </c>
      <c r="C704" s="1">
        <f>(teraterm[[#This Row],[Value(V)]]+$K$2)*$S$2</f>
        <v>-265.53819580078124</v>
      </c>
      <c r="D704" s="1">
        <f>(teraterm[[#This Row],[Column2]]-Q$4)*$S$3*1000</f>
        <v>-26.383945470222073</v>
      </c>
      <c r="E704" s="1">
        <f>VALUE(teraterm[[#This Row],[Column1]])</f>
        <v>-1517</v>
      </c>
      <c r="F704" s="1">
        <f>teraterm[[#This Row],[V(V)]]^2</f>
        <v>70510.53342913404</v>
      </c>
    </row>
    <row r="705" spans="1:6" x14ac:dyDescent="0.25">
      <c r="A705" s="1" t="s">
        <v>599</v>
      </c>
      <c r="B705" s="2">
        <v>58</v>
      </c>
      <c r="C705" s="1">
        <f>(teraterm[[#This Row],[Value(V)]]+$K$2)*$S$2</f>
        <v>-241.14174804687499</v>
      </c>
      <c r="D705" s="1">
        <f>(teraterm[[#This Row],[Column2]]-Q$4)*$S$3*1000</f>
        <v>-14.583815261888741</v>
      </c>
      <c r="E705" s="1">
        <f>VALUE(teraterm[[#This Row],[Column1]])</f>
        <v>-1396</v>
      </c>
      <c r="F705" s="1">
        <f>teraterm[[#This Row],[V(V)]]^2</f>
        <v>58149.342651102539</v>
      </c>
    </row>
    <row r="706" spans="1:6" x14ac:dyDescent="0.25">
      <c r="A706" s="1" t="s">
        <v>600</v>
      </c>
      <c r="B706" s="2">
        <v>102</v>
      </c>
      <c r="C706" s="1">
        <f>(teraterm[[#This Row],[Value(V)]]+$K$2)*$S$2</f>
        <v>-212.51120605468751</v>
      </c>
      <c r="D706" s="1">
        <f>(teraterm[[#This Row],[Column2]]-Q$4)*$S$3*1000</f>
        <v>3.3198305714445913</v>
      </c>
      <c r="E706" s="1">
        <f>VALUE(teraterm[[#This Row],[Column1]])</f>
        <v>-1254</v>
      </c>
      <c r="F706" s="1">
        <f>teraterm[[#This Row],[V(V)]]^2</f>
        <v>45161.012698817853</v>
      </c>
    </row>
    <row r="707" spans="1:6" x14ac:dyDescent="0.25">
      <c r="A707" s="1" t="s">
        <v>30</v>
      </c>
      <c r="B707" s="2">
        <v>142</v>
      </c>
      <c r="C707" s="1">
        <f>(teraterm[[#This Row],[Value(V)]]+$K$2)*$S$2</f>
        <v>-183.07416992187501</v>
      </c>
      <c r="D707" s="1">
        <f>(teraterm[[#This Row],[Column2]]-Q$4)*$S$3*1000</f>
        <v>19.595872238111255</v>
      </c>
      <c r="E707" s="1">
        <f>VALUE(teraterm[[#This Row],[Column1]])</f>
        <v>-1108</v>
      </c>
      <c r="F707" s="1">
        <f>teraterm[[#This Row],[V(V)]]^2</f>
        <v>33516.151692583568</v>
      </c>
    </row>
    <row r="708" spans="1:6" x14ac:dyDescent="0.25">
      <c r="A708" s="1" t="s">
        <v>601</v>
      </c>
      <c r="B708" s="2">
        <v>180</v>
      </c>
      <c r="C708" s="1">
        <f>(teraterm[[#This Row],[Value(V)]]+$K$2)*$S$2</f>
        <v>-146.58031005859377</v>
      </c>
      <c r="D708" s="1">
        <f>(teraterm[[#This Row],[Column2]]-Q$4)*$S$3*1000</f>
        <v>35.058111821444591</v>
      </c>
      <c r="E708" s="1">
        <f>VALUE(teraterm[[#This Row],[Column1]])</f>
        <v>-927</v>
      </c>
      <c r="F708" s="1">
        <f>teraterm[[#This Row],[V(V)]]^2</f>
        <v>21485.787296873485</v>
      </c>
    </row>
    <row r="709" spans="1:6" x14ac:dyDescent="0.25">
      <c r="A709" s="1" t="s">
        <v>602</v>
      </c>
      <c r="B709" s="2">
        <v>221</v>
      </c>
      <c r="C709" s="1">
        <f>(teraterm[[#This Row],[Value(V)]]+$K$2)*$S$2</f>
        <v>-105.85235595703125</v>
      </c>
      <c r="D709" s="1">
        <f>(teraterm[[#This Row],[Column2]]-Q$4)*$S$3*1000</f>
        <v>51.741054529777919</v>
      </c>
      <c r="E709" s="1">
        <f>VALUE(teraterm[[#This Row],[Column1]])</f>
        <v>-725</v>
      </c>
      <c r="F709" s="1">
        <f>teraterm[[#This Row],[V(V)]]^2</f>
        <v>11204.721261654049</v>
      </c>
    </row>
    <row r="710" spans="1:6" x14ac:dyDescent="0.25">
      <c r="A710" s="1" t="s">
        <v>603</v>
      </c>
      <c r="B710" s="2">
        <v>267</v>
      </c>
      <c r="C710" s="1">
        <f>(teraterm[[#This Row],[Value(V)]]+$K$2)*$S$2</f>
        <v>-67.342260742187506</v>
      </c>
      <c r="D710" s="1">
        <f>(teraterm[[#This Row],[Column2]]-Q$4)*$S$3*1000</f>
        <v>70.458502446444584</v>
      </c>
      <c r="E710" s="1">
        <f>VALUE(teraterm[[#This Row],[Column1]])</f>
        <v>-534</v>
      </c>
      <c r="F710" s="1">
        <f>teraterm[[#This Row],[V(V)]]^2</f>
        <v>4534.9800818687681</v>
      </c>
    </row>
    <row r="711" spans="1:6" x14ac:dyDescent="0.25">
      <c r="A711" s="1" t="s">
        <v>604</v>
      </c>
      <c r="B711" s="2">
        <v>304</v>
      </c>
      <c r="C711" s="1">
        <f>(teraterm[[#This Row],[Value(V)]]+$K$2)*$S$2</f>
        <v>-24.598071289062499</v>
      </c>
      <c r="D711" s="1">
        <f>(teraterm[[#This Row],[Column2]]-Q$4)*$S$3*1000</f>
        <v>85.513840988111255</v>
      </c>
      <c r="E711" s="1">
        <f>VALUE(teraterm[[#This Row],[Column1]])</f>
        <v>-322</v>
      </c>
      <c r="F711" s="1">
        <f>teraterm[[#This Row],[V(V)]]^2</f>
        <v>605.0651111418008</v>
      </c>
    </row>
    <row r="712" spans="1:6" x14ac:dyDescent="0.25">
      <c r="A712" s="1" t="s">
        <v>605</v>
      </c>
      <c r="B712" s="2">
        <v>345</v>
      </c>
      <c r="C712" s="1">
        <f>(teraterm[[#This Row],[Value(V)]]+$K$2)*$S$2</f>
        <v>23.993200683593752</v>
      </c>
      <c r="D712" s="1">
        <f>(teraterm[[#This Row],[Column2]]-Q$4)*$S$3*1000</f>
        <v>102.19678369644458</v>
      </c>
      <c r="E712" s="1">
        <f>VALUE(teraterm[[#This Row],[Column1]])</f>
        <v>-81</v>
      </c>
      <c r="F712" s="1">
        <f>teraterm[[#This Row],[V(V)]]^2</f>
        <v>575.67367904320372</v>
      </c>
    </row>
    <row r="713" spans="1:6" x14ac:dyDescent="0.25">
      <c r="A713" s="1" t="s">
        <v>606</v>
      </c>
      <c r="B713" s="2">
        <v>372</v>
      </c>
      <c r="C713" s="1">
        <f>(teraterm[[#This Row],[Value(V)]]+$K$2)*$S$2</f>
        <v>71.173107910156247</v>
      </c>
      <c r="D713" s="1">
        <f>(teraterm[[#This Row],[Column2]]-Q$4)*$S$3*1000</f>
        <v>113.18311182144458</v>
      </c>
      <c r="E713" s="1">
        <f>VALUE(teraterm[[#This Row],[Column1]])</f>
        <v>153</v>
      </c>
      <c r="F713" s="1">
        <f>teraterm[[#This Row],[V(V)]]^2</f>
        <v>5065.6112895907454</v>
      </c>
    </row>
    <row r="714" spans="1:6" x14ac:dyDescent="0.25">
      <c r="A714" s="1" t="s">
        <v>607</v>
      </c>
      <c r="B714" s="2">
        <v>411</v>
      </c>
      <c r="C714" s="1">
        <f>(teraterm[[#This Row],[Value(V)]]+$K$2)*$S$2</f>
        <v>112.9091796875</v>
      </c>
      <c r="D714" s="1">
        <f>(teraterm[[#This Row],[Column2]]-Q$4)*$S$3*1000</f>
        <v>129.05225244644458</v>
      </c>
      <c r="E714" s="1">
        <f>VALUE(teraterm[[#This Row],[Column1]])</f>
        <v>360</v>
      </c>
      <c r="F714" s="1">
        <f>teraterm[[#This Row],[V(V)]]^2</f>
        <v>12748.482857704163</v>
      </c>
    </row>
    <row r="715" spans="1:6" x14ac:dyDescent="0.25">
      <c r="A715" s="1" t="s">
        <v>608</v>
      </c>
      <c r="B715" s="2">
        <v>446</v>
      </c>
      <c r="C715" s="1">
        <f>(teraterm[[#This Row],[Value(V)]]+$K$2)*$S$2</f>
        <v>154.44362792968749</v>
      </c>
      <c r="D715" s="1">
        <f>(teraterm[[#This Row],[Column2]]-Q$4)*$S$3*1000</f>
        <v>143.29378890477793</v>
      </c>
      <c r="E715" s="1">
        <f>VALUE(teraterm[[#This Row],[Column1]])</f>
        <v>566</v>
      </c>
      <c r="F715" s="1">
        <f>teraterm[[#This Row],[V(V)]]^2</f>
        <v>23852.834208083746</v>
      </c>
    </row>
    <row r="716" spans="1:6" x14ac:dyDescent="0.25">
      <c r="A716" s="1" t="s">
        <v>609</v>
      </c>
      <c r="B716" s="2">
        <v>486</v>
      </c>
      <c r="C716" s="1">
        <f>(teraterm[[#This Row],[Value(V)]]+$K$2)*$S$2</f>
        <v>195.5748291015625</v>
      </c>
      <c r="D716" s="1">
        <f>(teraterm[[#This Row],[Column2]]-Q$4)*$S$3*1000</f>
        <v>159.56983057144458</v>
      </c>
      <c r="E716" s="1">
        <f>VALUE(teraterm[[#This Row],[Column1]])</f>
        <v>770</v>
      </c>
      <c r="F716" s="1">
        <f>teraterm[[#This Row],[V(V)]]^2</f>
        <v>38249.513778105378</v>
      </c>
    </row>
    <row r="717" spans="1:6" x14ac:dyDescent="0.25">
      <c r="A717" s="1" t="s">
        <v>275</v>
      </c>
      <c r="B717" s="2">
        <v>503</v>
      </c>
      <c r="C717" s="1">
        <f>(teraterm[[#This Row],[Value(V)]]+$K$2)*$S$2</f>
        <v>231.06057128906249</v>
      </c>
      <c r="D717" s="1">
        <f>(teraterm[[#This Row],[Column2]]-Q$4)*$S$3*1000</f>
        <v>166.4871482797779</v>
      </c>
      <c r="E717" s="1">
        <f>VALUE(teraterm[[#This Row],[Column1]])</f>
        <v>946</v>
      </c>
      <c r="F717" s="1">
        <f>teraterm[[#This Row],[V(V)]]^2</f>
        <v>53388.98760442793</v>
      </c>
    </row>
    <row r="718" spans="1:6" x14ac:dyDescent="0.25">
      <c r="A718" s="1" t="s">
        <v>610</v>
      </c>
      <c r="B718" s="2">
        <v>538</v>
      </c>
      <c r="C718" s="1">
        <f>(teraterm[[#This Row],[Value(V)]]+$K$2)*$S$2</f>
        <v>264.73170166015626</v>
      </c>
      <c r="D718" s="1">
        <f>(teraterm[[#This Row],[Column2]]-Q$4)*$S$3*1000</f>
        <v>180.72868473811124</v>
      </c>
      <c r="E718" s="1">
        <f>VALUE(teraterm[[#This Row],[Column1]])</f>
        <v>1113</v>
      </c>
      <c r="F718" s="1">
        <f>teraterm[[#This Row],[V(V)]]^2</f>
        <v>70082.873863881978</v>
      </c>
    </row>
    <row r="719" spans="1:6" x14ac:dyDescent="0.25">
      <c r="A719" s="1" t="s">
        <v>611</v>
      </c>
      <c r="B719" s="2">
        <v>568</v>
      </c>
      <c r="C719" s="1">
        <f>(teraterm[[#This Row],[Value(V)]]+$K$2)*$S$2</f>
        <v>295.58010253906252</v>
      </c>
      <c r="D719" s="1">
        <f>(teraterm[[#This Row],[Column2]]-Q$4)*$S$3*1000</f>
        <v>192.93571598811124</v>
      </c>
      <c r="E719" s="1">
        <f>VALUE(teraterm[[#This Row],[Column1]])</f>
        <v>1266</v>
      </c>
      <c r="F719" s="1">
        <f>teraterm[[#This Row],[V(V)]]^2</f>
        <v>87367.597017002714</v>
      </c>
    </row>
    <row r="720" spans="1:6" x14ac:dyDescent="0.25">
      <c r="A720" s="1" t="s">
        <v>612</v>
      </c>
      <c r="B720" s="2">
        <v>575</v>
      </c>
      <c r="C720" s="1">
        <f>(teraterm[[#This Row],[Value(V)]]+$K$2)*$S$2</f>
        <v>319.17005615234376</v>
      </c>
      <c r="D720" s="1">
        <f>(teraterm[[#This Row],[Column2]]-Q$4)*$S$3*1000</f>
        <v>195.7840232797779</v>
      </c>
      <c r="E720" s="1">
        <f>VALUE(teraterm[[#This Row],[Column1]])</f>
        <v>1383</v>
      </c>
      <c r="F720" s="1">
        <f>teraterm[[#This Row],[V(V)]]^2</f>
        <v>101869.52474429028</v>
      </c>
    </row>
    <row r="721" spans="1:6" x14ac:dyDescent="0.25">
      <c r="A721" s="1" t="s">
        <v>178</v>
      </c>
      <c r="B721" s="2">
        <v>604</v>
      </c>
      <c r="C721" s="1">
        <f>(teraterm[[#This Row],[Value(V)]]+$K$2)*$S$2</f>
        <v>339.13078613281249</v>
      </c>
      <c r="D721" s="1">
        <f>(teraterm[[#This Row],[Column2]]-Q$4)*$S$3*1000</f>
        <v>207.58415348811124</v>
      </c>
      <c r="E721" s="1">
        <f>VALUE(teraterm[[#This Row],[Column1]])</f>
        <v>1482</v>
      </c>
      <c r="F721" s="1">
        <f>teraterm[[#This Row],[V(V)]]^2</f>
        <v>115009.6901030594</v>
      </c>
    </row>
    <row r="722" spans="1:6" x14ac:dyDescent="0.25">
      <c r="A722" s="1" t="s">
        <v>176</v>
      </c>
      <c r="B722" s="2">
        <v>604</v>
      </c>
      <c r="C722" s="1">
        <f>(teraterm[[#This Row],[Value(V)]]+$K$2)*$S$2</f>
        <v>351.02657470703127</v>
      </c>
      <c r="D722" s="1">
        <f>(teraterm[[#This Row],[Column2]]-Q$4)*$S$3*1000</f>
        <v>207.58415348811124</v>
      </c>
      <c r="E722" s="1">
        <f>VALUE(teraterm[[#This Row],[Column1]])</f>
        <v>1541</v>
      </c>
      <c r="F722" s="1">
        <f>teraterm[[#This Row],[V(V)]]^2</f>
        <v>123219.656150551</v>
      </c>
    </row>
    <row r="723" spans="1:6" x14ac:dyDescent="0.25">
      <c r="A723" s="1" t="s">
        <v>534</v>
      </c>
      <c r="B723" s="2">
        <v>601</v>
      </c>
      <c r="C723" s="1">
        <f>(teraterm[[#This Row],[Value(V)]]+$K$2)*$S$2</f>
        <v>355.05904541015627</v>
      </c>
      <c r="D723" s="1">
        <f>(teraterm[[#This Row],[Column2]]-Q$4)*$S$3*1000</f>
        <v>206.36345036311124</v>
      </c>
      <c r="E723" s="1">
        <f>VALUE(teraterm[[#This Row],[Column1]])</f>
        <v>1561</v>
      </c>
      <c r="F723" s="1">
        <f>teraterm[[#This Row],[V(V)]]^2</f>
        <v>126066.92572757142</v>
      </c>
    </row>
    <row r="724" spans="1:6" x14ac:dyDescent="0.25">
      <c r="A724" s="1" t="s">
        <v>78</v>
      </c>
      <c r="B724" s="2">
        <v>603</v>
      </c>
      <c r="C724" s="1">
        <f>(teraterm[[#This Row],[Value(V)]]+$K$2)*$S$2</f>
        <v>356.47041015625001</v>
      </c>
      <c r="D724" s="1">
        <f>(teraterm[[#This Row],[Column2]]-Q$4)*$S$3*1000</f>
        <v>207.17725244644458</v>
      </c>
      <c r="E724" s="1">
        <f>VALUE(teraterm[[#This Row],[Column1]])</f>
        <v>1568</v>
      </c>
      <c r="F724" s="1">
        <f>teraterm[[#This Row],[V(V)]]^2</f>
        <v>127071.15331696511</v>
      </c>
    </row>
    <row r="725" spans="1:6" x14ac:dyDescent="0.25">
      <c r="A725" s="1" t="s">
        <v>32</v>
      </c>
      <c r="B725" s="2">
        <v>609</v>
      </c>
      <c r="C725" s="1">
        <f>(teraterm[[#This Row],[Value(V)]]+$K$2)*$S$2</f>
        <v>354.65579833984378</v>
      </c>
      <c r="D725" s="1">
        <f>(teraterm[[#This Row],[Column2]]-Q$4)*$S$3*1000</f>
        <v>209.61865869644458</v>
      </c>
      <c r="E725" s="1">
        <f>VALUE(teraterm[[#This Row],[Column1]])</f>
        <v>1559</v>
      </c>
      <c r="F725" s="1">
        <f>teraterm[[#This Row],[V(V)]]^2</f>
        <v>125780.73529607194</v>
      </c>
    </row>
    <row r="726" spans="1:6" x14ac:dyDescent="0.25">
      <c r="A726" s="1" t="s">
        <v>217</v>
      </c>
      <c r="B726" s="2">
        <v>597</v>
      </c>
      <c r="C726" s="1">
        <f>(teraterm[[#This Row],[Value(V)]]+$K$2)*$S$2</f>
        <v>347.59897460937503</v>
      </c>
      <c r="D726" s="1">
        <f>(teraterm[[#This Row],[Column2]]-Q$4)*$S$3*1000</f>
        <v>204.73584619644458</v>
      </c>
      <c r="E726" s="1">
        <f>VALUE(teraterm[[#This Row],[Column1]])</f>
        <v>1524</v>
      </c>
      <c r="F726" s="1">
        <f>teraterm[[#This Row],[V(V)]]^2</f>
        <v>120825.04714948895</v>
      </c>
    </row>
    <row r="727" spans="1:6" x14ac:dyDescent="0.25">
      <c r="A727" s="1" t="s">
        <v>613</v>
      </c>
      <c r="B727" s="2">
        <v>572</v>
      </c>
      <c r="C727" s="1">
        <f>(teraterm[[#This Row],[Value(V)]]+$K$2)*$S$2</f>
        <v>326.42850341796878</v>
      </c>
      <c r="D727" s="1">
        <f>(teraterm[[#This Row],[Column2]]-Q$4)*$S$3*1000</f>
        <v>194.5633201547779</v>
      </c>
      <c r="E727" s="1">
        <f>VALUE(teraterm[[#This Row],[Column1]])</f>
        <v>1419</v>
      </c>
      <c r="F727" s="1">
        <f>teraterm[[#This Row],[V(V)]]^2</f>
        <v>106555.56784369485</v>
      </c>
    </row>
    <row r="728" spans="1:6" x14ac:dyDescent="0.25">
      <c r="A728" s="1" t="s">
        <v>614</v>
      </c>
      <c r="B728" s="2">
        <v>559</v>
      </c>
      <c r="C728" s="1">
        <f>(teraterm[[#This Row],[Value(V)]]+$K$2)*$S$2</f>
        <v>297.99958496093751</v>
      </c>
      <c r="D728" s="1">
        <f>(teraterm[[#This Row],[Column2]]-Q$4)*$S$3*1000</f>
        <v>189.27360661311124</v>
      </c>
      <c r="E728" s="1">
        <f>VALUE(teraterm[[#This Row],[Column1]])</f>
        <v>1278</v>
      </c>
      <c r="F728" s="1">
        <f>teraterm[[#This Row],[V(V)]]^2</f>
        <v>88803.752636891018</v>
      </c>
    </row>
    <row r="729" spans="1:6" x14ac:dyDescent="0.25">
      <c r="A729" s="1" t="s">
        <v>615</v>
      </c>
      <c r="B729" s="2">
        <v>518</v>
      </c>
      <c r="C729" s="1">
        <f>(teraterm[[#This Row],[Value(V)]]+$K$2)*$S$2</f>
        <v>268.76417236328126</v>
      </c>
      <c r="D729" s="1">
        <f>(teraterm[[#This Row],[Column2]]-Q$4)*$S$3*1000</f>
        <v>172.5906639047779</v>
      </c>
      <c r="E729" s="1">
        <f>VALUE(teraterm[[#This Row],[Column1]])</f>
        <v>1133</v>
      </c>
      <c r="F729" s="1">
        <f>teraterm[[#This Row],[V(V)]]^2</f>
        <v>72234.180346119552</v>
      </c>
    </row>
    <row r="730" spans="1:6" x14ac:dyDescent="0.25">
      <c r="A730" s="1" t="s">
        <v>616</v>
      </c>
      <c r="B730" s="2">
        <v>508</v>
      </c>
      <c r="C730" s="1">
        <f>(teraterm[[#This Row],[Value(V)]]+$K$2)*$S$2</f>
        <v>236.90765380859375</v>
      </c>
      <c r="D730" s="1">
        <f>(teraterm[[#This Row],[Column2]]-Q$4)*$S$3*1000</f>
        <v>168.52165348811124</v>
      </c>
      <c r="E730" s="1">
        <f>VALUE(teraterm[[#This Row],[Column1]])</f>
        <v>975</v>
      </c>
      <c r="F730" s="1">
        <f>teraterm[[#This Row],[V(V)]]^2</f>
        <v>56125.236433092505</v>
      </c>
    </row>
    <row r="731" spans="1:6" x14ac:dyDescent="0.25">
      <c r="A731" s="1" t="s">
        <v>72</v>
      </c>
      <c r="B731" s="2">
        <v>482</v>
      </c>
      <c r="C731" s="1">
        <f>(teraterm[[#This Row],[Value(V)]]+$K$2)*$S$2</f>
        <v>196.17969970703126</v>
      </c>
      <c r="D731" s="1">
        <f>(teraterm[[#This Row],[Column2]]-Q$4)*$S$3*1000</f>
        <v>157.9422264047779</v>
      </c>
      <c r="E731" s="1">
        <f>VALUE(teraterm[[#This Row],[Column1]])</f>
        <v>773</v>
      </c>
      <c r="F731" s="1">
        <f>teraterm[[#This Row],[V(V)]]^2</f>
        <v>38486.474577140958</v>
      </c>
    </row>
    <row r="732" spans="1:6" x14ac:dyDescent="0.25">
      <c r="A732" s="1" t="s">
        <v>617</v>
      </c>
      <c r="B732" s="2">
        <v>447</v>
      </c>
      <c r="C732" s="1">
        <f>(teraterm[[#This Row],[Value(V)]]+$K$2)*$S$2</f>
        <v>156.66148681640627</v>
      </c>
      <c r="D732" s="1">
        <f>(teraterm[[#This Row],[Column2]]-Q$4)*$S$3*1000</f>
        <v>143.70068994644458</v>
      </c>
      <c r="E732" s="1">
        <f>VALUE(teraterm[[#This Row],[Column1]])</f>
        <v>577</v>
      </c>
      <c r="F732" s="1">
        <f>teraterm[[#This Row],[V(V)]]^2</f>
        <v>24542.821451527034</v>
      </c>
    </row>
    <row r="733" spans="1:6" x14ac:dyDescent="0.25">
      <c r="A733" s="1" t="s">
        <v>618</v>
      </c>
      <c r="B733" s="2">
        <v>400</v>
      </c>
      <c r="C733" s="1">
        <f>(teraterm[[#This Row],[Value(V)]]+$K$2)*$S$2</f>
        <v>115.93353271484375</v>
      </c>
      <c r="D733" s="1">
        <f>(teraterm[[#This Row],[Column2]]-Q$4)*$S$3*1000</f>
        <v>124.57634098811126</v>
      </c>
      <c r="E733" s="1">
        <f>VALUE(teraterm[[#This Row],[Column1]])</f>
        <v>375</v>
      </c>
      <c r="F733" s="1">
        <f>teraterm[[#This Row],[V(V)]]^2</f>
        <v>13440.584007743746</v>
      </c>
    </row>
    <row r="734" spans="1:6" x14ac:dyDescent="0.25">
      <c r="A734" s="1" t="s">
        <v>527</v>
      </c>
      <c r="B734" s="2">
        <v>363</v>
      </c>
      <c r="C734" s="1">
        <f>(teraterm[[#This Row],[Value(V)]]+$K$2)*$S$2</f>
        <v>68.955249023437503</v>
      </c>
      <c r="D734" s="1">
        <f>(teraterm[[#This Row],[Column2]]-Q$4)*$S$3*1000</f>
        <v>109.52100244644458</v>
      </c>
      <c r="E734" s="1">
        <f>VALUE(teraterm[[#This Row],[Column1]])</f>
        <v>142</v>
      </c>
      <c r="F734" s="1">
        <f>teraterm[[#This Row],[V(V)]]^2</f>
        <v>4754.8263678842786</v>
      </c>
    </row>
    <row r="735" spans="1:6" x14ac:dyDescent="0.25">
      <c r="A735" s="1" t="s">
        <v>619</v>
      </c>
      <c r="B735" s="2">
        <v>329</v>
      </c>
      <c r="C735" s="1">
        <f>(teraterm[[#This Row],[Value(V)]]+$K$2)*$S$2</f>
        <v>20.968847656250002</v>
      </c>
      <c r="D735" s="1">
        <f>(teraterm[[#This Row],[Column2]]-Q$4)*$S$3*1000</f>
        <v>95.686367029777912</v>
      </c>
      <c r="E735" s="1">
        <f>VALUE(teraterm[[#This Row],[Column1]])</f>
        <v>-96</v>
      </c>
      <c r="F735" s="1">
        <f>teraterm[[#This Row],[V(V)]]^2</f>
        <v>439.6925720310212</v>
      </c>
    </row>
    <row r="736" spans="1:6" x14ac:dyDescent="0.25">
      <c r="A736" s="1" t="s">
        <v>620</v>
      </c>
      <c r="B736" s="2">
        <v>309</v>
      </c>
      <c r="C736" s="1">
        <f>(teraterm[[#This Row],[Value(V)]]+$K$2)*$S$2</f>
        <v>-22.783459472656251</v>
      </c>
      <c r="D736" s="1">
        <f>(teraterm[[#This Row],[Column2]]-Q$4)*$S$3*1000</f>
        <v>87.548346196444584</v>
      </c>
      <c r="E736" s="1">
        <f>VALUE(teraterm[[#This Row],[Column1]])</f>
        <v>-313</v>
      </c>
      <c r="F736" s="1">
        <f>teraterm[[#This Row],[V(V)]]^2</f>
        <v>519.08602554216986</v>
      </c>
    </row>
    <row r="737" spans="1:6" x14ac:dyDescent="0.25">
      <c r="A737" s="1" t="s">
        <v>621</v>
      </c>
      <c r="B737" s="2">
        <v>264</v>
      </c>
      <c r="C737" s="1">
        <f>(teraterm[[#This Row],[Value(V)]]+$K$2)*$S$2</f>
        <v>-63.51141357421875</v>
      </c>
      <c r="D737" s="1">
        <f>(teraterm[[#This Row],[Column2]]-Q$4)*$S$3*1000</f>
        <v>69.237799321444584</v>
      </c>
      <c r="E737" s="1">
        <f>VALUE(teraterm[[#This Row],[Column1]])</f>
        <v>-515</v>
      </c>
      <c r="F737" s="1">
        <f>teraterm[[#This Row],[V(V)]]^2</f>
        <v>4033.6996541954577</v>
      </c>
    </row>
    <row r="738" spans="1:6" x14ac:dyDescent="0.25">
      <c r="A738" s="1" t="s">
        <v>602</v>
      </c>
      <c r="B738" s="2">
        <v>217</v>
      </c>
      <c r="C738" s="1">
        <f>(teraterm[[#This Row],[Value(V)]]+$K$2)*$S$2</f>
        <v>-105.85235595703125</v>
      </c>
      <c r="D738" s="1">
        <f>(teraterm[[#This Row],[Column2]]-Q$4)*$S$3*1000</f>
        <v>50.113450363111255</v>
      </c>
      <c r="E738" s="1">
        <f>VALUE(teraterm[[#This Row],[Column1]])</f>
        <v>-725</v>
      </c>
      <c r="F738" s="1">
        <f>teraterm[[#This Row],[V(V)]]^2</f>
        <v>11204.721261654049</v>
      </c>
    </row>
    <row r="739" spans="1:6" x14ac:dyDescent="0.25">
      <c r="A739" s="1" t="s">
        <v>622</v>
      </c>
      <c r="B739" s="2">
        <v>172</v>
      </c>
      <c r="C739" s="1">
        <f>(teraterm[[#This Row],[Value(V)]]+$K$2)*$S$2</f>
        <v>-142.95108642578126</v>
      </c>
      <c r="D739" s="1">
        <f>(teraterm[[#This Row],[Column2]]-Q$4)*$S$3*1000</f>
        <v>31.802903488111252</v>
      </c>
      <c r="E739" s="1">
        <f>VALUE(teraterm[[#This Row],[Column1]])</f>
        <v>-909</v>
      </c>
      <c r="F739" s="1">
        <f>teraterm[[#This Row],[V(V)]]^2</f>
        <v>20435.013110311182</v>
      </c>
    </row>
    <row r="740" spans="1:6" x14ac:dyDescent="0.25">
      <c r="A740" s="1" t="s">
        <v>623</v>
      </c>
      <c r="B740" s="2">
        <v>133</v>
      </c>
      <c r="C740" s="1">
        <f>(teraterm[[#This Row],[Value(V)]]+$K$2)*$S$2</f>
        <v>-176.82384033203127</v>
      </c>
      <c r="D740" s="1">
        <f>(teraterm[[#This Row],[Column2]]-Q$4)*$S$3*1000</f>
        <v>15.933762863111257</v>
      </c>
      <c r="E740" s="1">
        <f>VALUE(teraterm[[#This Row],[Column1]])</f>
        <v>-1077</v>
      </c>
      <c r="F740" s="1">
        <f>teraterm[[#This Row],[V(V)]]^2</f>
        <v>31266.670509767686</v>
      </c>
    </row>
    <row r="741" spans="1:6" x14ac:dyDescent="0.25">
      <c r="A741" s="1" t="s">
        <v>624</v>
      </c>
      <c r="B741" s="2">
        <v>87</v>
      </c>
      <c r="C741" s="1">
        <f>(teraterm[[#This Row],[Value(V)]]+$K$2)*$S$2</f>
        <v>-209.28522949218751</v>
      </c>
      <c r="D741" s="1">
        <f>(teraterm[[#This Row],[Column2]]-Q$4)*$S$3*1000</f>
        <v>-2.7836850535554087</v>
      </c>
      <c r="E741" s="1">
        <f>VALUE(teraterm[[#This Row],[Column1]])</f>
        <v>-1238</v>
      </c>
      <c r="F741" s="1">
        <f>teraterm[[#This Row],[V(V)]]^2</f>
        <v>43800.307283597591</v>
      </c>
    </row>
    <row r="742" spans="1:6" x14ac:dyDescent="0.25">
      <c r="A742" s="1" t="s">
        <v>260</v>
      </c>
      <c r="B742" s="2">
        <v>50</v>
      </c>
      <c r="C742" s="1">
        <f>(teraterm[[#This Row],[Value(V)]]+$K$2)*$S$2</f>
        <v>-235.69791259765626</v>
      </c>
      <c r="D742" s="1">
        <f>(teraterm[[#This Row],[Column2]]-Q$4)*$S$3*1000</f>
        <v>-17.839023595222077</v>
      </c>
      <c r="E742" s="1">
        <f>VALUE(teraterm[[#This Row],[Column1]])</f>
        <v>-1369</v>
      </c>
      <c r="F742" s="1">
        <f>teraterm[[#This Row],[V(V)]]^2</f>
        <v>55553.506002892405</v>
      </c>
    </row>
    <row r="743" spans="1:6" x14ac:dyDescent="0.25">
      <c r="A743" s="1" t="s">
        <v>625</v>
      </c>
      <c r="B743" s="2">
        <v>19</v>
      </c>
      <c r="C743" s="1">
        <f>(teraterm[[#This Row],[Value(V)]]+$K$2)*$S$2</f>
        <v>-255.45701904296877</v>
      </c>
      <c r="D743" s="1">
        <f>(teraterm[[#This Row],[Column2]]-Q$4)*$S$3*1000</f>
        <v>-30.452955886888741</v>
      </c>
      <c r="E743" s="1">
        <f>VALUE(teraterm[[#This Row],[Column1]])</f>
        <v>-1467</v>
      </c>
      <c r="F743" s="1">
        <f>teraterm[[#This Row],[V(V)]]^2</f>
        <v>65258.288578319705</v>
      </c>
    </row>
    <row r="744" spans="1:6" x14ac:dyDescent="0.25">
      <c r="A744" s="1" t="s">
        <v>2</v>
      </c>
      <c r="B744" s="2">
        <v>0</v>
      </c>
      <c r="C744" s="1">
        <f>(teraterm[[#This Row],[Value(V)]]+$K$2)*$S$2</f>
        <v>40.32470703125</v>
      </c>
      <c r="D744" s="1">
        <f>(teraterm[[#This Row],[Column2]]-Q$4)*$S$3*1000</f>
        <v>-38.184075678555402</v>
      </c>
      <c r="E744" s="1">
        <f>VALUE(teraterm[[#This Row],[Column1]])</f>
        <v>0</v>
      </c>
      <c r="F744" s="1">
        <f>teraterm[[#This Row],[V(V)]]^2</f>
        <v>1626.0819971561432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2318-B1A3-4506-A301-325D1A30D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2 1 e 6 f e - 7 3 7 1 - 4 6 7 7 - a b c e - b c e 7 a 5 c 4 d 3 6 0 "   x m l n s = " h t t p : / / s c h e m a s . m i c r o s o f t . c o m / D a t a M a s h u p " > A A A A A O k D A A B Q S w M E F A A C A A g A 4 Z C X S + V W / M C o A A A A + A A A A B I A H A B D b 2 5 m a W c v U G F j a 2 F n Z S 5 4 b W w g o h g A K K A U A A A A A A A A A A A A A A A A A A A A A A A A A A A A h Y / N C o J A H M R f R f b u f l V g 8 n c 9 B J 0 S o i C 6 y r b q k q 6 x r q 3 v 1 q F H 6 h U S y u r W c W Z + A z O P 2 x 3 S o a m D q 7 K d b k 2 C G K Y o U E a 2 J 2 3 K B P W u C C O U C t j m 8 p y X K h h h 0 8 V D p x N U O X e J C f H e Y z / D r S 0 J p 5 S R Y 7 b Z y 0 o 1 e a h N 5 3 I j F f q 0 T v 9 b S M D h N U Z w v O B 4 v u Q M s 4 g D m W z I t P k i Y 0 o x B f J j w q q v X W + V K G y 4 3 g G Z J J D 3 C / E E U E s D B B Q A A g A I A O G Q l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k J d L R l s Z n t 8 A A A A 8 A Q A A E w A c A E Z v c m 1 1 b G F z L 1 N l Y 3 R p b 2 4 x L m 0 g o h g A K K A U A A A A A A A A A A A A A A A A A A A A A A A A A A A A b Y / B a s M w D I b v g b y D 8 S 4 J G E P C t s O K T 0 k L u w x G c l t 3 y F I t N X O k E i t j p e T d p x L K L h M I W Z 9 k 6 V e E n j 2 h a t Z Y b N I k T e K x m + C g G K Z O f F R O B e A 0 U W I N z V M P Q q r 4 b W v q 5 x G Q s 5 0 P Y C t C l i R m u n 7 a 1 x C / m E 7 7 2 w w b a N C 5 e a s h + N E L c d p o o y o K 8 4 j R l U Z t s a e D x 8 E V 5 Y O k r z M x N H w O 4 P 6 e 9 o U Q 3 n O z a r n T 1 b H D Q Z S 2 5 x N o E d V 2 H 9 L U T h 3 G T 5 r G d f q 1 G L N V u L l c 9 E o L 2 c 5 S k S t / e D H q x k v h z 8 i P 9 / b 6 b 1 n y N P H 4 7 7 7 N L 1 B L A Q I t A B Q A A g A I A O G Q l 0 v l V v z A q A A A A P g A A A A S A A A A A A A A A A A A A A A A A A A A A A B D b 2 5 m a W c v U G F j a 2 F n Z S 5 4 b W x Q S w E C L Q A U A A I A C A D h k J d L D 8 r p q 6 Q A A A D p A A A A E w A A A A A A A A A A A A A A A A D 0 A A A A W 0 N v b n R l b n R f V H l w Z X N d L n h t b F B L A Q I t A B Q A A g A I A O G Q l 0 t G W x m e 3 w A A A D w B A A A T A A A A A A A A A A A A A A A A A O U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I A A A A A A A A V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J h d G V y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z Q 2 I i A v P j x F b n R y e S B U e X B l P S J G a W x s T G F z d F V w Z G F 0 Z W Q i I F Z h b H V l P S J k M j A x N y 0 x M i 0 y M 1 Q x N z o w N j o y M i 4 w N z A y M j U 2 W i I g L z 4 8 R W 5 0 c n k g V H l w Z T 0 i R m l s b E N v b H V t b k 5 h b W V z I i B W Y W x 1 Z T 0 i c 1 s m c X V v d D t D b 2 x 1 b W 4 x J n F 1 b 3 Q 7 L C Z x d W 9 0 O 0 N v b H V t b j I m c X V v d D t d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J h d G V y b S 9 D a G F u Z 2 V k I F R 5 c G U u e 0 N v b H V t b j E s M H 0 m c X V v d D s s J n F 1 b 3 Q 7 U 2 V j d G l v b j E v d G V y Y X R l c m 0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m F 0 Z X J t L 0 N o Y W 5 n Z W Q g V H l w Z S 5 7 Q 2 9 s d W 1 u M S w w f S Z x d W 9 0 O y w m c X V v d D t T Z W N 0 a W 9 u M S 9 0 Z X J h d G V y b S 9 D a G F u Z 2 V k I F R 5 c G U u e 0 N v b H V t b j I s M X 0 m c X V v d D t d L C Z x d W 9 0 O 1 J l b G F 0 a W 9 u c 2 h p c E l u Z m 8 m c X V v d D s 6 W 1 1 9 I i A v P j x F b n R y e S B U e X B l P S J G a W x s Q 2 9 s d W 1 u V H l w Z X M i I F Z h b H V l P S J z Q m d N P S I g L z 4 8 R W 5 0 c n k g V H l w Z T 0 i R m l s b F R h c m d l d C I g V m F s d W U 9 I n N 0 Z X J h d G V y b S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z O T M 2 N T V k Z i 0 4 Y T V h L T R i Z j g t O G M y Z C 0 w O D R i N W N i Z T k 1 M j I i I C 8 + P E V u d H J 5 I F R 5 c G U 9 I k Z p b G x T d G F 0 d X M i I F Z h b H V l P S J z Q 2 9 t c G x l d G U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y Y X R l c m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y Y X R l c m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H f c I L P f 0 a x U s v j 5 b m J t w A A A A A C A A A A A A A Q Z g A A A A E A A C A A A A D G f u V L s z Y Q 4 7 j R i 4 w I 9 H P L M g G V P x L 2 N L n L D A T O m K f M 1 w A A A A A O g A A A A A I A A C A A A A C Q 8 R + a X N a e A r U 5 F K 2 h x 9 A B X h B f H E X q a X D B b S P B E O T U m 1 A A A A C y v 9 E 1 j I p J 9 O E G C g V 8 1 R s D u J n b x L T j J w n 4 l x l 8 G T Y X 1 V R g K j n o f K k 1 Y 7 p y 2 7 E R r y e j A P a G 7 H a z J H J 1 l D e 4 S U i k c f A l Y l K 4 M k W M a + X s N B / V / U A A A A B s h h C Z f p E l N g 6 J C c x h D f 6 o p H B 9 K 0 m X 6 i K b U J A m y o O N T N B t i K P b x C a x K V Z s b Q N N l U b i t w j x U + N v q G R 4 s I k c Y L M n < / D a t a M a s h u p > 
</file>

<file path=customXml/itemProps1.xml><?xml version="1.0" encoding="utf-8"?>
<ds:datastoreItem xmlns:ds="http://schemas.openxmlformats.org/officeDocument/2006/customXml" ds:itemID="{E2B8D902-2B3C-46A0-9BB2-E15CAD8F90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2017-12-08T23:56:31Z</dcterms:created>
  <dcterms:modified xsi:type="dcterms:W3CDTF">2017-12-23T17:07:03Z</dcterms:modified>
</cp:coreProperties>
</file>