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yvingF\Documents\Prueba\"/>
    </mc:Choice>
  </mc:AlternateContent>
  <xr:revisionPtr revIDLastSave="0" documentId="13_ncr:1_{B981BA84-5F9D-4933-9F5D-CD0421123CF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 a="1"/>
  <c r="G17" i="1"/>
  <c r="G14" i="1"/>
  <c r="E4" i="1"/>
  <c r="E5" i="1"/>
  <c r="E6" i="1"/>
  <c r="E7" i="1"/>
  <c r="G7" i="1" s="1"/>
  <c r="E8" i="1"/>
  <c r="G8" i="1" s="1"/>
  <c r="E9" i="1"/>
  <c r="G9" i="1" s="1"/>
  <c r="E10" i="1"/>
  <c r="E11" i="1"/>
  <c r="E12" i="1"/>
  <c r="G12" i="1" s="1"/>
  <c r="E3" i="1"/>
  <c r="G10" i="1"/>
  <c r="G11" i="1"/>
  <c r="G5" i="1"/>
  <c r="G6" i="1"/>
  <c r="G4" i="1"/>
  <c r="F17" i="1" a="1"/>
  <c r="F17" i="1" s="1"/>
  <c r="F14" i="1"/>
  <c r="D17" i="1" s="1" a="1"/>
  <c r="D17" i="1" s="1"/>
  <c r="F4" i="1"/>
  <c r="F5" i="1"/>
  <c r="F6" i="1"/>
  <c r="F7" i="1"/>
  <c r="F8" i="1"/>
  <c r="F9" i="1"/>
  <c r="F10" i="1"/>
  <c r="F11" i="1"/>
  <c r="F12" i="1"/>
  <c r="F3" i="1"/>
  <c r="D3" i="1"/>
  <c r="C14" i="1"/>
  <c r="D14" i="1"/>
  <c r="B17" i="1" s="1" a="1"/>
  <c r="B17" i="1" s="1"/>
  <c r="D4" i="1"/>
  <c r="D5" i="1"/>
  <c r="D6" i="1"/>
  <c r="D7" i="1"/>
  <c r="D8" i="1"/>
  <c r="D9" i="1"/>
  <c r="D10" i="1"/>
  <c r="D11" i="1"/>
  <c r="D12" i="1"/>
  <c r="C7" i="1"/>
  <c r="C8" i="1"/>
  <c r="C9" i="1"/>
  <c r="C10" i="1"/>
  <c r="C11" i="1"/>
  <c r="C12" i="1"/>
  <c r="C6" i="1"/>
  <c r="C5" i="1"/>
  <c r="C4" i="1"/>
  <c r="C3" i="1"/>
  <c r="B14" i="1"/>
  <c r="E17" i="1" l="1" a="1"/>
  <c r="E17" i="1" s="1"/>
  <c r="G3" i="1"/>
  <c r="E14" i="1"/>
  <c r="C17" i="1" s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<sst xmlns="http://schemas.openxmlformats.org/spreadsheetml/2006/main" count="27" uniqueCount="27">
  <si>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PRODUCCIÓN DE FRUTAS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</si>
  <si>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</si>
  <si>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</si>
  <si>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</si>
  <si>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</si>
  <si>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</si>
  <si>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</si>
  <si>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</si>
  <si>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</si>
  <si>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</si>
  <si>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</si>
  <si>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</si>
  <si>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</si>
  <si>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DURAZNO</t>
  </si>
  <si>
    <t>PERA</t>
  </si>
  <si>
    <t>MANZANA</t>
  </si>
  <si>
    <t>LIMÓN</t>
  </si>
  <si>
    <t>PAPAYA</t>
  </si>
  <si>
    <t>PIÑA</t>
  </si>
  <si>
    <t>NARANJA</t>
  </si>
  <si>
    <t>UVAS</t>
  </si>
  <si>
    <t>ALBARICOQUE</t>
  </si>
  <si>
    <t>SANDÍA</t>
  </si>
  <si>
    <t>PROMEDIO X MES</t>
  </si>
  <si>
    <t>PROMEDIO TOTAL</t>
  </si>
  <si>
    <t>PRODUCCIÓN X MES</t>
  </si>
  <si>
    <t>PRODUCCIÓN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</si>
</sst>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" width="28.21875" customWidth="1"/>
    <col min="2" max="2" width="11.6640625" customWidth="1"/>
  </cols>
  <sheetData>
    <row r="1" spans="1:13" x14ac:dyDescent="0.3">
      <c r="A1" t="s">
        <v>0</v>
      </c>
    </row>
    <row r="2" spans="1:13" x14ac:dyDescent="0.3"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>
        <v>25871</v>
      </c>
      <c r="C3" s="2">
        <f>SUM(B3,B3)</f>
        <v>51742</v>
      </c>
      <c r="D3">
        <f>SUM(B3:C3)</f>
        <v>77613</v>
      </c>
      <c r="E3" s="3">
        <f>D3*0.56</f>
        <v>43463.280000000006</v>
      </c>
      <c r="F3">
        <f>SUM(D3,D3,D3)</f>
        <v>232839</v>
      </c>
      <c r="G3">
        <f>AVERAGE(B3:F3)</f>
        <v>86305.656000000003</v>
      </c>
    </row>
    <row r="4" spans="1:13" x14ac:dyDescent="0.3">
      <c r="A4" t="s">
        <v>14</v>
      </c>
      <c r="B4">
        <v>4589236</v>
      </c>
      <c r="C4">
        <f>SUM(B4,B4)</f>
        <v>9178472</v>
      </c>
      <c r="D4">
        <f t="shared" ref="D4:D12" si="0">SUM(B4:C4)</f>
        <v>13767708</v>
      </c>
      <c r="E4" s="3">
        <f t="shared" ref="E4:E12" si="1">D4*0.56</f>
        <v>7709916.4800000004</v>
      </c>
      <c r="F4">
        <f t="shared" ref="F4:F12" si="2">SUM(D4,D4,D4)</f>
        <v>41303124</v>
      </c>
      <c r="G4">
        <f t="shared" ref="G4:G12" si="3">AVERAGE(B4:F4)</f>
        <v>15309691.296</v>
      </c>
    </row>
    <row r="5" spans="1:13" x14ac:dyDescent="0.3">
      <c r="A5" t="s">
        <v>15</v>
      </c>
      <c r="B5">
        <v>1458</v>
      </c>
      <c r="C5">
        <f>SUM(B5,B5)</f>
        <v>2916</v>
      </c>
      <c r="D5">
        <f t="shared" si="0"/>
        <v>4374</v>
      </c>
      <c r="E5" s="3">
        <f t="shared" si="1"/>
        <v>2449.44</v>
      </c>
      <c r="F5">
        <f t="shared" si="2"/>
        <v>13122</v>
      </c>
      <c r="G5">
        <f t="shared" si="3"/>
        <v>4863.8880000000008</v>
      </c>
    </row>
    <row r="6" spans="1:13" x14ac:dyDescent="0.3">
      <c r="A6" t="s">
        <v>16</v>
      </c>
      <c r="B6">
        <v>45879</v>
      </c>
      <c r="C6">
        <f>SUM(B6,B6)</f>
        <v>91758</v>
      </c>
      <c r="D6">
        <f t="shared" si="0"/>
        <v>137637</v>
      </c>
      <c r="E6" s="3">
        <f t="shared" si="1"/>
        <v>77076.72</v>
      </c>
      <c r="F6">
        <f t="shared" si="2"/>
        <v>412911</v>
      </c>
      <c r="G6">
        <f t="shared" si="3"/>
        <v>153052.34399999998</v>
      </c>
    </row>
    <row r="7" spans="1:13" x14ac:dyDescent="0.3">
      <c r="A7" t="s">
        <v>17</v>
      </c>
      <c r="B7">
        <v>689521</v>
      </c>
      <c r="C7">
        <f t="shared" ref="C7:C12" si="4">SUM(B7,B7)</f>
        <v>1379042</v>
      </c>
      <c r="D7">
        <f t="shared" si="0"/>
        <v>2068563</v>
      </c>
      <c r="E7" s="3">
        <f t="shared" si="1"/>
        <v>1158395.28</v>
      </c>
      <c r="F7">
        <f t="shared" si="2"/>
        <v>6205689</v>
      </c>
      <c r="G7">
        <f t="shared" si="3"/>
        <v>2300242.0560000003</v>
      </c>
    </row>
    <row r="8" spans="1:13" x14ac:dyDescent="0.3">
      <c r="A8" t="s">
        <v>18</v>
      </c>
      <c r="B8">
        <v>35684</v>
      </c>
      <c r="C8">
        <f t="shared" si="4"/>
        <v>71368</v>
      </c>
      <c r="D8">
        <f t="shared" si="0"/>
        <v>107052</v>
      </c>
      <c r="E8" s="3">
        <f t="shared" si="1"/>
        <v>59949.120000000003</v>
      </c>
      <c r="F8">
        <f t="shared" si="2"/>
        <v>321156</v>
      </c>
      <c r="G8">
        <f t="shared" si="3"/>
        <v>119041.82399999999</v>
      </c>
    </row>
    <row r="9" spans="1:13" x14ac:dyDescent="0.3">
      <c r="A9" t="s">
        <v>19</v>
      </c>
      <c r="B9">
        <v>59860</v>
      </c>
      <c r="C9">
        <f t="shared" si="4"/>
        <v>119720</v>
      </c>
      <c r="D9">
        <f t="shared" si="0"/>
        <v>179580</v>
      </c>
      <c r="E9" s="3">
        <f t="shared" si="1"/>
        <v>100564.8</v>
      </c>
      <c r="F9">
        <f t="shared" si="2"/>
        <v>538740</v>
      </c>
      <c r="G9">
        <f t="shared" si="3"/>
        <v>199692.96000000002</v>
      </c>
    </row>
    <row r="10" spans="1:13" x14ac:dyDescent="0.3">
      <c r="A10" t="s">
        <v>20</v>
      </c>
      <c r="B10">
        <v>147859</v>
      </c>
      <c r="C10">
        <f t="shared" si="4"/>
        <v>295718</v>
      </c>
      <c r="D10">
        <f t="shared" si="0"/>
        <v>443577</v>
      </c>
      <c r="E10" s="3">
        <f t="shared" si="1"/>
        <v>248403.12000000002</v>
      </c>
      <c r="F10">
        <f t="shared" si="2"/>
        <v>1330731</v>
      </c>
      <c r="G10">
        <f t="shared" si="3"/>
        <v>493257.62400000001</v>
      </c>
    </row>
    <row r="11" spans="1:13" x14ac:dyDescent="0.3">
      <c r="A11" t="s">
        <v>21</v>
      </c>
      <c r="B11">
        <v>4587</v>
      </c>
      <c r="C11">
        <f t="shared" si="4"/>
        <v>9174</v>
      </c>
      <c r="D11">
        <f t="shared" si="0"/>
        <v>13761</v>
      </c>
      <c r="E11" s="3">
        <f t="shared" si="1"/>
        <v>7706.1600000000008</v>
      </c>
      <c r="F11">
        <f t="shared" si="2"/>
        <v>41283</v>
      </c>
      <c r="G11">
        <f t="shared" si="3"/>
        <v>15302.232</v>
      </c>
    </row>
    <row r="12" spans="1:13" x14ac:dyDescent="0.3">
      <c r="A12" t="s">
        <v>22</v>
      </c>
      <c r="B12">
        <v>2587793</v>
      </c>
      <c r="C12">
        <f t="shared" si="4"/>
        <v>5175586</v>
      </c>
      <c r="D12">
        <f t="shared" si="0"/>
        <v>7763379</v>
      </c>
      <c r="E12" s="3">
        <f t="shared" si="1"/>
        <v>4347492.24</v>
      </c>
      <c r="F12">
        <f t="shared" si="2"/>
        <v>23290137</v>
      </c>
      <c r="G12">
        <f t="shared" si="3"/>
        <v>8632877.4480000008</v>
      </c>
    </row>
    <row r="14" spans="1:13" x14ac:dyDescent="0.3">
      <c r="A14" t="s">
        <v>23</v>
      </c>
      <c r="B14">
        <f>AVERAGE(B3:B12)</f>
        <v>818774.8</v>
      </c>
      <c r="C14">
        <f t="shared" ref="C14:G14" si="5">AVERAGE(C3:C12)</f>
        <v>1637549.6</v>
      </c>
      <c r="D14">
        <f t="shared" si="5"/>
        <v>2456324.4</v>
      </c>
      <c r="E14">
        <f t="shared" si="5"/>
        <v>1375541.6640000001</v>
      </c>
      <c r="F14">
        <f t="shared" si="5"/>
        <v>7368973.2000000002</v>
      </c>
      <c r="G14">
        <f t="shared" si="5"/>
        <v>2731432.7328000008</v>
      </c>
    </row>
    <row r="15" spans="1:13" x14ac:dyDescent="0.3">
      <c r="A15" t="s">
        <v>24</v>
      </c>
    </row>
    <row r="16" spans="1:13" x14ac:dyDescent="0.3">
      <c r="A16" t="s">
        <v>25</v>
      </c>
    </row>
    <row r="17" spans="1:7" x14ac:dyDescent="0.3">
      <c r="A17" t="s">
        <v>26</v>
      </c>
      <c r="B17" cm="1">
        <f t="array" ref="B17">SUM(D14+B3:B12)</f>
        <v>32750991.999999993</v>
      </c>
      <c r="C17" cm="1">
        <f t="array" ref="C17">SUM(E14+C3:C12)</f>
        <v>30130912.640000008</v>
      </c>
      <c r="D17" cm="1">
        <f t="array" ref="D17">SUM(F14+D3:D12)</f>
        <v>98252976.000000015</v>
      </c>
      <c r="E17" cm="1">
        <f t="array" ref="E17">SUM(G14+E3:E12)</f>
        <v>41069743.96800001</v>
      </c>
      <c r="F17" cm="1">
        <f t="array" ref="F17">SUM(H14+F3:F12)</f>
        <v>73689732</v>
      </c>
      <c r="G17" cm="1">
        <f t="array" ref="G17">SUM(I14+G3:G12)</f>
        <v>27314327.328000009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11B33-BF2C-4F23-80AD-82AAC29C7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ReyvingF</dc:creator>
  <cp:lastModifiedBy>Reyving Ramirez</cp:lastModifiedBy>
  <dcterms:created xsi:type="dcterms:W3CDTF">2015-06-05T18:19:34Z</dcterms:created>
  <dcterms:modified xsi:type="dcterms:W3CDTF">2025-06-13T04:24:42Z</dcterms:modified>
</cp:coreProperties>
</file>