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7635" windowHeight="1156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24" i="1"/>
  <c r="H24" s="1"/>
  <c r="F25"/>
  <c r="F30"/>
  <c r="H30" s="1"/>
  <c r="F32"/>
  <c r="H1"/>
  <c r="H2"/>
  <c r="H3"/>
  <c r="F1"/>
  <c r="F2"/>
  <c r="F3"/>
  <c r="G32"/>
  <c r="G33"/>
  <c r="G34"/>
  <c r="G31"/>
  <c r="G28"/>
  <c r="G29"/>
  <c r="G27"/>
  <c r="G22"/>
  <c r="G23"/>
  <c r="G21"/>
  <c r="G15"/>
  <c r="G16"/>
  <c r="G17"/>
  <c r="G18"/>
  <c r="G19"/>
  <c r="G14"/>
  <c r="G9"/>
  <c r="G10"/>
  <c r="G11"/>
  <c r="G12"/>
  <c r="G8"/>
  <c r="C32"/>
  <c r="C31"/>
  <c r="F31" s="1"/>
  <c r="C29"/>
  <c r="C34" s="1"/>
  <c r="F34" s="1"/>
  <c r="C27"/>
  <c r="C33" s="1"/>
  <c r="F33" s="1"/>
  <c r="C26"/>
  <c r="F26" s="1"/>
  <c r="H26" s="1"/>
  <c r="C25"/>
  <c r="F20"/>
  <c r="H20" s="1"/>
  <c r="C23"/>
  <c r="C21" s="1"/>
  <c r="F21" s="1"/>
  <c r="H21" s="1"/>
  <c r="F6"/>
  <c r="H6" s="1"/>
  <c r="F13"/>
  <c r="H13" s="1"/>
  <c r="H25"/>
  <c r="H35"/>
  <c r="H36"/>
  <c r="H37"/>
  <c r="H38"/>
  <c r="H39"/>
  <c r="H40"/>
  <c r="H41"/>
  <c r="H42"/>
  <c r="H43"/>
  <c r="H44"/>
  <c r="H45"/>
  <c r="A14"/>
  <c r="C14" s="1"/>
  <c r="F14" s="1"/>
  <c r="C8"/>
  <c r="F8" s="1"/>
  <c r="C9"/>
  <c r="F9" s="1"/>
  <c r="C10"/>
  <c r="F10" s="1"/>
  <c r="C11"/>
  <c r="F11" s="1"/>
  <c r="C12"/>
  <c r="C4" s="1"/>
  <c r="F4" s="1"/>
  <c r="H4" s="1"/>
  <c r="C7"/>
  <c r="F7" s="1"/>
  <c r="H7" s="1"/>
  <c r="F27" l="1"/>
  <c r="H27" s="1"/>
  <c r="H31"/>
  <c r="F29"/>
  <c r="H29"/>
  <c r="H34"/>
  <c r="H33"/>
  <c r="H32"/>
  <c r="F23"/>
  <c r="H23" s="1"/>
  <c r="C28"/>
  <c r="F28" s="1"/>
  <c r="H28" s="1"/>
  <c r="H14"/>
  <c r="H8"/>
  <c r="H11"/>
  <c r="H9"/>
  <c r="H10"/>
  <c r="C22"/>
  <c r="F22" s="1"/>
  <c r="H22" s="1"/>
  <c r="F12"/>
  <c r="H12" s="1"/>
  <c r="C15"/>
  <c r="F15" s="1"/>
  <c r="H15" s="1"/>
  <c r="C18"/>
  <c r="C5" s="1"/>
  <c r="C19"/>
  <c r="F19" s="1"/>
  <c r="C16"/>
  <c r="F16" s="1"/>
  <c r="H16" s="1"/>
  <c r="C17"/>
  <c r="F17" s="1"/>
  <c r="H17" s="1"/>
  <c r="F18" l="1"/>
  <c r="H18" s="1"/>
  <c r="F5"/>
  <c r="H5" s="1"/>
  <c r="H19"/>
</calcChain>
</file>

<file path=xl/sharedStrings.xml><?xml version="1.0" encoding="utf-8"?>
<sst xmlns="http://schemas.openxmlformats.org/spreadsheetml/2006/main" count="39" uniqueCount="36">
  <si>
    <t>&lt;dimen name="cell_width"&gt;</t>
  </si>
  <si>
    <t>&lt;!-- cell_width --&gt;</t>
  </si>
  <si>
    <t>&lt;dimen name="cell_width_2"&gt;</t>
  </si>
  <si>
    <t>&lt;dimen name="cell_width_3"&gt;</t>
  </si>
  <si>
    <t>&lt;dimen name="cell_width_4"&gt;</t>
  </si>
  <si>
    <t>&lt;dimen name="cell_width_5"&gt;</t>
  </si>
  <si>
    <t>&lt;dimen name="cell_width_6"&gt;</t>
  </si>
  <si>
    <t xml:space="preserve">&lt;!-- width </t>
  </si>
  <si>
    <t xml:space="preserve"> --&gt;</t>
  </si>
  <si>
    <t xml:space="preserve"> &lt;!-- cell_height --&gt;</t>
  </si>
  <si>
    <t>&lt;dimen name="cell_height"&gt;</t>
  </si>
  <si>
    <t>&lt;dimen name="cell_height_2"&gt;</t>
  </si>
  <si>
    <t>&lt;dimen name="cell_height_3"&gt;</t>
  </si>
  <si>
    <t>&lt;dimen name="cell_height_4"&gt;</t>
  </si>
  <si>
    <t>&lt;dimen name="cell_height_5"&gt;</t>
  </si>
  <si>
    <t>&lt;dimen name="cell_height_05"&gt;</t>
  </si>
  <si>
    <t>&lt;!-- VillainLogo --&gt;</t>
  </si>
  <si>
    <t>&lt;dimen name="villain_Logo_width"&gt;</t>
  </si>
  <si>
    <t>&lt;dimen name="villain_Logo_height"&gt;</t>
  </si>
  <si>
    <t>&lt;dimen name="villain_Logo_padding"&gt;</t>
  </si>
  <si>
    <t>&lt;!-- font --&gt;</t>
  </si>
  <si>
    <t>&lt;!-- bar --&gt;</t>
  </si>
  <si>
    <t>dp&lt;/dimen&gt;</t>
  </si>
  <si>
    <t>&lt;!-- height</t>
  </si>
  <si>
    <t>&lt;resources&gt;</t>
  </si>
  <si>
    <t>&lt;!-- kb1990 --&gt;</t>
  </si>
  <si>
    <t>&lt;/resources&gt;</t>
  </si>
  <si>
    <t>&lt;dimen name="font"&gt;</t>
  </si>
  <si>
    <t>&lt;dimen name="font_2"&gt;</t>
  </si>
  <si>
    <t>&lt;dimen name="char_text_left"&gt;</t>
  </si>
  <si>
    <t>&lt;dimen name="global_text_left"&gt;</t>
  </si>
  <si>
    <t>&lt;dimen name="global_text_top"&gt;</t>
  </si>
  <si>
    <t>&lt;dimen name="bar_width"&gt;</t>
  </si>
  <si>
    <t>&lt;dimen name="btn_min_height"&gt;</t>
  </si>
  <si>
    <t>&lt;dimen name="btn_min_margin_top"&gt;</t>
  </si>
  <si>
    <t>&lt;dimen name="bar_magic_padding"&gt;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</si>
</sst>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G27" sqref="G27"/>
    </sheetView>
  </sheetViews>
  <sheetFormatPr defaultRowHeight="15"/>
  <cols>
    <col min="1" max="2" width="4" bestFit="1" customWidth="1"/>
    <col min="3" max="3" width="5" bestFit="1" customWidth="1"/>
    <col min="5" max="5" width="36.42578125" bestFit="1" customWidth="1"/>
    <col min="6" max="6" width="4" bestFit="1" customWidth="1"/>
    <col min="7" max="7" width="11.85546875" bestFit="1" customWidth="1"/>
    <col min="8" max="8" width="38.7109375" bestFit="1" customWidth="1"/>
  </cols>
  <sheetData>
    <row r="1" spans="1:8">
      <c r="E1" t="s">
        <v>24</v>
      </c>
      <c r="F1" t="str">
        <f t="shared" ref="F1:F3" si="0">IF(C1="","",ROUND(C1,0))</f>
        <v/>
      </c>
      <c r="H1" t="str">
        <f t="shared" ref="H1:H3" si="1">CONCATENATE(E1,F1,G1)</f>
        <v>&lt;resources&gt;</v>
      </c>
    </row>
    <row r="2" spans="1:8">
      <c r="F2" t="str">
        <f t="shared" si="0"/>
        <v/>
      </c>
      <c r="H2" t="str">
        <f t="shared" si="1"/>
        <v/>
      </c>
    </row>
    <row r="3" spans="1:8">
      <c r="E3" t="s">
        <v>25</v>
      </c>
      <c r="F3" t="str">
        <f t="shared" si="0"/>
        <v/>
      </c>
      <c r="H3" t="str">
        <f t="shared" si="1"/>
        <v>&lt;!-- kb1990 --&gt;</v>
      </c>
    </row>
    <row r="4" spans="1:8">
      <c r="C4" s="1">
        <f>C12+42*A7/73</f>
        <v>960</v>
      </c>
      <c r="E4" t="s">
        <v>7</v>
      </c>
      <c r="F4">
        <f>IF(C4="","",ROUND(C4,0))</f>
        <v>960</v>
      </c>
      <c r="G4" t="s">
        <v>8</v>
      </c>
      <c r="H4" t="str">
        <f t="shared" ref="H4:H19" si="2">CONCATENATE(E4,F4,G4)</f>
        <v>&lt;!-- width 960 --&gt;</v>
      </c>
    </row>
    <row r="5" spans="1:8">
      <c r="C5" s="2">
        <f>320/260*C18</f>
        <v>636.41025641025647</v>
      </c>
      <c r="E5" t="s">
        <v>23</v>
      </c>
      <c r="F5">
        <f t="shared" ref="F5:F34" si="3">IF(C5="","",ROUND(C5,0))</f>
        <v>636</v>
      </c>
      <c r="G5" t="s">
        <v>8</v>
      </c>
      <c r="H5" t="str">
        <f t="shared" si="2"/>
        <v>&lt;!-- height636 --&gt;</v>
      </c>
    </row>
    <row r="6" spans="1:8">
      <c r="E6" t="s">
        <v>1</v>
      </c>
      <c r="F6" t="str">
        <f t="shared" si="3"/>
        <v/>
      </c>
      <c r="H6" t="str">
        <f t="shared" si="2"/>
        <v>&lt;!-- cell_width --&gt;</v>
      </c>
    </row>
    <row r="7" spans="1:8">
      <c r="A7">
        <v>146</v>
      </c>
      <c r="B7">
        <v>1</v>
      </c>
      <c r="C7">
        <f>$A$7*B7</f>
        <v>146</v>
      </c>
      <c r="E7" t="s">
        <v>0</v>
      </c>
      <c r="F7">
        <f t="shared" si="3"/>
        <v>146</v>
      </c>
      <c r="G7" t="s">
        <v>22</v>
      </c>
      <c r="H7" t="str">
        <f>CONCATENATE(E7,F7,G7)</f>
        <v>&lt;dimen name="cell_width"&gt;146dp&lt;/dimen&gt;</v>
      </c>
    </row>
    <row r="8" spans="1:8">
      <c r="B8">
        <v>2</v>
      </c>
      <c r="C8">
        <f t="shared" ref="C8:C12" si="4">$A$7*B8</f>
        <v>292</v>
      </c>
      <c r="E8" t="s">
        <v>2</v>
      </c>
      <c r="F8">
        <f t="shared" si="3"/>
        <v>292</v>
      </c>
      <c r="G8" t="str">
        <f>$G$7</f>
        <v>dp&lt;/dimen&gt;</v>
      </c>
      <c r="H8" t="str">
        <f t="shared" si="2"/>
        <v>&lt;dimen name="cell_width_2"&gt;292dp&lt;/dimen&gt;</v>
      </c>
    </row>
    <row r="9" spans="1:8">
      <c r="B9">
        <v>3</v>
      </c>
      <c r="C9">
        <f t="shared" si="4"/>
        <v>438</v>
      </c>
      <c r="E9" t="s">
        <v>3</v>
      </c>
      <c r="F9">
        <f t="shared" si="3"/>
        <v>438</v>
      </c>
      <c r="G9" t="str">
        <f t="shared" ref="G9:G23" si="5">$G$7</f>
        <v>dp&lt;/dimen&gt;</v>
      </c>
      <c r="H9" t="str">
        <f t="shared" si="2"/>
        <v>&lt;dimen name="cell_width_3"&gt;438dp&lt;/dimen&gt;</v>
      </c>
    </row>
    <row r="10" spans="1:8">
      <c r="B10">
        <v>4</v>
      </c>
      <c r="C10">
        <f t="shared" si="4"/>
        <v>584</v>
      </c>
      <c r="E10" t="s">
        <v>4</v>
      </c>
      <c r="F10">
        <f t="shared" si="3"/>
        <v>584</v>
      </c>
      <c r="G10" t="str">
        <f t="shared" si="5"/>
        <v>dp&lt;/dimen&gt;</v>
      </c>
      <c r="H10" t="str">
        <f t="shared" si="2"/>
        <v>&lt;dimen name="cell_width_4"&gt;584dp&lt;/dimen&gt;</v>
      </c>
    </row>
    <row r="11" spans="1:8">
      <c r="B11">
        <v>5</v>
      </c>
      <c r="C11">
        <f t="shared" si="4"/>
        <v>730</v>
      </c>
      <c r="E11" t="s">
        <v>5</v>
      </c>
      <c r="F11">
        <f t="shared" si="3"/>
        <v>730</v>
      </c>
      <c r="G11" t="str">
        <f t="shared" si="5"/>
        <v>dp&lt;/dimen&gt;</v>
      </c>
      <c r="H11" t="str">
        <f t="shared" si="2"/>
        <v>&lt;dimen name="cell_width_5"&gt;730dp&lt;/dimen&gt;</v>
      </c>
    </row>
    <row r="12" spans="1:8">
      <c r="B12">
        <v>6</v>
      </c>
      <c r="C12">
        <f t="shared" si="4"/>
        <v>876</v>
      </c>
      <c r="E12" t="s">
        <v>6</v>
      </c>
      <c r="F12">
        <f t="shared" si="3"/>
        <v>876</v>
      </c>
      <c r="G12" t="str">
        <f t="shared" si="5"/>
        <v>dp&lt;/dimen&gt;</v>
      </c>
      <c r="H12" t="str">
        <f t="shared" si="2"/>
        <v>&lt;dimen name="cell_width_6"&gt;876dp&lt;/dimen&gt;</v>
      </c>
    </row>
    <row r="13" spans="1:8">
      <c r="C13" s="2"/>
      <c r="E13" t="s">
        <v>9</v>
      </c>
      <c r="F13" t="str">
        <f t="shared" si="3"/>
        <v/>
      </c>
      <c r="H13" t="str">
        <f t="shared" si="2"/>
        <v xml:space="preserve"> &lt;!-- cell_height --&gt;</v>
      </c>
    </row>
    <row r="14" spans="1:8">
      <c r="A14">
        <f>34*A7/48</f>
        <v>103.41666666666667</v>
      </c>
      <c r="B14">
        <v>1</v>
      </c>
      <c r="C14" s="2">
        <f>$A$14*B14</f>
        <v>103.41666666666667</v>
      </c>
      <c r="E14" t="s">
        <v>10</v>
      </c>
      <c r="F14">
        <f t="shared" si="3"/>
        <v>103</v>
      </c>
      <c r="G14" t="str">
        <f t="shared" si="5"/>
        <v>dp&lt;/dimen&gt;</v>
      </c>
      <c r="H14" t="str">
        <f t="shared" si="2"/>
        <v>&lt;dimen name="cell_height"&gt;103dp&lt;/dimen&gt;</v>
      </c>
    </row>
    <row r="15" spans="1:8">
      <c r="B15">
        <v>2</v>
      </c>
      <c r="C15" s="2">
        <f t="shared" ref="C15:C19" si="6">$A$14*B15</f>
        <v>206.83333333333334</v>
      </c>
      <c r="E15" t="s">
        <v>11</v>
      </c>
      <c r="F15">
        <f t="shared" si="3"/>
        <v>207</v>
      </c>
      <c r="G15" t="str">
        <f t="shared" si="5"/>
        <v>dp&lt;/dimen&gt;</v>
      </c>
      <c r="H15" t="str">
        <f t="shared" si="2"/>
        <v>&lt;dimen name="cell_height_2"&gt;207dp&lt;/dimen&gt;</v>
      </c>
    </row>
    <row r="16" spans="1:8">
      <c r="B16">
        <v>3</v>
      </c>
      <c r="C16" s="2">
        <f t="shared" si="6"/>
        <v>310.25</v>
      </c>
      <c r="E16" t="s">
        <v>12</v>
      </c>
      <c r="F16">
        <f t="shared" si="3"/>
        <v>310</v>
      </c>
      <c r="G16" t="str">
        <f t="shared" si="5"/>
        <v>dp&lt;/dimen&gt;</v>
      </c>
      <c r="H16" t="str">
        <f t="shared" si="2"/>
        <v>&lt;dimen name="cell_height_3"&gt;310dp&lt;/dimen&gt;</v>
      </c>
    </row>
    <row r="17" spans="2:8">
      <c r="B17">
        <v>4</v>
      </c>
      <c r="C17" s="2">
        <f t="shared" si="6"/>
        <v>413.66666666666669</v>
      </c>
      <c r="E17" t="s">
        <v>13</v>
      </c>
      <c r="F17">
        <f t="shared" si="3"/>
        <v>414</v>
      </c>
      <c r="G17" t="str">
        <f t="shared" si="5"/>
        <v>dp&lt;/dimen&gt;</v>
      </c>
      <c r="H17" t="str">
        <f t="shared" si="2"/>
        <v>&lt;dimen name="cell_height_4"&gt;414dp&lt;/dimen&gt;</v>
      </c>
    </row>
    <row r="18" spans="2:8">
      <c r="B18">
        <v>5</v>
      </c>
      <c r="C18" s="2">
        <f t="shared" si="6"/>
        <v>517.08333333333337</v>
      </c>
      <c r="E18" t="s">
        <v>14</v>
      </c>
      <c r="F18">
        <f t="shared" si="3"/>
        <v>517</v>
      </c>
      <c r="G18" t="str">
        <f t="shared" si="5"/>
        <v>dp&lt;/dimen&gt;</v>
      </c>
      <c r="H18" t="str">
        <f t="shared" si="2"/>
        <v>&lt;dimen name="cell_height_5"&gt;517dp&lt;/dimen&gt;</v>
      </c>
    </row>
    <row r="19" spans="2:8">
      <c r="B19">
        <v>0.5</v>
      </c>
      <c r="C19" s="2">
        <f t="shared" si="6"/>
        <v>51.708333333333336</v>
      </c>
      <c r="E19" t="s">
        <v>15</v>
      </c>
      <c r="F19">
        <f t="shared" si="3"/>
        <v>52</v>
      </c>
      <c r="G19" t="str">
        <f t="shared" si="5"/>
        <v>dp&lt;/dimen&gt;</v>
      </c>
      <c r="H19" t="str">
        <f t="shared" si="2"/>
        <v>&lt;dimen name="cell_height_05"&gt;52dp&lt;/dimen&gt;</v>
      </c>
    </row>
    <row r="20" spans="2:8">
      <c r="C20" s="2"/>
      <c r="E20" t="s">
        <v>16</v>
      </c>
      <c r="F20" t="str">
        <f t="shared" si="3"/>
        <v/>
      </c>
      <c r="H20" t="str">
        <f t="shared" ref="H20:H45" si="7">CONCATENATE(E20,F20,G20)</f>
        <v>&lt;!-- VillainLogo --&gt;</v>
      </c>
    </row>
    <row r="21" spans="2:8">
      <c r="C21" s="2">
        <f>A7+C23</f>
        <v>186.55555555555554</v>
      </c>
      <c r="E21" t="s">
        <v>17</v>
      </c>
      <c r="F21">
        <f t="shared" si="3"/>
        <v>187</v>
      </c>
      <c r="G21" t="str">
        <f t="shared" si="5"/>
        <v>dp&lt;/dimen&gt;</v>
      </c>
      <c r="H21" t="str">
        <f t="shared" si="7"/>
        <v>&lt;dimen name="villain_Logo_width"&gt;187dp&lt;/dimen&gt;</v>
      </c>
    </row>
    <row r="22" spans="2:8">
      <c r="C22" s="2">
        <f>A14+C23</f>
        <v>143.97222222222223</v>
      </c>
      <c r="E22" t="s">
        <v>18</v>
      </c>
      <c r="F22">
        <f t="shared" si="3"/>
        <v>144</v>
      </c>
      <c r="G22" t="str">
        <f t="shared" si="5"/>
        <v>dp&lt;/dimen&gt;</v>
      </c>
      <c r="H22" t="str">
        <f t="shared" si="7"/>
        <v>&lt;dimen name="villain_Logo_height"&gt;144dp&lt;/dimen&gt;</v>
      </c>
    </row>
    <row r="23" spans="2:8">
      <c r="C23" s="2">
        <f>20/72*A7</f>
        <v>40.555555555555557</v>
      </c>
      <c r="E23" t="s">
        <v>19</v>
      </c>
      <c r="F23">
        <f t="shared" si="3"/>
        <v>41</v>
      </c>
      <c r="G23" t="str">
        <f t="shared" si="5"/>
        <v>dp&lt;/dimen&gt;</v>
      </c>
      <c r="H23" t="str">
        <f t="shared" si="7"/>
        <v>&lt;dimen name="villain_Logo_padding"&gt;41dp&lt;/dimen&gt;</v>
      </c>
    </row>
    <row r="24" spans="2:8">
      <c r="C24" s="2"/>
      <c r="E24" t="s">
        <v>20</v>
      </c>
      <c r="F24" t="str">
        <f t="shared" si="3"/>
        <v/>
      </c>
      <c r="H24" t="str">
        <f t="shared" si="7"/>
        <v>&lt;!-- font --&gt;</v>
      </c>
    </row>
    <row r="25" spans="2:8">
      <c r="C25" s="2">
        <f>14/72*A7</f>
        <v>28.388888888888889</v>
      </c>
      <c r="E25" t="s">
        <v>27</v>
      </c>
      <c r="F25">
        <f t="shared" si="3"/>
        <v>28</v>
      </c>
      <c r="G25" t="s">
        <v>22</v>
      </c>
      <c r="H25" t="str">
        <f t="shared" si="7"/>
        <v>&lt;dimen name="font"&gt;28dp&lt;/dimen&gt;</v>
      </c>
    </row>
    <row r="26" spans="2:8">
      <c r="C26" s="2">
        <f>12/72*A7</f>
        <v>24.333333333333332</v>
      </c>
      <c r="E26" t="s">
        <v>28</v>
      </c>
      <c r="F26">
        <f t="shared" si="3"/>
        <v>24</v>
      </c>
      <c r="G26" t="s">
        <v>22</v>
      </c>
      <c r="H26" t="str">
        <f t="shared" si="7"/>
        <v>&lt;dimen name="font_2"&gt;24dp&lt;/dimen&gt;</v>
      </c>
    </row>
    <row r="27" spans="2:8">
      <c r="C27" s="2">
        <f>5/72*A7</f>
        <v>10.138888888888889</v>
      </c>
      <c r="E27" t="s">
        <v>29</v>
      </c>
      <c r="F27">
        <f t="shared" si="3"/>
        <v>10</v>
      </c>
      <c r="G27" t="str">
        <f t="shared" ref="G27:G34" si="8">$G$7</f>
        <v>dp&lt;/dimen&gt;</v>
      </c>
      <c r="H27" t="str">
        <f t="shared" si="7"/>
        <v>&lt;dimen name="char_text_left"&gt;10dp&lt;/dimen&gt;</v>
      </c>
    </row>
    <row r="28" spans="2:8">
      <c r="C28" s="2">
        <f>C27*2</f>
        <v>20.277777777777779</v>
      </c>
      <c r="E28" t="s">
        <v>30</v>
      </c>
      <c r="F28">
        <f t="shared" si="3"/>
        <v>20</v>
      </c>
      <c r="G28" t="str">
        <f t="shared" si="8"/>
        <v>dp&lt;/dimen&gt;</v>
      </c>
      <c r="H28" t="str">
        <f t="shared" si="7"/>
        <v>&lt;dimen name="global_text_left"&gt;20dp&lt;/dimen&gt;</v>
      </c>
    </row>
    <row r="29" spans="2:8">
      <c r="C29" s="2">
        <f>2/72*A7</f>
        <v>4.0555555555555554</v>
      </c>
      <c r="E29" t="s">
        <v>31</v>
      </c>
      <c r="F29">
        <f t="shared" si="3"/>
        <v>4</v>
      </c>
      <c r="G29" t="str">
        <f t="shared" si="8"/>
        <v>dp&lt;/dimen&gt;</v>
      </c>
      <c r="H29" t="str">
        <f t="shared" si="7"/>
        <v>&lt;dimen name="global_text_top"&gt;4dp&lt;/dimen&gt;</v>
      </c>
    </row>
    <row r="30" spans="2:8">
      <c r="C30" s="2"/>
      <c r="E30" t="s">
        <v>21</v>
      </c>
      <c r="F30" t="str">
        <f t="shared" si="3"/>
        <v/>
      </c>
      <c r="H30" t="str">
        <f t="shared" si="7"/>
        <v>&lt;!-- bar --&gt;</v>
      </c>
    </row>
    <row r="31" spans="2:8">
      <c r="C31" s="2">
        <f>42/72*A7</f>
        <v>85.166666666666671</v>
      </c>
      <c r="E31" t="s">
        <v>32</v>
      </c>
      <c r="F31">
        <f t="shared" si="3"/>
        <v>85</v>
      </c>
      <c r="G31" t="str">
        <f t="shared" si="8"/>
        <v>dp&lt;/dimen&gt;</v>
      </c>
      <c r="H31" t="str">
        <f t="shared" si="7"/>
        <v>&lt;dimen name="bar_width"&gt;85dp&lt;/dimen&gt;</v>
      </c>
    </row>
    <row r="32" spans="2:8">
      <c r="C32" s="2">
        <f>45/72*A7</f>
        <v>91.25</v>
      </c>
      <c r="E32" t="s">
        <v>33</v>
      </c>
      <c r="F32">
        <f t="shared" si="3"/>
        <v>91</v>
      </c>
      <c r="G32" t="str">
        <f t="shared" si="8"/>
        <v>dp&lt;/dimen&gt;</v>
      </c>
      <c r="H32" t="str">
        <f t="shared" si="7"/>
        <v>&lt;dimen name="btn_min_height"&gt;91dp&lt;/dimen&gt;</v>
      </c>
    </row>
    <row r="33" spans="3:8">
      <c r="C33" s="2">
        <f>C27</f>
        <v>10.138888888888889</v>
      </c>
      <c r="E33" t="s">
        <v>34</v>
      </c>
      <c r="F33">
        <f t="shared" si="3"/>
        <v>10</v>
      </c>
      <c r="G33" t="str">
        <f t="shared" si="8"/>
        <v>dp&lt;/dimen&gt;</v>
      </c>
      <c r="H33" t="str">
        <f t="shared" si="7"/>
        <v>&lt;dimen name="btn_min_margin_top"&gt;10dp&lt;/dimen&gt;</v>
      </c>
    </row>
    <row r="34" spans="3:8">
      <c r="C34" s="2">
        <f>C29*2</f>
        <v>8.1111111111111107</v>
      </c>
      <c r="E34" t="s">
        <v>35</v>
      </c>
      <c r="F34">
        <f t="shared" si="3"/>
        <v>8</v>
      </c>
      <c r="G34" t="str">
        <f t="shared" si="8"/>
        <v>dp&lt;/dimen&gt;</v>
      </c>
      <c r="H34" t="str">
        <f t="shared" si="7"/>
        <v>&lt;dimen name="bar_magic_padding"&gt;8dp&lt;/dimen&gt;</v>
      </c>
    </row>
    <row r="35" spans="3:8">
      <c r="C35" s="2"/>
      <c r="E35" t="s">
        <v>26</v>
      </c>
      <c r="H35" t="str">
        <f t="shared" si="7"/>
        <v>&lt;/resources&gt;</v>
      </c>
    </row>
    <row r="36" spans="3:8">
      <c r="H36" t="str">
        <f t="shared" si="7"/>
        <v/>
      </c>
    </row>
    <row r="37" spans="3:8">
      <c r="H37" t="str">
        <f t="shared" si="7"/>
        <v/>
      </c>
    </row>
    <row r="38" spans="3:8">
      <c r="H38" t="str">
        <f t="shared" si="7"/>
        <v/>
      </c>
    </row>
    <row r="39" spans="3:8">
      <c r="H39" t="str">
        <f t="shared" si="7"/>
        <v/>
      </c>
    </row>
    <row r="40" spans="3:8">
      <c r="H40" t="str">
        <f t="shared" si="7"/>
        <v/>
      </c>
    </row>
    <row r="41" spans="3:8">
      <c r="H41" t="str">
        <f t="shared" si="7"/>
        <v/>
      </c>
    </row>
    <row r="42" spans="3:8">
      <c r="H42" t="str">
        <f t="shared" si="7"/>
        <v/>
      </c>
    </row>
    <row r="43" spans="3:8">
      <c r="H43" t="str">
        <f t="shared" si="7"/>
        <v/>
      </c>
    </row>
    <row r="44" spans="3:8">
      <c r="H44" t="str">
        <f t="shared" si="7"/>
        <v/>
      </c>
    </row>
    <row r="45" spans="3:8">
      <c r="H45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2014-12-15T13:47:39Z</dcterms:created>
  <dcterms:modified xsi:type="dcterms:W3CDTF">2015-03-30T20:17:32Z</dcterms:modified>
</cp:coreProperties>
</file>