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CareerFoundry Data Aanlystic\Data Immersion\Achievement 5 (Data Ethics &amp; Applied Analytics\"/>
    </mc:Choice>
  </mc:AlternateContent>
  <xr:revisionPtr revIDLastSave="0" documentId="8_{B6A22C46-9337-4A01-99C0-7B05592AC424}" xr6:coauthVersionLast="47" xr6:coauthVersionMax="47" xr10:uidLastSave="{00000000-0000-0000-0000-000000000000}"/>
  <bookViews>
    <workbookView xWindow="28680" yWindow="-120" windowWidth="29040" windowHeight="15720" xr2:uid="{548F81D1-3F3A-4D68-8BE9-D880DBB0A66D}"/>
  </bookViews>
  <sheets>
    <sheet name="Original_data_freq" sheetId="3" r:id="rId1"/>
    <sheet name="Original Data_Pig_E_Bank" sheetId="1" r:id="rId2"/>
    <sheet name="Consistency_Check" sheetId="18" r:id="rId3"/>
    <sheet name="CleanData_PIG_E_Bank" sheetId="5" r:id="rId4"/>
    <sheet name="CleanData_Freq" sheetId="17" r:id="rId5"/>
    <sheet name="Stayed_with_Bank_(0)" sheetId="13" r:id="rId6"/>
    <sheet name="Existed_from_Bank_(1)" sheetId="14" r:id="rId7"/>
    <sheet name="Analysis" sheetId="20" r:id="rId8"/>
    <sheet name="Decision_Tree" sheetId="21" r:id="rId9"/>
  </sheets>
  <definedNames>
    <definedName name="_xlnm._FilterDatabase" localSheetId="3" hidden="1">CleanData_PIG_E_Bank!$A$1:$M$992</definedName>
    <definedName name="_xlnm._FilterDatabase" localSheetId="5" hidden="1">'Stayed_with_Bank_(0)'!$A$1:$M$778</definedName>
  </definedNames>
  <calcPr calcId="191029"/>
  <pivotCaches>
    <pivotCache cacheId="6" r:id="rId10"/>
    <pivotCache cacheId="7" r:id="rId11"/>
    <pivotCache cacheId="45" r:id="rId12"/>
    <pivotCache cacheId="59"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 i="14" l="1"/>
  <c r="X4" i="14"/>
  <c r="X3" i="14"/>
  <c r="W5" i="14"/>
  <c r="W4" i="14"/>
  <c r="W3" i="14"/>
  <c r="V5" i="14"/>
  <c r="V4" i="14"/>
  <c r="V3" i="14"/>
  <c r="U5" i="14"/>
  <c r="U4" i="14"/>
  <c r="U3" i="14"/>
  <c r="T5" i="14"/>
  <c r="T4" i="14"/>
  <c r="T3" i="14"/>
  <c r="S5" i="14"/>
  <c r="S4" i="14"/>
  <c r="S3" i="14"/>
  <c r="R5" i="14"/>
  <c r="R4" i="14"/>
  <c r="R3" i="14"/>
  <c r="Q5" i="14"/>
  <c r="Q4" i="14"/>
  <c r="Q3" i="14"/>
  <c r="W5" i="13"/>
  <c r="W4" i="13"/>
  <c r="W3" i="13"/>
  <c r="V5" i="13"/>
  <c r="V4" i="13"/>
  <c r="V3" i="13"/>
  <c r="U5" i="13"/>
  <c r="U4" i="13"/>
  <c r="U3" i="13"/>
  <c r="T5" i="13"/>
  <c r="T4" i="13"/>
  <c r="T3" i="13"/>
  <c r="S5" i="13"/>
  <c r="S4" i="13"/>
  <c r="S3" i="13"/>
  <c r="R5" i="13"/>
  <c r="R4" i="13"/>
  <c r="R3" i="13"/>
  <c r="Q5" i="13"/>
  <c r="Q4" i="13"/>
  <c r="Q3" i="13"/>
  <c r="P5" i="13"/>
  <c r="P3" i="13"/>
  <c r="P4" i="13"/>
  <c r="D78" i="17"/>
  <c r="D77" i="17"/>
  <c r="D76" i="17"/>
  <c r="D75" i="17"/>
  <c r="D74" i="17"/>
  <c r="D73" i="17"/>
  <c r="D72" i="17"/>
  <c r="D71" i="17"/>
  <c r="D70" i="17"/>
  <c r="D69" i="17"/>
  <c r="D68" i="17"/>
  <c r="D55" i="17"/>
  <c r="D54" i="17"/>
  <c r="D53" i="17"/>
  <c r="D52" i="17"/>
  <c r="D38" i="17"/>
  <c r="D37" i="17"/>
  <c r="D24" i="17"/>
  <c r="D23" i="17"/>
  <c r="D7" i="17"/>
  <c r="D6" i="17"/>
  <c r="D87" i="17"/>
  <c r="D86" i="17"/>
  <c r="D104" i="17"/>
  <c r="D103" i="17"/>
  <c r="D102" i="17"/>
</calcChain>
</file>

<file path=xl/sharedStrings.xml><?xml version="1.0" encoding="utf-8"?>
<sst xmlns="http://schemas.openxmlformats.org/spreadsheetml/2006/main" count="7278" uniqueCount="863">
  <si>
    <t>Row_Number</t>
  </si>
  <si>
    <t>Customer_ID</t>
  </si>
  <si>
    <t>Last_Name</t>
  </si>
  <si>
    <t>Credit Score</t>
  </si>
  <si>
    <t>Country</t>
  </si>
  <si>
    <t>Gender</t>
  </si>
  <si>
    <t>Age</t>
  </si>
  <si>
    <t>Tenure</t>
  </si>
  <si>
    <t>Balance</t>
  </si>
  <si>
    <t>NumOfProducts</t>
  </si>
  <si>
    <t>HasCrCard?</t>
  </si>
  <si>
    <t>IsActiveMember</t>
  </si>
  <si>
    <t>Estimated Salary</t>
  </si>
  <si>
    <t>ExitedFromBank?</t>
  </si>
  <si>
    <t>Hargrave</t>
  </si>
  <si>
    <t>France</t>
  </si>
  <si>
    <t>Female</t>
  </si>
  <si>
    <t>Hill</t>
  </si>
  <si>
    <t>Spain</t>
  </si>
  <si>
    <t>Onio</t>
  </si>
  <si>
    <t>Boni</t>
  </si>
  <si>
    <t>Mitchell</t>
  </si>
  <si>
    <t>Chu</t>
  </si>
  <si>
    <t>Male</t>
  </si>
  <si>
    <t>Bartlett</t>
  </si>
  <si>
    <t>Obinna</t>
  </si>
  <si>
    <t>Germany</t>
  </si>
  <si>
    <t>He</t>
  </si>
  <si>
    <t>H?</t>
  </si>
  <si>
    <t>Bearce</t>
  </si>
  <si>
    <t>Andrews</t>
  </si>
  <si>
    <t>NULL</t>
  </si>
  <si>
    <t>Kay</t>
  </si>
  <si>
    <t>FR</t>
  </si>
  <si>
    <t>Chin</t>
  </si>
  <si>
    <t>Scott</t>
  </si>
  <si>
    <t>Goforth</t>
  </si>
  <si>
    <t>Romeo</t>
  </si>
  <si>
    <t>Henderson</t>
  </si>
  <si>
    <t>Muldrow</t>
  </si>
  <si>
    <t>Hao</t>
  </si>
  <si>
    <t>McDonald</t>
  </si>
  <si>
    <t>Dellucci</t>
  </si>
  <si>
    <t>Gerasimov</t>
  </si>
  <si>
    <t>Mosman</t>
  </si>
  <si>
    <t>Yen</t>
  </si>
  <si>
    <t>Maclean</t>
  </si>
  <si>
    <t>Young</t>
  </si>
  <si>
    <t>Nebechi</t>
  </si>
  <si>
    <t>McWilliams</t>
  </si>
  <si>
    <t>Lucciano</t>
  </si>
  <si>
    <t>Azikiwe</t>
  </si>
  <si>
    <t>Odinakachukwu</t>
  </si>
  <si>
    <t>Sanderson</t>
  </si>
  <si>
    <t>Maggard</t>
  </si>
  <si>
    <t>Clements</t>
  </si>
  <si>
    <t>Lombardo</t>
  </si>
  <si>
    <t>Watson</t>
  </si>
  <si>
    <t>ES</t>
  </si>
  <si>
    <t>Lorenzo</t>
  </si>
  <si>
    <t>Armstrong</t>
  </si>
  <si>
    <t>Cameron</t>
  </si>
  <si>
    <t>Hsiao</t>
  </si>
  <si>
    <t>Clarke</t>
  </si>
  <si>
    <t>Osborne</t>
  </si>
  <si>
    <t>Lavine</t>
  </si>
  <si>
    <t>Bianchi</t>
  </si>
  <si>
    <t>Tyler</t>
  </si>
  <si>
    <t>Martin</t>
  </si>
  <si>
    <t>Okagbue</t>
  </si>
  <si>
    <t>Yin</t>
  </si>
  <si>
    <t>Buccho</t>
  </si>
  <si>
    <t>Chidiebele</t>
  </si>
  <si>
    <t>Trevisani</t>
  </si>
  <si>
    <t>DE</t>
  </si>
  <si>
    <t>O'Brien</t>
  </si>
  <si>
    <t>Parkhill</t>
  </si>
  <si>
    <t>Yoo</t>
  </si>
  <si>
    <t>Phillipps</t>
  </si>
  <si>
    <t>Tsao</t>
  </si>
  <si>
    <t>Endrizzi</t>
  </si>
  <si>
    <t>T'ien</t>
  </si>
  <si>
    <t>Velazquez</t>
  </si>
  <si>
    <t>Hunter</t>
  </si>
  <si>
    <t>Clark</t>
  </si>
  <si>
    <t>Jeffrey</t>
  </si>
  <si>
    <t>Pirozzi</t>
  </si>
  <si>
    <t>Jackson</t>
  </si>
  <si>
    <t>Hammond</t>
  </si>
  <si>
    <t>Brownless</t>
  </si>
  <si>
    <t>Chibugo</t>
  </si>
  <si>
    <t>Glauert</t>
  </si>
  <si>
    <t>Pisano</t>
  </si>
  <si>
    <t>Konovalova</t>
  </si>
  <si>
    <t>McKee</t>
  </si>
  <si>
    <t>Palermo</t>
  </si>
  <si>
    <t>Ballard</t>
  </si>
  <si>
    <t>Wallace</t>
  </si>
  <si>
    <t>Cavenagh</t>
  </si>
  <si>
    <t>Hu</t>
  </si>
  <si>
    <t>Read</t>
  </si>
  <si>
    <t>Bushell</t>
  </si>
  <si>
    <t>Postle</t>
  </si>
  <si>
    <t>Buley</t>
  </si>
  <si>
    <t>Leonard</t>
  </si>
  <si>
    <t>Mills</t>
  </si>
  <si>
    <t>Onyeorulu</t>
  </si>
  <si>
    <t>Beit</t>
  </si>
  <si>
    <t>Ndukaku</t>
  </si>
  <si>
    <t>Gant</t>
  </si>
  <si>
    <t>Rowley</t>
  </si>
  <si>
    <t>Sharpe</t>
  </si>
  <si>
    <t>Heap</t>
  </si>
  <si>
    <t>Ritchie</t>
  </si>
  <si>
    <t>Cole</t>
  </si>
  <si>
    <t>Capon</t>
  </si>
  <si>
    <t>Fiorentini</t>
  </si>
  <si>
    <t>Graham</t>
  </si>
  <si>
    <t>Yuille</t>
  </si>
  <si>
    <t>Allard</t>
  </si>
  <si>
    <t>Fanucci</t>
  </si>
  <si>
    <t>Fu</t>
  </si>
  <si>
    <t>Hung</t>
  </si>
  <si>
    <t>Bradley</t>
  </si>
  <si>
    <t>Dunbabin</t>
  </si>
  <si>
    <t>Mauldon</t>
  </si>
  <si>
    <t>Stiger</t>
  </si>
  <si>
    <t>Parsons</t>
  </si>
  <si>
    <t>Walkom</t>
  </si>
  <si>
    <t>T'ang</t>
  </si>
  <si>
    <t>Eremenko</t>
  </si>
  <si>
    <t>Rowntree</t>
  </si>
  <si>
    <t>Thorpe</t>
  </si>
  <si>
    <t>Chiemela</t>
  </si>
  <si>
    <t>Ko</t>
  </si>
  <si>
    <t>Welch</t>
  </si>
  <si>
    <t>Duncan</t>
  </si>
  <si>
    <t>Chidozie</t>
  </si>
  <si>
    <t>Wu</t>
  </si>
  <si>
    <t>Culbreth</t>
  </si>
  <si>
    <t>Kennedy</t>
  </si>
  <si>
    <t>Calabresi</t>
  </si>
  <si>
    <t>Zetticci</t>
  </si>
  <si>
    <t>Fuller</t>
  </si>
  <si>
    <t>MacDonald</t>
  </si>
  <si>
    <t>Piccio</t>
  </si>
  <si>
    <t>Fernie</t>
  </si>
  <si>
    <t>Kaodilinakachukwu</t>
  </si>
  <si>
    <t>Cocci</t>
  </si>
  <si>
    <t>Alekseeva</t>
  </si>
  <si>
    <t>Chinweike</t>
  </si>
  <si>
    <t>Arthur</t>
  </si>
  <si>
    <t>Li</t>
  </si>
  <si>
    <t>Ma</t>
  </si>
  <si>
    <t>Chia</t>
  </si>
  <si>
    <t>Vasin</t>
  </si>
  <si>
    <t>Groves</t>
  </si>
  <si>
    <t>Tien</t>
  </si>
  <si>
    <t>Forwood</t>
  </si>
  <si>
    <t>Greeves</t>
  </si>
  <si>
    <t>Taylor</t>
  </si>
  <si>
    <t>Madukwe</t>
  </si>
  <si>
    <t>Bennelong</t>
  </si>
  <si>
    <t>Olisanugo</t>
  </si>
  <si>
    <t>Chukwufumnanya</t>
  </si>
  <si>
    <t>Harris</t>
  </si>
  <si>
    <t>Morgan</t>
  </si>
  <si>
    <t>Alexeeva</t>
  </si>
  <si>
    <t>Metcalfe</t>
  </si>
  <si>
    <t>Humphries</t>
  </si>
  <si>
    <t>Milne</t>
  </si>
  <si>
    <t>Chou</t>
  </si>
  <si>
    <t>Clayton</t>
  </si>
  <si>
    <t>Chigolum</t>
  </si>
  <si>
    <t>Wilkinson</t>
  </si>
  <si>
    <t>Wei</t>
  </si>
  <si>
    <t>Treacy</t>
  </si>
  <si>
    <t>Taverner</t>
  </si>
  <si>
    <t>Sherman</t>
  </si>
  <si>
    <t>Taubman</t>
  </si>
  <si>
    <t>Robinson</t>
  </si>
  <si>
    <t>Pinto</t>
  </si>
  <si>
    <t>Wood</t>
  </si>
  <si>
    <t>Hawkins</t>
  </si>
  <si>
    <t>Sun</t>
  </si>
  <si>
    <t>Yost</t>
  </si>
  <si>
    <t>Ting</t>
  </si>
  <si>
    <t>Rowe</t>
  </si>
  <si>
    <t>Ho</t>
  </si>
  <si>
    <t>Okechukwu</t>
  </si>
  <si>
    <t>Campbell</t>
  </si>
  <si>
    <t>Ashbolt</t>
  </si>
  <si>
    <t>Rozier</t>
  </si>
  <si>
    <t>Hsia</t>
  </si>
  <si>
    <t>Ogbonnaya</t>
  </si>
  <si>
    <t>Chang</t>
  </si>
  <si>
    <t>T'ao</t>
  </si>
  <si>
    <t>Ford</t>
  </si>
  <si>
    <t>Marshall</t>
  </si>
  <si>
    <t>Tsai</t>
  </si>
  <si>
    <t>Onwumelu</t>
  </si>
  <si>
    <t>Golovanov</t>
  </si>
  <si>
    <t>Potts</t>
  </si>
  <si>
    <t>Crawford</t>
  </si>
  <si>
    <t>Aleshire</t>
  </si>
  <si>
    <t>Moran</t>
  </si>
  <si>
    <t>Samsonova</t>
  </si>
  <si>
    <t>Jenkins</t>
  </si>
  <si>
    <t>Volkov</t>
  </si>
  <si>
    <t>Chiemezie</t>
  </si>
  <si>
    <t>Jude</t>
  </si>
  <si>
    <t>Onuora</t>
  </si>
  <si>
    <t>Ginikanwa</t>
  </si>
  <si>
    <t>Ku</t>
  </si>
  <si>
    <t>Collins</t>
  </si>
  <si>
    <t>Hackett</t>
  </si>
  <si>
    <t>Dike</t>
  </si>
  <si>
    <t>Tan</t>
  </si>
  <si>
    <t>Glassman</t>
  </si>
  <si>
    <t>Miller</t>
  </si>
  <si>
    <t>Kornilova</t>
  </si>
  <si>
    <t>Marchesi</t>
  </si>
  <si>
    <t>Millar</t>
  </si>
  <si>
    <t>Shih</t>
  </si>
  <si>
    <t>Hay</t>
  </si>
  <si>
    <t>Yang</t>
  </si>
  <si>
    <t>McIntyre</t>
  </si>
  <si>
    <t>Stevenson</t>
  </si>
  <si>
    <t>Poole</t>
  </si>
  <si>
    <t>Bagley</t>
  </si>
  <si>
    <t>Ch'ien</t>
  </si>
  <si>
    <t>Cattaneo</t>
  </si>
  <si>
    <t>O'Sullivan</t>
  </si>
  <si>
    <t>Lucas</t>
  </si>
  <si>
    <t>Ringrose</t>
  </si>
  <si>
    <t>Freeman</t>
  </si>
  <si>
    <t>Sergeyev</t>
  </si>
  <si>
    <t>Fiore</t>
  </si>
  <si>
    <t>Smith</t>
  </si>
  <si>
    <t>Dumetochukwu</t>
  </si>
  <si>
    <t>Pacheco</t>
  </si>
  <si>
    <t>Synnot</t>
  </si>
  <si>
    <t>Johnston</t>
  </si>
  <si>
    <t>Stevens</t>
  </si>
  <si>
    <t>Grant</t>
  </si>
  <si>
    <t>Barnes</t>
  </si>
  <si>
    <t>McIntosh</t>
  </si>
  <si>
    <t>Madison</t>
  </si>
  <si>
    <t>Ifesinachi</t>
  </si>
  <si>
    <t>Glazkov</t>
  </si>
  <si>
    <t>Dimauro</t>
  </si>
  <si>
    <t>Wieck</t>
  </si>
  <si>
    <t>Liao</t>
  </si>
  <si>
    <t>Hughes</t>
  </si>
  <si>
    <t>Morrison</t>
  </si>
  <si>
    <t>Matveyeva</t>
  </si>
  <si>
    <t>Cheatham</t>
  </si>
  <si>
    <t>Yao</t>
  </si>
  <si>
    <t>Kirkland</t>
  </si>
  <si>
    <t>Rose</t>
  </si>
  <si>
    <t>Jess</t>
  </si>
  <si>
    <t>Ifeajuna</t>
  </si>
  <si>
    <t>Morton</t>
  </si>
  <si>
    <t>Rossi</t>
  </si>
  <si>
    <t>Reppert</t>
  </si>
  <si>
    <t>Kang</t>
  </si>
  <si>
    <t>Ch'iu</t>
  </si>
  <si>
    <t>Wallis</t>
  </si>
  <si>
    <t>Fielding</t>
  </si>
  <si>
    <t>Dulhunty</t>
  </si>
  <si>
    <t>Bevington</t>
  </si>
  <si>
    <t>Boyle</t>
  </si>
  <si>
    <t>Newton</t>
  </si>
  <si>
    <t>Bowman</t>
  </si>
  <si>
    <t>Dubinina</t>
  </si>
  <si>
    <t>Toscani</t>
  </si>
  <si>
    <t>Chiazagomekpere</t>
  </si>
  <si>
    <t>Allen</t>
  </si>
  <si>
    <t>K'ung</t>
  </si>
  <si>
    <t>Wilsmore</t>
  </si>
  <si>
    <t>Hargreaves</t>
  </si>
  <si>
    <t>Huang</t>
  </si>
  <si>
    <t>Wallwork</t>
  </si>
  <si>
    <t>Davidson</t>
  </si>
  <si>
    <t>O'Donnell</t>
  </si>
  <si>
    <t>Nnachetam</t>
  </si>
  <si>
    <t>Ahmed</t>
  </si>
  <si>
    <t>Booth</t>
  </si>
  <si>
    <t>Chuang</t>
  </si>
  <si>
    <t>Shao</t>
  </si>
  <si>
    <t>Johnson</t>
  </si>
  <si>
    <t>French</t>
  </si>
  <si>
    <t>Efremov</t>
  </si>
  <si>
    <t>Hartley</t>
  </si>
  <si>
    <t>Calabrese</t>
  </si>
  <si>
    <t>Chiu</t>
  </si>
  <si>
    <t>Brennan</t>
  </si>
  <si>
    <t>Onwuatuegwu</t>
  </si>
  <si>
    <t>Hewitt</t>
  </si>
  <si>
    <t>Balashov</t>
  </si>
  <si>
    <t>Doyle</t>
  </si>
  <si>
    <t>Pokrovskii</t>
  </si>
  <si>
    <t>Russo</t>
  </si>
  <si>
    <t>Skinner</t>
  </si>
  <si>
    <t>Robertson</t>
  </si>
  <si>
    <t>Atkinson</t>
  </si>
  <si>
    <t>McEncroe</t>
  </si>
  <si>
    <t>Pearson</t>
  </si>
  <si>
    <t>Gordon</t>
  </si>
  <si>
    <t>Ts'ai</t>
  </si>
  <si>
    <t>Lung</t>
  </si>
  <si>
    <t>Yuan</t>
  </si>
  <si>
    <t>Pardey</t>
  </si>
  <si>
    <t>Tai</t>
  </si>
  <si>
    <t>Mazzanti</t>
  </si>
  <si>
    <t>L?</t>
  </si>
  <si>
    <t>Beach</t>
  </si>
  <si>
    <t>Hsieh</t>
  </si>
  <si>
    <t>Faulkner</t>
  </si>
  <si>
    <t>Knowles</t>
  </si>
  <si>
    <t>Day</t>
  </si>
  <si>
    <t>Hsueh</t>
  </si>
  <si>
    <t>Nwabugwu</t>
  </si>
  <si>
    <t>Kerr</t>
  </si>
  <si>
    <t>Marrero</t>
  </si>
  <si>
    <t>White</t>
  </si>
  <si>
    <t>Brown</t>
  </si>
  <si>
    <t>Russell</t>
  </si>
  <si>
    <t>Seleznyov</t>
  </si>
  <si>
    <t>Yusupova</t>
  </si>
  <si>
    <t>Foley</t>
  </si>
  <si>
    <t>Ikedinachukwu</t>
  </si>
  <si>
    <t>Power</t>
  </si>
  <si>
    <t>Amos</t>
  </si>
  <si>
    <t>Reed</t>
  </si>
  <si>
    <t>Simmons</t>
  </si>
  <si>
    <t>Ricci</t>
  </si>
  <si>
    <t>West</t>
  </si>
  <si>
    <t>Chen</t>
  </si>
  <si>
    <t>Madukaego</t>
  </si>
  <si>
    <t>Ibrahimova</t>
  </si>
  <si>
    <t>Nolan</t>
  </si>
  <si>
    <t>Blair</t>
  </si>
  <si>
    <t>Monaldo</t>
  </si>
  <si>
    <t>Sutherland</t>
  </si>
  <si>
    <t>Briggs</t>
  </si>
  <si>
    <t>Gregory</t>
  </si>
  <si>
    <t>Angelo</t>
  </si>
  <si>
    <t>Gardiner</t>
  </si>
  <si>
    <t>Distefano</t>
  </si>
  <si>
    <t>Farrell</t>
  </si>
  <si>
    <t>Milano</t>
  </si>
  <si>
    <t>Boyd</t>
  </si>
  <si>
    <t>Onyemaechi</t>
  </si>
  <si>
    <t>Black</t>
  </si>
  <si>
    <t>Oliver</t>
  </si>
  <si>
    <t>Greco</t>
  </si>
  <si>
    <t>Whitehead</t>
  </si>
  <si>
    <t>Ikemefuna</t>
  </si>
  <si>
    <t>Onyeoruru</t>
  </si>
  <si>
    <t>Cunningham</t>
  </si>
  <si>
    <t>Demidov</t>
  </si>
  <si>
    <t>Celis</t>
  </si>
  <si>
    <t>Cheng</t>
  </si>
  <si>
    <t>Knight</t>
  </si>
  <si>
    <t>Morin</t>
  </si>
  <si>
    <t>Outhwaite</t>
  </si>
  <si>
    <t>Tung</t>
  </si>
  <si>
    <t>Pai</t>
  </si>
  <si>
    <t>Carpenter</t>
  </si>
  <si>
    <t>Fennell</t>
  </si>
  <si>
    <t>Fontaine</t>
  </si>
  <si>
    <t>Pratt</t>
  </si>
  <si>
    <t>Franklin</t>
  </si>
  <si>
    <t>McKenzie</t>
  </si>
  <si>
    <t>Pino</t>
  </si>
  <si>
    <t>Fisk</t>
  </si>
  <si>
    <t>Chiang</t>
  </si>
  <si>
    <t>Moseley</t>
  </si>
  <si>
    <t>Hsiung</t>
  </si>
  <si>
    <t>Heath</t>
  </si>
  <si>
    <t>De Salis</t>
  </si>
  <si>
    <t>Richardson</t>
  </si>
  <si>
    <t>Fitch</t>
  </si>
  <si>
    <t>Estes</t>
  </si>
  <si>
    <t>Lattimore</t>
  </si>
  <si>
    <t>Chung</t>
  </si>
  <si>
    <t>Utz</t>
  </si>
  <si>
    <t>Nwachinemelu</t>
  </si>
  <si>
    <t>Kuznetsova</t>
  </si>
  <si>
    <t>Pisani</t>
  </si>
  <si>
    <t>Manna</t>
  </si>
  <si>
    <t>Collier</t>
  </si>
  <si>
    <t>Carr</t>
  </si>
  <si>
    <t>Hs?</t>
  </si>
  <si>
    <t>Findlay</t>
  </si>
  <si>
    <t>Chukwuemeka</t>
  </si>
  <si>
    <t>Genovese</t>
  </si>
  <si>
    <t>Swift</t>
  </si>
  <si>
    <t>Ugoji</t>
  </si>
  <si>
    <t>Parkinson</t>
  </si>
  <si>
    <t>M</t>
  </si>
  <si>
    <t>Ross</t>
  </si>
  <si>
    <t>Oleary</t>
  </si>
  <si>
    <t>Turnbull</t>
  </si>
  <si>
    <t>Uspensky</t>
  </si>
  <si>
    <t>Cook</t>
  </si>
  <si>
    <t>Newbold</t>
  </si>
  <si>
    <t>Uchechukwu</t>
  </si>
  <si>
    <t>Ch'en</t>
  </si>
  <si>
    <t>Hilton</t>
  </si>
  <si>
    <t>Sal</t>
  </si>
  <si>
    <t>Eluemuno</t>
  </si>
  <si>
    <t>Titus</t>
  </si>
  <si>
    <t>Lettiere</t>
  </si>
  <si>
    <t>Templeman</t>
  </si>
  <si>
    <t>Chibuzo</t>
  </si>
  <si>
    <t>Evans</t>
  </si>
  <si>
    <t>Enyinnaya</t>
  </si>
  <si>
    <t>Brookes</t>
  </si>
  <si>
    <t>Padovano</t>
  </si>
  <si>
    <t>Hare</t>
  </si>
  <si>
    <t>Muir</t>
  </si>
  <si>
    <t>Elewechi</t>
  </si>
  <si>
    <t>Ankudinov</t>
  </si>
  <si>
    <t>Nwokike</t>
  </si>
  <si>
    <t>Atkins</t>
  </si>
  <si>
    <t>Burns</t>
  </si>
  <si>
    <t>Obiuto</t>
  </si>
  <si>
    <t>George</t>
  </si>
  <si>
    <t>Lewis</t>
  </si>
  <si>
    <t>Dalrymple</t>
  </si>
  <si>
    <t>Carslaw</t>
  </si>
  <si>
    <t>Kirby</t>
  </si>
  <si>
    <t>Houghton</t>
  </si>
  <si>
    <t>Westerberg</t>
  </si>
  <si>
    <t>Hale</t>
  </si>
  <si>
    <t>Kryukova</t>
  </si>
  <si>
    <t>Sopuluchukwu</t>
  </si>
  <si>
    <t>Barry</t>
  </si>
  <si>
    <t>Selezneva</t>
  </si>
  <si>
    <t>Chizuoke</t>
  </si>
  <si>
    <t>Lueck</t>
  </si>
  <si>
    <t>Udinese</t>
  </si>
  <si>
    <t>Udobata</t>
  </si>
  <si>
    <t>Outlaw</t>
  </si>
  <si>
    <t>Lo</t>
  </si>
  <si>
    <t>King</t>
  </si>
  <si>
    <t>Forbes</t>
  </si>
  <si>
    <t>Macleod</t>
  </si>
  <si>
    <t>Gibbs</t>
  </si>
  <si>
    <t>Isayev</t>
  </si>
  <si>
    <t>Belstead</t>
  </si>
  <si>
    <t>Vassiliev</t>
  </si>
  <si>
    <t>Schneider</t>
  </si>
  <si>
    <t>Knipe</t>
  </si>
  <si>
    <t>Macartney</t>
  </si>
  <si>
    <t>Watts</t>
  </si>
  <si>
    <t>Humphreys</t>
  </si>
  <si>
    <t>Chesnokova</t>
  </si>
  <si>
    <t>Kung</t>
  </si>
  <si>
    <t>Lu</t>
  </si>
  <si>
    <t>Nkemakolam</t>
  </si>
  <si>
    <t>Walton</t>
  </si>
  <si>
    <t>Baldwin</t>
  </si>
  <si>
    <t>Mai</t>
  </si>
  <si>
    <t>Ferreira</t>
  </si>
  <si>
    <t>Ukaegbunam</t>
  </si>
  <si>
    <t>De Luca</t>
  </si>
  <si>
    <t>Davide</t>
  </si>
  <si>
    <t>Kodilinyechukwu</t>
  </si>
  <si>
    <t>Little</t>
  </si>
  <si>
    <t>Paterson</t>
  </si>
  <si>
    <t>Han</t>
  </si>
  <si>
    <t>Ijendu</t>
  </si>
  <si>
    <t>Reichard</t>
  </si>
  <si>
    <t>Price</t>
  </si>
  <si>
    <t>Bruce</t>
  </si>
  <si>
    <t>Sumrall</t>
  </si>
  <si>
    <t>Lazarev</t>
  </si>
  <si>
    <t>Wentworth-Shields</t>
  </si>
  <si>
    <t>Mackenzie</t>
  </si>
  <si>
    <t>Pendergrass</t>
  </si>
  <si>
    <t>Billson</t>
  </si>
  <si>
    <t>Teng</t>
  </si>
  <si>
    <t>Moretti</t>
  </si>
  <si>
    <t>Jordan</t>
  </si>
  <si>
    <t>Ts'ao</t>
  </si>
  <si>
    <t>Ch'ang</t>
  </si>
  <si>
    <t>Obialo</t>
  </si>
  <si>
    <t>Gray</t>
  </si>
  <si>
    <t>Lin</t>
  </si>
  <si>
    <t>Hopkins</t>
  </si>
  <si>
    <t>Dobson</t>
  </si>
  <si>
    <t>McKay</t>
  </si>
  <si>
    <t>Revell</t>
  </si>
  <si>
    <t>Rickards</t>
  </si>
  <si>
    <t>Begum</t>
  </si>
  <si>
    <t>Onyinyechukwuka</t>
  </si>
  <si>
    <t>Zuyev</t>
  </si>
  <si>
    <t>Nwankwo</t>
  </si>
  <si>
    <t>Okwuadigbo</t>
  </si>
  <si>
    <t>Chan</t>
  </si>
  <si>
    <t>Buchi</t>
  </si>
  <si>
    <t>Lombardi</t>
  </si>
  <si>
    <t>Uchenna</t>
  </si>
  <si>
    <t>Coffman</t>
  </si>
  <si>
    <t>Alexandrova</t>
  </si>
  <si>
    <t>Fallaci</t>
  </si>
  <si>
    <t>Hudson</t>
  </si>
  <si>
    <t>Stout</t>
  </si>
  <si>
    <t>Burke</t>
  </si>
  <si>
    <t>Chadwick</t>
  </si>
  <si>
    <t>Lawrence</t>
  </si>
  <si>
    <t>Bellucci</t>
  </si>
  <si>
    <t>Harper</t>
  </si>
  <si>
    <t>Moss</t>
  </si>
  <si>
    <t>Avdeyeva</t>
  </si>
  <si>
    <t>Lynton</t>
  </si>
  <si>
    <t>Gether</t>
  </si>
  <si>
    <t>Larionova</t>
  </si>
  <si>
    <t>Loggia</t>
  </si>
  <si>
    <t>Steinhoff</t>
  </si>
  <si>
    <t>Guerra</t>
  </si>
  <si>
    <t>Craig</t>
  </si>
  <si>
    <t>Lazareva</t>
  </si>
  <si>
    <t>Alderete</t>
  </si>
  <si>
    <t>Rahman</t>
  </si>
  <si>
    <t>McMillan</t>
  </si>
  <si>
    <t>Pickering</t>
  </si>
  <si>
    <t>Mirams</t>
  </si>
  <si>
    <t>Douglas</t>
  </si>
  <si>
    <t>Jideofor</t>
  </si>
  <si>
    <t>Bell</t>
  </si>
  <si>
    <t>Mairinger</t>
  </si>
  <si>
    <t>Pagnotto</t>
  </si>
  <si>
    <t>Feng</t>
  </si>
  <si>
    <t>Donaldson</t>
  </si>
  <si>
    <t>Chambers</t>
  </si>
  <si>
    <t>Marcelo</t>
  </si>
  <si>
    <t>Ejimofor</t>
  </si>
  <si>
    <t>Dale</t>
  </si>
  <si>
    <t>Pokrovsky</t>
  </si>
  <si>
    <t>Stonebraker</t>
  </si>
  <si>
    <t>Liang</t>
  </si>
  <si>
    <t>Anderson</t>
  </si>
  <si>
    <t>Christian</t>
  </si>
  <si>
    <t>Mao</t>
  </si>
  <si>
    <t>Sagese</t>
  </si>
  <si>
    <t>Fleming</t>
  </si>
  <si>
    <t>Grubb</t>
  </si>
  <si>
    <t>Napolitani</t>
  </si>
  <si>
    <t>Anenechi</t>
  </si>
  <si>
    <t>Chandler</t>
  </si>
  <si>
    <t>Howells</t>
  </si>
  <si>
    <t>Akeroyd</t>
  </si>
  <si>
    <t>Uwaezuoke</t>
  </si>
  <si>
    <t>Loyau</t>
  </si>
  <si>
    <t>Small</t>
  </si>
  <si>
    <t>Bledsoe</t>
  </si>
  <si>
    <t>Kao</t>
  </si>
  <si>
    <t>Wickens</t>
  </si>
  <si>
    <t>Wertheim</t>
  </si>
  <si>
    <t>Jarvis</t>
  </si>
  <si>
    <t>P'an</t>
  </si>
  <si>
    <t>Repina</t>
  </si>
  <si>
    <t>Pugliesi</t>
  </si>
  <si>
    <t>Blakey</t>
  </si>
  <si>
    <t>Nucci</t>
  </si>
  <si>
    <t>Higinbotham</t>
  </si>
  <si>
    <t>Achebe</t>
  </si>
  <si>
    <t>Dobie</t>
  </si>
  <si>
    <t>Maccallum</t>
  </si>
  <si>
    <t>Watkins</t>
  </si>
  <si>
    <t>Mitchel</t>
  </si>
  <si>
    <t>Ferdinand</t>
  </si>
  <si>
    <t>Otitodilinna</t>
  </si>
  <si>
    <t>Mamelu</t>
  </si>
  <si>
    <t>Beneventi</t>
  </si>
  <si>
    <t>Perrodin</t>
  </si>
  <si>
    <t>Chinagorom</t>
  </si>
  <si>
    <t>Napolitano</t>
  </si>
  <si>
    <t>Edgar</t>
  </si>
  <si>
    <t>Walker</t>
  </si>
  <si>
    <t>Steele</t>
  </si>
  <si>
    <t>Elkins</t>
  </si>
  <si>
    <t>Toscano</t>
  </si>
  <si>
    <t>Savage</t>
  </si>
  <si>
    <t>Mordvinova</t>
  </si>
  <si>
    <t>Kent</t>
  </si>
  <si>
    <t>Cooper</t>
  </si>
  <si>
    <t>Mazzi</t>
  </si>
  <si>
    <t>Fisher</t>
  </si>
  <si>
    <t>Summers</t>
  </si>
  <si>
    <t>Brady</t>
  </si>
  <si>
    <t>Nicholls</t>
  </si>
  <si>
    <t>F</t>
  </si>
  <si>
    <t>Golubov</t>
  </si>
  <si>
    <t>Oldham</t>
  </si>
  <si>
    <t>Kambinachi</t>
  </si>
  <si>
    <t>Chinwemma</t>
  </si>
  <si>
    <t>Olsen</t>
  </si>
  <si>
    <t>Jen</t>
  </si>
  <si>
    <t>Preston</t>
  </si>
  <si>
    <t>Ozioma</t>
  </si>
  <si>
    <t>Cody</t>
  </si>
  <si>
    <t>Ponomarev</t>
  </si>
  <si>
    <t>Milani</t>
  </si>
  <si>
    <t>Tang</t>
  </si>
  <si>
    <t>Romani</t>
  </si>
  <si>
    <t>Davis</t>
  </si>
  <si>
    <t>Onyemauchechukwu</t>
  </si>
  <si>
    <t>Gell</t>
  </si>
  <si>
    <t>Chiwetelu</t>
  </si>
  <si>
    <t>Kirillova</t>
  </si>
  <si>
    <t>Shaw</t>
  </si>
  <si>
    <t>Okwudilichukwu</t>
  </si>
  <si>
    <t>Onuoha</t>
  </si>
  <si>
    <t>Muecke</t>
  </si>
  <si>
    <t>Azubuike</t>
  </si>
  <si>
    <t>Nnonso</t>
  </si>
  <si>
    <t>Ashley</t>
  </si>
  <si>
    <t>Ts'ui</t>
  </si>
  <si>
    <t>Kenenna</t>
  </si>
  <si>
    <t>Beluchi</t>
  </si>
  <si>
    <t>Williamson</t>
  </si>
  <si>
    <t>Bobrov</t>
  </si>
  <si>
    <t>Pitts</t>
  </si>
  <si>
    <t>Standish</t>
  </si>
  <si>
    <t>Cartwright</t>
  </si>
  <si>
    <t>Johnstone</t>
  </si>
  <si>
    <t>Nikitina</t>
  </si>
  <si>
    <t>McElroy</t>
  </si>
  <si>
    <t>Shen</t>
  </si>
  <si>
    <t>Archer</t>
  </si>
  <si>
    <t>Otutodilinna</t>
  </si>
  <si>
    <t>Denisov</t>
  </si>
  <si>
    <t>Owens</t>
  </si>
  <si>
    <t>P'eng</t>
  </si>
  <si>
    <t>Verco</t>
  </si>
  <si>
    <t>Bergamaschi</t>
  </si>
  <si>
    <t>Outtrim</t>
  </si>
  <si>
    <t>Hou</t>
  </si>
  <si>
    <t>Galkin</t>
  </si>
  <si>
    <t>Echezonachukwu</t>
  </si>
  <si>
    <t>Munro</t>
  </si>
  <si>
    <t>Ball</t>
  </si>
  <si>
    <t>Virgo</t>
  </si>
  <si>
    <t>Tao</t>
  </si>
  <si>
    <t>Perez</t>
  </si>
  <si>
    <t>Fraser</t>
  </si>
  <si>
    <t>Alley</t>
  </si>
  <si>
    <t>Hooper</t>
  </si>
  <si>
    <t>Rice</t>
  </si>
  <si>
    <t>Cox</t>
  </si>
  <si>
    <t>Ikenna</t>
  </si>
  <si>
    <t>Alexander</t>
  </si>
  <si>
    <t>Piazza</t>
  </si>
  <si>
    <t>Ni</t>
  </si>
  <si>
    <t>Harker</t>
  </si>
  <si>
    <t>Chiabuotu</t>
  </si>
  <si>
    <t>Kuo</t>
  </si>
  <si>
    <t>Gallagher</t>
  </si>
  <si>
    <t>Zhirov</t>
  </si>
  <si>
    <t>Lloyd</t>
  </si>
  <si>
    <t>Palmer</t>
  </si>
  <si>
    <t>Ch'eng</t>
  </si>
  <si>
    <t>Avent</t>
  </si>
  <si>
    <t>Trentini</t>
  </si>
  <si>
    <t>Koehler</t>
  </si>
  <si>
    <t>Okoli</t>
  </si>
  <si>
    <t>Nwokezuike</t>
  </si>
  <si>
    <t>Artemiev</t>
  </si>
  <si>
    <t>Esposito</t>
  </si>
  <si>
    <t>Abbie</t>
  </si>
  <si>
    <t>Averyanov</t>
  </si>
  <si>
    <t>Unaipon</t>
  </si>
  <si>
    <t>Clamp</t>
  </si>
  <si>
    <t>Lim</t>
  </si>
  <si>
    <t>Wan</t>
  </si>
  <si>
    <t>Pettit</t>
  </si>
  <si>
    <t>Baresi</t>
  </si>
  <si>
    <t>Newbery</t>
  </si>
  <si>
    <t>Iheanacho</t>
  </si>
  <si>
    <t>Landry</t>
  </si>
  <si>
    <t>McGregor</t>
  </si>
  <si>
    <t>Pirogov</t>
  </si>
  <si>
    <t>Oguejiofor</t>
  </si>
  <si>
    <t>Ugochukwu</t>
  </si>
  <si>
    <t>Rohu</t>
  </si>
  <si>
    <t>Cary</t>
  </si>
  <si>
    <t>O'Loghlen</t>
  </si>
  <si>
    <t>Quinn</t>
  </si>
  <si>
    <t>Page</t>
  </si>
  <si>
    <t>Stanley</t>
  </si>
  <si>
    <t>Bednall</t>
  </si>
  <si>
    <t>She</t>
  </si>
  <si>
    <t>May</t>
  </si>
  <si>
    <t>Seabrook</t>
  </si>
  <si>
    <t>Herrera</t>
  </si>
  <si>
    <t>Kincaid</t>
  </si>
  <si>
    <t>Sleeman</t>
  </si>
  <si>
    <t>Artemieva</t>
  </si>
  <si>
    <t>Barwell</t>
  </si>
  <si>
    <t>Wright</t>
  </si>
  <si>
    <t>Moore</t>
  </si>
  <si>
    <t>Sung</t>
  </si>
  <si>
    <t>Mello</t>
  </si>
  <si>
    <t>Mistry</t>
  </si>
  <si>
    <t>Chukwukadibia</t>
  </si>
  <si>
    <t>Zikoranachidimma</t>
  </si>
  <si>
    <t>Oluchukwu</t>
  </si>
  <si>
    <t>Rivera</t>
  </si>
  <si>
    <t>Niu</t>
  </si>
  <si>
    <t>Bennett</t>
  </si>
  <si>
    <t>Wollstonecraft</t>
  </si>
  <si>
    <t>Thomsen</t>
  </si>
  <si>
    <t>Chinwendu</t>
  </si>
  <si>
    <t>James</t>
  </si>
  <si>
    <t>Lamb</t>
  </si>
  <si>
    <t>Olejuru</t>
  </si>
  <si>
    <t>Chiawuotu</t>
  </si>
  <si>
    <t>Yeates</t>
  </si>
  <si>
    <t>Thurgood</t>
  </si>
  <si>
    <t>Knupp</t>
  </si>
  <si>
    <t>Baryshnikov</t>
  </si>
  <si>
    <t>Shephard</t>
  </si>
  <si>
    <t>Avdeeva</t>
  </si>
  <si>
    <t>Hsu</t>
  </si>
  <si>
    <t>Buchanan</t>
  </si>
  <si>
    <t>Yeh</t>
  </si>
  <si>
    <t>Palazzi</t>
  </si>
  <si>
    <t>Y?an</t>
  </si>
  <si>
    <t>Schofield</t>
  </si>
  <si>
    <t>Wall</t>
  </si>
  <si>
    <t>Blackburn</t>
  </si>
  <si>
    <t>Wickham</t>
  </si>
  <si>
    <t>Bird</t>
  </si>
  <si>
    <t>Brizendine</t>
  </si>
  <si>
    <t>Ch'in</t>
  </si>
  <si>
    <t>Yusupov</t>
  </si>
  <si>
    <t>Jibunoh</t>
  </si>
  <si>
    <t>Wilder</t>
  </si>
  <si>
    <t>Nepean</t>
  </si>
  <si>
    <t>McNess</t>
  </si>
  <si>
    <t>Coles</t>
  </si>
  <si>
    <t>Benson</t>
  </si>
  <si>
    <t>Gilbert</t>
  </si>
  <si>
    <t>Wilhelm</t>
  </si>
  <si>
    <t>Sinclair</t>
  </si>
  <si>
    <t>Buckner</t>
  </si>
  <si>
    <t>Padovesi</t>
  </si>
  <si>
    <t>Palerma</t>
  </si>
  <si>
    <t>Pan</t>
  </si>
  <si>
    <t>Kenniff</t>
  </si>
  <si>
    <t>Spencer</t>
  </si>
  <si>
    <t>Lees</t>
  </si>
  <si>
    <t>David</t>
  </si>
  <si>
    <t>Hsing</t>
  </si>
  <si>
    <t>Count of Age</t>
  </si>
  <si>
    <t>Row Labels</t>
  </si>
  <si>
    <t>(blank)</t>
  </si>
  <si>
    <t>Grand Total</t>
  </si>
  <si>
    <t>Count of Balance</t>
  </si>
  <si>
    <t>count of Active member by Age</t>
  </si>
  <si>
    <t xml:space="preserve">Count of Balance </t>
  </si>
  <si>
    <t>Count of Tenure</t>
  </si>
  <si>
    <t>Tenure By Count</t>
  </si>
  <si>
    <t>Count of Estimated Salary</t>
  </si>
  <si>
    <t>Estimated Salary by each</t>
  </si>
  <si>
    <t>Count of IsActiveMember</t>
  </si>
  <si>
    <t>Count of ExitedFromBank?</t>
  </si>
  <si>
    <t>Count of HasCrCard?</t>
  </si>
  <si>
    <t>Count of NumOfProducts</t>
  </si>
  <si>
    <t>Count of Country</t>
  </si>
  <si>
    <t>Count of Gender</t>
  </si>
  <si>
    <t>Count of Credit Score</t>
  </si>
  <si>
    <t>% Of Pop</t>
  </si>
  <si>
    <t xml:space="preserve">Descriptive stats </t>
  </si>
  <si>
    <t>MIN</t>
  </si>
  <si>
    <t>MAX</t>
  </si>
  <si>
    <t>AVERAGE</t>
  </si>
  <si>
    <t>Descriptive Stats of Stay with bank(0)</t>
  </si>
  <si>
    <t>Average of Age</t>
  </si>
  <si>
    <t>Average of Credit Score</t>
  </si>
  <si>
    <t>Average of Estimated Salary</t>
  </si>
  <si>
    <t>Average of Tenure</t>
  </si>
  <si>
    <t>Average of Balance</t>
  </si>
  <si>
    <t>Average of NumOfProducts</t>
  </si>
  <si>
    <t>Tha average number of value by Gender</t>
  </si>
  <si>
    <t>The average number of value by Country</t>
  </si>
  <si>
    <t>The average number of value by IsActiveMember</t>
  </si>
  <si>
    <t>The average number of value by HasCreditCart</t>
  </si>
  <si>
    <t>Count of Country by %</t>
  </si>
  <si>
    <t>Count of Gender by%</t>
  </si>
  <si>
    <t>Count of IsActiveMeber by%</t>
  </si>
  <si>
    <t>Count of HasCrcard by %</t>
  </si>
  <si>
    <t>The average number of value by Gender</t>
  </si>
  <si>
    <t>The Average number of value by Country</t>
  </si>
  <si>
    <t>The average number of value by IsActivemember</t>
  </si>
  <si>
    <t>The average number of value by HasCrCard?</t>
  </si>
  <si>
    <t>Count of Gender by %</t>
  </si>
  <si>
    <t>Count of IsActiveMember by %</t>
  </si>
  <si>
    <t>Count of HasCrCard? By %</t>
  </si>
  <si>
    <t>Columns</t>
  </si>
  <si>
    <t>Data Change</t>
  </si>
  <si>
    <t>Data type Change</t>
  </si>
  <si>
    <t>Reason for data change</t>
  </si>
  <si>
    <t>Missing Value</t>
  </si>
  <si>
    <t xml:space="preserve">Treatment of Missing value </t>
  </si>
  <si>
    <t>Duplicate Value</t>
  </si>
  <si>
    <t>Credit_Score</t>
  </si>
  <si>
    <t>NumOfProduction</t>
  </si>
  <si>
    <t>HasCrCard</t>
  </si>
  <si>
    <t>ExistedFromBank?</t>
  </si>
  <si>
    <t>Deleted</t>
  </si>
  <si>
    <t>This column is not needed for analysis because Excel automatic generated.</t>
  </si>
  <si>
    <t>Not Required</t>
  </si>
  <si>
    <t>No duplicates</t>
  </si>
  <si>
    <t>String</t>
  </si>
  <si>
    <t>ID is not a numeric data</t>
  </si>
  <si>
    <t>int64 to"String"</t>
  </si>
  <si>
    <t>No</t>
  </si>
  <si>
    <t>This can be PII and and no need for analysis</t>
  </si>
  <si>
    <t>Replace with mean value</t>
  </si>
  <si>
    <t>Int64</t>
  </si>
  <si>
    <t>float to Int64</t>
  </si>
  <si>
    <t>Data for some countries is inconsistent, such as France (FR), Spain (ES), and Germany (DE). Changed (244) values from "FR" to "France",
Changed (23) values from "DE" to "Germany",
Changed (118) values from "ES" to "Spain"</t>
  </si>
  <si>
    <t>Consistency of values for column</t>
  </si>
  <si>
    <t>Gender data is inconsistent, with both Female (F) and Male (M) categories. I changed F to Female and M to Male. Changed (49) values from "M" to "Male", na (1) Null to "male" because I changed with 'mpde'
Changed (19) values from "F" to "Female",</t>
  </si>
  <si>
    <t>Replace with Mode value</t>
  </si>
  <si>
    <t>they represent 1% of data set and it does not effect to the total data</t>
  </si>
  <si>
    <t>Deleted (11) "2"</t>
  </si>
  <si>
    <t>Replace with Median value</t>
  </si>
  <si>
    <t>string to Float</t>
  </si>
  <si>
    <t>Remove "$" and "_" (space from the column</t>
  </si>
  <si>
    <t>Int64 to String</t>
  </si>
  <si>
    <t>I treated as a Yes/No Question</t>
  </si>
  <si>
    <t>Replace wit mode value</t>
  </si>
  <si>
    <t>Checking data by pivot table</t>
  </si>
  <si>
    <t>Descriptive Statistic of Existed From Bank(1)</t>
  </si>
  <si>
    <t>Stayed with Bank(0)</t>
  </si>
  <si>
    <t>Existed From Bank (1)</t>
  </si>
  <si>
    <t>Credit score</t>
  </si>
  <si>
    <t>Pig E. Bank Data consistency checks</t>
  </si>
  <si>
    <t>The average credit score of those who left the bank was slightly lower.</t>
  </si>
  <si>
    <t>The average age of those who stay with the bank is 37.</t>
  </si>
  <si>
    <t>Of those who left the bank, around 60% (59.11%) are female.</t>
  </si>
  <si>
    <t>Among those who stay with the bank, around 43% (42.60%) are women.</t>
  </si>
  <si>
    <t>IsActivMember</t>
  </si>
  <si>
    <t>70% of those who have left the bank are categorized as inactive. Because we don't know how it works, for this study, I'm going to believe that it does not decline.</t>
  </si>
  <si>
    <t>The average customer tenure was almost the same, at five years. The small difference might simply be due to the timing on when the data was pulled.</t>
  </si>
  <si>
    <t xml:space="preserve">The average of tenure is almost 5 year (4.72) </t>
  </si>
  <si>
    <t>30% of the client base does not have credit cards with the bank. The groups of people who have left/remained include the same number of persons with and without credit cards. - It doesn't appear to be an indication of whether someone is at risk or not.</t>
  </si>
  <si>
    <t>Of the clients who have existed from the bank, 37% are French and German.</t>
  </si>
  <si>
    <t>Of the clients who stayed with the bank, 51.87% are French.</t>
  </si>
  <si>
    <t>People who remain in the bank have an average estimated salary of more than 99 thousand. Males have greater average estimated salaries than females, and Germany has the highest average estimated salary among the other countries. People who do not use credit cards and are active members get the highest salaries.</t>
  </si>
  <si>
    <t>The average age of those who left the bank is 45.The average age gap between clients who left the bank and those who remained is 8 years.</t>
  </si>
  <si>
    <t>The average balance of people who exited the bank is 90257; males have a larger balance than females, and Germans have a higher balance than those from other countries.Customers who left the bank significantly differed in overall balance/savings.</t>
  </si>
  <si>
    <t>The average balance of people who stayed in the bank is 74917. Females have a greater balance than males, and Germans have a higher balance than those from other countries.</t>
  </si>
  <si>
    <t>The average Estimated salary for those who exited for the bank is around 97 thousand. Females have greater estimated salaries than men, and Spain has higher estimated salaries than other countries.</t>
  </si>
  <si>
    <t>The average credit score of those who stayed with bank was better then who exited from the bank.</t>
  </si>
  <si>
    <t>Decision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</si>
</sst>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name val="Calibri"/>
      <family val="2"/>
      <scheme val="minor"/>
    </font>
    <font>
      <b/>
      <sz val="12"/>
      <color theme="1"/>
      <name val="Calibri"/>
      <family val="2"/>
      <scheme val="minor"/>
    </font>
    <font>
      <sz val="14"/>
      <color theme="1"/>
      <name val="Calibri"/>
      <family val="2"/>
      <scheme val="minor"/>
    </font>
    <font>
      <b/>
      <sz val="26"/>
      <color theme="1"/>
      <name val="Calibri"/>
      <family val="2"/>
      <scheme val="minor"/>
    </font>
    <font>
      <sz val="26"/>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9"/>
        <bgColor indexed="64"/>
      </patternFill>
    </fill>
    <fill>
      <patternFill patternType="solid">
        <fgColor rgb="FF00B0F0"/>
        <bgColor indexed="64"/>
      </patternFill>
    </fill>
    <fill>
      <patternFill patternType="solid">
        <fgColor theme="8"/>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s>
  <borders count="5">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2" fillId="2" borderId="1" xfId="0" applyFont="1" applyFill="1" applyBorder="1"/>
    <xf numFmtId="0" fontId="3" fillId="3" borderId="0" xfId="0" applyFont="1" applyFill="1"/>
    <xf numFmtId="9" fontId="0" fillId="0" borderId="0" xfId="1" applyFont="1"/>
    <xf numFmtId="0" fontId="2" fillId="2" borderId="2" xfId="0" applyFont="1" applyFill="1" applyBorder="1"/>
    <xf numFmtId="1" fontId="4" fillId="3" borderId="3" xfId="0" applyNumberFormat="1" applyFont="1" applyFill="1" applyBorder="1" applyAlignment="1">
      <alignment horizontal="center" vertical="center"/>
    </xf>
    <xf numFmtId="8" fontId="4" fillId="3" borderId="3" xfId="0" applyNumberFormat="1" applyFont="1" applyFill="1" applyBorder="1" applyAlignment="1">
      <alignment horizontal="center" vertical="center"/>
    </xf>
    <xf numFmtId="0" fontId="4" fillId="3" borderId="3" xfId="0" applyFont="1" applyFill="1" applyBorder="1" applyAlignment="1">
      <alignment horizontal="center" vertical="center"/>
    </xf>
    <xf numFmtId="0" fontId="0" fillId="0" borderId="0" xfId="0" applyAlignment="1">
      <alignment horizontal="center"/>
    </xf>
    <xf numFmtId="10" fontId="0" fillId="0" borderId="0" xfId="0" applyNumberFormat="1"/>
    <xf numFmtId="2" fontId="0" fillId="0" borderId="0" xfId="0" applyNumberFormat="1"/>
    <xf numFmtId="0" fontId="3" fillId="4" borderId="4" xfId="0" applyFont="1" applyFill="1" applyBorder="1" applyAlignment="1">
      <alignment horizontal="center"/>
    </xf>
    <xf numFmtId="0" fontId="6" fillId="0" borderId="0" xfId="0" applyFont="1"/>
    <xf numFmtId="0" fontId="3" fillId="5" borderId="0" xfId="0" applyFont="1" applyFill="1" applyAlignment="1">
      <alignment horizontal="center"/>
    </xf>
    <xf numFmtId="0" fontId="0" fillId="5" borderId="0" xfId="0" applyFill="1" applyAlignment="1">
      <alignment horizontal="center"/>
    </xf>
    <xf numFmtId="0" fontId="2" fillId="5" borderId="0" xfId="0" applyFont="1" applyFill="1" applyAlignment="1">
      <alignment horizontal="center"/>
    </xf>
    <xf numFmtId="0" fontId="5" fillId="5" borderId="0" xfId="0" applyFont="1" applyFill="1" applyAlignment="1">
      <alignment horizontal="center"/>
    </xf>
    <xf numFmtId="0" fontId="0" fillId="3" borderId="0" xfId="0" applyFill="1"/>
    <xf numFmtId="0" fontId="3" fillId="6" borderId="3" xfId="0" applyFont="1" applyFill="1" applyBorder="1" applyAlignment="1">
      <alignment horizontal="center"/>
    </xf>
    <xf numFmtId="0" fontId="0" fillId="6" borderId="3" xfId="0" applyFill="1" applyBorder="1" applyAlignment="1">
      <alignment horizontal="center"/>
    </xf>
    <xf numFmtId="0" fontId="5" fillId="7" borderId="3" xfId="0" applyFont="1" applyFill="1" applyBorder="1"/>
    <xf numFmtId="0" fontId="5" fillId="7" borderId="3" xfId="0" applyFont="1" applyFill="1" applyBorder="1" applyAlignment="1">
      <alignment horizontal="center"/>
    </xf>
    <xf numFmtId="0" fontId="0" fillId="0" borderId="3" xfId="0" applyBorder="1" applyAlignment="1">
      <alignment wrapText="1"/>
    </xf>
    <xf numFmtId="0" fontId="0" fillId="8" borderId="3" xfId="0" applyFill="1" applyBorder="1"/>
    <xf numFmtId="0" fontId="0" fillId="8" borderId="3" xfId="0" applyFill="1" applyBorder="1" applyAlignment="1">
      <alignment horizontal="center"/>
    </xf>
    <xf numFmtId="0" fontId="0" fillId="8" borderId="3" xfId="0" applyFill="1" applyBorder="1" applyAlignment="1">
      <alignment wrapText="1"/>
    </xf>
    <xf numFmtId="0" fontId="0" fillId="9" borderId="3" xfId="0" applyFill="1" applyBorder="1"/>
    <xf numFmtId="0" fontId="0" fillId="9" borderId="3" xfId="0" applyFill="1" applyBorder="1" applyAlignment="1">
      <alignment wrapText="1"/>
    </xf>
    <xf numFmtId="0" fontId="0" fillId="9" borderId="3" xfId="0" applyFill="1" applyBorder="1" applyAlignment="1">
      <alignment horizontal="center"/>
    </xf>
    <xf numFmtId="0" fontId="3" fillId="9" borderId="0" xfId="0" applyFont="1" applyFill="1" applyAlignment="1">
      <alignment horizontal="center"/>
    </xf>
    <xf numFmtId="0" fontId="0" fillId="9" borderId="0" xfId="0" applyFill="1" applyAlignment="1">
      <alignment horizontal="center"/>
    </xf>
    <xf numFmtId="0" fontId="3" fillId="9" borderId="3" xfId="0" applyFont="1" applyFill="1" applyBorder="1"/>
    <xf numFmtId="0" fontId="0" fillId="0" borderId="3" xfId="0" applyBorder="1" applyAlignment="1">
      <alignment horizontal="center" wrapText="1"/>
    </xf>
    <xf numFmtId="0" fontId="5" fillId="9" borderId="3" xfId="0" applyFont="1" applyFill="1" applyBorder="1"/>
    <xf numFmtId="0" fontId="5" fillId="0" borderId="0" xfId="0" applyFont="1"/>
    <xf numFmtId="0" fontId="7" fillId="9" borderId="0" xfId="0" applyFont="1" applyFill="1" applyAlignment="1">
      <alignment horizontal="center"/>
    </xf>
    <xf numFmtId="0" fontId="8" fillId="9" borderId="0" xfId="0" applyFont="1" applyFill="1" applyAlignment="1">
      <alignment horizontal="center"/>
    </xf>
  </cellXfs>
  <cellStyles count="2">
    <cellStyle name="Normal" xfId="0" builtinId="0"/>
    <cellStyle name="Percent" xfId="1" builtinId="5"/>
  </cellStyles>
  <dxfs count="2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[Pig E. Bank's Client data set .xlsx]CleanData_Freq!PivotTable12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by Existed From Bank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CleanData_Freq!$C$5</c:f>
              <c:strCache>
                <c:ptCount val="1"/>
                <c:pt idx="0">
                  <c:v>Total</c:v>
                </c:pt>
              </c:strCache>
            </c:strRef>
          </c:tx>
          <c:spPr>
            <a:solidFill>
              <a:schemeClr val="accent5"/>
            </a:solidFill>
            <a:ln>
              <a:noFill/>
            </a:ln>
            <a:effectLst/>
          </c:spPr>
          <c:invertIfNegative val="0"/>
          <c:cat>
            <c:strRef>
              <c:f>CleanData_Freq!$B$6:$B$8</c:f>
              <c:strCache>
                <c:ptCount val="2"/>
                <c:pt idx="0">
                  <c:v>0</c:v>
                </c:pt>
                <c:pt idx="1">
                  <c:v>1</c:v>
                </c:pt>
              </c:strCache>
            </c:strRef>
          </c:cat>
          <c:val>
            <c:numRef>
              <c:f>CleanData_Freq!$C$6:$C$8</c:f>
              <c:numCache>
                <c:formatCode>General</c:formatCode>
                <c:ptCount val="2"/>
                <c:pt idx="0">
                  <c:v>777</c:v>
                </c:pt>
                <c:pt idx="1">
                  <c:v>203</c:v>
                </c:pt>
              </c:numCache>
            </c:numRef>
          </c:val>
          <c:extLst>
            <c:ext xmlns:c16="http://schemas.microsoft.com/office/drawing/2014/chart" uri="{C3380CC4-5D6E-409C-BE32-E72D297353CC}">
              <c16:uniqueId val="{00000000-4244-4C3E-AE12-90E2E55B769A}"/>
            </c:ext>
          </c:extLst>
        </c:ser>
        <c:dLbls>
          <c:showLegendKey val="0"/>
          <c:showVal val="0"/>
          <c:showCatName val="0"/>
          <c:showSerName val="0"/>
          <c:showPercent val="0"/>
          <c:showBubbleSize val="0"/>
        </c:dLbls>
        <c:gapWidth val="219"/>
        <c:overlap val="-27"/>
        <c:axId val="407181231"/>
        <c:axId val="634955359"/>
      </c:barChart>
      <c:catAx>
        <c:axId val="40718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55359"/>
        <c:crosses val="autoZero"/>
        <c:auto val="1"/>
        <c:lblAlgn val="ctr"/>
        <c:lblOffset val="100"/>
        <c:noMultiLvlLbl val="0"/>
      </c:catAx>
      <c:valAx>
        <c:axId val="63495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8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[Pig E. Bank's Client data set .xlsx]CleanData_Freq!PivotTable13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By Active Member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CleanData_Freq!$C$22</c:f>
              <c:strCache>
                <c:ptCount val="1"/>
                <c:pt idx="0">
                  <c:v>Total</c:v>
                </c:pt>
              </c:strCache>
            </c:strRef>
          </c:tx>
          <c:spPr>
            <a:solidFill>
              <a:schemeClr val="accent4"/>
            </a:solidFill>
            <a:ln>
              <a:noFill/>
            </a:ln>
            <a:effectLst/>
          </c:spPr>
          <c:invertIfNegative val="0"/>
          <c:cat>
            <c:strRef>
              <c:f>CleanData_Freq!$B$23:$B$25</c:f>
              <c:strCache>
                <c:ptCount val="2"/>
                <c:pt idx="0">
                  <c:v>0</c:v>
                </c:pt>
                <c:pt idx="1">
                  <c:v>1</c:v>
                </c:pt>
              </c:strCache>
            </c:strRef>
          </c:cat>
          <c:val>
            <c:numRef>
              <c:f>CleanData_Freq!$C$23:$C$25</c:f>
              <c:numCache>
                <c:formatCode>General</c:formatCode>
                <c:ptCount val="2"/>
                <c:pt idx="0">
                  <c:v>481</c:v>
                </c:pt>
                <c:pt idx="1">
                  <c:v>499</c:v>
                </c:pt>
              </c:numCache>
            </c:numRef>
          </c:val>
          <c:extLst>
            <c:ext xmlns:c16="http://schemas.microsoft.com/office/drawing/2014/chart" uri="{C3380CC4-5D6E-409C-BE32-E72D297353CC}">
              <c16:uniqueId val="{00000000-EEFD-4EE7-9749-B10E78E841E1}"/>
            </c:ext>
          </c:extLst>
        </c:ser>
        <c:dLbls>
          <c:showLegendKey val="0"/>
          <c:showVal val="0"/>
          <c:showCatName val="0"/>
          <c:showSerName val="0"/>
          <c:showPercent val="0"/>
          <c:showBubbleSize val="0"/>
        </c:dLbls>
        <c:gapWidth val="219"/>
        <c:overlap val="-27"/>
        <c:axId val="407154351"/>
        <c:axId val="871970927"/>
      </c:barChart>
      <c:catAx>
        <c:axId val="40715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70927"/>
        <c:crosses val="autoZero"/>
        <c:auto val="1"/>
        <c:lblAlgn val="ctr"/>
        <c:lblOffset val="100"/>
        <c:noMultiLvlLbl val="0"/>
      </c:catAx>
      <c:valAx>
        <c:axId val="87197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5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[Pig E. Bank's Client data set .xlsx]CleanData_Freq!PivotTable14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by HasCrCard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CleanData_Freq!$C$36</c:f>
              <c:strCache>
                <c:ptCount val="1"/>
                <c:pt idx="0">
                  <c:v>Total</c:v>
                </c:pt>
              </c:strCache>
            </c:strRef>
          </c:tx>
          <c:spPr>
            <a:solidFill>
              <a:schemeClr val="accent6"/>
            </a:solidFill>
            <a:ln>
              <a:noFill/>
            </a:ln>
            <a:effectLst/>
          </c:spPr>
          <c:invertIfNegative val="0"/>
          <c:cat>
            <c:strRef>
              <c:f>CleanData_Freq!$B$37:$B$39</c:f>
              <c:strCache>
                <c:ptCount val="2"/>
                <c:pt idx="0">
                  <c:v>0</c:v>
                </c:pt>
                <c:pt idx="1">
                  <c:v>1</c:v>
                </c:pt>
              </c:strCache>
            </c:strRef>
          </c:cat>
          <c:val>
            <c:numRef>
              <c:f>CleanData_Freq!$C$37:$C$39</c:f>
              <c:numCache>
                <c:formatCode>General</c:formatCode>
                <c:ptCount val="2"/>
                <c:pt idx="0">
                  <c:v>288</c:v>
                </c:pt>
                <c:pt idx="1">
                  <c:v>692</c:v>
                </c:pt>
              </c:numCache>
            </c:numRef>
          </c:val>
          <c:extLst>
            <c:ext xmlns:c16="http://schemas.microsoft.com/office/drawing/2014/chart" uri="{C3380CC4-5D6E-409C-BE32-E72D297353CC}">
              <c16:uniqueId val="{00000000-629F-4164-AC08-AF9D33BFA9AA}"/>
            </c:ext>
          </c:extLst>
        </c:ser>
        <c:dLbls>
          <c:showLegendKey val="0"/>
          <c:showVal val="0"/>
          <c:showCatName val="0"/>
          <c:showSerName val="0"/>
          <c:showPercent val="0"/>
          <c:showBubbleSize val="0"/>
        </c:dLbls>
        <c:gapWidth val="219"/>
        <c:overlap val="-27"/>
        <c:axId val="654966879"/>
        <c:axId val="406551343"/>
      </c:barChart>
      <c:catAx>
        <c:axId val="65496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51343"/>
        <c:crosses val="autoZero"/>
        <c:auto val="1"/>
        <c:lblAlgn val="ctr"/>
        <c:lblOffset val="100"/>
        <c:noMultiLvlLbl val="0"/>
      </c:catAx>
      <c:valAx>
        <c:axId val="40655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6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[Pig E. Bank's Client data set .xlsx]CleanData_Freq!PivotTable15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By Number of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CleanData_Freq!$C$51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B6-437B-8EC1-C6B502BC06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B6-437B-8EC1-C6B502BC06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B6-437B-8EC1-C6B502BC06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B6-437B-8EC1-C6B502BC06EF}"/>
              </c:ext>
            </c:extLst>
          </c:dPt>
          <c:cat>
            <c:strRef>
              <c:f>CleanData_Freq!$B$52:$B$56</c:f>
              <c:strCache>
                <c:ptCount val="4"/>
                <c:pt idx="0">
                  <c:v>1</c:v>
                </c:pt>
                <c:pt idx="1">
                  <c:v>2</c:v>
                </c:pt>
                <c:pt idx="2">
                  <c:v>3</c:v>
                </c:pt>
                <c:pt idx="3">
                  <c:v>4</c:v>
                </c:pt>
              </c:strCache>
            </c:strRef>
          </c:cat>
          <c:val>
            <c:numRef>
              <c:f>CleanData_Freq!$C$52:$C$56</c:f>
              <c:numCache>
                <c:formatCode>General</c:formatCode>
                <c:ptCount val="4"/>
                <c:pt idx="0">
                  <c:v>507</c:v>
                </c:pt>
                <c:pt idx="1">
                  <c:v>439</c:v>
                </c:pt>
                <c:pt idx="2">
                  <c:v>32</c:v>
                </c:pt>
                <c:pt idx="3">
                  <c:v>2</c:v>
                </c:pt>
              </c:numCache>
            </c:numRef>
          </c:val>
          <c:extLst>
            <c:ext xmlns:c16="http://schemas.microsoft.com/office/drawing/2014/chart" uri="{C3380CC4-5D6E-409C-BE32-E72D297353CC}">
              <c16:uniqueId val="{00000000-2125-4589-A561-7E7BE7ED388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[Pig E. Bank's Client data set .xlsx]CleanData_Freq!PivotTable16</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Count of Tenure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CleanData_Freq!$C$67</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CleanData_Freq!$B$68:$B$79</c:f>
              <c:strCache>
                <c:ptCount val="11"/>
                <c:pt idx="0">
                  <c:v>0</c:v>
                </c:pt>
                <c:pt idx="1">
                  <c:v>1</c:v>
                </c:pt>
                <c:pt idx="2">
                  <c:v>2</c:v>
                </c:pt>
                <c:pt idx="3">
                  <c:v>3</c:v>
                </c:pt>
                <c:pt idx="4">
                  <c:v>4</c:v>
                </c:pt>
                <c:pt idx="5">
                  <c:v>5</c:v>
                </c:pt>
                <c:pt idx="6">
                  <c:v>6</c:v>
                </c:pt>
                <c:pt idx="7">
                  <c:v>7</c:v>
                </c:pt>
                <c:pt idx="8">
                  <c:v>8</c:v>
                </c:pt>
                <c:pt idx="9">
                  <c:v>9</c:v>
                </c:pt>
                <c:pt idx="10">
                  <c:v>10</c:v>
                </c:pt>
              </c:strCache>
            </c:strRef>
          </c:cat>
          <c:val>
            <c:numRef>
              <c:f>CleanData_Freq!$C$68:$C$79</c:f>
              <c:numCache>
                <c:formatCode>General</c:formatCode>
                <c:ptCount val="11"/>
                <c:pt idx="0">
                  <c:v>38</c:v>
                </c:pt>
                <c:pt idx="1">
                  <c:v>101</c:v>
                </c:pt>
                <c:pt idx="2">
                  <c:v>108</c:v>
                </c:pt>
                <c:pt idx="3">
                  <c:v>98</c:v>
                </c:pt>
                <c:pt idx="4">
                  <c:v>85</c:v>
                </c:pt>
                <c:pt idx="5">
                  <c:v>99</c:v>
                </c:pt>
                <c:pt idx="6">
                  <c:v>93</c:v>
                </c:pt>
                <c:pt idx="7">
                  <c:v>93</c:v>
                </c:pt>
                <c:pt idx="8">
                  <c:v>108</c:v>
                </c:pt>
                <c:pt idx="9">
                  <c:v>108</c:v>
                </c:pt>
                <c:pt idx="10">
                  <c:v>49</c:v>
                </c:pt>
              </c:numCache>
            </c:numRef>
          </c:val>
          <c:extLst>
            <c:ext xmlns:c16="http://schemas.microsoft.com/office/drawing/2014/chart" uri="{C3380CC4-5D6E-409C-BE32-E72D297353CC}">
              <c16:uniqueId val="{00000000-CB6E-4214-B4E7-67DF02ACBEB6}"/>
            </c:ext>
          </c:extLst>
        </c:ser>
        <c:dLbls>
          <c:dLblPos val="outEnd"/>
          <c:showLegendKey val="0"/>
          <c:showVal val="1"/>
          <c:showCatName val="0"/>
          <c:showSerName val="0"/>
          <c:showPercent val="0"/>
          <c:showBubbleSize val="0"/>
        </c:dLbls>
        <c:gapWidth val="444"/>
        <c:overlap val="-90"/>
        <c:axId val="41304111"/>
        <c:axId val="871763359"/>
      </c:barChart>
      <c:catAx>
        <c:axId val="41304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71763359"/>
        <c:crosses val="autoZero"/>
        <c:auto val="1"/>
        <c:lblAlgn val="ctr"/>
        <c:lblOffset val="100"/>
        <c:noMultiLvlLbl val="0"/>
      </c:catAx>
      <c:valAx>
        <c:axId val="871763359"/>
        <c:scaling>
          <c:orientation val="minMax"/>
        </c:scaling>
        <c:delete val="1"/>
        <c:axPos val="l"/>
        <c:numFmt formatCode="General" sourceLinked="1"/>
        <c:majorTickMark val="none"/>
        <c:minorTickMark val="none"/>
        <c:tickLblPos val="nextTo"/>
        <c:crossAx val="4130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[Pig E. Bank's Client data set .xlsx]CleanData_Freq!PivotTable17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CleanData_Freq!$C$85</c:f>
              <c:strCache>
                <c:ptCount val="1"/>
                <c:pt idx="0">
                  <c:v>Total</c:v>
                </c:pt>
              </c:strCache>
            </c:strRef>
          </c:tx>
          <c:spPr>
            <a:solidFill>
              <a:schemeClr val="accent4"/>
            </a:solidFill>
            <a:ln>
              <a:noFill/>
            </a:ln>
            <a:effectLst/>
          </c:spPr>
          <c:invertIfNegative val="0"/>
          <c:cat>
            <c:strRef>
              <c:f>CleanData_Freq!$B$86:$B$88</c:f>
              <c:strCache>
                <c:ptCount val="2"/>
                <c:pt idx="0">
                  <c:v>Female</c:v>
                </c:pt>
                <c:pt idx="1">
                  <c:v>Male</c:v>
                </c:pt>
              </c:strCache>
            </c:strRef>
          </c:cat>
          <c:val>
            <c:numRef>
              <c:f>CleanData_Freq!$C$86:$C$88</c:f>
              <c:numCache>
                <c:formatCode>General</c:formatCode>
                <c:ptCount val="2"/>
                <c:pt idx="0">
                  <c:v>451</c:v>
                </c:pt>
                <c:pt idx="1">
                  <c:v>529</c:v>
                </c:pt>
              </c:numCache>
            </c:numRef>
          </c:val>
          <c:extLst>
            <c:ext xmlns:c16="http://schemas.microsoft.com/office/drawing/2014/chart" uri="{C3380CC4-5D6E-409C-BE32-E72D297353CC}">
              <c16:uniqueId val="{00000000-DB7F-47EB-A51F-DF1427C30962}"/>
            </c:ext>
          </c:extLst>
        </c:ser>
        <c:dLbls>
          <c:showLegendKey val="0"/>
          <c:showVal val="0"/>
          <c:showCatName val="0"/>
          <c:showSerName val="0"/>
          <c:showPercent val="0"/>
          <c:showBubbleSize val="0"/>
        </c:dLbls>
        <c:gapWidth val="219"/>
        <c:overlap val="-27"/>
        <c:axId val="916363439"/>
        <c:axId val="649544399"/>
      </c:barChart>
      <c:catAx>
        <c:axId val="91636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44399"/>
        <c:crosses val="autoZero"/>
        <c:auto val="1"/>
        <c:lblAlgn val="ctr"/>
        <c:lblOffset val="100"/>
        <c:noMultiLvlLbl val="0"/>
      </c:catAx>
      <c:valAx>
        <c:axId val="64954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6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[Pig E. Bank's Client data set .xlsx]CleanData_Freq!PivotTable18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CleanData_Freq!$C$101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99-4200-ADCE-3BA018B15C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99-4200-ADCE-3BA018B15C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99-4200-ADCE-3BA018B15C3B}"/>
              </c:ext>
            </c:extLst>
          </c:dPt>
          <c:cat>
            <c:strRef>
              <c:f>CleanData_Freq!$B$102:$B$105</c:f>
              <c:strCache>
                <c:ptCount val="3"/>
                <c:pt idx="0">
                  <c:v>France</c:v>
                </c:pt>
                <c:pt idx="1">
                  <c:v>Germany</c:v>
                </c:pt>
                <c:pt idx="2">
                  <c:v>Spain</c:v>
                </c:pt>
              </c:strCache>
            </c:strRef>
          </c:cat>
          <c:val>
            <c:numRef>
              <c:f>CleanData_Freq!$C$102:$C$105</c:f>
              <c:numCache>
                <c:formatCode>General</c:formatCode>
                <c:ptCount val="3"/>
                <c:pt idx="0">
                  <c:v>480</c:v>
                </c:pt>
                <c:pt idx="1">
                  <c:v>257</c:v>
                </c:pt>
                <c:pt idx="2">
                  <c:v>243</c:v>
                </c:pt>
              </c:numCache>
            </c:numRef>
          </c:val>
          <c:extLst>
            <c:ext xmlns:c16="http://schemas.microsoft.com/office/drawing/2014/chart" uri="{C3380CC4-5D6E-409C-BE32-E72D297353CC}">
              <c16:uniqueId val="{00000000-A30A-4C38-8F25-C63E8DE4EE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5</xdr:col>
      <xdr:colOff>443865</xdr:colOff>
      <xdr:row>1</xdr:row>
      <xdr:rowOff>148590</xdr:rowOff>
    </xdr:from>
    <xdr:to>
      <xdr:col>11</xdr:col>
      <xdr:colOff>550545</xdr:colOff>
      <xdr:row>15</xdr:row>
      <xdr:rowOff>114300</xdr:rowOff>
    </xdr:to>
    <xdr:graphicFrame macro="">
      <xdr:nvGraphicFramePr>
        <xdr:cNvPr id="2" name="Chart 1">
          <a:extLst>
            <a:ext uri="{FF2B5EF4-FFF2-40B4-BE49-F238E27FC236}">
              <a16:creationId xmlns:a16="http://schemas.microsoft.com/office/drawing/2014/main" id="{961218AC-0FE5-FB2F-1603-292E07D99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405766</xdr:colOff>
      <xdr:row>16</xdr:row>
      <xdr:rowOff>142875</xdr:rowOff>
    </xdr:from>
    <xdr:to>
      <xdr:col>11</xdr:col>
      <xdr:colOff>533401</xdr:colOff>
      <xdr:row>28</xdr:row>
      <xdr:rowOff>174307</xdr:rowOff>
    </xdr:to>
    <xdr:graphicFrame macro="">
      <xdr:nvGraphicFramePr>
        <xdr:cNvPr id="3" name="Chart 2">
          <a:extLst>
            <a:ext uri="{FF2B5EF4-FFF2-40B4-BE49-F238E27FC236}">
              <a16:creationId xmlns:a16="http://schemas.microsoft.com/office/drawing/2014/main" id="{17C903C3-9FC9-3F1F-B0A4-116A5C3A5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236220</xdr:colOff>
      <xdr:row>29</xdr:row>
      <xdr:rowOff>114300</xdr:rowOff>
    </xdr:from>
    <xdr:to>
      <xdr:col>11</xdr:col>
      <xdr:colOff>516255</xdr:colOff>
      <xdr:row>42</xdr:row>
      <xdr:rowOff>153352</xdr:rowOff>
    </xdr:to>
    <xdr:graphicFrame macro="">
      <xdr:nvGraphicFramePr>
        <xdr:cNvPr id="4" name="Chart 3">
          <a:extLst>
            <a:ext uri="{FF2B5EF4-FFF2-40B4-BE49-F238E27FC236}">
              <a16:creationId xmlns:a16="http://schemas.microsoft.com/office/drawing/2014/main" id="{FCBD9726-C9A6-8F41-B239-85A17EE6F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268605</xdr:colOff>
      <xdr:row>47</xdr:row>
      <xdr:rowOff>59055</xdr:rowOff>
    </xdr:from>
    <xdr:to>
      <xdr:col>11</xdr:col>
      <xdr:colOff>182880</xdr:colOff>
      <xdr:row>59</xdr:row>
      <xdr:rowOff>84772</xdr:rowOff>
    </xdr:to>
    <xdr:graphicFrame macro="">
      <xdr:nvGraphicFramePr>
        <xdr:cNvPr id="5" name="Chart 4">
          <a:extLst>
            <a:ext uri="{FF2B5EF4-FFF2-40B4-BE49-F238E27FC236}">
              <a16:creationId xmlns:a16="http://schemas.microsoft.com/office/drawing/2014/main" id="{1626E179-C3AA-3133-ED3C-2CE587D11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5715</xdr:colOff>
      <xdr:row>63</xdr:row>
      <xdr:rowOff>143827</xdr:rowOff>
    </xdr:from>
    <xdr:to>
      <xdr:col>12</xdr:col>
      <xdr:colOff>396240</xdr:colOff>
      <xdr:row>78</xdr:row>
      <xdr:rowOff>168592</xdr:rowOff>
    </xdr:to>
    <xdr:graphicFrame macro="">
      <xdr:nvGraphicFramePr>
        <xdr:cNvPr id="6" name="Chart 5">
          <a:extLst>
            <a:ext uri="{FF2B5EF4-FFF2-40B4-BE49-F238E27FC236}">
              <a16:creationId xmlns:a16="http://schemas.microsoft.com/office/drawing/2014/main" id="{8A490DB3-367D-E9F0-CBEF-0632A841D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424815</xdr:colOff>
      <xdr:row>79</xdr:row>
      <xdr:rowOff>148590</xdr:rowOff>
    </xdr:from>
    <xdr:to>
      <xdr:col>11</xdr:col>
      <xdr:colOff>43815</xdr:colOff>
      <xdr:row>91</xdr:row>
      <xdr:rowOff>88582</xdr:rowOff>
    </xdr:to>
    <xdr:graphicFrame macro="">
      <xdr:nvGraphicFramePr>
        <xdr:cNvPr id="7" name="Chart 6">
          <a:extLst>
            <a:ext uri="{FF2B5EF4-FFF2-40B4-BE49-F238E27FC236}">
              <a16:creationId xmlns:a16="http://schemas.microsoft.com/office/drawing/2014/main" id="{98A121DC-CC79-A64D-B9CF-052A4A43D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373380</xdr:colOff>
      <xdr:row>96</xdr:row>
      <xdr:rowOff>85725</xdr:rowOff>
    </xdr:from>
    <xdr:to>
      <xdr:col>10</xdr:col>
      <xdr:colOff>786765</xdr:colOff>
      <xdr:row>108</xdr:row>
      <xdr:rowOff>149542</xdr:rowOff>
    </xdr:to>
    <xdr:graphicFrame macro="">
      <xdr:nvGraphicFramePr>
        <xdr:cNvPr id="8" name="Chart 7">
          <a:extLst>
            <a:ext uri="{FF2B5EF4-FFF2-40B4-BE49-F238E27FC236}">
              <a16:creationId xmlns:a16="http://schemas.microsoft.com/office/drawing/2014/main" id="{EC1D7885-93FD-3FE9-9394-C74AEA0C4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561975</xdr:colOff>
      <xdr:row>0</xdr:row>
      <xdr:rowOff>0</xdr:rowOff>
    </xdr:from>
    <xdr:to>
      <xdr:col>29</xdr:col>
      <xdr:colOff>586740</xdr:colOff>
      <xdr:row>2</xdr:row>
      <xdr:rowOff>68</xdr:rowOff>
    </xdr:to>
    <xdr:pic>
      <xdr:nvPicPr>
        <xdr:cNvPr id="2" name="Picture 1">
          <a:extLst>
            <a:ext uri="{FF2B5EF4-FFF2-40B4-BE49-F238E27FC236}">
              <a16:creationId xmlns:a16="http://schemas.microsoft.com/office/drawing/2014/main" id="{D4D2528C-CC04-D493-C8CC-C09B7EBA5CD1}"/>
            </a:ext>
          </a:extLst>
        </xdr:cNvPr>
        <xdr:cNvPicPr>
          <a:picLocks noChangeAspect="1"/>
        </xdr:cNvPicPr>
      </xdr:nvPicPr>
      <xdr:blipFill>
        <a:blip xmlns:r="http://schemas.openxmlformats.org/officeDocument/2006/relationships" r:embed="rId1"/>
        <a:stretch>
          <a:fillRect/>
        </a:stretch>
      </xdr:blipFill>
      <xdr:spPr>
        <a:xfrm>
          <a:off x="15240000" y="0"/>
          <a:ext cx="8955405" cy="769688"/>
        </a:xfrm>
        <a:prstGeom prst="rect">
          <a:avLst/>
        </a:prstGeom>
      </xdr:spPr>
    </xdr:pic>
    <xdr:clientData/>
  </xdr:twoCellAnchor>
  <xdr:twoCellAnchor editAs="oneCell">
    <xdr:from>
      <xdr:col>3</xdr:col>
      <xdr:colOff>264795</xdr:colOff>
      <xdr:row>0</xdr:row>
      <xdr:rowOff>0</xdr:rowOff>
    </xdr:from>
    <xdr:to>
      <xdr:col>15</xdr:col>
      <xdr:colOff>324654</xdr:colOff>
      <xdr:row>2</xdr:row>
      <xdr:rowOff>68</xdr:rowOff>
    </xdr:to>
    <xdr:pic>
      <xdr:nvPicPr>
        <xdr:cNvPr id="3" name="Picture 2">
          <a:extLst>
            <a:ext uri="{FF2B5EF4-FFF2-40B4-BE49-F238E27FC236}">
              <a16:creationId xmlns:a16="http://schemas.microsoft.com/office/drawing/2014/main" id="{CFD80CE6-00B2-903F-183C-47E9916CF567}"/>
            </a:ext>
          </a:extLst>
        </xdr:cNvPr>
        <xdr:cNvPicPr>
          <a:picLocks noChangeAspect="1"/>
        </xdr:cNvPicPr>
      </xdr:nvPicPr>
      <xdr:blipFill>
        <a:blip xmlns:r="http://schemas.openxmlformats.org/officeDocument/2006/relationships" r:embed="rId2"/>
        <a:stretch>
          <a:fillRect/>
        </a:stretch>
      </xdr:blipFill>
      <xdr:spPr>
        <a:xfrm>
          <a:off x="6313170" y="0"/>
          <a:ext cx="9289584" cy="781118"/>
        </a:xfrm>
        <a:prstGeom prst="rect">
          <a:avLst/>
        </a:prstGeom>
      </xdr:spPr>
    </xdr:pic>
    <xdr:clientData/>
  </xdr:twoCellAnchor>
  <xdr:twoCellAnchor editAs="oneCell">
    <xdr:from>
      <xdr:col>15</xdr:col>
      <xdr:colOff>579120</xdr:colOff>
      <xdr:row>2</xdr:row>
      <xdr:rowOff>28575</xdr:rowOff>
    </xdr:from>
    <xdr:to>
      <xdr:col>26</xdr:col>
      <xdr:colOff>587355</xdr:colOff>
      <xdr:row>7</xdr:row>
      <xdr:rowOff>358521</xdr:rowOff>
    </xdr:to>
    <xdr:pic>
      <xdr:nvPicPr>
        <xdr:cNvPr id="6" name="Picture 5">
          <a:extLst>
            <a:ext uri="{FF2B5EF4-FFF2-40B4-BE49-F238E27FC236}">
              <a16:creationId xmlns:a16="http://schemas.microsoft.com/office/drawing/2014/main" id="{F6ACC36D-38A3-9499-9A18-E7AFCB7D1F62}"/>
            </a:ext>
          </a:extLst>
        </xdr:cNvPr>
        <xdr:cNvPicPr>
          <a:picLocks noChangeAspect="1"/>
        </xdr:cNvPicPr>
      </xdr:nvPicPr>
      <xdr:blipFill>
        <a:blip xmlns:r="http://schemas.openxmlformats.org/officeDocument/2006/relationships" r:embed="rId3"/>
        <a:stretch>
          <a:fillRect/>
        </a:stretch>
      </xdr:blipFill>
      <xdr:spPr>
        <a:xfrm>
          <a:off x="15257145" y="809625"/>
          <a:ext cx="7110075" cy="4410456"/>
        </a:xfrm>
        <a:prstGeom prst="rect">
          <a:avLst/>
        </a:prstGeom>
      </xdr:spPr>
    </xdr:pic>
    <xdr:clientData/>
  </xdr:twoCellAnchor>
  <xdr:twoCellAnchor editAs="oneCell">
    <xdr:from>
      <xdr:col>4</xdr:col>
      <xdr:colOff>381000</xdr:colOff>
      <xdr:row>2</xdr:row>
      <xdr:rowOff>0</xdr:rowOff>
    </xdr:from>
    <xdr:to>
      <xdr:col>14</xdr:col>
      <xdr:colOff>741674</xdr:colOff>
      <xdr:row>6</xdr:row>
      <xdr:rowOff>1234793</xdr:rowOff>
    </xdr:to>
    <xdr:pic>
      <xdr:nvPicPr>
        <xdr:cNvPr id="10" name="Picture 9">
          <a:extLst>
            <a:ext uri="{FF2B5EF4-FFF2-40B4-BE49-F238E27FC236}">
              <a16:creationId xmlns:a16="http://schemas.microsoft.com/office/drawing/2014/main" id="{D5F3F8A3-9FAF-BBE6-B4A8-8AEE47909A36}"/>
            </a:ext>
          </a:extLst>
        </xdr:cNvPr>
        <xdr:cNvPicPr>
          <a:picLocks noChangeAspect="1"/>
        </xdr:cNvPicPr>
      </xdr:nvPicPr>
      <xdr:blipFill>
        <a:blip xmlns:r="http://schemas.openxmlformats.org/officeDocument/2006/relationships" r:embed="rId4"/>
        <a:stretch>
          <a:fillRect/>
        </a:stretch>
      </xdr:blipFill>
      <xdr:spPr>
        <a:xfrm>
          <a:off x="7038975" y="781050"/>
          <a:ext cx="7247249" cy="4063718"/>
        </a:xfrm>
        <a:prstGeom prst="rect">
          <a:avLst/>
        </a:prstGeom>
      </xdr:spPr>
    </xdr:pic>
    <xdr:clientData/>
  </xdr:twoCellAnchor>
  <xdr:twoCellAnchor editAs="oneCell">
    <xdr:from>
      <xdr:col>7</xdr:col>
      <xdr:colOff>123825</xdr:colOff>
      <xdr:row>7</xdr:row>
      <xdr:rowOff>40005</xdr:rowOff>
    </xdr:from>
    <xdr:to>
      <xdr:col>13</xdr:col>
      <xdr:colOff>171840</xdr:colOff>
      <xdr:row>8</xdr:row>
      <xdr:rowOff>316397</xdr:rowOff>
    </xdr:to>
    <xdr:pic>
      <xdr:nvPicPr>
        <xdr:cNvPr id="12" name="Picture 11">
          <a:extLst>
            <a:ext uri="{FF2B5EF4-FFF2-40B4-BE49-F238E27FC236}">
              <a16:creationId xmlns:a16="http://schemas.microsoft.com/office/drawing/2014/main" id="{7A201087-2181-834B-7B3A-7BBAE2584F3A}"/>
            </a:ext>
          </a:extLst>
        </xdr:cNvPr>
        <xdr:cNvPicPr>
          <a:picLocks noChangeAspect="1"/>
        </xdr:cNvPicPr>
      </xdr:nvPicPr>
      <xdr:blipFill>
        <a:blip xmlns:r="http://schemas.openxmlformats.org/officeDocument/2006/relationships" r:embed="rId5"/>
        <a:stretch>
          <a:fillRect/>
        </a:stretch>
      </xdr:blipFill>
      <xdr:spPr>
        <a:xfrm>
          <a:off x="8610600" y="4916805"/>
          <a:ext cx="4496190" cy="1924217"/>
        </a:xfrm>
        <a:prstGeom prst="rect">
          <a:avLst/>
        </a:prstGeom>
      </xdr:spPr>
    </xdr:pic>
    <xdr:clientData/>
  </xdr:twoCellAnchor>
  <xdr:twoCellAnchor editAs="oneCell">
    <xdr:from>
      <xdr:col>16</xdr:col>
      <xdr:colOff>790575</xdr:colOff>
      <xdr:row>7</xdr:row>
      <xdr:rowOff>287655</xdr:rowOff>
    </xdr:from>
    <xdr:to>
      <xdr:col>24</xdr:col>
      <xdr:colOff>173760</xdr:colOff>
      <xdr:row>8</xdr:row>
      <xdr:rowOff>592623</xdr:rowOff>
    </xdr:to>
    <xdr:pic>
      <xdr:nvPicPr>
        <xdr:cNvPr id="14" name="Picture 13">
          <a:extLst>
            <a:ext uri="{FF2B5EF4-FFF2-40B4-BE49-F238E27FC236}">
              <a16:creationId xmlns:a16="http://schemas.microsoft.com/office/drawing/2014/main" id="{0D822A37-B8C8-28A5-D78F-EBEB57A25535}"/>
            </a:ext>
          </a:extLst>
        </xdr:cNvPr>
        <xdr:cNvPicPr>
          <a:picLocks noChangeAspect="1"/>
        </xdr:cNvPicPr>
      </xdr:nvPicPr>
      <xdr:blipFill>
        <a:blip xmlns:r="http://schemas.openxmlformats.org/officeDocument/2006/relationships" r:embed="rId6"/>
        <a:stretch>
          <a:fillRect/>
        </a:stretch>
      </xdr:blipFill>
      <xdr:spPr>
        <a:xfrm>
          <a:off x="16678275" y="5231130"/>
          <a:ext cx="4667655" cy="19489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5</xdr:row>
      <xdr:rowOff>9525</xdr:rowOff>
    </xdr:from>
    <xdr:to>
      <xdr:col>15</xdr:col>
      <xdr:colOff>670</xdr:colOff>
      <xdr:row>29</xdr:row>
      <xdr:rowOff>28953</xdr:rowOff>
    </xdr:to>
    <xdr:pic>
      <xdr:nvPicPr>
        <xdr:cNvPr id="3" name="Picture 2">
          <a:extLst>
            <a:ext uri="{FF2B5EF4-FFF2-40B4-BE49-F238E27FC236}">
              <a16:creationId xmlns:a16="http://schemas.microsoft.com/office/drawing/2014/main" id="{FCB2A9EF-78AD-CFE6-9092-841A06813FE3}"/>
            </a:ext>
          </a:extLst>
        </xdr:cNvPr>
        <xdr:cNvPicPr>
          <a:picLocks noChangeAspect="1"/>
        </xdr:cNvPicPr>
      </xdr:nvPicPr>
      <xdr:blipFill>
        <a:blip xmlns:r="http://schemas.openxmlformats.org/officeDocument/2006/relationships" r:embed="rId1"/>
        <a:stretch>
          <a:fillRect/>
        </a:stretch>
      </xdr:blipFill>
      <xdr:spPr>
        <a:xfrm>
          <a:off x="1409700" y="1162050"/>
          <a:ext cx="7734970" cy="436282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2fe242c723f097d9/Documents/Pig%20E.%20Bank's%20Client%20data%20set%20(Rekha).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im Chapagain" refreshedDate="45342.488269212961" createdVersion="8" refreshedVersion="8" minRefreshableVersion="3" recordCount="992" xr:uid="{5EB73C63-2225-4D0C-BFE0-2306DA8E5135}">
  <cacheSource type="worksheet">
    <worksheetSource ref="A1:N1048576" sheet="Original Data_Pig_E_Bank"/>
  </cacheSource>
  <cacheFields count="14">
    <cacheField name="Row_Number" numFmtId="0">
      <sharedItems containsString="0" containsBlank="1" containsNumber="1" containsInteger="1" minValue="1" maxValue="991" count="99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m/>
      </sharedItems>
    </cacheField>
    <cacheField name="Customer_ID" numFmtId="0">
      <sharedItems containsString="0" containsBlank="1" containsNumber="1" containsInteger="1" minValue="15566091" maxValue="15815364" count="992">
        <n v="15634602"/>
        <n v="15647311"/>
        <n v="15619304"/>
        <n v="15701354"/>
        <n v="15737888"/>
        <n v="15574012"/>
        <n v="15592531"/>
        <n v="15656148"/>
        <n v="15792365"/>
        <n v="15592389"/>
        <n v="15767821"/>
        <n v="15737173"/>
        <n v="15632264"/>
        <n v="15691483"/>
        <n v="15600882"/>
        <n v="15643966"/>
        <n v="15737452"/>
        <n v="15788218"/>
        <n v="15661507"/>
        <n v="15568982"/>
        <n v="15577657"/>
        <n v="15597945"/>
        <n v="15699309"/>
        <n v="15725737"/>
        <n v="15625047"/>
        <n v="15738191"/>
        <n v="15736816"/>
        <n v="15700772"/>
        <n v="15728693"/>
        <n v="15656300"/>
        <n v="15589475"/>
        <n v="15706552"/>
        <n v="15750181"/>
        <n v="15659428"/>
        <n v="15732963"/>
        <n v="15794171"/>
        <n v="15788448"/>
        <n v="15729599"/>
        <n v="15717426"/>
        <n v="15585768"/>
        <n v="15619360"/>
        <n v="15738148"/>
        <n v="15687946"/>
        <n v="15755196"/>
        <n v="15684171"/>
        <n v="15754849"/>
        <n v="15602280"/>
        <n v="15771573"/>
        <n v="15766205"/>
        <n v="15771873"/>
        <n v="15616550"/>
        <n v="15768193"/>
        <n v="15683553"/>
        <n v="15702298"/>
        <n v="15569590"/>
        <n v="15760861"/>
        <n v="15630053"/>
        <n v="15647091"/>
        <n v="15623944"/>
        <n v="15804771"/>
        <n v="15651280"/>
        <n v="15773469"/>
        <n v="15702014"/>
        <n v="15751208"/>
        <n v="15592461"/>
        <n v="15789484"/>
        <n v="15696061"/>
        <n v="15641582"/>
        <n v="15638424"/>
        <n v="15755648"/>
        <n v="15703793"/>
        <n v="15620344"/>
        <n v="15812518"/>
        <n v="15779052"/>
        <n v="15770811"/>
        <n v="15780961"/>
        <n v="15614049"/>
        <n v="15662085"/>
        <n v="15575185"/>
        <n v="15803136"/>
        <n v="15706021"/>
        <n v="15663706"/>
        <n v="15641732"/>
        <n v="15701164"/>
        <n v="15738751"/>
        <n v="15805254"/>
        <n v="15762418"/>
        <n v="15625759"/>
        <n v="15622897"/>
        <n v="15767954"/>
        <n v="15757535"/>
        <n v="15731511"/>
        <n v="15809248"/>
        <n v="15640635"/>
        <n v="15676966"/>
        <n v="15699461"/>
        <n v="15738721"/>
        <n v="15693683"/>
        <n v="15604348"/>
        <n v="15633059"/>
        <n v="15808582"/>
        <n v="15743192"/>
        <n v="15580146"/>
        <n v="15776605"/>
        <n v="15804919"/>
        <n v="15613854"/>
        <n v="15599195"/>
        <n v="15812878"/>
        <n v="15602312"/>
        <n v="15744689"/>
        <n v="15803526"/>
        <n v="15665790"/>
        <n v="15715951"/>
        <n v="15591100"/>
        <n v="15609618"/>
        <n v="15675522"/>
        <n v="15705512"/>
        <n v="15698028"/>
        <n v="15661670"/>
        <n v="15600781"/>
        <n v="15682472"/>
        <n v="15580203"/>
        <n v="15690673"/>
        <n v="15760085"/>
        <n v="15779659"/>
        <n v="15627360"/>
        <n v="15671137"/>
        <n v="15782688"/>
        <n v="15575492"/>
        <n v="15591607"/>
        <n v="15740404"/>
        <n v="15718369"/>
        <n v="15677871"/>
        <n v="15642004"/>
        <n v="15712543"/>
        <n v="15584518"/>
        <n v="15802381"/>
        <n v="15610156"/>
        <n v="15594408"/>
        <n v="15640905"/>
        <n v="15698932"/>
        <n v="15724944"/>
        <n v="15628145"/>
        <n v="15713483"/>
        <n v="15612350"/>
        <n v="15800703"/>
        <n v="15705707"/>
        <n v="15754105"/>
        <n v="15703264"/>
        <n v="15794413"/>
        <n v="15650237"/>
        <n v="15759618"/>
        <n v="15811589"/>
        <n v="15689044"/>
        <n v="15709368"/>
        <n v="15679145"/>
        <n v="15655007"/>
        <n v="15623595"/>
        <n v="15589975"/>
        <n v="15804017"/>
        <n v="15692132"/>
        <n v="15641122"/>
        <n v="15630910"/>
        <n v="15680772"/>
        <n v="15658929"/>
        <n v="15585388"/>
        <n v="15724623"/>
        <n v="15588537"/>
        <n v="15574692"/>
        <n v="15611325"/>
        <n v="15587562"/>
        <n v="15613172"/>
        <n v="15651022"/>
        <n v="15586310"/>
        <n v="15625524"/>
        <n v="15755209"/>
        <n v="15645248"/>
        <n v="15790355"/>
        <n v="15762615"/>
        <n v="15625426"/>
        <n v="15716334"/>
        <n v="15789669"/>
        <n v="15621075"/>
        <n v="15810845"/>
        <n v="15719377"/>
        <n v="15654506"/>
        <n v="15771977"/>
        <n v="15708710"/>
        <n v="15726676"/>
        <n v="15587421"/>
        <n v="15726931"/>
        <n v="15771086"/>
        <n v="15756850"/>
        <n v="15702741"/>
        <n v="15679200"/>
        <n v="15594815"/>
        <n v="15635905"/>
        <n v="15777892"/>
        <n v="15656176"/>
        <n v="15811127"/>
        <n v="15604482"/>
        <n v="15622911"/>
        <n v="15600974"/>
        <n v="15727868"/>
        <n v="15627801"/>
        <n v="15773039"/>
        <n v="15755262"/>
        <n v="15679531"/>
        <n v="15684181"/>
        <n v="15612087"/>
        <n v="15752047"/>
        <n v="15624592"/>
        <n v="15573152"/>
        <n v="15594917"/>
        <n v="15785542"/>
        <n v="15723488"/>
        <n v="15680920"/>
        <n v="15786308"/>
        <n v="15659366"/>
        <n v="15774854"/>
        <n v="15725311"/>
        <n v="15787155"/>
        <n v="15727829"/>
        <n v="15733247"/>
        <n v="15568748"/>
        <n v="15699029"/>
        <n v="15774393"/>
        <n v="15676895"/>
        <n v="15637753"/>
        <n v="15605461"/>
        <n v="15808473"/>
        <n v="15627000"/>
        <n v="15787174"/>
        <n v="15723886"/>
        <n v="15704769"/>
        <n v="15772896"/>
        <n v="15711540"/>
        <n v="15764866"/>
        <n v="15794056"/>
        <n v="15795149"/>
        <n v="15812009"/>
        <n v="15651001"/>
        <n v="15813844"/>
        <n v="15596175"/>
        <n v="15576269"/>
        <n v="15797219"/>
        <n v="15685500"/>
        <n v="15599792"/>
        <n v="15657566"/>
        <n v="15772423"/>
        <n v="15628112"/>
        <n v="15753754"/>
        <n v="15793726"/>
        <n v="15694717"/>
        <n v="15665834"/>
        <n v="15765297"/>
        <n v="15636684"/>
        <n v="15592979"/>
        <n v="15750803"/>
        <n v="15607178"/>
        <n v="15713853"/>
        <n v="15673481"/>
        <n v="15686776"/>
        <n v="15673693"/>
        <n v="15700696"/>
        <n v="15813163"/>
        <n v="15653857"/>
        <n v="15777076"/>
        <n v="15717398"/>
        <n v="15799217"/>
        <n v="15787071"/>
        <n v="15619955"/>
        <n v="15796505"/>
        <n v="15725166"/>
        <n v="15800116"/>
        <n v="15758685"/>
        <n v="15694456"/>
        <n v="15767339"/>
        <n v="15683562"/>
        <n v="15782210"/>
        <n v="15668893"/>
        <n v="15669169"/>
        <n v="15643024"/>
        <n v="15699389"/>
        <n v="15708608"/>
        <n v="15626144"/>
        <n v="15573112"/>
        <n v="15790678"/>
        <n v="15727556"/>
        <n v="15697307"/>
        <n v="15652266"/>
        <n v="15607098"/>
        <n v="15655774"/>
        <n v="15590241"/>
        <n v="15785819"/>
        <n v="15723654"/>
        <n v="15774510"/>
        <n v="15684173"/>
        <n v="15650068"/>
        <n v="15811490"/>
        <n v="15803976"/>
        <n v="15682541"/>
        <n v="15695699"/>
        <n v="15624188"/>
        <n v="15812191"/>
        <n v="15636673"/>
        <n v="15594898"/>
        <n v="15660211"/>
        <n v="15773972"/>
        <n v="15746726"/>
        <n v="15712287"/>
        <n v="15702919"/>
        <n v="15674398"/>
        <n v="15797960"/>
        <n v="15631868"/>
        <n v="15581539"/>
        <n v="15662736"/>
        <n v="15666252"/>
        <n v="15677512"/>
        <n v="15626114"/>
        <n v="15810834"/>
        <n v="15678910"/>
        <n v="15694408"/>
        <n v="15585215"/>
        <n v="15682757"/>
        <n v="15736601"/>
        <n v="15601848"/>
        <n v="15736008"/>
        <n v="15669064"/>
        <n v="15624528"/>
        <n v="15598493"/>
        <n v="15601274"/>
        <n v="15702669"/>
        <n v="15728669"/>
        <n v="15742668"/>
        <n v="15697441"/>
        <n v="15740476"/>
        <n v="15648064"/>
        <n v="15636624"/>
        <n v="15807923"/>
        <n v="15745844"/>
        <n v="15786170"/>
        <n v="15681081"/>
        <n v="15684484"/>
        <n v="15785869"/>
        <n v="15763859"/>
        <n v="15658935"/>
        <n v="15747358"/>
        <n v="15735203"/>
        <n v="15576256"/>
        <n v="15659420"/>
        <n v="15593365"/>
        <n v="15777352"/>
        <n v="15812007"/>
        <n v="15625461"/>
        <n v="15739438"/>
        <n v="15611759"/>
        <n v="15661629"/>
        <n v="15633950"/>
        <n v="15592386"/>
        <n v="15803716"/>
        <n v="15696674"/>
        <n v="15706365"/>
        <n v="15745088"/>
        <n v="15676715"/>
        <n v="15613085"/>
        <n v="15633537"/>
        <n v="15594720"/>
        <n v="15684042"/>
        <n v="15583303"/>
        <n v="15611579"/>
        <n v="15774696"/>
        <n v="15694506"/>
        <n v="15688074"/>
        <n v="15759537"/>
        <n v="15758449"/>
        <n v="15583456"/>
        <n v="15667871"/>
        <n v="15677371"/>
        <n v="15629677"/>
        <n v="15713578"/>
        <n v="15591509"/>
        <n v="15568240"/>
        <n v="15622993"/>
        <n v="15689294"/>
        <n v="15720910"/>
        <n v="15721181"/>
        <n v="15776433"/>
        <n v="15748936"/>
        <n v="15717225"/>
        <n v="15685226"/>
        <n v="15785611"/>
        <n v="15573456"/>
        <n v="15684548"/>
        <n v="15620505"/>
        <n v="15807432"/>
        <n v="15584766"/>
        <n v="15612187"/>
        <n v="15762218"/>
        <n v="15646372"/>
        <n v="15690452"/>
        <n v="15747795"/>
        <n v="15781589"/>
        <n v="15732674"/>
        <n v="15642291"/>
        <n v="15692761"/>
        <n v="15578045"/>
        <n v="15745354"/>
        <n v="15701376"/>
        <n v="15691625"/>
        <n v="15566594"/>
        <n v="15760431"/>
        <n v="15686302"/>
        <n v="15801559"/>
        <n v="15810432"/>
        <n v="15809616"/>
        <n v="15720559"/>
        <n v="15695632"/>
        <n v="15659843"/>
        <n v="15615624"/>
        <n v="15810418"/>
        <n v="15716186"/>
        <n v="15674551"/>
        <n v="15622834"/>
        <n v="15566111"/>
        <n v="15784597"/>
        <n v="15652883"/>
        <n v="15806964"/>
        <n v="15576313"/>
        <n v="15806467"/>
        <n v="15597602"/>
        <n v="15743040"/>
        <n v="15705521"/>
        <n v="15595039"/>
        <n v="15799384"/>
        <n v="15581197"/>
        <n v="15693737"/>
        <n v="15624623"/>
        <n v="15783501"/>
        <n v="15690134"/>
        <n v="15782735"/>
        <n v="15611088"/>
        <n v="15672145"/>
        <n v="15732628"/>
        <n v="15787470"/>
        <n v="15803406"/>
        <n v="15730460"/>
        <n v="15644572"/>
        <n v="15694860"/>
        <n v="15658169"/>
        <n v="15794396"/>
        <n v="15785798"/>
        <n v="15710825"/>
        <n v="15668444"/>
        <n v="15726631"/>
        <n v="15733797"/>
        <n v="15747960"/>
        <n v="15634632"/>
        <n v="15707362"/>
        <n v="15662976"/>
        <n v="15732778"/>
        <n v="15718443"/>
        <n v="15670039"/>
        <n v="15773792"/>
        <n v="15613786"/>
        <n v="15726032"/>
        <n v="15663252"/>
        <n v="15593782"/>
        <n v="15633283"/>
        <n v="15749167"/>
        <n v="15759298"/>
        <n v="15683625"/>
        <n v="15635367"/>
        <n v="15681705"/>
        <n v="15603156"/>
        <n v="15591986"/>
        <n v="15798888"/>
        <n v="15809722"/>
        <n v="15677538"/>
        <n v="15797736"/>
        <n v="15695585"/>
        <n v="15744398"/>
        <n v="15750658"/>
        <n v="15578186"/>
        <n v="15676519"/>
        <n v="15637954"/>
        <n v="15758639"/>
        <n v="15613772"/>
        <n v="15731744"/>
        <n v="15807709"/>
        <n v="15714689"/>
        <n v="15699005"/>
        <n v="15624170"/>
        <n v="15725679"/>
        <n v="15585865"/>
        <n v="15804256"/>
        <n v="15662403"/>
        <n v="15733616"/>
        <n v="15591995"/>
        <n v="15677020"/>
        <n v="15727688"/>
        <n v="15715941"/>
        <n v="15714485"/>
        <n v="15730059"/>
        <n v="15715527"/>
        <n v="15576623"/>
        <n v="15805565"/>
        <n v="15677307"/>
        <n v="15773890"/>
        <n v="15598883"/>
        <n v="15568506"/>
        <n v="15761043"/>
        <n v="15782236"/>
        <n v="15593601"/>
        <n v="15682048"/>
        <n v="15746902"/>
        <n v="15752081"/>
        <n v="15781307"/>
        <n v="15775912"/>
        <n v="15745417"/>
        <n v="15671256"/>
        <n v="15653547"/>
        <n v="15595766"/>
        <n v="15742358"/>
        <n v="15763274"/>
        <n v="15786063"/>
        <n v="15600258"/>
        <n v="15573318"/>
        <n v="15653849"/>
        <n v="15694272"/>
        <n v="15736112"/>
        <n v="15749851"/>
        <n v="15663478"/>
        <n v="15592300"/>
        <n v="15567832"/>
        <n v="15776780"/>
        <n v="15592846"/>
        <n v="15739803"/>
        <n v="15794142"/>
        <n v="15762729"/>
        <n v="15667896"/>
        <n v="15626578"/>
        <n v="15776223"/>
        <n v="15705953"/>
        <n v="15802593"/>
        <n v="15615457"/>
        <n v="15708916"/>
        <n v="15720187"/>
        <n v="15595440"/>
        <n v="15600651"/>
        <n v="15750141"/>
        <n v="15657284"/>
        <n v="15763063"/>
        <n v="15709324"/>
        <n v="15711309"/>
        <n v="15775318"/>
        <n v="15705515"/>
        <n v="15634844"/>
        <n v="15717046"/>
        <n v="15571816"/>
        <n v="15670080"/>
        <n v="15800440"/>
        <n v="15665678"/>
        <n v="15665956"/>
        <n v="15788126"/>
        <n v="15811773"/>
        <n v="15651674"/>
        <n v="15689614"/>
        <n v="15795564"/>
        <n v="15706647"/>
        <n v="15728505"/>
        <n v="15730076"/>
        <n v="15622003"/>
        <n v="15607312"/>
        <n v="15644753"/>
        <n v="15653620"/>
        <n v="15761986"/>
        <n v="15633922"/>
        <n v="15734674"/>
        <n v="15658032"/>
        <n v="15692671"/>
        <n v="15737741"/>
        <n v="15576352"/>
        <n v="15753719"/>
        <n v="15803689"/>
        <n v="15718057"/>
        <n v="15722010"/>
        <n v="15680998"/>
        <n v="15614782"/>
        <n v="15591047"/>
        <n v="15788291"/>
        <n v="15604044"/>
        <n v="15679587"/>
        <n v="15775153"/>
        <n v="15603925"/>
        <n v="15680970"/>
        <n v="15697183"/>
        <n v="15567446"/>
        <n v="15637476"/>
        <n v="15714939"/>
        <n v="15683503"/>
        <n v="15645569"/>
        <n v="15782569"/>
        <n v="15592387"/>
        <n v="15609286"/>
        <n v="15814035"/>
        <n v="15661249"/>
        <n v="15629117"/>
        <n v="15607170"/>
        <n v="15586585"/>
        <n v="15686611"/>
        <n v="15603203"/>
        <n v="15619857"/>
        <n v="15805062"/>
        <n v="15660271"/>
        <n v="15745295"/>
        <n v="15719352"/>
        <n v="15766575"/>
        <n v="15594594"/>
        <n v="15646161"/>
        <n v="15682585"/>
        <n v="15603134"/>
        <n v="15636444"/>
        <n v="15773456"/>
        <n v="15745307"/>
        <n v="15604119"/>
        <n v="15626900"/>
        <n v="15605447"/>
        <n v="15589030"/>
        <n v="15692463"/>
        <n v="15712403"/>
        <n v="15811762"/>
        <n v="15718673"/>
        <n v="15724282"/>
        <n v="15738181"/>
        <n v="15633648"/>
        <n v="15603323"/>
        <n v="15583725"/>
        <n v="15588350"/>
        <n v="15798398"/>
        <n v="15784844"/>
        <n v="15580684"/>
        <n v="15809663"/>
        <n v="15640078"/>
        <n v="15698786"/>
        <n v="15569807"/>
        <n v="15730830"/>
        <n v="15805112"/>
        <n v="15633064"/>
        <n v="15703119"/>
        <n v="15730447"/>
        <n v="15813850"/>
        <n v="15711889"/>
        <n v="15664610"/>
        <n v="15751710"/>
        <n v="15692926"/>
        <n v="15813741"/>
        <n v="15698474"/>
        <n v="15568595"/>
        <n v="15603065"/>
        <n v="15592937"/>
        <n v="15699637"/>
        <n v="15667215"/>
        <n v="15788659"/>
        <n v="15763218"/>
        <n v="15645772"/>
        <n v="15725511"/>
        <n v="15575024"/>
        <n v="15640825"/>
        <n v="15662397"/>
        <n v="15576368"/>
        <n v="15674991"/>
        <n v="15721024"/>
        <n v="15745621"/>
        <n v="15642394"/>
        <n v="15754605"/>
        <n v="15607040"/>
        <n v="15715142"/>
        <n v="15810978"/>
        <n v="15668886"/>
        <n v="15780804"/>
        <n v="15613880"/>
        <n v="15775238"/>
        <n v="15786905"/>
        <n v="15747867"/>
        <n v="15600337"/>
        <n v="15801277"/>
        <n v="15579334"/>
        <n v="15802741"/>
        <n v="15720649"/>
        <n v="15589493"/>
        <n v="15688251"/>
        <n v="15665238"/>
        <n v="15740900"/>
        <n v="15681068"/>
        <n v="15748625"/>
        <n v="15727299"/>
        <n v="15620204"/>
        <n v="15669516"/>
        <n v="15736534"/>
        <n v="15803457"/>
        <n v="15659098"/>
        <n v="15603436"/>
        <n v="15566292"/>
        <n v="15808621"/>
        <n v="15580148"/>
        <n v="15776231"/>
        <n v="15773809"/>
        <n v="15649423"/>
        <n v="15734886"/>
        <n v="15722548"/>
        <n v="15650288"/>
        <n v="15629448"/>
        <n v="15716164"/>
        <n v="15807609"/>
        <n v="15578977"/>
        <n v="15677369"/>
        <n v="15804072"/>
        <n v="15696859"/>
        <n v="15653780"/>
        <n v="15721658"/>
        <n v="15578761"/>
        <n v="15736879"/>
        <n v="15571973"/>
        <n v="15626742"/>
        <n v="15672692"/>
        <n v="15673570"/>
        <n v="15767432"/>
        <n v="15654238"/>
        <n v="15612525"/>
        <n v="15812750"/>
        <n v="15790757"/>
        <n v="15723873"/>
        <n v="15744607"/>
        <n v="15612966"/>
        <n v="15784209"/>
        <n v="15794278"/>
        <n v="15766741"/>
        <n v="15661036"/>
        <n v="15705639"/>
        <n v="15637414"/>
        <n v="15716835"/>
        <n v="15696231"/>
        <n v="15641675"/>
        <n v="15670755"/>
        <n v="15640059"/>
        <n v="15787619"/>
        <n v="15587535"/>
        <n v="15813034"/>
        <n v="15698839"/>
        <n v="15790314"/>
        <n v="15634245"/>
        <n v="15677305"/>
        <n v="15661526"/>
        <n v="15685997"/>
        <n v="15660101"/>
        <n v="15637979"/>
        <n v="15815364"/>
        <n v="15647099"/>
        <n v="15625944"/>
        <n v="15583212"/>
        <n v="15582741"/>
        <n v="15637876"/>
        <n v="15622750"/>
        <n v="15672056"/>
        <n v="15812351"/>
        <n v="15810864"/>
        <n v="15677921"/>
        <n v="15724296"/>
        <n v="15685329"/>
        <n v="15584091"/>
        <n v="15640442"/>
        <n v="15639314"/>
        <n v="15685320"/>
        <n v="15789158"/>
        <n v="15752137"/>
        <n v="15712551"/>
        <n v="15628936"/>
        <n v="15797227"/>
        <n v="15769974"/>
        <n v="15737051"/>
        <n v="15585595"/>
        <n v="15654060"/>
        <n v="15745196"/>
        <n v="15571221"/>
        <n v="15660155"/>
        <n v="15605284"/>
        <n v="15694366"/>
        <n v="15600739"/>
        <n v="15653253"/>
        <n v="15763431"/>
        <n v="15643696"/>
        <n v="15707473"/>
        <n v="15769504"/>
        <n v="15776807"/>
        <n v="15686870"/>
        <n v="15668747"/>
        <n v="15766908"/>
        <n v="15570134"/>
        <n v="15567367"/>
        <n v="15747542"/>
        <n v="15762238"/>
        <n v="15681554"/>
        <n v="15712825"/>
        <n v="15640280"/>
        <n v="15756026"/>
        <n v="15613319"/>
        <n v="15798906"/>
        <n v="15708917"/>
        <n v="15778463"/>
        <n v="15699430"/>
        <n v="15649992"/>
        <n v="15578980"/>
        <n v="15775306"/>
        <n v="15641655"/>
        <n v="15619708"/>
        <n v="15734565"/>
        <n v="15806438"/>
        <n v="15591969"/>
        <n v="15747807"/>
        <n v="15596939"/>
        <n v="15716155"/>
        <n v="15765311"/>
        <n v="15757811"/>
        <n v="15603830"/>
        <n v="15660602"/>
        <n v="15660535"/>
        <n v="15666633"/>
        <n v="15596914"/>
        <n v="15639788"/>
        <n v="15695846"/>
        <n v="15726234"/>
        <n v="15797964"/>
        <n v="15625881"/>
        <n v="15780628"/>
        <n v="15575883"/>
        <n v="15585036"/>
        <n v="15589488"/>
        <n v="15585888"/>
        <n v="15727915"/>
        <n v="15707567"/>
        <n v="15737792"/>
        <n v="15599433"/>
        <n v="15672012"/>
        <n v="15806983"/>
        <n v="15592222"/>
        <n v="15608968"/>
        <n v="15586959"/>
        <n v="15646558"/>
        <n v="15725811"/>
        <n v="15572265"/>
        <n v="15794048"/>
        <n v="15677610"/>
        <n v="15745012"/>
        <n v="15601589"/>
        <n v="15686436"/>
        <n v="15693864"/>
        <n v="15760550"/>
        <n v="15686137"/>
        <n v="15809087"/>
        <n v="15807663"/>
        <n v="15809100"/>
        <n v="15794916"/>
        <n v="15614215"/>
        <n v="15805449"/>
        <n v="15686983"/>
        <n v="15808017"/>
        <n v="15756804"/>
        <n v="15646810"/>
        <n v="15710424"/>
        <n v="15799422"/>
        <n v="15692750"/>
        <n v="15794549"/>
        <n v="15803764"/>
        <n v="15674840"/>
        <n v="15653762"/>
        <n v="15581229"/>
        <n v="15800228"/>
        <n v="15656333"/>
        <n v="15697497"/>
        <n v="15585362"/>
        <n v="15571928"/>
        <n v="15785519"/>
        <n v="15743007"/>
        <n v="15777211"/>
        <n v="15721935"/>
        <n v="15591711"/>
        <n v="15625021"/>
        <n v="15702968"/>
        <n v="15600462"/>
        <n v="15768104"/>
        <n v="15780140"/>
        <n v="15585255"/>
        <n v="15772781"/>
        <n v="15669987"/>
        <n v="15697000"/>
        <n v="15733119"/>
        <n v="15782390"/>
        <n v="15654700"/>
        <n v="15632210"/>
        <n v="15642041"/>
        <n v="15709737"/>
        <n v="15792388"/>
        <n v="15786014"/>
        <n v="15794580"/>
        <n v="15675964"/>
        <n v="15814275"/>
        <n v="15724848"/>
        <n v="15754713"/>
        <n v="15693814"/>
        <n v="15599660"/>
        <n v="15746490"/>
        <n v="15566091"/>
        <n v="15655961"/>
        <n v="15710404"/>
        <n v="15775625"/>
        <n v="15792328"/>
        <n v="15719856"/>
        <n v="15593773"/>
        <n v="15733114"/>
        <n v="15797748"/>
        <n v="15743411"/>
        <n v="15753337"/>
        <n v="15601026"/>
        <n v="15658485"/>
        <n v="15636731"/>
        <n v="15628303"/>
        <n v="15633461"/>
        <n v="15677135"/>
        <n v="15590876"/>
        <n v="15790782"/>
        <n v="15700476"/>
        <n v="15634141"/>
        <n v="15737795"/>
        <n v="15790299"/>
        <n v="15675316"/>
        <n v="15613630"/>
        <n v="15662100"/>
        <n v="15668032"/>
        <n v="15599289"/>
        <n v="15754084"/>
        <n v="15676521"/>
        <n v="15804586"/>
        <n v="15781465"/>
        <n v="15729362"/>
        <n v="15709295"/>
        <n v="15745324"/>
        <n v="15741336"/>
        <n v="15783659"/>
        <n v="15620981"/>
        <n v="15630328"/>
        <n v="15785899"/>
        <n v="15606149"/>
        <n v="15671139"/>
        <n v="15660429"/>
        <n v="15571002"/>
        <n v="15631681"/>
        <n v="15731522"/>
        <n v="15619529"/>
        <n v="15628034"/>
        <n v="15686164"/>
        <n v="15582797"/>
        <n v="15753831"/>
        <n v="15731815"/>
        <n v="15580956"/>
        <n v="15602084"/>
        <n v="15589805"/>
        <n v="15720893"/>
        <n v="15641009"/>
        <n v="15605926"/>
        <n v="15805955"/>
        <n v="15801488"/>
        <n v="15605918"/>
        <n v="15779711"/>
        <n v="15705620"/>
        <n v="15685357"/>
        <n v="15570060"/>
        <n v="15582616"/>
        <n v="15799515"/>
        <n v="15642937"/>
        <n v="15624729"/>
        <n v="15566156"/>
        <n v="15792360"/>
        <n v="15807008"/>
        <n v="15704770"/>
        <n v="15756475"/>
        <n v="15655339"/>
        <n v="15613749"/>
        <n v="15664521"/>
        <n v="15681206"/>
        <n v="15745527"/>
        <m/>
      </sharedItems>
    </cacheField>
    <cacheField name="Last_Name" numFmtId="0">
      <sharedItems containsBlank="1"/>
    </cacheField>
    <cacheField name="Credit Score" numFmtId="0">
      <sharedItems containsString="0" containsBlank="1" containsNumber="1" containsInteger="1" minValue="376" maxValue="850" count="355">
        <n v="619"/>
        <n v="608"/>
        <n v="502"/>
        <n v="699"/>
        <n v="850"/>
        <n v="645"/>
        <n v="822"/>
        <n v="376"/>
        <n v="501"/>
        <n v="684"/>
        <n v="528"/>
        <n v="497"/>
        <n v="476"/>
        <n v="549"/>
        <n v="635"/>
        <n v="616"/>
        <n v="653"/>
        <n v="587"/>
        <n v="726"/>
        <n v="732"/>
        <n v="636"/>
        <n v="510"/>
        <n v="669"/>
        <n v="846"/>
        <n v="577"/>
        <n v="756"/>
        <n v="571"/>
        <n v="574"/>
        <n v="411"/>
        <n v="591"/>
        <n v="533"/>
        <n v="553"/>
        <n v="520"/>
        <n v="722"/>
        <n v="475"/>
        <n v="490"/>
        <n v="804"/>
        <n v="582"/>
        <n v="472"/>
        <n v="465"/>
        <n v="556"/>
        <n v="834"/>
        <n v="660"/>
        <n v="776"/>
        <n v="829"/>
        <n v="637"/>
        <n v="550"/>
        <n v="698"/>
        <n v="585"/>
        <n v="788"/>
        <n v="655"/>
        <n v="601"/>
        <n v="656"/>
        <n v="725"/>
        <n v="511"/>
        <n v="614"/>
        <n v="742"/>
        <n v="687"/>
        <n v="555"/>
        <n v="603"/>
        <n v="751"/>
        <n v="581"/>
        <n v="735"/>
        <n v="661"/>
        <n v="675"/>
        <n v="738"/>
        <n v="813"/>
        <n v="657"/>
        <n v="604"/>
        <n v="519"/>
        <n v="664"/>
        <n v="678"/>
        <n v="757"/>
        <n v="416"/>
        <n v="665"/>
        <n v="777"/>
        <n v="543"/>
        <n v="506"/>
        <n v="493"/>
        <n v="652"/>
        <n v="750"/>
        <n v="729"/>
        <n v="646"/>
        <n v="647"/>
        <n v="808"/>
        <n v="524"/>
        <n v="769"/>
        <n v="730"/>
        <n v="515"/>
        <n v="773"/>
        <n v="814"/>
        <n v="710"/>
        <n v="413"/>
        <n v="623"/>
        <n v="670"/>
        <n v="622"/>
        <n v="785"/>
        <n v="605"/>
        <n v="479"/>
        <n v="685"/>
        <n v="538"/>
        <n v="562"/>
        <n v="721"/>
        <n v="628"/>
        <n v="668"/>
        <n v="828"/>
        <n v="674"/>
        <n v="625"/>
        <n v="432"/>
        <n v="770"/>
        <n v="758"/>
        <n v="795"/>
        <n v="686"/>
        <n v="789"/>
        <n v="589"/>
        <n v="461"/>
        <n v="584"/>
        <n v="579"/>
        <n v="663"/>
        <n v="682"/>
        <n v="793"/>
        <n v="691"/>
        <n v="485"/>
        <n v="650"/>
        <n v="754"/>
        <n v="535"/>
        <n v="716"/>
        <n v="539"/>
        <n v="706"/>
        <n v="586"/>
        <n v="631"/>
        <n v="717"/>
        <n v="800"/>
        <n v="683"/>
        <n v="704"/>
        <n v="615"/>
        <n v="667"/>
        <n v="484"/>
        <n v="480"/>
        <n v="578"/>
        <n v="512"/>
        <n v="606"/>
        <n v="597"/>
        <n v="778"/>
        <n v="514"/>
        <n v="525"/>
        <n v="715"/>
        <n v="580"/>
        <n v="807"/>
        <n v="521"/>
        <n v="759"/>
        <n v="516"/>
        <n v="711"/>
        <m/>
        <n v="618"/>
        <n v="643"/>
        <n v="671"/>
        <n v="689"/>
        <n v="620"/>
        <n v="676"/>
        <n v="695"/>
        <n v="592"/>
        <n v="567"/>
        <n v="694"/>
        <n v="547"/>
        <n v="594"/>
        <n v="673"/>
        <n v="610"/>
        <n v="767"/>
        <n v="763"/>
        <n v="712"/>
        <n v="703"/>
        <n v="662"/>
        <n v="659"/>
        <n v="523"/>
        <n v="772"/>
        <n v="545"/>
        <n v="634"/>
        <n v="739"/>
        <n v="771"/>
        <n v="681"/>
        <n v="544"/>
        <n v="696"/>
        <n v="766"/>
        <n v="727"/>
        <n v="693"/>
        <n v="557"/>
        <n v="531"/>
        <n v="498"/>
        <n v="651"/>
        <n v="791"/>
        <n v="733"/>
        <n v="811"/>
        <n v="707"/>
        <n v="714"/>
        <n v="782"/>
        <n v="775"/>
        <n v="799"/>
        <n v="602"/>
        <n v="744"/>
        <n v="588"/>
        <n v="747"/>
        <n v="583"/>
        <n v="627"/>
        <n v="731"/>
        <n v="629"/>
        <n v="438"/>
        <n v="642"/>
        <n v="806"/>
        <n v="474"/>
        <n v="559"/>
        <n v="429"/>
        <n v="680"/>
        <n v="749"/>
        <n v="734"/>
        <n v="644"/>
        <n v="626"/>
        <n v="649"/>
        <n v="805"/>
        <n v="718"/>
        <n v="840"/>
        <n v="630"/>
        <n v="654"/>
        <n v="762"/>
        <n v="568"/>
        <n v="613"/>
        <n v="522"/>
        <n v="737"/>
        <n v="648"/>
        <n v="443"/>
        <n v="640"/>
        <n v="540"/>
        <n v="460"/>
        <n v="593"/>
        <n v="801"/>
        <n v="611"/>
        <n v="802"/>
        <n v="745"/>
        <n v="572"/>
        <n v="483"/>
        <n v="690"/>
        <n v="492"/>
        <n v="709"/>
        <n v="705"/>
        <n v="560"/>
        <n v="752"/>
        <n v="701"/>
        <n v="537"/>
        <n v="487"/>
        <n v="596"/>
        <n v="702"/>
        <n v="486"/>
        <n v="724"/>
        <n v="548"/>
        <n v="464"/>
        <n v="790"/>
        <n v="534"/>
        <n v="748"/>
        <n v="494"/>
        <n v="590"/>
        <n v="468"/>
        <n v="509"/>
        <n v="818"/>
        <n v="816"/>
        <n v="536"/>
        <n v="753"/>
        <n v="774"/>
        <n v="621"/>
        <n v="569"/>
        <n v="658"/>
        <n v="798"/>
        <n v="641"/>
        <n v="542"/>
        <n v="692"/>
        <n v="639"/>
        <n v="765"/>
        <n v="570"/>
        <n v="638"/>
        <n v="599"/>
        <n v="632"/>
        <n v="779"/>
        <n v="527"/>
        <n v="564"/>
        <n v="833"/>
        <n v="504"/>
        <n v="842"/>
        <n v="508"/>
        <n v="417"/>
        <n v="598"/>
        <n v="741"/>
        <n v="607"/>
        <n v="761"/>
        <n v="848"/>
        <n v="546"/>
        <n v="439"/>
        <n v="755"/>
        <n v="760"/>
        <n v="526"/>
        <n v="713"/>
        <n v="700"/>
        <n v="666"/>
        <n v="566"/>
        <n v="495"/>
        <n v="688"/>
        <n v="612"/>
        <n v="477"/>
        <n v="427"/>
        <n v="839"/>
        <n v="819"/>
        <n v="720"/>
        <n v="459"/>
        <n v="503"/>
        <n v="624"/>
        <n v="529"/>
        <n v="563"/>
        <n v="482"/>
        <n v="796"/>
        <n v="445"/>
        <n v="746"/>
        <n v="786"/>
        <n v="554"/>
        <n v="672"/>
        <n v="787"/>
        <n v="499"/>
        <n v="844"/>
        <n v="450"/>
        <n v="815"/>
        <n v="838"/>
        <n v="803"/>
        <n v="736"/>
        <n v="633"/>
        <n v="600"/>
        <n v="679"/>
        <n v="517"/>
        <n v="792"/>
        <n v="743"/>
        <n v="488"/>
        <n v="421"/>
        <n v="841"/>
        <n v="708"/>
        <n v="507"/>
        <n v="505"/>
        <n v="456"/>
        <n v="435"/>
        <n v="561"/>
        <n v="518"/>
        <n v="565"/>
        <n v="728"/>
        <n v="784"/>
        <n v="552"/>
        <n v="609"/>
        <n v="764"/>
        <n v="697"/>
        <n v="723"/>
        <n v="551"/>
      </sharedItems>
    </cacheField>
    <cacheField name="Country" numFmtId="0">
      <sharedItems containsBlank="1" count="7">
        <s v="France"/>
        <s v="Spain"/>
        <s v="Germany"/>
        <s v="FR"/>
        <s v="ES"/>
        <s v="DE"/>
        <m/>
      </sharedItems>
    </cacheField>
    <cacheField name="Gender" numFmtId="0">
      <sharedItems containsBlank="1" count="6">
        <s v="Female"/>
        <s v="Male"/>
        <s v="NULL"/>
        <s v="M"/>
        <s v="F"/>
        <m/>
      </sharedItems>
    </cacheField>
    <cacheField name="Age" numFmtId="0">
      <sharedItems containsBlank="1" containsMixedTypes="1" containsNumber="1" containsInteger="1" minValue="2" maxValue="82"/>
    </cacheField>
    <cacheField name="Tenure" numFmtId="0">
      <sharedItems containsString="0" containsBlank="1" containsNumber="1" containsInteger="1" minValue="0" maxValue="10" count="12">
        <n v="2"/>
        <n v="1"/>
        <n v="8"/>
        <n v="7"/>
        <n v="4"/>
        <n v="6"/>
        <n v="3"/>
        <n v="10"/>
        <n v="5"/>
        <n v="9"/>
        <n v="0"/>
        <m/>
      </sharedItems>
    </cacheField>
    <cacheField name="Balance" numFmtId="0">
      <sharedItems containsString="0" containsBlank="1" containsNumber="1" minValue="0" maxValue="213146.2" count="644">
        <n v="0"/>
        <n v="83807.86"/>
        <n v="159660.79999999999"/>
        <n v="125510.82"/>
        <n v="113755.78"/>
        <n v="115046.74"/>
        <n v="142051.07"/>
        <n v="134603.88"/>
        <n v="102016.72"/>
        <n v="143129.41"/>
        <n v="132602.88"/>
        <n v="136815.64000000001"/>
        <n v="141349.43"/>
        <n v="59697.17"/>
        <n v="85311.7"/>
        <n v="110112.54"/>
        <n v="134264.04"/>
        <n v="145260.23000000001"/>
        <n v="76548.600000000006"/>
        <n v="70349.48"/>
        <n v="122522.32"/>
        <n v="117419.35"/>
        <n v="131394.56"/>
        <n v="155931.10999999999"/>
        <n v="109421.13"/>
        <n v="112045.67"/>
        <n v="137843.79999999999"/>
        <n v="103391.38"/>
        <n v="103769.22"/>
        <n v="116363.37"/>
        <n v="146050.97"/>
        <n v="125561.97"/>
        <n v="98495.72"/>
        <n v="125211.92"/>
        <n v="127864.4"/>
        <n v="75888.2"/>
        <n v="40685.919999999998"/>
        <n v="136857"/>
        <n v="152328.88"/>
        <n v="56084.69"/>
        <n v="78707.16"/>
        <n v="109166.37"/>
        <n v="169831.46"/>
        <n v="101633.04"/>
        <n v="123180.01"/>
        <n v="150725.53"/>
        <n v="98373.26"/>
        <n v="133745.44"/>
        <n v="163607.18"/>
        <n v="157780.84"/>
        <n v="178718.19"/>
        <n v="77253.22"/>
        <n v="122189.66"/>
        <n v="96645.54"/>
        <n v="90307.62"/>
        <n v="121681.82"/>
        <n v="81623.67"/>
        <n v="118626.55"/>
        <n v="176273.95"/>
        <n v="102827.44"/>
        <n v="97086.399999999994"/>
        <n v="82674.149999999994"/>
        <n v="107073.27"/>
        <n v="88938.62"/>
        <n v="99806.85"/>
        <n v="150092.79999999999"/>
        <n v="92833.89"/>
        <n v="90536.81"/>
        <n v="108055.1"/>
        <n v="100238.35"/>
        <n v="106190.55"/>
        <n v="154475.54"/>
        <n v="132351.29"/>
        <n v="167864.4"/>
        <n v="107818.63"/>
        <n v="185173.81"/>
        <n v="129433.34"/>
        <n v="120193.42"/>
        <n v="126384.42"/>
        <n v="152603.45000000001"/>
        <n v="148507.24"/>
        <n v="101827.07"/>
        <n v="130862.43"/>
        <n v="122570.87"/>
        <n v="124828.46"/>
        <n v="144895.04999999999"/>
        <n v="63663.93"/>
        <n v="133463.1"/>
        <n v="213146.2"/>
        <n v="129490.36"/>
        <n v="137452.09"/>
        <n v="125851.93"/>
        <n v="40915.550000000003"/>
        <n v="113157.22"/>
        <n v="138296.94"/>
        <n v="106967.18"/>
        <n v="120681.63"/>
        <n v="127609.59"/>
        <n v="97259.25"/>
        <n v="123246.7"/>
        <n v="101060.25"/>
        <n v="108007.36"/>
        <n v="133702.89000000001"/>
        <n v="125189.75"/>
        <n v="113034.22"/>
        <n v="109013.23"/>
        <n v="57929.81"/>
        <n v="130114.39"/>
        <n v="95826.49"/>
        <n v="129608.57"/>
        <n v="169462.09"/>
        <n v="133868.21"/>
        <n v="190479.48"/>
        <n v="101993.12"/>
        <n v="161608.81"/>
        <n v="122311.21"/>
        <n v="162150.42000000001"/>
        <n v="99010.67"/>
        <n v="111388.18"/>
        <n v="56214.85"/>
        <n v="84327.77"/>
        <n v="93012.89"/>
        <n v="61710.44"/>
        <n v="174790.15"/>
        <n v="107720.64"/>
        <n v="96423.84"/>
        <n v="141040.01"/>
        <n v="105420.18"/>
        <n v="129022.06"/>
        <n v="176666.62"/>
        <n v="89763.839999999997"/>
        <n v="134954.53"/>
        <n v="106376.85"/>
        <n v="161814.64000000001"/>
        <n v="63095.01"/>
        <n v="118287.01"/>
        <n v="106854.21"/>
        <n v="49512.55"/>
        <n v="105799.32"/>
        <n v="114722.05"/>
        <n v="99564.22"/>
        <n v="170557.91"/>
        <n v="74596.149999999994"/>
        <n v="96888.39"/>
        <n v="130830.22"/>
        <n v="119714.25"/>
        <n v="113978.97"/>
        <n v="100160.75"/>
        <n v="116220.5"/>
        <n v="81173.83"/>
        <n v="116803.8"/>
        <n v="105961.68"/>
        <n v="117411.6"/>
        <n v="123497.58"/>
        <n v="152400.51"/>
        <n v="103097.85"/>
        <n v="126418.14"/>
        <n v="77846.899999999994"/>
        <n v="79731.91"/>
        <n v="37266.67"/>
        <n v="127992.25"/>
        <n v="54901.01"/>
        <n v="108748.08"/>
        <n v="99906.19"/>
        <n v="184686.41"/>
        <n v="110654.02"/>
        <n v="79019.8"/>
        <n v="99240.51"/>
        <n v="52436.2"/>
        <n v="100337.96"/>
        <n v="149297.19"/>
        <n v="145605.44"/>
        <n v="84026.86"/>
        <n v="138718.92000000001"/>
        <n v="118274.71"/>
        <n v="174185.98"/>
        <n v="113208.86"/>
        <n v="103907.28"/>
        <n v="119023.28"/>
        <n v="166297.89000000001"/>
        <n v="63227"/>
        <n v="94521.17"/>
        <n v="112822.26"/>
        <n v="135903.32999999999"/>
        <n v="125169.26"/>
        <n v="149117.31"/>
        <n v="132311.71"/>
        <n v="118082.89"/>
        <n v="119266.69"/>
        <n v="156847.29"/>
        <n v="137104.47"/>
        <n v="78398.69"/>
        <n v="63669.42"/>
        <n v="135296.32999999999"/>
        <n v="153804.44"/>
        <n v="147069.78"/>
        <n v="95741.75"/>
        <n v="145965.32999999999"/>
        <n v="141441.75"/>
        <n v="139290.41"/>
        <n v="144428.87"/>
        <n v="95441.27"/>
        <n v="144848.74"/>
        <n v="116244.14"/>
        <n v="146502.07"/>
        <n v="117028.6"/>
        <n v="112013.81"/>
        <n v="108269.37"/>
        <n v="182123.79"/>
        <n v="150923.74"/>
        <n v="165272.13"/>
        <n v="115301.31"/>
        <n v="129502.49"/>
        <n v="118342.26"/>
        <n v="106937.05"/>
        <n v="170331.37"/>
        <n v="114510.85"/>
        <n v="107594.11"/>
        <n v="81273.13"/>
        <n v="169399.6"/>
        <n v="187841.99"/>
        <n v="126776.3"/>
        <n v="126436.29"/>
        <n v="101960.74"/>
        <n v="150842.93"/>
        <n v="102535.57"/>
        <n v="99027.61"/>
        <n v="87271.41"/>
        <n v="102742.91"/>
        <n v="40105.51"/>
        <n v="152265.43"/>
        <n v="141947.67000000001"/>
        <n v="106307.91"/>
        <n v="107884.81"/>
        <n v="125013.72"/>
        <n v="58469.37"/>
        <n v="117231.63"/>
        <n v="152390.26"/>
        <n v="34013.629999999997"/>
        <n v="101583.11"/>
        <n v="77168.87"/>
        <n v="124695.72"/>
        <n v="105934.96"/>
        <n v="161525.96"/>
        <n v="147199.07"/>
        <n v="183102.29"/>
        <n v="127209"/>
        <n v="97378.54"/>
        <n v="136925.09"/>
        <n v="54503.55"/>
        <n v="155726.85"/>
        <n v="135842.41"/>
        <n v="63349.75"/>
        <n v="129499.42"/>
        <n v="70438.009999999995"/>
        <n v="141434.04"/>
        <n v="152958.29"/>
        <n v="138306.34"/>
        <n v="124328.84"/>
        <n v="181461.48"/>
        <n v="110368.03"/>
        <n v="89588.35"/>
        <n v="115924.89"/>
        <n v="111756.5"/>
        <n v="162923.85"/>
        <n v="124576.65"/>
        <n v="80793.58"/>
        <n v="71340.09"/>
        <n v="99282.63"/>
        <n v="137946.39000000001"/>
        <n v="127892.57"/>
        <n v="101084.36"/>
        <n v="114754.08"/>
        <n v="99286.98"/>
        <n v="79871.02"/>
        <n v="104088.59"/>
        <n v="168190.33"/>
        <n v="85679.25"/>
        <n v="121551.58"/>
        <n v="122220.19"/>
        <n v="116528.15"/>
        <n v="77780.289999999994"/>
        <n v="125832.2"/>
        <n v="68065.8"/>
        <n v="127299.34"/>
        <n v="174937.64"/>
        <n v="110071.1"/>
        <n v="139432.37"/>
        <n v="127357.75999999999"/>
        <n v="95556.31"/>
        <n v="111681.98"/>
        <n v="108738.71"/>
        <n v="133950.37"/>
        <n v="89968.69"/>
        <n v="130878.75"/>
        <n v="134169.62"/>
        <n v="149762.07999999999"/>
        <n v="93844.69"/>
        <n v="141078.37"/>
        <n v="117992.59"/>
        <n v="100812.33"/>
        <n v="80262.600000000006"/>
        <n v="156478.62"/>
        <n v="115217.99"/>
        <n v="155470.54999999999"/>
        <n v="135096.76999999999"/>
        <n v="180075.22"/>
        <n v="97541.24"/>
        <n v="156067.04999999999"/>
        <n v="81550.94"/>
        <n v="170061.92"/>
        <n v="92310.54"/>
        <n v="169089.38"/>
        <n v="80613.929999999993"/>
        <n v="121581.56"/>
        <n v="85891.55"/>
        <n v="77637.350000000006"/>
        <n v="116927.89"/>
        <n v="137326.65"/>
        <n v="67238.98"/>
        <n v="86569.76"/>
        <n v="133598.39999999999"/>
        <n v="136188.78"/>
        <n v="120092.52"/>
        <n v="101238.24"/>
        <n v="89685.92"/>
        <n v="211774.31"/>
        <n v="131317.48000000001"/>
        <n v="93722.73"/>
        <n v="101160.99"/>
        <n v="120320.54"/>
        <n v="152827.99"/>
        <n v="64097.75"/>
        <n v="119035.35"/>
        <n v="135219.57"/>
        <n v="93694.42"/>
        <n v="59408.63"/>
        <n v="114354.95"/>
        <n v="128173.9"/>
        <n v="114931.35"/>
        <n v="111071.36"/>
        <n v="151226.18"/>
        <n v="64740.12"/>
        <n v="169312.13"/>
        <n v="112652.08"/>
        <n v="143964.35999999999"/>
        <n v="122451.46"/>
        <n v="65253.07"/>
        <n v="106901.94"/>
        <n v="128509.63"/>
        <n v="129834.67"/>
        <n v="154962.99"/>
        <n v="138241.9"/>
        <n v="91536.93"/>
        <n v="105204.01"/>
        <n v="152968.73000000001"/>
        <n v="158261.68"/>
        <n v="121021.05"/>
        <n v="137715.66"/>
        <n v="121192.22"/>
        <n v="100486.18"/>
        <n v="92566.53"/>
        <n v="110929.96"/>
        <n v="138901.60999999999"/>
        <n v="123217.66"/>
        <n v="108431.87"/>
        <n v="72392.41"/>
        <n v="119741.77"/>
        <n v="100946.71"/>
        <n v="170491.84"/>
        <n v="157296.01999999999"/>
        <n v="144606.22"/>
        <n v="134811.29999999999"/>
        <n v="115897.12"/>
        <n v="82034"/>
        <n v="174318.13"/>
        <n v="114206.84"/>
        <n v="111574.41"/>
        <n v="162448.69"/>
        <n v="148249.54"/>
        <n v="123709.46"/>
        <n v="150525.79999999999"/>
        <n v="111018.98"/>
        <n v="129755.99"/>
        <n v="129555.7"/>
        <n v="87202.38"/>
        <n v="146133.39000000001"/>
        <n v="170184.99"/>
        <n v="140745.32999999999"/>
        <n v="139070.51"/>
        <n v="114193.24"/>
        <n v="167878.5"/>
        <n v="141616.54999999999"/>
        <n v="145747.67000000001"/>
        <n v="129120.64"/>
        <n v="110349.82"/>
        <n v="141325.56"/>
        <n v="78653.84"/>
        <n v="142253.65"/>
        <n v="115988.86"/>
        <n v="75592.429999999993"/>
        <n v="164113.04"/>
        <n v="67996.23"/>
        <n v="138778.15"/>
        <n v="147832.15"/>
        <n v="135438.39999999999"/>
        <n v="116060.08"/>
        <n v="112564.62"/>
        <n v="125406.58"/>
        <n v="135134.99"/>
        <n v="133102.92000000001"/>
        <n v="42157.08"/>
        <n v="82259.289999999994"/>
        <n v="150461.07"/>
        <n v="133994.51999999999"/>
        <n v="164870.81"/>
        <n v="121702.73"/>
        <n v="193858.2"/>
        <n v="131039.97"/>
        <n v="113829.45"/>
        <n v="81877.38"/>
        <n v="116326.07"/>
        <n v="127070.73"/>
        <n v="122549.64"/>
        <n v="176099.13"/>
        <n v="122388.38"/>
        <n v="118879.35"/>
        <n v="88736.44"/>
        <n v="102703.62"/>
        <n v="97318.25"/>
        <n v="128468.69"/>
        <n v="133432.59"/>
        <n v="141782.57"/>
        <n v="135125.28"/>
        <n v="178820.91"/>
        <n v="112212.14"/>
        <n v="126674.81"/>
        <n v="136294.97"/>
        <n v="66392.639999999999"/>
        <n v="122552.34"/>
        <n v="76408.850000000006"/>
        <n v="145071.24"/>
        <n v="109730.22"/>
        <n v="64119.38"/>
        <n v="106138.33"/>
        <n v="181656.51"/>
        <n v="95128.86"/>
        <n v="126615.94"/>
        <n v="76190.48"/>
        <n v="168286.81"/>
        <n v="88109.81"/>
        <n v="123971.51"/>
        <n v="148116.48000000001"/>
        <n v="116269.01"/>
        <n v="120599.21"/>
        <n v="144260.5"/>
        <n v="86605.5"/>
        <n v="58629.97"/>
        <n v="209767.31"/>
        <n v="129634.25"/>
        <n v="169824.46"/>
        <n v="97530.25"/>
        <n v="145988.65"/>
        <n v="137494.28"/>
        <n v="147360"/>
        <n v="125167.02"/>
        <n v="121152.05"/>
        <n v="128981.07"/>
        <n v="151858.98000000001"/>
        <n v="114628.4"/>
        <n v="95059.02"/>
        <n v="128736.39"/>
        <n v="156325.38"/>
        <n v="105405.97"/>
        <n v="88915.37"/>
        <n v="160980.03"/>
        <n v="177619.71"/>
        <n v="62276.99"/>
        <n v="127559.97"/>
        <n v="95523.16"/>
        <n v="107749.03"/>
        <n v="110777.26"/>
        <n v="166733.92000000001"/>
        <n v="157120.85999999999"/>
        <n v="127160.78"/>
        <n v="156091.97"/>
        <n v="98668.18"/>
        <n v="134022.06"/>
        <n v="124151.09"/>
        <n v="77253.5"/>
        <n v="114292.48"/>
        <n v="140080.32000000001"/>
        <n v="135277.96"/>
        <n v="115920.62"/>
        <n v="119782.72"/>
        <n v="114715.71"/>
        <n v="129748.54"/>
        <n v="129722.57"/>
        <n v="139180.20000000001"/>
        <n v="113599.74"/>
        <n v="134944"/>
        <n v="116922.25"/>
        <n v="118945.09"/>
        <n v="119182.73"/>
        <n v="71264.02"/>
        <n v="116313.57"/>
        <n v="92140.15"/>
        <n v="177640.09"/>
        <n v="167997.6"/>
        <n v="82275.350000000006"/>
        <n v="111962.99"/>
        <n v="131736.88"/>
        <n v="108239.11"/>
        <n v="98444.19"/>
        <n v="114540.38"/>
        <n v="187530.66"/>
        <n v="133636.16"/>
        <n v="84745.03"/>
        <n v="120599.38"/>
        <n v="127771.35"/>
        <n v="167772.96"/>
        <n v="95845.6"/>
        <n v="134714.70000000001"/>
        <n v="122384.22"/>
        <n v="157993.15"/>
        <n v="123331.36"/>
        <n v="75263.16"/>
        <n v="137824.03"/>
        <n v="132578.92000000001"/>
        <n v="156021.31"/>
        <n v="137453.43"/>
        <n v="164284.72"/>
        <n v="112373.49"/>
        <n v="154333.82"/>
        <n v="111432.77"/>
        <n v="137390.10999999999"/>
        <n v="111642.08"/>
        <n v="83543.37"/>
        <n v="145338.76"/>
        <n v="186796.37"/>
        <n v="58641.43"/>
        <n v="137148.68"/>
        <n v="80001.23"/>
        <n v="86402.52"/>
        <n v="122874.74"/>
        <n v="97544.29"/>
        <n v="170826.55"/>
        <n v="97133.92"/>
        <n v="153895.65"/>
        <n v="134956.01999999999"/>
        <n v="143637.57999999999"/>
        <n v="147506.25"/>
        <n v="190227.46"/>
        <n v="172448.77"/>
        <n v="113980.21"/>
        <n v="76968.12"/>
        <n v="88293.13"/>
        <n v="170833.46"/>
        <n v="108122.39"/>
        <n v="129818.39"/>
        <n v="163943.89000000001"/>
        <n v="101430.3"/>
        <n v="117301.66"/>
        <n v="173340.83"/>
        <n v="134348.57"/>
        <n v="105525.65"/>
        <n v="106192.1"/>
        <n v="45144.43"/>
        <n v="92113.61"/>
        <n v="128366.44"/>
        <n v="106545.53"/>
        <n v="145618.37"/>
        <n v="141541.25"/>
        <n v="57017.06"/>
        <n v="125884.95"/>
        <n v="61825.5"/>
        <n v="102967.41"/>
        <n v="171770.55"/>
        <n v="93051.64"/>
        <n v="161064.64000000001"/>
        <n v="90612.34"/>
        <n v="145105.64000000001"/>
        <n v="174912.72"/>
        <n v="104947.72"/>
        <n v="135213.71"/>
        <n v="116229.85"/>
        <n v="111201.41"/>
        <n v="131899"/>
        <n v="124525.52"/>
        <n v="47134.75"/>
        <n v="138657.07999999999"/>
        <n v="70302.48"/>
        <n v="101609.01"/>
        <n v="130170.82"/>
        <n v="133802.29"/>
        <n v="106234.02"/>
        <n v="132628.98000000001"/>
        <n v="103522.75"/>
        <n v="192390.52"/>
        <n v="109922.61"/>
        <n v="128605.32"/>
        <n v="68598.559999999998"/>
        <n v="106518.52"/>
        <n v="121326.42"/>
        <n v="67226.37"/>
        <n v="82931.850000000006"/>
        <n v="118590.41"/>
        <n v="145981.87"/>
        <n v="73309.38"/>
        <n v="130796.33"/>
        <n v="151607.56"/>
        <n v="111577.01"/>
        <n v="107042.74"/>
        <n v="156371.60999999999"/>
        <n v="129605.99"/>
        <n v="132576.25"/>
        <n v="129101.3"/>
        <n v="108822.39999999999"/>
        <n v="137948.51"/>
        <n v="100433.8"/>
        <n v="96134.11"/>
        <n v="115888.04"/>
        <n v="124626.07"/>
        <n v="139810.34"/>
        <n v="84496.71"/>
        <n v="116854.71"/>
        <n v="138333.03"/>
        <n v="78992.75"/>
        <n v="97257.41"/>
        <n v="122453.37"/>
        <n v="112940.07"/>
        <n v="132558.26"/>
        <n v="133297.24"/>
        <n v="197041.8"/>
        <n v="71497.789999999994"/>
        <n v="128100.28"/>
        <n v="124532.78"/>
        <n v="82293.820000000007"/>
        <n v="142120.91"/>
        <n v="151839.26"/>
        <n v="149620.88"/>
        <n v="168197.66"/>
        <n v="93147"/>
        <m/>
      </sharedItems>
    </cacheField>
    <cacheField name="NumOfProducts" numFmtId="0">
      <sharedItems containsString="0" containsBlank="1" containsNumber="1" containsInteger="1" minValue="1" maxValue="4" count="5">
        <n v="1"/>
        <n v="3"/>
        <n v="2"/>
        <n v="4"/>
        <m/>
      </sharedItems>
    </cacheField>
    <cacheField name="HasCrCard?" numFmtId="0">
      <sharedItems containsString="0" containsBlank="1" containsNumber="1" containsInteger="1" minValue="0" maxValue="1" count="3">
        <n v="1"/>
        <n v="0"/>
        <m/>
      </sharedItems>
    </cacheField>
    <cacheField name="IsActiveMember" numFmtId="0">
      <sharedItems containsString="0" containsBlank="1" containsNumber="1" containsInteger="1" minValue="0" maxValue="1" count="3">
        <n v="1"/>
        <n v="0"/>
        <m/>
      </sharedItems>
    </cacheField>
    <cacheField name="Estimated Salary" numFmtId="0">
      <sharedItems containsBlank="1" containsMixedTypes="1" containsNumber="1" minValue="371.05" maxValue="199725.39" count="991">
        <n v="101348.88"/>
        <n v="112542.58"/>
        <n v="113931.57"/>
        <n v="93826.63"/>
        <n v="79084.100000000006"/>
        <n v="149756.71"/>
        <n v="10062.799999999999"/>
        <n v="119346.88"/>
        <n v="74940.5"/>
        <n v="71725.73"/>
        <n v="80181.119999999995"/>
        <n v="76390.009999999995"/>
        <n v="26260.98"/>
        <n v="190857.79"/>
        <n v="65951.649999999994"/>
        <n v="64327.26"/>
        <n v="5097.67"/>
        <n v="14406.41"/>
        <n v="158684.81"/>
        <n v="54724.03"/>
        <n v="170886.17"/>
        <m/>
        <n v="118913.53"/>
        <n v="8487.75"/>
        <n v="187616.16"/>
        <n v="124508.29"/>
        <n v="170041.95"/>
        <n v="38433.35"/>
        <n v="100187.43"/>
        <n v="53483.21"/>
        <n v="140469.38"/>
        <n v="156731.91"/>
        <n v="81898.81"/>
        <n v="34410.550000000003"/>
        <n v="142033.07"/>
        <n v="27822.99"/>
        <n v="114066.77"/>
        <n v="98453.45"/>
        <n v="40812.9"/>
        <n v="178074.04"/>
        <n v="70154.22"/>
        <n v="181297.65"/>
        <n v="94153.83"/>
        <n v="194365.76"/>
        <n v="158338.39000000001"/>
        <n v="126517.46"/>
        <n v="119708.21"/>
        <n v="117622.8"/>
        <n v="90878.13"/>
        <n v="194099.12"/>
        <n v="198059.16"/>
        <n v="86424.57"/>
        <n v="116978.19"/>
        <n v="164040.94"/>
        <n v="40014.76"/>
        <n v="113410.49"/>
        <n v="87107.57"/>
        <n v="45613.75"/>
        <n v="1643.11"/>
        <n v="46775.28"/>
        <n v="84509.57"/>
        <n v="126494.82"/>
        <n v="178798.13"/>
        <n v="99398.36"/>
        <n v="92840.67"/>
        <n v="27758.36"/>
        <n v="110431.51"/>
        <n v="196673.28"/>
        <n v="113656.85"/>
        <n v="18203"/>
        <n v="28373.86"/>
        <n v="33953.870000000003"/>
        <n v="44203.55"/>
        <n v="58426.81"/>
        <n v="145562.4"/>
        <n v="22388"/>
        <n v="139161.64000000001"/>
        <n v="148210.64000000001"/>
        <n v="194239.63"/>
        <n v="98301.61"/>
        <n v="171413.66"/>
        <n v="136458.19"/>
        <n v="26019.59"/>
        <n v="159235.29"/>
        <n v="1907.66"/>
        <n v="114675.75"/>
        <n v="128643.35"/>
        <n v="151869.35"/>
        <n v="93251.42"/>
        <n v="156791.35999999999"/>
        <n v="174205.22"/>
        <n v="147132.46"/>
        <n v="109614.57"/>
        <n v="172290.61"/>
        <n v="85982.47"/>
        <n v="121277.78"/>
        <n v="64595.25"/>
        <n v="197276.13"/>
        <n v="99645.04"/>
        <n v="6534.18"/>
        <n v="161848.03"/>
        <n v="167162.43"/>
        <n v="41970.720000000001"/>
        <n v="60536.56"/>
        <n v="177655.67999999999"/>
        <n v="30984.59"/>
        <n v="10054.530000000001"/>
        <n v="36976.519999999997"/>
        <n v="71862.789999999994"/>
        <n v="99449.86"/>
        <n v="63082.879999999997"/>
        <n v="27231.26"/>
        <n v="86797.41"/>
        <n v="22994.32"/>
        <n v="101300.94"/>
        <n v="74169.13"/>
        <n v="115638.29"/>
        <n v="31766.3"/>
        <n v="199725.39"/>
        <n v="120834.48"/>
        <n v="38131.769999999997"/>
        <n v="100130.95"/>
        <n v="141069.88"/>
        <n v="198129.36"/>
        <n v="183646.41"/>
        <n v="110265.24"/>
        <n v="8636.0499999999993"/>
        <n v="46824.08"/>
        <n v="171378.77"/>
        <n v="167256.35"/>
        <n v="124226.16"/>
        <n v="114935.21"/>
        <n v="35608.879999999997"/>
        <n v="16459.37"/>
        <n v="124411.08"/>
        <n v="34941.230000000003"/>
        <n v="167784.28"/>
        <n v="93165.34"/>
        <n v="75161.25"/>
        <n v="8590.83"/>
        <n v="189543.9"/>
        <n v="180427.24"/>
        <n v="193318.33"/>
        <n v="159123.82"/>
        <n v="126213.84"/>
        <n v="54141.5"/>
        <n v="141075.51"/>
        <n v="24495.03"/>
        <n v="74836.34"/>
        <n v="878.87"/>
        <n v="89520.75"/>
        <n v="149892.79"/>
        <n v="180800.42"/>
        <n v="98646.22"/>
        <n v="109041.53"/>
        <n v="17941.16"/>
        <n v="82996.47"/>
        <n v="92067.35"/>
        <n v="104719.66"/>
        <n v="112687.57"/>
        <n v="84699.56"/>
        <n v="83473.820000000007"/>
        <n v="47125.11"/>
        <n v="106977.8"/>
        <n v="55582.54"/>
        <n v="139874.43"/>
        <n v="162503.48000000001"/>
        <n v="196499.96"/>
        <n v="40721.24"/>
        <n v="53134.3"/>
        <n v="164017.89000000001"/>
        <n v="155996.96"/>
        <n v="5472.7"/>
        <n v="112187.11"/>
        <n v="146457.82999999999"/>
        <n v="27286.1"/>
        <n v="130553.47"/>
        <n v="179351.89"/>
        <n v="94774.12"/>
        <n v="8080.85"/>
        <n v="19482.5"/>
        <n v="48071.61"/>
        <n v="174531.27"/>
        <n v="55470.78"/>
        <n v="8546.8700000000008"/>
        <n v="95857.18"/>
        <n v="194945.8"/>
        <n v="131521.72"/>
        <n v="196108.51"/>
        <n v="148564.76"/>
        <n v="92982.61"/>
        <n v="17675.36"/>
        <n v="114996.43"/>
        <n v="86957.42"/>
        <n v="128077.8"/>
        <n v="600.36"/>
        <n v="43001.46"/>
        <n v="158591.12"/>
        <n v="47847.19"/>
        <n v="10488.44"/>
        <n v="5978.2"/>
        <n v="121409.06"/>
        <n v="146145.93"/>
        <n v="14374.86"/>
        <n v="94670.77"/>
        <n v="179670.31"/>
        <n v="199304.74"/>
        <n v="151954.39000000001"/>
        <n v="142513.5"/>
        <n v="158264.62"/>
        <n v="169381.9"/>
        <n v="169915.02"/>
        <n v="88852.47"/>
        <n v="40645.81"/>
        <s v="NULL"/>
        <n v="157959.01999999999"/>
        <n v="133007.34"/>
        <n v="176576.62"/>
        <n v="34888.04"/>
        <n v="28737.71"/>
        <n v="98178.57"/>
        <n v="125010.24000000001"/>
        <n v="167984.61"/>
        <n v="4861.72"/>
        <n v="108872.45"/>
        <n v="198252.88"/>
        <n v="26960.31"/>
        <n v="85746.52"/>
        <n v="77206.25"/>
        <n v="61048.53"/>
        <n v="111981.19"/>
        <n v="62232.6"/>
        <n v="156105.03"/>
        <n v="150135.38"/>
        <n v="93146.11"/>
        <n v="33462.94"/>
        <n v="144375"/>
        <n v="55803.96"/>
        <n v="89048.46"/>
        <n v="162812.16"/>
        <n v="136259.65"/>
        <n v="124052.97"/>
        <n v="74158.8"/>
        <n v="45071.09"/>
        <n v="62030.06"/>
        <n v="131953.23000000001"/>
        <n v="79414"/>
        <n v="199638.56"/>
        <n v="157577.29"/>
        <n v="134420.75"/>
        <n v="99805.99"/>
        <n v="97932.68"/>
        <n v="170968.99"/>
        <n v="57558.95"/>
        <n v="176713.47"/>
        <n v="34283.230000000003"/>
        <n v="198637.34"/>
        <n v="156917.12"/>
        <n v="50457.2"/>
        <n v="140075.54999999999"/>
        <n v="65323.11"/>
        <n v="64323.24"/>
        <n v="14956.44"/>
        <n v="111879.21"/>
        <n v="18606.23"/>
        <n v="123137.01"/>
        <n v="148528.24"/>
        <n v="13898.31"/>
        <n v="81259.25"/>
        <n v="161051.75"/>
        <n v="191599.67"/>
        <n v="48559.19"/>
        <n v="186339.74"/>
        <n v="33159.370000000003"/>
        <n v="93883.53"/>
        <n v="110899.3"/>
        <n v="11199.04"/>
        <n v="189992.97"/>
        <n v="164255.69"/>
        <n v="152167.79"/>
        <n v="33949.67"/>
        <n v="68143.929999999993"/>
        <n v="47251.79"/>
        <n v="25885.72"/>
        <n v="192633.85"/>
        <n v="34577.360000000001"/>
        <n v="161229.84"/>
        <n v="100816.29"/>
        <n v="181694.44"/>
        <n v="79078.91"/>
        <n v="137316.32"/>
        <n v="194926.86"/>
        <n v="51285.49"/>
        <n v="150401.53"/>
        <n v="112491.96"/>
        <n v="73656.38"/>
        <n v="106636.89"/>
        <n v="155853.51999999999"/>
        <n v="162599.51"/>
        <n v="103737.82"/>
        <n v="160990.26999999999"/>
        <n v="15462.84"/>
        <n v="10334.049999999999"/>
        <n v="190686.16"/>
        <n v="94440.45"/>
        <n v="28257.63"/>
        <n v="170034.95"/>
        <n v="31824.29"/>
        <n v="127166.49"/>
        <n v="44937.01"/>
        <n v="188603.07"/>
        <n v="145111.37"/>
        <n v="171463.83"/>
        <n v="182822.5"/>
        <n v="87213.33"/>
        <n v="57175.32"/>
        <n v="120540.83"/>
        <n v="28714.34"/>
        <n v="85426.28"/>
        <n v="46170.75"/>
        <n v="64448.36"/>
        <n v="16278.97"/>
        <n v="182855.42"/>
        <n v="50404.72"/>
        <n v="107640.25"/>
        <n v="134132.65"/>
        <n v="103480.69"/>
        <n v="108761.05"/>
        <n v="179012.3"/>
        <n v="95145.14"/>
        <n v="72143.44"/>
        <n v="19162.89"/>
        <n v="144680.18"/>
        <n v="177772.03"/>
        <n v="5597.94"/>
        <n v="116828.51"/>
        <n v="174652.51"/>
        <n v="2010.98"/>
        <n v="14109.85"/>
        <n v="43527.4"/>
        <n v="86099.23"/>
        <n v="161574.19"/>
        <n v="38970.14"/>
        <n v="127587.22"/>
        <n v="30380.12"/>
        <n v="90908.95"/>
        <n v="138275.01"/>
        <n v="32171.79"/>
        <n v="126143.23"/>
        <n v="129892.93"/>
        <n v="102416.84"/>
        <n v="18719.669999999998"/>
        <n v="61936.22"/>
        <n v="78358.94"/>
        <n v="147224.26999999999"/>
        <n v="160979.66"/>
        <n v="132298.49"/>
        <n v="174248.52"/>
        <n v="123547.28"/>
        <n v="32790.019999999997"/>
        <n v="181543.67"/>
        <n v="2319.96"/>
        <n v="189543.19"/>
        <n v="10940.4"/>
        <n v="199493.38"/>
        <n v="188193.25"/>
        <n v="172572.64"/>
        <n v="189339.6"/>
        <n v="53512.160000000003"/>
        <n v="34004.44"/>
        <n v="10598.29"/>
        <n v="113428.77"/>
        <n v="183487.98"/>
        <n v="187658.09"/>
        <n v="172459.39"/>
        <n v="21016"/>
        <n v="122381.02"/>
        <n v="128123.66"/>
        <n v="19570.63"/>
        <n v="188150.6"/>
        <n v="111020.24"/>
        <n v="123775.15"/>
        <n v="146700.22"/>
        <n v="145251.35"/>
        <n v="82463.69"/>
        <n v="15928.49"/>
        <n v="45886.33"/>
        <n v="186489.95"/>
        <n v="162922.65"/>
        <n v="9262.77"/>
        <n v="84932.4"/>
        <n v="71557.119999999995"/>
        <n v="77405.95"/>
        <n v="417.41"/>
        <n v="71405.17"/>
        <n v="153400.24"/>
        <n v="371.05"/>
        <n v="67789.990000000005"/>
        <n v="145894.9"/>
        <n v="183840.51"/>
        <n v="108887.44"/>
        <n v="154071.26999999999"/>
        <n v="179291.85"/>
        <n v="56937.43"/>
        <n v="112239.03"/>
        <n v="45909.87"/>
        <n v="173779.25"/>
        <n v="125696.26"/>
        <n v="159585.60999999999"/>
        <n v="106761.47"/>
        <n v="129590.18"/>
        <n v="80006.649999999994"/>
        <n v="140451.51999999999"/>
        <n v="187929.43"/>
        <n v="167155.35999999999"/>
        <n v="191420.71"/>
        <n v="11384.45"/>
        <n v="94898.1"/>
        <n v="106781.59"/>
        <n v="159508.51999999999"/>
        <n v="93524.19"/>
        <n v="87168.46"/>
        <n v="8128.32"/>
        <n v="125518.32"/>
        <n v="48963.59"/>
        <n v="98368.24"/>
        <n v="148584.60999999999"/>
        <n v="27474.81"/>
        <n v="76192.210000000006"/>
        <n v="134600.94"/>
        <n v="72467.990000000005"/>
        <n v="199645.45"/>
        <n v="42749.85"/>
        <n v="136050.44"/>
        <n v="73564.44"/>
        <n v="85578.63"/>
        <n v="129826.89"/>
        <n v="119666"/>
        <n v="68052.08"/>
        <n v="164104.74"/>
        <n v="80190.36"/>
        <n v="84126.75"/>
        <n v="70179"/>
        <n v="118024.1"/>
        <n v="145704.19"/>
        <n v="183049.41"/>
        <n v="120906.83"/>
        <n v="100433.83"/>
        <n v="138777"/>
        <n v="124694.99"/>
        <n v="40084.32"/>
        <n v="119232.33"/>
        <n v="43921.36"/>
        <n v="62222.81"/>
        <n v="56577"/>
        <n v="164253.35"/>
        <n v="7666.73"/>
        <n v="68487.509999999995"/>
        <n v="199273.98"/>
        <n v="186062.36"/>
        <n v="195711.16"/>
        <n v="36692.17"/>
        <n v="106920.57"/>
        <n v="48725.68"/>
        <n v="167036.94"/>
        <n v="68777.259999999995"/>
        <n v="18924.919999999998"/>
        <n v="71905.77"/>
        <n v="64833.279999999999"/>
        <n v="184843.77"/>
        <n v="176730.02"/>
        <n v="20629.400000000001"/>
        <n v="28415.360000000001"/>
        <n v="77231.27"/>
        <n v="102750.7"/>
        <n v="34580.800000000003"/>
        <n v="183598.77"/>
        <n v="147358.26999999999"/>
        <n v="108469.2"/>
        <n v="20612.82"/>
        <n v="181196.76"/>
        <n v="160249.1"/>
        <n v="110783.28"/>
        <n v="144995.32999999999"/>
        <n v="150227.85"/>
        <n v="53718.28"/>
        <n v="75248.3"/>
        <n v="14353.43"/>
        <n v="130486.57"/>
        <n v="100127.71"/>
        <n v="196356.17"/>
        <n v="9983.8799999999992"/>
        <n v="118974.77"/>
        <n v="194998.34"/>
        <n v="134901.34"/>
        <n v="72924.56"/>
        <n v="101057.95"/>
        <n v="142838.64000000001"/>
        <n v="127059.04"/>
        <n v="116503.92"/>
        <n v="54405.79"/>
        <n v="88721.84"/>
        <n v="74135.48"/>
        <n v="111346.22"/>
        <n v="194902.16"/>
        <n v="31474.27"/>
        <n v="21198.39"/>
        <n v="186976.6"/>
        <n v="117202.19"/>
        <n v="143739.29"/>
        <n v="161811.23000000001"/>
        <n v="98090.91"/>
        <n v="71095.41"/>
        <n v="13107.24"/>
        <n v="67110.59"/>
        <n v="88225.02"/>
        <n v="62256.87"/>
        <n v="135925.72"/>
        <n v="177815.87"/>
        <n v="126471.13"/>
        <n v="188574.12"/>
        <n v="119175.45"/>
        <n v="139093.73000000001"/>
        <n v="115916.55"/>
        <n v="96463.25"/>
        <n v="112349.51"/>
        <n v="165303.79"/>
        <n v="166031.07999999999"/>
        <n v="38411.79"/>
        <n v="77783.350000000006"/>
        <n v="29871.79"/>
        <n v="59747.63"/>
        <n v="79919.13"/>
        <n v="76773.53"/>
        <n v="54018.93"/>
        <n v="70649.64"/>
        <n v="59093.39"/>
        <n v="127569.8"/>
        <n v="18260.98"/>
        <n v="73275.960000000006"/>
        <n v="136129.49"/>
        <n v="153237.59"/>
        <n v="106841.12"/>
        <n v="109078.35"/>
        <n v="87822.14"/>
        <n v="126644.98"/>
        <n v="47414.15"/>
        <n v="41879.99"/>
        <n v="75808.100000000006"/>
        <n v="47911.03"/>
        <n v="28737.78"/>
        <n v="2079.1999999999998"/>
        <n v="121562.33"/>
        <n v="55003.79"/>
        <n v="193131.42"/>
        <n v="191932.27"/>
        <n v="159418.1"/>
        <n v="191468.78"/>
        <n v="38913.68"/>
        <n v="705.18"/>
        <n v="138490.03"/>
        <n v="82970.69"/>
        <n v="76744.72"/>
        <n v="71244.59"/>
        <n v="12182.15"/>
        <n v="141210.5"/>
        <n v="191763.07"/>
        <n v="37938.74"/>
        <n v="74890.58"/>
        <n v="166698.18"/>
        <n v="62678.53"/>
        <n v="67740.08"/>
        <n v="161519.76999999999"/>
        <n v="159835.78"/>
        <n v="30876.84"/>
        <n v="14858.1"/>
        <n v="75685.97"/>
        <n v="144183.1"/>
        <n v="65170.66"/>
        <n v="82526.92"/>
        <n v="169161.46"/>
        <n v="109291.39"/>
        <n v="6057.81"/>
        <n v="77077.14"/>
        <n v="54954.51"/>
        <n v="179614.8"/>
        <n v="35588.07"/>
        <n v="117356.14"/>
        <n v="160696.72"/>
        <n v="147278.43"/>
        <n v="56594.36"/>
        <n v="1299.75"/>
        <n v="25095.03"/>
        <n v="146326.45000000001"/>
        <n v="38296.21"/>
        <n v="164061.6"/>
        <n v="107811.28"/>
        <n v="30838.51"/>
        <n v="9221.7800000000007"/>
        <n v="33738.269999999997"/>
        <n v="110916.15"/>
        <n v="169654.57"/>
        <n v="69829.399999999994"/>
        <n v="54926.51"/>
        <n v="94728.49"/>
        <n v="80393.27"/>
        <n v="111307.98"/>
        <n v="19834.32"/>
        <n v="78397.240000000005"/>
        <n v="86410.28"/>
        <n v="172749.65"/>
        <n v="1002.39"/>
        <n v="13601.79"/>
        <n v="77866.91"/>
        <n v="175296.76"/>
        <n v="121751.03999999999"/>
        <n v="89593.26"/>
        <n v="193437.89"/>
        <n v="86945"/>
        <n v="183318.79"/>
        <n v="71154.100000000006"/>
        <n v="151887.16"/>
        <n v="75888.649999999994"/>
        <n v="89566.74"/>
        <n v="26475.79"/>
        <n v="126355.8"/>
        <n v="93839.3"/>
        <n v="7698.6"/>
        <n v="145593.85"/>
        <n v="45042.559999999998"/>
        <n v="61108.56"/>
        <n v="57553.98"/>
        <n v="62674.42"/>
        <n v="12120.79"/>
        <n v="50129.87"/>
        <n v="55022.43"/>
        <n v="117834.91"/>
        <n v="168840.23"/>
        <n v="24234.11"/>
        <n v="190627.01"/>
        <n v="156618.38"/>
        <n v="42334.38"/>
        <n v="110784.42"/>
        <n v="173683"/>
        <n v="27046.46"/>
        <n v="20598.59"/>
        <n v="104991.28"/>
        <n v="8996.9699999999993"/>
        <n v="64420.5"/>
        <n v="145700.22"/>
        <n v="196335.48"/>
        <n v="14781.12"/>
        <n v="108139.23"/>
        <n v="19287.060000000001"/>
        <n v="9567.39"/>
        <n v="132210.49"/>
        <n v="21600.11"/>
        <n v="199661.5"/>
        <n v="124341.49"/>
        <n v="15766.1"/>
        <n v="33642.21"/>
        <n v="117704.65"/>
        <n v="58803.28"/>
        <n v="137537.22"/>
        <n v="131300.68"/>
        <n v="84174.81"/>
        <n v="160941.78"/>
        <n v="143954.99"/>
        <n v="56297.85"/>
        <n v="8404.73"/>
        <n v="30020.09"/>
        <n v="58137.42"/>
        <n v="47472.68"/>
        <n v="19131.71"/>
        <n v="187288.5"/>
        <n v="17603.810000000001"/>
        <n v="67020.03"/>
        <n v="147802.94"/>
        <n v="41610.620000000003"/>
        <n v="44255.65"/>
        <n v="78416.14"/>
        <n v="137254.54999999999"/>
        <n v="151303.48000000001"/>
        <n v="86333.63"/>
        <n v="89801.9"/>
        <n v="29358.57"/>
        <n v="181600.72"/>
        <n v="124118.71"/>
        <n v="38867.46"/>
        <n v="31106.67"/>
        <n v="67611.360000000001"/>
        <n v="77837.63"/>
        <n v="6078.46"/>
        <n v="177896.92"/>
        <n v="123882.73"/>
        <n v="15304.08"/>
        <n v="76569.64"/>
        <n v="120657.32"/>
        <n v="16436.560000000001"/>
        <n v="107667.91"/>
        <n v="95611.47"/>
        <n v="19799.259999999998"/>
        <n v="123214.74"/>
        <n v="71709.119999999995"/>
        <n v="149066.14000000001"/>
        <n v="20451.990000000002"/>
        <n v="32825.5"/>
        <n v="6232.31"/>
        <n v="10357.030000000001"/>
        <n v="147794.63"/>
        <n v="116973.48"/>
        <n v="129964.94"/>
        <n v="92816.86"/>
        <n v="172114.67"/>
        <n v="16649.310000000001"/>
        <n v="144517.19"/>
        <n v="182038.6"/>
        <n v="24210.560000000001"/>
        <n v="172175.9"/>
        <n v="47578.45"/>
        <n v="150694.42000000001"/>
        <n v="177683.02"/>
        <n v="66088.83"/>
        <n v="169291.7"/>
        <n v="117140.41"/>
        <n v="79510.37"/>
        <n v="77108.66"/>
        <n v="9679.2800000000007"/>
        <n v="81753.919999999998"/>
        <n v="131372.38"/>
        <n v="25310.82"/>
        <n v="187925.75"/>
        <n v="98820.39"/>
        <n v="64166.7"/>
        <n v="176924.21"/>
        <n v="90055.08"/>
        <n v="72814.31"/>
        <n v="168290.06"/>
        <n v="161767.38"/>
        <n v="44420.18"/>
        <n v="37147.61"/>
        <n v="125381.02"/>
        <n v="149853.89000000001"/>
        <n v="161435.01999999999"/>
        <n v="102925.75999999999"/>
        <n v="70899.27"/>
        <n v="145936.28"/>
        <n v="54227.06"/>
        <n v="59280.79"/>
        <n v="126952.5"/>
        <n v="130567.02"/>
        <n v="73294.48"/>
        <n v="3937.37"/>
        <n v="2383.59"/>
        <n v="14279.44"/>
        <n v="141300.53"/>
        <n v="78140.75"/>
        <n v="117431.1"/>
        <n v="72008.61"/>
        <n v="60887.58"/>
        <n v="194764.83"/>
        <n v="88705.14"/>
        <n v="35817.97"/>
        <n v="31520.400000000001"/>
        <n v="157908.19"/>
        <n v="142200.15"/>
        <n v="182055.36"/>
        <n v="157552.07999999999"/>
        <n v="120284.67"/>
        <n v="24506.95"/>
        <n v="47271.61"/>
        <n v="41176.6"/>
        <n v="9468.64"/>
        <n v="123880.19"/>
        <n v="158887.09"/>
        <n v="117036.38"/>
        <n v="120415.61"/>
        <n v="16064.25"/>
        <n v="52615.62"/>
        <n v="121210.09"/>
        <n v="192247.35"/>
        <n v="68759.570000000007"/>
        <n v="75937.47"/>
        <n v="84569.13"/>
        <n v="190696.35"/>
        <n v="67468.67"/>
        <n v="104435.94"/>
        <n v="47166.55"/>
        <n v="119899.52"/>
        <n v="173498.45"/>
        <n v="93249.26"/>
        <n v="142917.54"/>
        <n v="111755.8"/>
        <n v="108543.21"/>
        <n v="180345.44"/>
        <n v="99444.02"/>
        <n v="109563.28"/>
        <n v="92568.07"/>
        <n v="37976.36"/>
        <n v="103315.74"/>
        <n v="173952.5"/>
        <n v="34673.980000000003"/>
        <n v="46163.44"/>
        <n v="140676.98000000001"/>
        <n v="151738.54"/>
        <n v="14679.81"/>
        <n v="175544.02"/>
        <n v="181964.6"/>
        <n v="136886.85999999999"/>
        <n v="122218.23"/>
        <n v="180439.75"/>
        <n v="190419.81"/>
        <n v="58685.59"/>
        <n v="89017.38"/>
        <n v="50051.42"/>
        <n v="146041.45000000001"/>
        <n v="191166.09"/>
        <n v="103516.08"/>
        <n v="164825.04"/>
        <n v="172557.77"/>
        <n v="84320.94"/>
        <n v="122662.98"/>
        <n v="72085.100000000006"/>
        <n v="110932.24"/>
        <n v="143635.35999999999"/>
        <n v="3710.34"/>
        <n v="179843.33"/>
        <n v="10643.38"/>
        <n v="131167.98000000001"/>
        <n v="10553.31"/>
        <n v="130928.22"/>
        <n v="157003.99"/>
        <n v="138527.56"/>
        <n v="167032.49"/>
        <n v="41642.29"/>
        <n v="9677"/>
        <n v="147012.22"/>
        <n v="80553.87"/>
        <n v="30730.95"/>
        <n v="140134.43"/>
        <n v="91936.1"/>
        <n v="178252.63"/>
        <n v="198674.08"/>
        <n v="28266.9"/>
        <n v="92381.01"/>
        <n v="135180.10999999999"/>
        <n v="27330.59"/>
        <n v="125305.34"/>
        <n v="149648.45000000001"/>
        <n v="59887.15"/>
        <n v="45041.32"/>
        <n v="113316.77"/>
        <n v="39087.42"/>
        <n v="7330.59"/>
        <n v="95463.29"/>
        <n v="167848.02"/>
        <n v="93953.84"/>
        <n v="174227.66"/>
        <n v="135399.21"/>
        <n v="195635.3"/>
        <n v="97508.04"/>
        <n v="188083.77"/>
        <n v="116704.25"/>
        <n v="97614.87"/>
        <n v="186884.04"/>
        <n v="131501.72"/>
        <n v="24302.95"/>
        <n v="110510.28"/>
        <n v="108488.33"/>
        <n v="197015.2"/>
        <n v="27689.77"/>
        <n v="9217.5499999999993"/>
        <n v="15068.18"/>
        <n v="7797.01"/>
        <n v="4400.32"/>
        <n v="182025.95"/>
        <n v="122763.95"/>
        <n v="38152.01"/>
        <n v="63163.99"/>
        <n v="73418.289999999994"/>
        <n v="17978.68"/>
        <n v="115136.51"/>
        <n v="149575.59"/>
        <n v="60917.24"/>
        <n v="142548.32999999999"/>
        <n v="157878.67000000001"/>
        <n v="12796.43"/>
        <n v="18657.77"/>
        <n v="134589.57999999999"/>
        <n v="10350.74"/>
        <n v="66013.27"/>
        <n v="5907.11"/>
        <n v="74077.91"/>
        <n v="77294.559999999998"/>
        <n v="54359.02"/>
        <n v="156124.93"/>
        <n v="94820.85"/>
        <n v="155155.25"/>
        <n v="128702.1"/>
        <n v="22745.5"/>
        <n v="71865.31"/>
        <n v="84294.82"/>
        <n v="149139.13"/>
        <n v="185489.11"/>
        <n v="176407.15"/>
        <n v="92027.69"/>
        <n v="43932.54"/>
        <n v="115789.25"/>
        <n v="125777.28"/>
        <n v="18461.900000000001"/>
        <n v="79633.38"/>
        <n v="121542.29"/>
        <n v="94739.199999999997"/>
        <n v="93302.29"/>
        <n v="193793.78"/>
        <n v="74835.649999999994"/>
        <n v="56999.9"/>
        <n v="57236.44"/>
        <n v="81483.64"/>
        <n v="26752.560000000001"/>
        <n v="9200.5400000000009"/>
        <n v="22447.85"/>
        <n v="189122.89"/>
        <n v="16161.82"/>
        <n v="68600.36"/>
        <n v="447.73"/>
        <n v="15650.73"/>
        <n v="149599.62"/>
        <n v="90304.01"/>
        <n v="115676.38"/>
        <n v="38812.67"/>
        <n v="34338.21"/>
        <n v="823.36"/>
        <n v="135482.26"/>
        <n v="10656.89"/>
        <n v="116467.35"/>
        <n v="96823.32"/>
        <n v="171096.2"/>
        <n v="79881.39"/>
        <n v="157862.82"/>
        <n v="127951.81"/>
        <n v="191074.11"/>
        <n v="157333.69"/>
        <n v="133457.51999999999"/>
        <n v="130789.6"/>
        <n v="128373.88"/>
        <n v="194273.2"/>
        <n v="5684.17"/>
        <n v="131043.2"/>
        <n v="21228.34"/>
        <n v="43250.3"/>
        <n v="4389.3999999999996"/>
        <n v="189271.9"/>
        <n v="102284.2"/>
        <n v="156774.94"/>
        <n v="69865.490000000005"/>
        <n v="85523.24"/>
        <n v="51219.8"/>
        <n v="7222.92"/>
        <n v="23971.33"/>
        <n v="132173.31"/>
        <n v="113639.64"/>
        <n v="39768.589999999997"/>
        <n v="108732.96"/>
        <n v="117349.19"/>
        <n v="78004.5"/>
        <n v="152417.79"/>
        <n v="26057.08"/>
        <n v="79972.09"/>
        <n v="107125.79"/>
        <n v="47679.14"/>
        <n v="134509.47"/>
        <n v="153265.31"/>
        <n v="179883.04"/>
        <n v="138882.98000000001"/>
        <n v="9855.81"/>
        <n v="67046.83"/>
        <n v="56388.63"/>
        <n v="77764.37"/>
        <n v="130590.35"/>
        <n v="151912.49"/>
        <n v="151083.79999999999"/>
        <n v="777.37"/>
        <n v="69454.240000000005"/>
        <n v="11723.57"/>
        <n v="91565.25"/>
        <n v="79616.37"/>
        <n v="102299.81"/>
        <n v="104533.51"/>
        <n v="140765.57"/>
        <n v="66214.13"/>
      </sharedItems>
    </cacheField>
    <cacheField name="ExitedFromBank?"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im Chapagain" refreshedDate="45342.999973032405" createdVersion="8" refreshedVersion="8" minRefreshableVersion="3" recordCount="992" xr:uid="{1F5675D6-3B45-4C9C-9BE4-21C9642FDDE4}">
  <cacheSource type="worksheet">
    <worksheetSource ref="B1:M1048576" sheet="CleanData_PIG_E_Bank (2)" r:id="rId2"/>
  </cacheSource>
  <cacheFields count="12">
    <cacheField name="Customer_ID" numFmtId="0">
      <sharedItems containsString="0" containsBlank="1" containsNumber="1" containsInteger="1" minValue="15566091" maxValue="15815364"/>
    </cacheField>
    <cacheField name="Credit Score" numFmtId="0">
      <sharedItems containsString="0" containsBlank="1" containsNumber="1" containsInteger="1" minValue="376" maxValue="850" count="353">
        <n v="557"/>
        <n v="556"/>
        <n v="714"/>
        <n v="807"/>
        <n v="850"/>
        <n v="668"/>
        <n v="708"/>
        <n v="416"/>
        <n v="650"/>
        <n v="700"/>
        <n v="511"/>
        <n v="493"/>
        <n v="649"/>
        <n v="674"/>
        <n v="643"/>
        <n v="815"/>
        <n v="464"/>
        <n v="490"/>
        <n v="789"/>
        <n v="645"/>
        <n v="653"/>
        <n v="480"/>
        <n v="626"/>
        <n v="715"/>
        <n v="435"/>
        <n v="586"/>
        <n v="745"/>
        <n v="620"/>
        <n v="413"/>
        <n v="531"/>
        <n v="733"/>
        <n v="752"/>
        <n v="561"/>
        <n v="754"/>
        <n v="535"/>
        <n v="640"/>
        <n v="669"/>
        <n v="804"/>
        <n v="579"/>
        <n v="549"/>
        <n v="578"/>
        <n v="729"/>
        <n v="629"/>
        <n v="683"/>
        <n v="544"/>
        <n v="589"/>
        <n v="559"/>
        <n v="711"/>
        <n v="750"/>
        <n v="710"/>
        <n v="582"/>
        <n v="822"/>
        <n v="687"/>
        <n v="542"/>
        <n v="580"/>
        <n v="521"/>
        <n v="577"/>
        <n v="801"/>
        <n v="758"/>
        <n v="592"/>
        <n v="443"/>
        <n v="756"/>
        <n v="487"/>
        <n v="773"/>
        <n v="540"/>
        <n v="689"/>
        <n v="739"/>
        <n v="734"/>
        <n v="605"/>
        <n v="651"/>
        <n v="805"/>
        <n v="838"/>
        <n v="790"/>
        <n v="720"/>
        <n v="546"/>
        <n v="722"/>
        <n v="664"/>
        <n v="616"/>
        <n v="738"/>
        <n v="751"/>
        <n v="560"/>
        <n v="692"/>
        <n v="572"/>
        <n v="680"/>
        <n v="746"/>
        <n v="686"/>
        <m/>
        <n v="563"/>
        <n v="512"/>
        <n v="706"/>
        <n v="749"/>
        <n v="675"/>
        <n v="564"/>
        <n v="806"/>
        <n v="585"/>
        <n v="762"/>
        <n v="667"/>
        <n v="459"/>
        <n v="584"/>
        <n v="673"/>
        <n v="658"/>
        <n v="703"/>
        <n v="769"/>
        <n v="691"/>
        <n v="684"/>
        <n v="735"/>
        <n v="609"/>
        <n v="657"/>
        <n v="701"/>
        <n v="744"/>
        <n v="545"/>
        <n v="666"/>
        <n v="591"/>
        <n v="543"/>
        <n v="637"/>
        <n v="476"/>
        <n v="552"/>
        <n v="694"/>
        <n v="819"/>
        <n v="538"/>
        <n v="484"/>
        <n v="702"/>
        <n v="475"/>
        <n v="774"/>
        <n v="721"/>
        <n v="661"/>
        <n v="519"/>
        <n v="624"/>
        <n v="718"/>
        <n v="553"/>
        <n v="646"/>
        <n v="848"/>
        <n v="622"/>
        <n v="641"/>
        <n v="742"/>
        <n v="506"/>
        <n v="520"/>
        <n v="707"/>
        <n v="763"/>
        <n v="632"/>
        <n v="782"/>
        <n v="813"/>
        <n v="593"/>
        <n v="766"/>
        <n v="621"/>
        <n v="671"/>
        <n v="663"/>
        <n v="539"/>
        <n v="785"/>
        <n v="618"/>
        <n v="828"/>
        <n v="652"/>
        <n v="779"/>
        <n v="571"/>
        <n v="625"/>
        <n v="741"/>
        <n v="642"/>
        <n v="601"/>
        <n v="494"/>
        <n v="676"/>
        <n v="717"/>
        <n v="633"/>
        <n v="479"/>
        <n v="548"/>
        <n v="635"/>
        <n v="716"/>
        <n v="685"/>
        <n v="438"/>
        <n v="659"/>
        <n v="725"/>
        <n v="611"/>
        <n v="614"/>
        <n v="429"/>
        <n v="800"/>
        <n v="587"/>
        <n v="638"/>
        <n v="501"/>
        <n v="510"/>
        <n v="662"/>
        <n v="596"/>
        <n v="693"/>
        <n v="771"/>
        <n v="583"/>
        <n v="682"/>
        <n v="411"/>
        <n v="636"/>
        <n v="730"/>
        <n v="550"/>
        <n v="485"/>
        <n v="450"/>
        <n v="728"/>
        <n v="555"/>
        <n v="726"/>
        <n v="566"/>
        <n v="647"/>
        <n v="417"/>
        <n v="695"/>
        <n v="713"/>
        <n v="474"/>
        <n v="604"/>
        <n v="516"/>
        <n v="678"/>
        <n v="639"/>
        <n v="727"/>
        <n v="705"/>
        <n v="528"/>
        <n v="594"/>
        <n v="568"/>
        <n v="523"/>
        <n v="590"/>
        <n v="610"/>
        <n v="468"/>
        <n v="574"/>
        <n v="525"/>
        <n v="536"/>
        <n v="732"/>
        <n v="788"/>
        <n v="655"/>
        <n v="648"/>
        <n v="792"/>
        <n v="547"/>
        <n v="775"/>
        <n v="608"/>
        <n v="472"/>
        <n v="534"/>
        <n v="606"/>
        <n v="509"/>
        <n v="816"/>
        <n v="656"/>
        <n v="619"/>
        <n v="765"/>
        <n v="518"/>
        <n v="628"/>
        <n v="737"/>
        <n v="439"/>
        <n v="508"/>
        <n v="517"/>
        <n v="486"/>
        <n v="497"/>
        <n v="445"/>
        <n v="607"/>
        <n v="767"/>
        <n v="670"/>
        <n v="699"/>
        <n v="482"/>
        <n v="588"/>
        <n v="772"/>
        <n v="787"/>
        <n v="784"/>
        <n v="712"/>
        <n v="698"/>
        <n v="562"/>
        <n v="504"/>
        <n v="793"/>
        <n v="421"/>
        <n v="840"/>
        <n v="551"/>
        <n v="672"/>
        <n v="488"/>
        <n v="603"/>
        <n v="427"/>
        <n v="567"/>
        <n v="597"/>
        <n v="514"/>
        <n v="761"/>
        <n v="569"/>
        <n v="627"/>
        <n v="688"/>
        <n v="537"/>
        <n v="743"/>
        <n v="529"/>
        <n v="644"/>
        <n v="524"/>
        <n v="432"/>
        <n v="581"/>
        <n v="798"/>
        <n v="483"/>
        <n v="776"/>
        <n v="681"/>
        <n v="631"/>
        <n v="502"/>
        <n v="795"/>
        <n v="679"/>
        <n v="764"/>
        <n v="696"/>
        <n v="570"/>
        <n v="736"/>
        <n v="376"/>
        <n v="829"/>
        <n v="515"/>
        <n v="759"/>
        <n v="841"/>
        <n v="690"/>
        <n v="796"/>
        <n v="778"/>
        <n v="654"/>
        <n v="842"/>
        <n v="460"/>
        <n v="757"/>
        <n v="697"/>
        <n v="709"/>
        <n v="634"/>
        <n v="630"/>
        <n v="499"/>
        <n v="498"/>
        <n v="723"/>
        <n v="505"/>
        <n v="456"/>
        <n v="833"/>
        <n v="777"/>
        <n v="598"/>
        <n v="527"/>
        <n v="660"/>
        <n v="507"/>
        <n v="803"/>
        <n v="600"/>
        <n v="599"/>
        <n v="503"/>
        <n v="755"/>
        <n v="786"/>
        <n v="844"/>
        <n v="492"/>
        <n v="808"/>
        <n v="613"/>
        <n v="565"/>
        <n v="615"/>
        <n v="533"/>
        <n v="665"/>
        <n v="724"/>
        <n v="526"/>
        <n v="791"/>
        <n v="602"/>
        <n v="704"/>
        <n v="818"/>
        <n v="623"/>
        <n v="770"/>
        <n v="461"/>
        <n v="731"/>
        <n v="495"/>
        <n v="522"/>
        <n v="760"/>
        <n v="465"/>
        <n v="554"/>
        <n v="748"/>
        <n v="753"/>
        <n v="811"/>
        <n v="846"/>
        <n v="802"/>
        <n v="747"/>
        <n v="799"/>
        <n v="612"/>
        <n v="834"/>
        <n v="814"/>
      </sharedItems>
    </cacheField>
    <cacheField name="Country" numFmtId="0">
      <sharedItems containsBlank="1" count="4">
        <s v="France"/>
        <s v="Spain"/>
        <s v="Germany"/>
        <m/>
      </sharedItems>
    </cacheField>
    <cacheField name="Gender" numFmtId="0">
      <sharedItems containsBlank="1" count="3">
        <s v="Male"/>
        <s v="Female"/>
        <m/>
      </sharedItems>
    </cacheField>
    <cacheField name="Age" numFmtId="0">
      <sharedItems containsString="0" containsBlank="1" containsNumber="1" containsInteger="1" minValue="18" maxValue="82" count="61">
        <n v="33"/>
        <n v="38"/>
        <n v="36"/>
        <n v="35"/>
        <n v="70"/>
        <n v="32"/>
        <n v="42"/>
        <n v="27"/>
        <n v="66"/>
        <n v="46"/>
        <n v="47"/>
        <n v="45"/>
        <n v="37"/>
        <n v="58"/>
        <n v="44"/>
        <n v="30"/>
        <n v="57"/>
        <n v="34"/>
        <n v="43"/>
        <n v="49"/>
        <n v="28"/>
        <n v="55"/>
        <n v="40"/>
        <n v="50"/>
        <n v="52"/>
        <n v="21"/>
        <n v="31"/>
        <n v="25"/>
        <n v="41"/>
        <n v="39"/>
        <n v="56"/>
        <n v="29"/>
        <n v="62"/>
        <n v="61"/>
        <n v="64"/>
        <n v="24"/>
        <n v="19"/>
        <m/>
        <n v="60"/>
        <n v="48"/>
        <n v="63"/>
        <n v="26"/>
        <n v="54"/>
        <n v="59"/>
        <n v="53"/>
        <n v="51"/>
        <n v="67"/>
        <n v="65"/>
        <n v="23"/>
        <n v="72"/>
        <n v="22"/>
        <n v="73"/>
        <n v="69"/>
        <n v="75"/>
        <n v="74"/>
        <n v="18"/>
        <n v="20"/>
        <n v="79"/>
        <n v="82"/>
        <n v="80"/>
        <n v="68"/>
      </sharedItems>
    </cacheField>
    <cacheField name="Tenure" numFmtId="0">
      <sharedItems containsString="0" containsBlank="1" containsNumber="1" containsInteger="1" minValue="0" maxValue="10" count="12">
        <n v="3"/>
        <n v="8"/>
        <n v="1"/>
        <n v="5"/>
        <n v="7"/>
        <n v="0"/>
        <n v="6"/>
        <n v="4"/>
        <n v="2"/>
        <n v="10"/>
        <n v="9"/>
        <m/>
      </sharedItems>
    </cacheField>
    <cacheField name="Balance" numFmtId="0">
      <sharedItems containsString="0" containsBlank="1" containsNumber="1" minValue="0" maxValue="213146.2" count="637">
        <n v="54503.55"/>
        <n v="0"/>
        <n v="101609.01"/>
        <n v="174790.15"/>
        <n v="192390.52"/>
        <n v="134811.29999999999"/>
        <n v="106901.94"/>
        <n v="150842.93"/>
        <n v="110777.26"/>
        <n v="164284.72"/>
        <n v="107749.03"/>
        <n v="151607.56"/>
        <n v="101430.3"/>
        <n v="132602.88"/>
        <n v="129608.57"/>
        <n v="108269.37"/>
        <n v="118590.41"/>
        <n v="57017.06"/>
        <n v="141040.01"/>
        <n v="145071.24"/>
        <n v="132576.25"/>
        <n v="78653.84"/>
        <n v="161608.81"/>
        <n v="111756.5"/>
        <n v="176099.13"/>
        <n v="129490.36"/>
        <n v="82259.289999999994"/>
        <n v="129818.39"/>
        <n v="162448.69"/>
        <n v="161525.96"/>
        <n v="164870.81"/>
        <n v="137390.10999999999"/>
        <n v="112940.07"/>
        <n v="156067.04999999999"/>
        <n v="88938.62"/>
        <n v="145618.37"/>
        <n v="96423.84"/>
        <n v="141947.67000000001"/>
        <n v="99027.61"/>
        <n v="110368.03"/>
        <n v="124532.78"/>
        <n v="164113.04"/>
        <n v="121021.05"/>
        <n v="128366.44"/>
        <n v="133598.39999999999"/>
        <n v="129555.7"/>
        <n v="165272.13"/>
        <n v="166733.92000000001"/>
        <n v="135096.76999999999"/>
        <n v="129022.06"/>
        <n v="184686.41"/>
        <n v="163943.89000000001"/>
        <n v="132311.71"/>
        <n v="118945.09"/>
        <n v="138657.07999999999"/>
        <n v="141441.75"/>
        <m/>
        <n v="84327.77"/>
        <n v="98373.26"/>
        <n v="114931.35"/>
        <n v="79019.8"/>
        <n v="81273.13"/>
        <n v="146502.07"/>
        <n v="133994.51999999999"/>
        <n v="122311.21"/>
        <n v="34013.629999999997"/>
        <n v="95128.86"/>
        <n v="168286.81"/>
        <n v="42157.08"/>
        <n v="80262.600000000006"/>
        <n v="149762.07999999999"/>
        <n v="116927.89"/>
        <n v="73309.38"/>
        <n v="193858.2"/>
        <n v="178718.19"/>
        <n v="171770.55"/>
        <n v="106190.55"/>
        <n v="129101.3"/>
        <n v="147832.15"/>
        <n v="88293.13"/>
        <n v="106967.18"/>
        <n v="114715.71"/>
        <n v="115897.12"/>
        <n v="147360"/>
        <n v="118274.71"/>
        <n v="133102.92000000001"/>
        <n v="108055.1"/>
        <n v="133868.21"/>
        <n v="86402.52"/>
        <n v="80793.58"/>
        <n v="169831.46"/>
        <n v="134264.04"/>
        <n v="119266.69"/>
        <n v="133745.44"/>
        <n v="93844.69"/>
        <n v="65253.07"/>
        <n v="178820.91"/>
        <n v="119035.35"/>
        <n v="122388.38"/>
        <n v="111574.41"/>
        <n v="110929.96"/>
        <n v="107073.27"/>
        <n v="66392.639999999999"/>
        <n v="114292.48"/>
        <n v="156847.29"/>
        <n v="170331.37"/>
        <n v="88109.81"/>
        <n v="100160.75"/>
        <n v="81877.38"/>
        <n v="148249.54"/>
        <n v="152265.43"/>
        <n v="103522.75"/>
        <n v="113208.86"/>
        <n v="141078.37"/>
        <n v="84745.03"/>
        <n v="105799.32"/>
        <n v="144895.04999999999"/>
        <n v="170491.84"/>
        <n v="122570.87"/>
        <n v="77253.5"/>
        <n v="99806.85"/>
        <n v="128736.39"/>
        <n v="137715.66"/>
        <n v="187530.66"/>
        <n v="129433.34"/>
        <n v="174318.13"/>
        <n v="152827.99"/>
        <n v="132628.98000000001"/>
        <n v="136294.97"/>
        <n v="153895.65"/>
        <n v="100433.8"/>
        <n v="98495.72"/>
        <n v="174937.64"/>
        <n v="63095.01"/>
        <n v="129722.57"/>
        <n v="143964.35999999999"/>
        <n v="82674.149999999994"/>
        <n v="112564.62"/>
        <n v="101084.36"/>
        <n v="130796.33"/>
        <n v="115301.31"/>
        <n v="110071.1"/>
        <n v="174912.72"/>
        <n v="163607.18"/>
        <n v="95059.02"/>
        <n v="78398.69"/>
        <n v="170826.55"/>
        <n v="117411.6"/>
        <n v="75888.2"/>
        <n v="120599.38"/>
        <n v="95741.75"/>
        <n v="40685.919999999998"/>
        <n v="148507.24"/>
        <n v="108007.36"/>
        <n v="177640.09"/>
        <n v="138718.92000000001"/>
        <n v="129748.54"/>
        <n v="138333.03"/>
        <n v="100337.96"/>
        <n v="133950.37"/>
        <n v="67996.23"/>
        <n v="127992.25"/>
        <n v="57929.81"/>
        <n v="59697.17"/>
        <n v="40105.51"/>
        <n v="155470.54999999999"/>
        <n v="114354.95"/>
        <n v="113157.22"/>
        <n v="177619.71"/>
        <n v="125884.95"/>
        <n v="119741.77"/>
        <n v="133702.89000000001"/>
        <n v="116220.5"/>
        <n v="122549.64"/>
        <n v="127357.75999999999"/>
        <n v="144606.22"/>
        <n v="70438.009999999995"/>
        <n v="47134.75"/>
        <n v="115988.86"/>
        <n v="79731.91"/>
        <n v="157780.84"/>
        <n v="128173.9"/>
        <n v="62276.99"/>
        <n v="135219.57"/>
        <n v="97544.29"/>
        <n v="98668.18"/>
        <n v="45144.43"/>
        <n v="130830.22"/>
        <n v="169399.6"/>
        <n v="139432.37"/>
        <n v="100486.18"/>
        <n v="90536.81"/>
        <n v="134348.57"/>
        <n v="121152.05"/>
        <n v="99906.19"/>
        <n v="143129.41"/>
        <n v="145965.32999999999"/>
        <n v="102827.44"/>
        <n v="108748.08"/>
        <n v="141541.25"/>
        <n v="93147"/>
        <n v="132558.26"/>
        <n v="136188.78"/>
        <n v="92140.15"/>
        <n v="122552.34"/>
        <n v="155726.85"/>
        <n v="168190.33"/>
        <n v="70302.48"/>
        <n v="71264.02"/>
        <n v="89968.69"/>
        <n v="128100.28"/>
        <n v="129605.99"/>
        <n v="121551.58"/>
        <n v="114193.24"/>
        <n v="97378.54"/>
        <n v="183102.29"/>
        <n v="134603.88"/>
        <n v="150092.79999999999"/>
        <n v="93051.64"/>
        <n v="130878.75"/>
        <n v="156091.97"/>
        <n v="137946.39000000001"/>
        <n v="151858.98000000001"/>
        <n v="92310.54"/>
        <n v="111071.36"/>
        <n v="95523.16"/>
        <n v="105525.65"/>
        <n v="135903.32999999999"/>
        <n v="85891.55"/>
        <n v="105961.68"/>
        <n v="132351.29"/>
        <n v="120681.63"/>
        <n v="121192.22"/>
        <n v="142051.07"/>
        <n v="213146.2"/>
        <n v="138901.60999999999"/>
        <n v="122451.46"/>
        <n v="141616.54999999999"/>
        <n v="71340.09"/>
        <n v="64119.38"/>
        <n v="158261.68"/>
        <n v="59408.63"/>
        <n v="72392.41"/>
        <n v="96888.39"/>
        <n v="127209"/>
        <n v="133297.24"/>
        <n v="64097.75"/>
        <n v="76408.850000000006"/>
        <n v="87202.38"/>
        <n v="124626.07"/>
        <n v="127160.78"/>
        <n v="97318.25"/>
        <n v="125510.82"/>
        <n v="152400.51"/>
        <n v="145988.65"/>
        <n v="142120.91"/>
        <n v="116229.85"/>
        <n v="93694.42"/>
        <n v="84496.71"/>
        <n v="102016.72"/>
        <n v="111642.08"/>
        <n v="137494.28"/>
        <n v="110112.54"/>
        <n v="105934.96"/>
        <n v="152968.73000000001"/>
        <n v="161064.64000000001"/>
        <n v="132578.92000000001"/>
        <n v="136857"/>
        <n v="101060.25"/>
        <n v="147199.07"/>
        <n v="99286.98"/>
        <n v="74596.149999999994"/>
        <n v="129502.49"/>
        <n v="141782.57"/>
        <n v="111018.98"/>
        <n v="146050.97"/>
        <n v="100238.35"/>
        <n v="139070.51"/>
        <n v="93012.89"/>
        <n v="127864.4"/>
        <n v="153804.44"/>
        <n v="124151.09"/>
        <n v="122384.22"/>
        <n v="145747.67000000001"/>
        <n v="170184.99"/>
        <n v="135125.28"/>
        <n v="133802.29"/>
        <n v="103391.38"/>
        <n v="82293.820000000007"/>
        <n v="145338.76"/>
        <n v="137148.68"/>
        <n v="114540.38"/>
        <n v="120599.21"/>
        <n v="109166.37"/>
        <n v="56214.85"/>
        <n v="113978.97"/>
        <n v="133463.1"/>
        <n v="82275.350000000006"/>
        <n v="131899"/>
        <n v="115924.89"/>
        <n v="141325.56"/>
        <n v="145605.44"/>
        <n v="134956.01999999999"/>
        <n v="117419.35"/>
        <n v="118082.89"/>
        <n v="176666.62"/>
        <n v="150525.79999999999"/>
        <n v="101993.12"/>
        <n v="89588.35"/>
        <n v="116244.14"/>
        <n v="120320.54"/>
        <n v="109922.61"/>
        <n v="190227.46"/>
        <n v="86569.76"/>
        <n v="114722.05"/>
        <n v="122189.66"/>
        <n v="118287.01"/>
        <n v="162923.85"/>
        <n v="76548.600000000006"/>
        <n v="127609.59"/>
        <n v="125167.02"/>
        <n v="78707.16"/>
        <n v="108239.11"/>
        <n v="92833.89"/>
        <n v="77846.899999999994"/>
        <n v="180075.22"/>
        <n v="120193.42"/>
        <n v="141349.43"/>
        <n v="125832.2"/>
        <n v="119023.28"/>
        <n v="169089.38"/>
        <n v="154475.54"/>
        <n v="107042.74"/>
        <n v="151839.26"/>
        <n v="107594.11"/>
        <n v="133636.16"/>
        <n v="123331.36"/>
        <n v="149620.88"/>
        <n v="97259.25"/>
        <n v="125169.26"/>
        <n v="138306.34"/>
        <n v="64740.12"/>
        <n v="108738.71"/>
        <n v="116854.71"/>
        <n v="181656.51"/>
        <n v="150461.07"/>
        <n v="108122.39"/>
        <n v="131736.88"/>
        <n v="96134.11"/>
        <n v="95441.27"/>
        <n v="99564.22"/>
        <n v="63349.75"/>
        <n v="169312.13"/>
        <n v="108431.87"/>
        <n v="98444.19"/>
        <n v="152603.45000000001"/>
        <n v="101633.04"/>
        <n v="170833.46"/>
        <n v="125406.58"/>
        <n v="137453.43"/>
        <n v="77637.350000000006"/>
        <n v="111962.99"/>
        <n v="110654.02"/>
        <n v="169462.09"/>
        <n v="83807.86"/>
        <n v="123246.7"/>
        <n v="97133.92"/>
        <n v="125211.92"/>
        <n v="106307.91"/>
        <n v="137948.51"/>
        <n v="150725.53"/>
        <n v="159660.79999999999"/>
        <n v="145260.23000000001"/>
        <n v="130862.43"/>
        <n v="167864.4"/>
        <n v="106234.02"/>
        <n v="104947.72"/>
        <n v="101160.99"/>
        <n v="113980.21"/>
        <n v="182123.79"/>
        <n v="148116.48000000001"/>
        <n v="134944"/>
        <n v="97530.25"/>
        <n v="115888.04"/>
        <n v="137843.79999999999"/>
        <n v="116326.07"/>
        <n v="122220.19"/>
        <n v="81550.94"/>
        <n v="131317.48000000001"/>
        <n v="115046.74"/>
        <n v="104088.59"/>
        <n v="112045.67"/>
        <n v="119782.72"/>
        <n v="116922.25"/>
        <n v="147069.78"/>
        <n v="106138.33"/>
        <n v="185173.81"/>
        <n v="119182.73"/>
        <n v="176273.95"/>
        <n v="105420.18"/>
        <n v="111201.41"/>
        <n v="128509.63"/>
        <n v="95845.6"/>
        <n v="117231.63"/>
        <n v="156021.31"/>
        <n v="173340.83"/>
        <n v="99240.51"/>
        <n v="101960.74"/>
        <n v="101583.11"/>
        <n v="139180.20000000001"/>
        <n v="109730.22"/>
        <n v="116803.8"/>
        <n v="126674.81"/>
        <n v="113829.45"/>
        <n v="124828.46"/>
        <n v="127299.34"/>
        <n v="156325.38"/>
        <n v="135213.71"/>
        <n v="114510.85"/>
        <n v="40915.550000000003"/>
        <n v="110349.82"/>
        <n v="89685.92"/>
        <n v="152328.88"/>
        <n v="109421.13"/>
        <n v="112652.08"/>
        <n v="127559.97"/>
        <n v="121581.56"/>
        <n v="137104.47"/>
        <n v="106518.52"/>
        <n v="61710.44"/>
        <n v="152390.26"/>
        <n v="82931.850000000006"/>
        <n v="121681.82"/>
        <n v="102967.41"/>
        <n v="79871.02"/>
        <n v="116269.01"/>
        <n v="67226.37"/>
        <n v="145981.87"/>
        <n v="112373.49"/>
        <n v="76968.12"/>
        <n v="123497.58"/>
        <n v="108822.39999999999"/>
        <n v="121702.73"/>
        <n v="126776.3"/>
        <n v="49512.55"/>
        <n v="121326.42"/>
        <n v="144428.87"/>
        <n v="126418.14"/>
        <n v="106545.53"/>
        <n v="99282.63"/>
        <n v="170061.92"/>
        <n v="80001.23"/>
        <n v="147506.25"/>
        <n v="120092.52"/>
        <n v="114754.08"/>
        <n v="151226.18"/>
        <n v="167772.96"/>
        <n v="128468.69"/>
        <n v="63227"/>
        <n v="106937.05"/>
        <n v="105204.01"/>
        <n v="154333.82"/>
        <n v="68065.8"/>
        <n v="122453.37"/>
        <n v="93722.73"/>
        <n v="125189.75"/>
        <n v="54901.01"/>
        <n v="83543.37"/>
        <n v="124328.84"/>
        <n v="168197.66"/>
        <n v="138296.94"/>
        <n v="157120.85999999999"/>
        <n v="135277.96"/>
        <n v="92113.61"/>
        <n v="80613.929999999993"/>
        <n v="123217.66"/>
        <n v="117028.6"/>
        <n v="115217.99"/>
        <n v="63669.42"/>
        <n v="124695.72"/>
        <n v="116528.15"/>
        <n v="160980.03"/>
        <n v="157993.15"/>
        <n v="82034"/>
        <n v="77168.87"/>
        <n v="118626.55"/>
        <n v="187841.99"/>
        <n v="157296.01999999999"/>
        <n v="100812.33"/>
        <n v="123971.51"/>
        <n v="102703.62"/>
        <n v="111388.18"/>
        <n v="124576.65"/>
        <n v="76190.48"/>
        <n v="90612.34"/>
        <n v="106192.1"/>
        <n v="130170.82"/>
        <n v="122874.74"/>
        <n v="113755.78"/>
        <n v="105405.97"/>
        <n v="119714.25"/>
        <n v="112822.26"/>
        <n v="209767.31"/>
        <n v="71497.789999999994"/>
        <n v="133432.59"/>
        <n v="127771.35"/>
        <n v="167878.5"/>
        <n v="197041.8"/>
        <n v="134954.53"/>
        <n v="139810.34"/>
        <n v="78992.75"/>
        <n v="136925.09"/>
        <n v="129499.42"/>
        <n v="95826.49"/>
        <n v="61825.5"/>
        <n v="116060.08"/>
        <n v="85311.7"/>
        <n v="156371.60999999999"/>
        <n v="81623.67"/>
        <n v="37266.67"/>
        <n v="115920.62"/>
        <n v="103097.85"/>
        <n v="68598.559999999998"/>
        <n v="140080.32000000001"/>
        <n v="106854.21"/>
        <n v="106376.85"/>
        <n v="155931.10999999999"/>
        <n v="107720.64"/>
        <n v="113599.74"/>
        <n v="90307.62"/>
        <n v="138241.9"/>
        <n v="152958.29"/>
        <n v="127070.73"/>
        <n v="52436.2"/>
        <n v="103907.28"/>
        <n v="88915.37"/>
        <n v="92566.53"/>
        <n v="118342.26"/>
        <n v="67238.98"/>
        <n v="113034.22"/>
        <n v="149117.31"/>
        <n v="81173.83"/>
        <n v="130114.39"/>
        <n v="125561.97"/>
        <n v="114206.84"/>
        <n v="85679.25"/>
        <n v="84026.86"/>
        <n v="75263.16"/>
        <n v="111432.77"/>
        <n v="101827.07"/>
        <n v="63663.93"/>
        <n v="114628.4"/>
        <n v="138778.15"/>
        <n v="169824.46"/>
        <n v="161814.64000000001"/>
        <n v="123709.46"/>
        <n v="136815.64000000001"/>
        <n v="128605.32"/>
        <n v="96645.54"/>
        <n v="144260.5"/>
        <n v="58469.37"/>
        <n v="137824.03"/>
        <n v="87271.41"/>
        <n v="129755.99"/>
        <n v="167997.6"/>
        <n v="135134.99"/>
        <n v="141434.04"/>
        <n v="143637.57999999999"/>
        <n v="126436.29"/>
        <n v="162150.42000000001"/>
        <n v="150923.74"/>
        <n v="146133.39000000001"/>
        <n v="134169.62"/>
        <n v="128981.07"/>
        <n v="129634.25"/>
        <n v="112013.81"/>
        <n v="101238.24"/>
        <n v="70349.48"/>
        <n v="186796.37"/>
        <n v="56084.69"/>
        <n v="144848.74"/>
        <n v="190479.48"/>
        <n v="100946.71"/>
        <n v="97257.41"/>
        <n v="156478.62"/>
        <n v="122522.32"/>
        <n v="112212.14"/>
        <n v="166297.89000000001"/>
        <n v="117301.66"/>
        <n v="58629.97"/>
        <n v="135296.32999999999"/>
        <n v="139290.41"/>
        <n v="77780.289999999994"/>
        <n v="107884.81"/>
        <n v="117992.59"/>
        <n v="135842.41"/>
        <n v="145105.64000000001"/>
        <n v="149297.19"/>
        <n v="137326.65"/>
        <n v="125013.72"/>
        <n v="181461.48"/>
        <n v="172448.77"/>
        <n v="211774.31"/>
        <n v="111577.01"/>
        <n v="102742.91"/>
        <n v="102535.57"/>
        <n v="137452.09"/>
        <n v="134714.70000000001"/>
        <n v="135438.39999999999"/>
        <n v="116313.57"/>
        <n v="91536.93"/>
        <n v="154962.99"/>
        <n v="174185.98"/>
        <n v="129834.67"/>
        <n v="125851.93"/>
        <n v="140745.32999999999"/>
        <n v="124525.52"/>
        <n v="103769.22"/>
        <n v="77253.22"/>
        <n v="131394.56"/>
        <n v="134022.06"/>
        <n v="94521.17"/>
        <n v="99010.67"/>
        <n v="111681.98"/>
        <n v="97541.24"/>
        <n v="109013.23"/>
        <n v="123180.01"/>
        <n v="97086.399999999994"/>
        <n v="116363.37"/>
        <n v="126384.42"/>
        <n v="170557.91"/>
        <n v="58641.43"/>
        <n v="95556.31"/>
        <n v="89763.839999999997"/>
        <n v="127892.57"/>
        <n v="131039.97"/>
        <n v="107818.63"/>
      </sharedItems>
    </cacheField>
    <cacheField name="NumOfProducts" numFmtId="0">
      <sharedItems containsString="0" containsBlank="1" containsNumber="1" containsInteger="1" minValue="1" maxValue="4" count="5">
        <n v="1"/>
        <n v="2"/>
        <n v="3"/>
        <m/>
        <n v="4"/>
      </sharedItems>
    </cacheField>
    <cacheField name="HasCrCard?" numFmtId="0">
      <sharedItems containsString="0" containsBlank="1" containsNumber="1" containsInteger="1" minValue="0" maxValue="1" count="3">
        <n v="1"/>
        <n v="0"/>
        <m/>
      </sharedItems>
    </cacheField>
    <cacheField name="IsActiveMember" numFmtId="0">
      <sharedItems containsString="0" containsBlank="1" containsNumber="1" containsInteger="1" minValue="0" maxValue="1" count="3">
        <n v="1"/>
        <n v="0"/>
        <m/>
      </sharedItems>
    </cacheField>
    <cacheField name="Estimated Salary" numFmtId="0">
      <sharedItems containsString="0" containsBlank="1" containsNumber="1" minValue="371.05" maxValue="199725.39" count="979">
        <n v="371.05"/>
        <n v="417.41"/>
        <n v="447.73"/>
        <n v="600.36"/>
        <n v="705.18"/>
        <n v="777.37"/>
        <n v="823.36"/>
        <n v="878.87"/>
        <n v="1002.39"/>
        <n v="1299.75"/>
        <n v="1643.11"/>
        <n v="1907.66"/>
        <n v="2010.98"/>
        <n v="2079.1999999999998"/>
        <n v="2319.96"/>
        <n v="2383.59"/>
        <n v="3710.34"/>
        <n v="3937.37"/>
        <n v="4389.3999999999996"/>
        <n v="4400.32"/>
        <n v="4861.72"/>
        <n v="5097.67"/>
        <n v="5472.7"/>
        <n v="5597.94"/>
        <n v="5684.17"/>
        <n v="5907.11"/>
        <n v="5978.2"/>
        <n v="6057.81"/>
        <n v="6078.46"/>
        <n v="6232.31"/>
        <n v="6534.18"/>
        <n v="7222.92"/>
        <n v="7330.59"/>
        <n v="7666.73"/>
        <n v="7698.6"/>
        <n v="7797.01"/>
        <n v="8080.85"/>
        <n v="8128.32"/>
        <n v="8404.73"/>
        <n v="8487.75"/>
        <n v="8546.8700000000008"/>
        <n v="8590.83"/>
        <n v="8636.0499999999993"/>
        <n v="8996.9699999999993"/>
        <n v="9200.5400000000009"/>
        <n v="9217.5499999999993"/>
        <n v="9221.7800000000007"/>
        <n v="9262.77"/>
        <n v="9468.64"/>
        <n v="9567.39"/>
        <n v="9677"/>
        <n v="9679.2800000000007"/>
        <n v="9855.81"/>
        <n v="9983.8799999999992"/>
        <n v="10054.530000000001"/>
        <n v="10062.799999999999"/>
        <n v="10334.049999999999"/>
        <n v="10350.74"/>
        <n v="10357.030000000001"/>
        <n v="10488.44"/>
        <n v="10553.31"/>
        <n v="10598.29"/>
        <n v="10643.38"/>
        <n v="10656.89"/>
        <n v="10940.4"/>
        <n v="11199.04"/>
        <n v="11384.45"/>
        <n v="11723.57"/>
        <n v="12120.79"/>
        <n v="12182.15"/>
        <n v="12796.43"/>
        <n v="13107.24"/>
        <n v="13601.79"/>
        <n v="13898.31"/>
        <n v="14109.85"/>
        <n v="14279.44"/>
        <n v="14353.43"/>
        <n v="14374.86"/>
        <n v="14406.41"/>
        <n v="14679.81"/>
        <n v="14781.12"/>
        <n v="14858.1"/>
        <n v="14956.44"/>
        <n v="15068.18"/>
        <n v="15304.08"/>
        <n v="15462.84"/>
        <n v="15650.73"/>
        <n v="15766.1"/>
        <n v="15928.49"/>
        <n v="16064.25"/>
        <n v="16161.82"/>
        <n v="16278.97"/>
        <n v="16436.560000000001"/>
        <n v="16459.37"/>
        <m/>
        <n v="17603.810000000001"/>
        <n v="17675.36"/>
        <n v="17941.16"/>
        <n v="17978.68"/>
        <n v="18203"/>
        <n v="18260.98"/>
        <n v="18461.900000000001"/>
        <n v="18606.23"/>
        <n v="18657.77"/>
        <n v="18719.669999999998"/>
        <n v="18924.919999999998"/>
        <n v="19162.89"/>
        <n v="19287.060000000001"/>
        <n v="19482.5"/>
        <n v="19570.63"/>
        <n v="19799.259999999998"/>
        <n v="19834.32"/>
        <n v="20451.990000000002"/>
        <n v="20598.59"/>
        <n v="20612.82"/>
        <n v="20629.400000000001"/>
        <n v="21016"/>
        <n v="21198.39"/>
        <n v="21228.34"/>
        <n v="21600.11"/>
        <n v="22388"/>
        <n v="22447.85"/>
        <n v="22745.5"/>
        <n v="22994.32"/>
        <n v="23971.33"/>
        <n v="24210.560000000001"/>
        <n v="24234.11"/>
        <n v="24302.95"/>
        <n v="24495.03"/>
        <n v="24506.95"/>
        <n v="25095.03"/>
        <n v="25310.82"/>
        <n v="25885.72"/>
        <n v="26019.59"/>
        <n v="26057.08"/>
        <n v="26260.98"/>
        <n v="26752.560000000001"/>
        <n v="26960.31"/>
        <n v="27046.46"/>
        <n v="27231.26"/>
        <n v="27286.1"/>
        <n v="27330.59"/>
        <n v="27474.81"/>
        <n v="27689.77"/>
        <n v="27758.36"/>
        <n v="27822.99"/>
        <n v="28257.63"/>
        <n v="28266.9"/>
        <n v="28373.86"/>
        <n v="28415.360000000001"/>
        <n v="28714.34"/>
        <n v="28737.71"/>
        <n v="28737.78"/>
        <n v="29358.57"/>
        <n v="29871.79"/>
        <n v="30020.09"/>
        <n v="30380.12"/>
        <n v="30730.95"/>
        <n v="30838.51"/>
        <n v="30876.84"/>
        <n v="30984.59"/>
        <n v="31106.67"/>
        <n v="31474.27"/>
        <n v="31520.400000000001"/>
        <n v="31766.3"/>
        <n v="31824.29"/>
        <n v="32171.79"/>
        <n v="32790.019999999997"/>
        <n v="32825.5"/>
        <n v="33159.370000000003"/>
        <n v="33462.94"/>
        <n v="33642.21"/>
        <n v="33738.269999999997"/>
        <n v="33949.67"/>
        <n v="33953.870000000003"/>
        <n v="34004.44"/>
        <n v="34283.230000000003"/>
        <n v="34338.21"/>
        <n v="34410.550000000003"/>
        <n v="34577.360000000001"/>
        <n v="34580.800000000003"/>
        <n v="34673.980000000003"/>
        <n v="34888.04"/>
        <n v="34941.230000000003"/>
        <n v="35588.07"/>
        <n v="35608.879999999997"/>
        <n v="35817.97"/>
        <n v="36692.17"/>
        <n v="36976.519999999997"/>
        <n v="37147.61"/>
        <n v="37938.74"/>
        <n v="37976.36"/>
        <n v="38131.769999999997"/>
        <n v="38152.01"/>
        <n v="38296.21"/>
        <n v="38411.79"/>
        <n v="38433.35"/>
        <n v="38812.67"/>
        <n v="38867.46"/>
        <n v="38913.68"/>
        <n v="38970.14"/>
        <n v="39087.42"/>
        <n v="39768.589999999997"/>
        <n v="40014.76"/>
        <n v="40084.32"/>
        <n v="40645.81"/>
        <n v="40721.24"/>
        <n v="40812.9"/>
        <n v="41176.6"/>
        <n v="41642.29"/>
        <n v="41879.99"/>
        <n v="41970.720000000001"/>
        <n v="42334.38"/>
        <n v="42749.85"/>
        <n v="43001.46"/>
        <n v="43250.3"/>
        <n v="43527.4"/>
        <n v="43921.36"/>
        <n v="43932.54"/>
        <n v="44203.55"/>
        <n v="44420.18"/>
        <n v="44937.01"/>
        <n v="45041.32"/>
        <n v="45071.09"/>
        <n v="45613.75"/>
        <n v="45886.33"/>
        <n v="45909.87"/>
        <n v="46163.44"/>
        <n v="46170.75"/>
        <n v="46775.28"/>
        <n v="46824.08"/>
        <n v="47125.11"/>
        <n v="47166.55"/>
        <n v="47251.79"/>
        <n v="47271.61"/>
        <n v="47414.15"/>
        <n v="47472.68"/>
        <n v="47578.45"/>
        <n v="47679.14"/>
        <n v="47847.19"/>
        <n v="47911.03"/>
        <n v="48071.61"/>
        <n v="48559.19"/>
        <n v="48725.68"/>
        <n v="48963.59"/>
        <n v="50051.42"/>
        <n v="50129.87"/>
        <n v="50404.72"/>
        <n v="50457.2"/>
        <n v="51219.8"/>
        <n v="51285.49"/>
        <n v="52615.62"/>
        <n v="53134.3"/>
        <n v="53483.21"/>
        <n v="53512.160000000003"/>
        <n v="53718.28"/>
        <n v="54018.93"/>
        <n v="54141.5"/>
        <n v="54227.06"/>
        <n v="54359.02"/>
        <n v="54405.79"/>
        <n v="54724.03"/>
        <n v="54926.51"/>
        <n v="54954.51"/>
        <n v="55003.79"/>
        <n v="55470.78"/>
        <n v="55582.54"/>
        <n v="55803.96"/>
        <n v="56297.85"/>
        <n v="56388.63"/>
        <n v="56577"/>
        <n v="56594.36"/>
        <n v="56937.43"/>
        <n v="56999.9"/>
        <n v="57175.32"/>
        <n v="57236.44"/>
        <n v="57553.98"/>
        <n v="57558.95"/>
        <n v="58137.42"/>
        <n v="58426.81"/>
        <n v="58685.59"/>
        <n v="58803.28"/>
        <n v="59093.39"/>
        <n v="59280.79"/>
        <n v="59747.63"/>
        <n v="59887.15"/>
        <n v="60536.56"/>
        <n v="60887.58"/>
        <n v="60917.24"/>
        <n v="61048.53"/>
        <n v="61108.56"/>
        <n v="61936.22"/>
        <n v="62030.06"/>
        <n v="62222.81"/>
        <n v="62232.6"/>
        <n v="62256.87"/>
        <n v="62678.53"/>
        <n v="63082.879999999997"/>
        <n v="63163.99"/>
        <n v="64166.7"/>
        <n v="64323.24"/>
        <n v="64327.26"/>
        <n v="64420.5"/>
        <n v="64448.36"/>
        <n v="64595.25"/>
        <n v="64833.279999999999"/>
        <n v="65170.66"/>
        <n v="65323.11"/>
        <n v="65951.649999999994"/>
        <n v="66013.27"/>
        <n v="66088.83"/>
        <n v="66214.13"/>
        <n v="67046.83"/>
        <n v="67110.59"/>
        <n v="67468.67"/>
        <n v="67611.360000000001"/>
        <n v="67740.08"/>
        <n v="67789.990000000005"/>
        <n v="68052.08"/>
        <n v="68143.929999999993"/>
        <n v="68487.509999999995"/>
        <n v="68600.36"/>
        <n v="68759.570000000007"/>
        <n v="68777.259999999995"/>
        <n v="69454.240000000005"/>
        <n v="69829.399999999994"/>
        <n v="69865.490000000005"/>
        <n v="70154.22"/>
        <n v="70179"/>
        <n v="70649.64"/>
        <n v="70899.27"/>
        <n v="71095.41"/>
        <n v="71154.100000000006"/>
        <n v="71244.59"/>
        <n v="71405.17"/>
        <n v="71557.119999999995"/>
        <n v="71709.119999999995"/>
        <n v="71725.73"/>
        <n v="71862.789999999994"/>
        <n v="71865.31"/>
        <n v="71905.77"/>
        <n v="72008.61"/>
        <n v="72085.100000000006"/>
        <n v="72143.44"/>
        <n v="72467.990000000005"/>
        <n v="72814.31"/>
        <n v="72924.56"/>
        <n v="73275.960000000006"/>
        <n v="73294.48"/>
        <n v="73418.289999999994"/>
        <n v="73564.44"/>
        <n v="73656.38"/>
        <n v="74077.91"/>
        <n v="74135.48"/>
        <n v="74158.8"/>
        <n v="74169.13"/>
        <n v="74835.649999999994"/>
        <n v="74836.34"/>
        <n v="74890.58"/>
        <n v="74940.5"/>
        <n v="75161.25"/>
        <n v="75248.3"/>
        <n v="75685.97"/>
        <n v="75808.100000000006"/>
        <n v="75888.649999999994"/>
        <n v="75937.47"/>
        <n v="76192.210000000006"/>
        <n v="76390.009999999995"/>
        <n v="76569.64"/>
        <n v="76744.72"/>
        <n v="76773.53"/>
        <n v="77077.14"/>
        <n v="77108.66"/>
        <n v="77206.25"/>
        <n v="77231.27"/>
        <n v="77294.559999999998"/>
        <n v="77405.95"/>
        <n v="77764.37"/>
        <n v="77783.350000000006"/>
        <n v="77837.63"/>
        <n v="77866.91"/>
        <n v="78004.5"/>
        <n v="78140.75"/>
        <n v="78358.94"/>
        <n v="78397.240000000005"/>
        <n v="78416.14"/>
        <n v="79078.91"/>
        <n v="79084.100000000006"/>
        <n v="79414"/>
        <n v="79510.37"/>
        <n v="79616.37"/>
        <n v="79633.38"/>
        <n v="79881.39"/>
        <n v="79919.13"/>
        <n v="79972.09"/>
        <n v="80006.649999999994"/>
        <n v="80181.119999999995"/>
        <n v="80190.36"/>
        <n v="80393.27"/>
        <n v="80553.87"/>
        <n v="81259.25"/>
        <n v="81483.64"/>
        <n v="81753.919999999998"/>
        <n v="81898.81"/>
        <n v="82463.69"/>
        <n v="82526.92"/>
        <n v="82970.69"/>
        <n v="82996.47"/>
        <n v="83473.820000000007"/>
        <n v="84126.75"/>
        <n v="84174.81"/>
        <n v="84294.82"/>
        <n v="84320.94"/>
        <n v="84509.57"/>
        <n v="84569.13"/>
        <n v="84699.56"/>
        <n v="84932.4"/>
        <n v="85426.28"/>
        <n v="85523.24"/>
        <n v="85578.63"/>
        <n v="85746.52"/>
        <n v="85982.47"/>
        <n v="86099.23"/>
        <n v="86333.63"/>
        <n v="86410.28"/>
        <n v="86424.57"/>
        <n v="86797.41"/>
        <n v="86945"/>
        <n v="86957.42"/>
        <n v="87107.57"/>
        <n v="87168.46"/>
        <n v="87213.33"/>
        <n v="87822.14"/>
        <n v="88225.02"/>
        <n v="88705.14"/>
        <n v="88721.84"/>
        <n v="88852.47"/>
        <n v="89017.38"/>
        <n v="89048.46"/>
        <n v="89520.75"/>
        <n v="89566.74"/>
        <n v="89593.26"/>
        <n v="89801.9"/>
        <n v="90055.08"/>
        <n v="90304.01"/>
        <n v="90878.13"/>
        <n v="90908.95"/>
        <n v="91565.25"/>
        <n v="91936.1"/>
        <n v="92027.69"/>
        <n v="92067.35"/>
        <n v="92381.01"/>
        <n v="92568.07"/>
        <n v="92816.86"/>
        <n v="92840.67"/>
        <n v="92982.61"/>
        <n v="93146.11"/>
        <n v="93165.34"/>
        <n v="93249.26"/>
        <n v="93251.42"/>
        <n v="93302.29"/>
        <n v="93524.19"/>
        <n v="93826.63"/>
        <n v="93839.3"/>
        <n v="93883.53"/>
        <n v="93953.84"/>
        <n v="94153.83"/>
        <n v="94440.45"/>
        <n v="94670.77"/>
        <n v="94728.49"/>
        <n v="94739.199999999997"/>
        <n v="94774.12"/>
        <n v="94820.85"/>
        <n v="94898.1"/>
        <n v="95145.14"/>
        <n v="95463.29"/>
        <n v="95611.47"/>
        <n v="95857.18"/>
        <n v="96463.25"/>
        <n v="96823.32"/>
        <n v="97508.04"/>
        <n v="97614.87"/>
        <n v="97932.68"/>
        <n v="98090.91"/>
        <n v="98178.57"/>
        <n v="98301.61"/>
        <n v="98368.24"/>
        <n v="98453.45"/>
        <n v="98646.22"/>
        <n v="98820.39"/>
        <n v="99398.36"/>
        <n v="99444.02"/>
        <n v="99449.86"/>
        <n v="99645.04"/>
        <n v="99805.99"/>
        <n v="100127.71"/>
        <n v="100130.95"/>
        <n v="100187.43"/>
        <n v="100433.83"/>
        <n v="100816.29"/>
        <n v="101057.95"/>
        <n v="101300.94"/>
        <n v="101348.88"/>
        <n v="102284.2"/>
        <n v="102299.81"/>
        <n v="102416.84"/>
        <n v="102750.7"/>
        <n v="102925.75999999999"/>
        <n v="103315.74"/>
        <n v="103480.69"/>
        <n v="103516.08"/>
        <n v="103737.82"/>
        <n v="104435.94"/>
        <n v="104533.51"/>
        <n v="104719.66"/>
        <n v="104991.28"/>
        <n v="106636.89"/>
        <n v="106761.47"/>
        <n v="106781.59"/>
        <n v="106841.12"/>
        <n v="106920.57"/>
        <n v="106977.8"/>
        <n v="107125.79"/>
        <n v="107640.25"/>
        <n v="107667.91"/>
        <n v="107811.28"/>
        <n v="108139.23"/>
        <n v="108469.2"/>
        <n v="108488.33"/>
        <n v="108543.21"/>
        <n v="108732.96"/>
        <n v="108761.05"/>
        <n v="108872.45"/>
        <n v="108887.44"/>
        <n v="109041.53"/>
        <n v="109078.35"/>
        <n v="109291.39"/>
        <n v="109563.28"/>
        <n v="109614.57"/>
        <n v="110265.24"/>
        <n v="110431.51"/>
        <n v="110510.28"/>
        <n v="110783.28"/>
        <n v="110784.42"/>
        <n v="110899.3"/>
        <n v="110916.15"/>
        <n v="110932.24"/>
        <n v="111020.24"/>
        <n v="111307.98"/>
        <n v="111346.22"/>
        <n v="111755.8"/>
        <n v="111879.21"/>
        <n v="111981.19"/>
        <n v="112187.11"/>
        <n v="112239.03"/>
        <n v="112349.51"/>
        <n v="112491.96"/>
        <n v="112542.58"/>
        <n v="112687.57"/>
        <n v="113316.77"/>
        <n v="113410.49"/>
        <n v="113428.77"/>
        <n v="113639.64"/>
        <n v="113656.85"/>
        <n v="113931.57"/>
        <n v="114066.77"/>
        <n v="114675.75"/>
        <n v="114935.21"/>
        <n v="114996.43"/>
        <n v="115136.51"/>
        <n v="115638.29"/>
        <n v="115676.38"/>
        <n v="115789.25"/>
        <n v="115916.55"/>
        <n v="116467.35"/>
        <n v="116503.92"/>
        <n v="116704.25"/>
        <n v="116828.51"/>
        <n v="116973.48"/>
        <n v="116978.19"/>
        <n v="117036.38"/>
        <n v="117140.41"/>
        <n v="117202.19"/>
        <n v="117349.19"/>
        <n v="117356.14"/>
        <n v="117431.1"/>
        <n v="117622.8"/>
        <n v="117704.65"/>
        <n v="118024.1"/>
        <n v="118913.53"/>
        <n v="118974.77"/>
        <n v="119175.45"/>
        <n v="119232.33"/>
        <n v="119346.88"/>
        <n v="119666"/>
        <n v="119708.21"/>
        <n v="119899.52"/>
        <n v="120284.67"/>
        <n v="120415.61"/>
        <n v="120540.83"/>
        <n v="120657.32"/>
        <n v="120834.48"/>
        <n v="120906.83"/>
        <n v="121210.09"/>
        <n v="121277.78"/>
        <n v="121409.06"/>
        <n v="121542.29"/>
        <n v="121562.33"/>
        <n v="121751.03999999999"/>
        <n v="122218.23"/>
        <n v="122381.02"/>
        <n v="122662.98"/>
        <n v="122763.95"/>
        <n v="123137.01"/>
        <n v="123547.28"/>
        <n v="123775.15"/>
        <n v="123880.19"/>
        <n v="123882.73"/>
        <n v="124052.97"/>
        <n v="124118.71"/>
        <n v="124226.16"/>
        <n v="124341.49"/>
        <n v="124411.08"/>
        <n v="124508.29"/>
        <n v="124694.99"/>
        <n v="125010.24000000001"/>
        <n v="125305.34"/>
        <n v="125381.02"/>
        <n v="125518.32"/>
        <n v="125696.26"/>
        <n v="125777.28"/>
        <n v="126143.23"/>
        <n v="126213.84"/>
        <n v="126355.8"/>
        <n v="126471.13"/>
        <n v="126494.82"/>
        <n v="126517.46"/>
        <n v="126644.98"/>
        <n v="126952.5"/>
        <n v="127059.04"/>
        <n v="127166.49"/>
        <n v="127569.8"/>
        <n v="127587.22"/>
        <n v="127951.81"/>
        <n v="128077.8"/>
        <n v="128123.66"/>
        <n v="128373.88"/>
        <n v="128643.35"/>
        <n v="128702.1"/>
        <n v="129590.18"/>
        <n v="129826.89"/>
        <n v="129892.93"/>
        <n v="129964.94"/>
        <n v="130486.57"/>
        <n v="130553.47"/>
        <n v="130567.02"/>
        <n v="130590.35"/>
        <n v="130789.6"/>
        <n v="130928.22"/>
        <n v="131043.2"/>
        <n v="131167.98000000001"/>
        <n v="131300.68"/>
        <n v="131372.38"/>
        <n v="131501.72"/>
        <n v="131521.72"/>
        <n v="131953.23000000001"/>
        <n v="132173.31"/>
        <n v="132210.49"/>
        <n v="132298.49"/>
        <n v="133007.34"/>
        <n v="133457.51999999999"/>
        <n v="134132.65"/>
        <n v="134420.75"/>
        <n v="134509.47"/>
        <n v="134589.57999999999"/>
        <n v="134600.94"/>
        <n v="134901.34"/>
        <n v="135180.10999999999"/>
        <n v="135399.21"/>
        <n v="135482.26"/>
        <n v="135925.72"/>
        <n v="136050.44"/>
        <n v="136129.49"/>
        <n v="136259.65"/>
        <n v="136458.19"/>
        <n v="136886.85999999999"/>
        <n v="137254.54999999999"/>
        <n v="137316.32"/>
        <n v="137537.22"/>
        <n v="138275.01"/>
        <n v="138490.03"/>
        <n v="138527.56"/>
        <n v="138777"/>
        <n v="138882.98000000001"/>
        <n v="139093.73000000001"/>
        <n v="139161.64000000001"/>
        <n v="139874.43"/>
        <n v="140075.54999999999"/>
        <n v="140134.43"/>
        <n v="140451.51999999999"/>
        <n v="140469.38"/>
        <n v="140676.98000000001"/>
        <n v="140765.57"/>
        <n v="141069.88"/>
        <n v="141075.51"/>
        <n v="141210.5"/>
        <n v="141300.53"/>
        <n v="142033.07"/>
        <n v="142200.15"/>
        <n v="142513.5"/>
        <n v="142548.32999999999"/>
        <n v="142838.64000000001"/>
        <n v="142917.54"/>
        <n v="143635.35999999999"/>
        <n v="143739.29"/>
        <n v="143954.99"/>
        <n v="144183.1"/>
        <n v="144375"/>
        <n v="144517.19"/>
        <n v="144680.18"/>
        <n v="144995.32999999999"/>
        <n v="145111.37"/>
        <n v="145251.35"/>
        <n v="145562.4"/>
        <n v="145593.85"/>
        <n v="145700.22"/>
        <n v="145704.19"/>
        <n v="145894.9"/>
        <n v="145936.28"/>
        <n v="146041.45000000001"/>
        <n v="146145.93"/>
        <n v="146326.45000000001"/>
        <n v="146457.82999999999"/>
        <n v="146700.22"/>
        <n v="147012.22"/>
        <n v="147132.46"/>
        <n v="147224.26999999999"/>
        <n v="147278.43"/>
        <n v="147358.26999999999"/>
        <n v="147794.63"/>
        <n v="147802.94"/>
        <n v="148210.64000000001"/>
        <n v="148528.24"/>
        <n v="148564.76"/>
        <n v="148584.60999999999"/>
        <n v="149066.14000000001"/>
        <n v="149139.13"/>
        <n v="149575.59"/>
        <n v="149599.62"/>
        <n v="149648.45000000001"/>
        <n v="149756.71"/>
        <n v="149853.89000000001"/>
        <n v="149892.79"/>
        <n v="150135.38"/>
        <n v="150227.85"/>
        <n v="150401.53"/>
        <n v="150694.42000000001"/>
        <n v="151083.79999999999"/>
        <n v="151303.48000000001"/>
        <n v="151738.54"/>
        <n v="151869.35"/>
        <n v="151887.16"/>
        <n v="151912.49"/>
        <n v="151954.39000000001"/>
        <n v="152167.79"/>
        <n v="152417.79"/>
        <n v="153237.59"/>
        <n v="153265.31"/>
        <n v="153400.24"/>
        <n v="154071.26999999999"/>
        <n v="155155.25"/>
        <n v="155853.51999999999"/>
        <n v="155996.96"/>
        <n v="156105.03"/>
        <n v="156124.93"/>
        <n v="156618.38"/>
        <n v="156731.91"/>
        <n v="156774.94"/>
        <n v="156791.35999999999"/>
        <n v="156917.12"/>
        <n v="157003.99"/>
        <n v="157333.69"/>
        <n v="157552.07999999999"/>
        <n v="157577.29"/>
        <n v="157862.82"/>
        <n v="157878.67000000001"/>
        <n v="157908.19"/>
        <n v="157959.01999999999"/>
        <n v="158264.62"/>
        <n v="158338.39000000001"/>
        <n v="158591.12"/>
        <n v="158684.81"/>
        <n v="158887.09"/>
        <n v="159123.82"/>
        <n v="159235.29"/>
        <n v="159418.1"/>
        <n v="159508.51999999999"/>
        <n v="159585.60999999999"/>
        <n v="159835.78"/>
        <n v="160249.1"/>
        <n v="160696.72"/>
        <n v="160941.78"/>
        <n v="160979.66"/>
        <n v="160990.26999999999"/>
        <n v="161051.75"/>
        <n v="161229.84"/>
        <n v="161435.01999999999"/>
        <n v="161519.76999999999"/>
        <n v="161574.19"/>
        <n v="161767.38"/>
        <n v="161811.23000000001"/>
        <n v="161848.03"/>
        <n v="162503.48000000001"/>
        <n v="162599.51"/>
        <n v="162812.16"/>
        <n v="162922.65"/>
        <n v="164017.89000000001"/>
        <n v="164040.94"/>
        <n v="164061.6"/>
        <n v="164104.74"/>
        <n v="164253.35"/>
        <n v="164255.69"/>
        <n v="164825.04"/>
        <n v="165303.79"/>
        <n v="166031.07999999999"/>
        <n v="166698.18"/>
        <n v="167032.49"/>
        <n v="167036.94"/>
        <n v="167155.35999999999"/>
        <n v="167162.43"/>
        <n v="167256.35"/>
        <n v="167784.28"/>
        <n v="167848.02"/>
        <n v="167984.61"/>
        <n v="168290.06"/>
        <n v="168840.23"/>
        <n v="169161.46"/>
        <n v="169291.7"/>
        <n v="169381.9"/>
        <n v="169654.57"/>
        <n v="169915.02"/>
        <n v="170034.95"/>
        <n v="170041.95"/>
        <n v="170886.17"/>
        <n v="170968.99"/>
        <n v="171096.2"/>
        <n v="171378.77"/>
        <n v="171413.66"/>
        <n v="171463.83"/>
        <n v="172114.67"/>
        <n v="172175.9"/>
        <n v="172290.61"/>
        <n v="172459.39"/>
        <n v="172557.77"/>
        <n v="172572.64"/>
        <n v="172749.65"/>
        <n v="173498.45"/>
        <n v="173683"/>
        <n v="173779.25"/>
        <n v="173952.5"/>
        <n v="174205.22"/>
        <n v="174227.66"/>
        <n v="174248.52"/>
        <n v="174531.27"/>
        <n v="174652.51"/>
        <n v="175296.76"/>
        <n v="175544.02"/>
        <n v="176407.15"/>
        <n v="176576.62"/>
        <n v="176713.47"/>
        <n v="176730.02"/>
        <n v="176924.21"/>
        <n v="177655.67999999999"/>
        <n v="177683.02"/>
        <n v="177772.03"/>
        <n v="177815.87"/>
        <n v="177896.92"/>
        <n v="178074.04"/>
        <n v="178252.63"/>
        <n v="178798.13"/>
        <n v="179012.3"/>
        <n v="179291.85"/>
        <n v="179351.89"/>
        <n v="179614.8"/>
        <n v="179670.31"/>
        <n v="179843.33"/>
        <n v="179883.04"/>
        <n v="180345.44"/>
        <n v="180427.24"/>
        <n v="180439.75"/>
        <n v="180800.42"/>
        <n v="181196.76"/>
        <n v="181297.65"/>
        <n v="181543.67"/>
        <n v="181600.72"/>
        <n v="181694.44"/>
        <n v="181964.6"/>
        <n v="182025.95"/>
        <n v="182038.6"/>
        <n v="182055.36"/>
        <n v="182822.5"/>
        <n v="182855.42"/>
        <n v="183049.41"/>
        <n v="183318.79"/>
        <n v="183487.98"/>
        <n v="183598.77"/>
        <n v="183646.41"/>
        <n v="183840.51"/>
        <n v="184843.77"/>
        <n v="185489.11"/>
        <n v="186062.36"/>
        <n v="186339.74"/>
        <n v="186489.95"/>
        <n v="186884.04"/>
        <n v="186976.6"/>
        <n v="187288.5"/>
        <n v="187616.16"/>
        <n v="187658.09"/>
        <n v="187925.75"/>
        <n v="187929.43"/>
        <n v="188083.77"/>
        <n v="188150.6"/>
        <n v="188193.25"/>
        <n v="188574.12"/>
        <n v="188603.07"/>
        <n v="189122.89"/>
        <n v="189271.9"/>
        <n v="189339.6"/>
        <n v="189543.19"/>
        <n v="189543.9"/>
        <n v="189992.97"/>
        <n v="190419.81"/>
        <n v="190627.01"/>
        <n v="190686.16"/>
        <n v="190696.35"/>
        <n v="190857.79"/>
        <n v="191074.11"/>
        <n v="191166.09"/>
        <n v="191420.71"/>
        <n v="191468.78"/>
        <n v="191599.67"/>
        <n v="191763.07"/>
        <n v="191932.27"/>
        <n v="192247.35"/>
        <n v="192633.85"/>
        <n v="193131.42"/>
        <n v="193318.33"/>
        <n v="193437.89"/>
        <n v="193793.78"/>
        <n v="194099.12"/>
        <n v="194239.63"/>
        <n v="194273.2"/>
        <n v="194365.76"/>
        <n v="194764.83"/>
        <n v="194902.16"/>
        <n v="194926.86"/>
        <n v="194945.8"/>
        <n v="194998.34"/>
        <n v="195635.3"/>
        <n v="195711.16"/>
        <n v="196108.51"/>
        <n v="196335.48"/>
        <n v="196356.17"/>
        <n v="196499.96"/>
        <n v="196673.28"/>
        <n v="197015.2"/>
        <n v="197276.13"/>
        <n v="198059.16"/>
        <n v="198129.36"/>
        <n v="198252.88"/>
        <n v="198637.34"/>
        <n v="198674.08"/>
        <n v="199273.98"/>
        <n v="199304.74"/>
        <n v="199493.38"/>
        <n v="199638.56"/>
        <n v="199645.45"/>
        <n v="199661.5"/>
        <n v="199725.39"/>
      </sharedItems>
    </cacheField>
    <cacheField name="ExitedFromBank?" numFmtId="0">
      <sharedItems containsString="0" containsBlank="1" containsNumber="1" containsInteger="1" minValue="0" maxValue="1" count="3">
        <n v="0"/>
        <n v="1"/>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im Chapagain" refreshedDate="45343.526453819446" createdVersion="8" refreshedVersion="8" minRefreshableVersion="3" recordCount="204" xr:uid="{86F96C7D-E656-498E-B9D1-324FD08A0DDB}">
  <cacheSource type="worksheet">
    <worksheetSource ref="B1:M1048576" sheet="Existed_from_Bank_(1)"/>
  </cacheSource>
  <cacheFields count="12">
    <cacheField name="Customer_ID" numFmtId="0">
      <sharedItems containsString="0" containsBlank="1" containsNumber="1" containsInteger="1" minValue="15568748" maxValue="15811762"/>
    </cacheField>
    <cacheField name="Credit Score" numFmtId="0">
      <sharedItems containsString="0" containsBlank="1" containsNumber="1" containsInteger="1" minValue="376" maxValue="850"/>
    </cacheField>
    <cacheField name="Country" numFmtId="0">
      <sharedItems containsBlank="1" count="4">
        <s v="Spain"/>
        <s v="Germany"/>
        <s v="France"/>
        <m/>
      </sharedItems>
    </cacheField>
    <cacheField name="Gender" numFmtId="0">
      <sharedItems containsBlank="1" count="3">
        <s v="Male"/>
        <s v="Female"/>
        <m/>
      </sharedItems>
    </cacheField>
    <cacheField name="Age" numFmtId="0">
      <sharedItems containsString="0" containsBlank="1" containsNumber="1" containsInteger="1" minValue="22" maxValue="69"/>
    </cacheField>
    <cacheField name="Tenure" numFmtId="0">
      <sharedItems containsString="0" containsBlank="1" containsNumber="1" containsInteger="1" minValue="0" maxValue="10"/>
    </cacheField>
    <cacheField name="Balance" numFmtId="0">
      <sharedItems containsString="0" containsBlank="1" containsNumber="1" minValue="0" maxValue="213146.2"/>
    </cacheField>
    <cacheField name="NumOfProducts" numFmtId="0">
      <sharedItems containsString="0" containsBlank="1" containsNumber="1" containsInteger="1" minValue="1" maxValue="4"/>
    </cacheField>
    <cacheField name="HasCrCard?" numFmtId="0">
      <sharedItems containsString="0" containsBlank="1" containsNumber="1" containsInteger="1" minValue="0" maxValue="1" count="3">
        <n v="0"/>
        <n v="1"/>
        <m/>
      </sharedItems>
    </cacheField>
    <cacheField name="IsActiveMember" numFmtId="0">
      <sharedItems containsString="0" containsBlank="1" containsNumber="1" containsInteger="1" minValue="0" maxValue="1" count="3">
        <n v="0"/>
        <n v="1"/>
        <m/>
      </sharedItems>
    </cacheField>
    <cacheField name="Estimated Salary" numFmtId="0">
      <sharedItems containsString="0" containsBlank="1" containsNumber="1" minValue="417.41" maxValue="199725.39"/>
    </cacheField>
    <cacheField name="ExitedFromBank?"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im Chapagain" refreshedDate="45343.583860879633" createdVersion="8" refreshedVersion="8" minRefreshableVersion="3" recordCount="778" xr:uid="{0C65E77A-F750-4F6B-8122-19B6D8AA3438}">
  <cacheSource type="worksheet">
    <worksheetSource ref="B1:M1048576" sheet="Stayed_with_Bank_(0)"/>
  </cacheSource>
  <cacheFields count="12">
    <cacheField name="Customer_ID" numFmtId="0">
      <sharedItems containsString="0" containsBlank="1" containsNumber="1" containsInteger="1" minValue="15566091" maxValue="15815364"/>
    </cacheField>
    <cacheField name="Credit Score" numFmtId="0">
      <sharedItems containsString="0" containsBlank="1" containsNumber="1" containsInteger="1" minValue="411" maxValue="850"/>
    </cacheField>
    <cacheField name="Country" numFmtId="0">
      <sharedItems containsBlank="1" count="4">
        <s v="France"/>
        <s v="Germany"/>
        <s v="Spain"/>
        <m/>
      </sharedItems>
    </cacheField>
    <cacheField name="Gender" numFmtId="0">
      <sharedItems containsBlank="1" count="3">
        <s v="Male"/>
        <s v="Female"/>
        <m/>
      </sharedItems>
    </cacheField>
    <cacheField name="Age" numFmtId="0">
      <sharedItems containsString="0" containsBlank="1" containsNumber="1" containsInteger="1" minValue="18" maxValue="82"/>
    </cacheField>
    <cacheField name="Tenure" numFmtId="0">
      <sharedItems containsString="0" containsBlank="1" containsNumber="1" containsInteger="1" minValue="0" maxValue="10"/>
    </cacheField>
    <cacheField name="Balance" numFmtId="0">
      <sharedItems containsString="0" containsBlank="1" containsNumber="1" minValue="0" maxValue="197041.8"/>
    </cacheField>
    <cacheField name="NumOfProducts" numFmtId="0">
      <sharedItems containsString="0" containsBlank="1" containsNumber="1" containsInteger="1" minValue="1" maxValue="3"/>
    </cacheField>
    <cacheField name="HasCrCard?" numFmtId="0">
      <sharedItems containsString="0" containsBlank="1" containsNumber="1" containsInteger="1" minValue="0" maxValue="1" count="3">
        <n v="1"/>
        <n v="0"/>
        <m/>
      </sharedItems>
    </cacheField>
    <cacheField name="IsActiveMember" numFmtId="0">
      <sharedItems containsString="0" containsBlank="1" containsNumber="1" containsInteger="1" minValue="0" maxValue="1" count="3">
        <n v="1"/>
        <n v="0"/>
        <m/>
      </sharedItems>
    </cacheField>
    <cacheField name="Estimated Salary" numFmtId="0">
      <sharedItems containsString="0" containsBlank="1" containsNumber="1" minValue="371.05" maxValue="199661.5"/>
    </cacheField>
    <cacheField name="ExitedFromBank?"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x v="0"/>
    <x v="0"/>
    <s v="Hargrave"/>
    <x v="0"/>
    <x v="0"/>
    <x v="0"/>
    <n v="42"/>
    <x v="0"/>
    <x v="0"/>
    <x v="0"/>
    <x v="0"/>
    <x v="0"/>
    <x v="0"/>
    <n v="1"/>
  </r>
  <r>
    <x v="1"/>
    <x v="1"/>
    <s v="Hill"/>
    <x v="1"/>
    <x v="1"/>
    <x v="0"/>
    <n v="41"/>
    <x v="1"/>
    <x v="1"/>
    <x v="0"/>
    <x v="1"/>
    <x v="0"/>
    <x v="1"/>
    <n v="0"/>
  </r>
  <r>
    <x v="2"/>
    <x v="2"/>
    <s v="Onio"/>
    <x v="2"/>
    <x v="0"/>
    <x v="0"/>
    <n v="42"/>
    <x v="2"/>
    <x v="2"/>
    <x v="1"/>
    <x v="0"/>
    <x v="1"/>
    <x v="2"/>
    <n v="1"/>
  </r>
  <r>
    <x v="3"/>
    <x v="3"/>
    <s v="Boni"/>
    <x v="3"/>
    <x v="0"/>
    <x v="0"/>
    <n v="39"/>
    <x v="1"/>
    <x v="0"/>
    <x v="2"/>
    <x v="1"/>
    <x v="1"/>
    <x v="3"/>
    <n v="0"/>
  </r>
  <r>
    <x v="4"/>
    <x v="4"/>
    <s v="Mitchell"/>
    <x v="4"/>
    <x v="1"/>
    <x v="0"/>
    <n v="43"/>
    <x v="0"/>
    <x v="3"/>
    <x v="0"/>
    <x v="0"/>
    <x v="0"/>
    <x v="4"/>
    <n v="0"/>
  </r>
  <r>
    <x v="5"/>
    <x v="5"/>
    <s v="Chu"/>
    <x v="5"/>
    <x v="1"/>
    <x v="1"/>
    <n v="44"/>
    <x v="2"/>
    <x v="4"/>
    <x v="2"/>
    <x v="0"/>
    <x v="1"/>
    <x v="5"/>
    <n v="1"/>
  </r>
  <r>
    <x v="6"/>
    <x v="6"/>
    <s v="Bartlett"/>
    <x v="6"/>
    <x v="0"/>
    <x v="1"/>
    <n v="50"/>
    <x v="3"/>
    <x v="0"/>
    <x v="2"/>
    <x v="0"/>
    <x v="0"/>
    <x v="6"/>
    <n v="0"/>
  </r>
  <r>
    <x v="7"/>
    <x v="7"/>
    <s v="Obinna"/>
    <x v="7"/>
    <x v="2"/>
    <x v="0"/>
    <n v="29"/>
    <x v="4"/>
    <x v="5"/>
    <x v="3"/>
    <x v="0"/>
    <x v="1"/>
    <x v="7"/>
    <n v="1"/>
  </r>
  <r>
    <x v="8"/>
    <x v="8"/>
    <s v="He"/>
    <x v="8"/>
    <x v="0"/>
    <x v="1"/>
    <n v="44"/>
    <x v="4"/>
    <x v="6"/>
    <x v="2"/>
    <x v="1"/>
    <x v="0"/>
    <x v="8"/>
    <n v="0"/>
  </r>
  <r>
    <x v="9"/>
    <x v="9"/>
    <s v="H?"/>
    <x v="9"/>
    <x v="0"/>
    <x v="1"/>
    <n v="27"/>
    <x v="0"/>
    <x v="7"/>
    <x v="0"/>
    <x v="0"/>
    <x v="0"/>
    <x v="9"/>
    <n v="0"/>
  </r>
  <r>
    <x v="10"/>
    <x v="10"/>
    <s v="Bearce"/>
    <x v="10"/>
    <x v="0"/>
    <x v="1"/>
    <n v="31"/>
    <x v="5"/>
    <x v="8"/>
    <x v="2"/>
    <x v="1"/>
    <x v="1"/>
    <x v="10"/>
    <n v="0"/>
  </r>
  <r>
    <x v="11"/>
    <x v="11"/>
    <s v="Andrews"/>
    <x v="11"/>
    <x v="1"/>
    <x v="2"/>
    <n v="24"/>
    <x v="6"/>
    <x v="0"/>
    <x v="2"/>
    <x v="0"/>
    <x v="1"/>
    <x v="11"/>
    <n v="0"/>
  </r>
  <r>
    <x v="12"/>
    <x v="12"/>
    <s v="Kay"/>
    <x v="12"/>
    <x v="3"/>
    <x v="0"/>
    <n v="34"/>
    <x v="7"/>
    <x v="0"/>
    <x v="2"/>
    <x v="0"/>
    <x v="1"/>
    <x v="12"/>
    <n v="0"/>
  </r>
  <r>
    <x v="13"/>
    <x v="13"/>
    <s v="Chin"/>
    <x v="13"/>
    <x v="3"/>
    <x v="0"/>
    <n v="25"/>
    <x v="8"/>
    <x v="0"/>
    <x v="2"/>
    <x v="1"/>
    <x v="1"/>
    <x v="13"/>
    <n v="0"/>
  </r>
  <r>
    <x v="14"/>
    <x v="14"/>
    <s v="Scott"/>
    <x v="14"/>
    <x v="1"/>
    <x v="0"/>
    <n v="35"/>
    <x v="3"/>
    <x v="0"/>
    <x v="2"/>
    <x v="0"/>
    <x v="0"/>
    <x v="14"/>
    <n v="0"/>
  </r>
  <r>
    <x v="15"/>
    <x v="15"/>
    <s v="Goforth"/>
    <x v="15"/>
    <x v="2"/>
    <x v="1"/>
    <n v="45"/>
    <x v="6"/>
    <x v="9"/>
    <x v="2"/>
    <x v="1"/>
    <x v="0"/>
    <x v="15"/>
    <n v="0"/>
  </r>
  <r>
    <x v="16"/>
    <x v="16"/>
    <s v="Romeo"/>
    <x v="16"/>
    <x v="2"/>
    <x v="1"/>
    <n v="58"/>
    <x v="1"/>
    <x v="10"/>
    <x v="0"/>
    <x v="0"/>
    <x v="1"/>
    <x v="16"/>
    <n v="1"/>
  </r>
  <r>
    <x v="17"/>
    <x v="17"/>
    <s v="Henderson"/>
    <x v="13"/>
    <x v="1"/>
    <x v="0"/>
    <n v="24"/>
    <x v="9"/>
    <x v="0"/>
    <x v="2"/>
    <x v="0"/>
    <x v="0"/>
    <x v="17"/>
    <n v="0"/>
  </r>
  <r>
    <x v="18"/>
    <x v="18"/>
    <s v="Muldrow"/>
    <x v="17"/>
    <x v="1"/>
    <x v="1"/>
    <n v="45"/>
    <x v="5"/>
    <x v="0"/>
    <x v="0"/>
    <x v="1"/>
    <x v="1"/>
    <x v="18"/>
    <n v="0"/>
  </r>
  <r>
    <x v="19"/>
    <x v="19"/>
    <s v="Hao"/>
    <x v="18"/>
    <x v="3"/>
    <x v="0"/>
    <n v="24"/>
    <x v="5"/>
    <x v="0"/>
    <x v="2"/>
    <x v="0"/>
    <x v="0"/>
    <x v="19"/>
    <n v="0"/>
  </r>
  <r>
    <x v="20"/>
    <x v="20"/>
    <s v="McDonald"/>
    <x v="19"/>
    <x v="3"/>
    <x v="1"/>
    <n v="41"/>
    <x v="2"/>
    <x v="0"/>
    <x v="2"/>
    <x v="0"/>
    <x v="0"/>
    <x v="20"/>
    <n v="0"/>
  </r>
  <r>
    <x v="21"/>
    <x v="21"/>
    <s v="Dellucci"/>
    <x v="20"/>
    <x v="1"/>
    <x v="0"/>
    <n v="32"/>
    <x v="2"/>
    <x v="0"/>
    <x v="2"/>
    <x v="0"/>
    <x v="1"/>
    <x v="21"/>
    <n v="0"/>
  </r>
  <r>
    <x v="22"/>
    <x v="22"/>
    <s v="Gerasimov"/>
    <x v="21"/>
    <x v="1"/>
    <x v="0"/>
    <s v="NULL"/>
    <x v="4"/>
    <x v="0"/>
    <x v="0"/>
    <x v="0"/>
    <x v="1"/>
    <x v="22"/>
    <n v="1"/>
  </r>
  <r>
    <x v="23"/>
    <x v="23"/>
    <s v="Mosman"/>
    <x v="22"/>
    <x v="3"/>
    <x v="1"/>
    <n v="46"/>
    <x v="6"/>
    <x v="0"/>
    <x v="2"/>
    <x v="1"/>
    <x v="0"/>
    <x v="23"/>
    <n v="0"/>
  </r>
  <r>
    <x v="24"/>
    <x v="24"/>
    <s v="Yen"/>
    <x v="23"/>
    <x v="3"/>
    <x v="0"/>
    <n v="38"/>
    <x v="8"/>
    <x v="0"/>
    <x v="0"/>
    <x v="0"/>
    <x v="0"/>
    <x v="24"/>
    <n v="0"/>
  </r>
  <r>
    <x v="25"/>
    <x v="25"/>
    <s v="Maclean"/>
    <x v="24"/>
    <x v="3"/>
    <x v="1"/>
    <n v="25"/>
    <x v="6"/>
    <x v="0"/>
    <x v="2"/>
    <x v="1"/>
    <x v="0"/>
    <x v="25"/>
    <n v="0"/>
  </r>
  <r>
    <x v="26"/>
    <x v="26"/>
    <s v="Young"/>
    <x v="25"/>
    <x v="2"/>
    <x v="1"/>
    <n v="36"/>
    <x v="0"/>
    <x v="11"/>
    <x v="0"/>
    <x v="0"/>
    <x v="0"/>
    <x v="26"/>
    <n v="0"/>
  </r>
  <r>
    <x v="27"/>
    <x v="27"/>
    <s v="Nebechi"/>
    <x v="26"/>
    <x v="3"/>
    <x v="1"/>
    <n v="44"/>
    <x v="9"/>
    <x v="0"/>
    <x v="2"/>
    <x v="1"/>
    <x v="1"/>
    <x v="27"/>
    <n v="0"/>
  </r>
  <r>
    <x v="28"/>
    <x v="28"/>
    <s v="McWilliams"/>
    <x v="27"/>
    <x v="2"/>
    <x v="0"/>
    <n v="43"/>
    <x v="6"/>
    <x v="12"/>
    <x v="0"/>
    <x v="0"/>
    <x v="0"/>
    <x v="28"/>
    <n v="0"/>
  </r>
  <r>
    <x v="29"/>
    <x v="29"/>
    <s v="Lucciano"/>
    <x v="28"/>
    <x v="3"/>
    <x v="1"/>
    <n v="29"/>
    <x v="10"/>
    <x v="13"/>
    <x v="2"/>
    <x v="0"/>
    <x v="0"/>
    <x v="29"/>
    <n v="0"/>
  </r>
  <r>
    <x v="30"/>
    <x v="30"/>
    <s v="Azikiwe"/>
    <x v="29"/>
    <x v="1"/>
    <x v="0"/>
    <n v="39"/>
    <x v="6"/>
    <x v="0"/>
    <x v="1"/>
    <x v="0"/>
    <x v="1"/>
    <x v="30"/>
    <n v="1"/>
  </r>
  <r>
    <x v="31"/>
    <x v="31"/>
    <s v="Odinakachukwu"/>
    <x v="30"/>
    <x v="3"/>
    <x v="1"/>
    <n v="36"/>
    <x v="3"/>
    <x v="14"/>
    <x v="0"/>
    <x v="1"/>
    <x v="0"/>
    <x v="31"/>
    <n v="0"/>
  </r>
  <r>
    <x v="32"/>
    <x v="32"/>
    <s v="Sanderson"/>
    <x v="31"/>
    <x v="2"/>
    <x v="1"/>
    <n v="41"/>
    <x v="9"/>
    <x v="15"/>
    <x v="2"/>
    <x v="1"/>
    <x v="1"/>
    <x v="32"/>
    <n v="0"/>
  </r>
  <r>
    <x v="33"/>
    <x v="33"/>
    <s v="Maggard"/>
    <x v="32"/>
    <x v="1"/>
    <x v="0"/>
    <n v="42"/>
    <x v="5"/>
    <x v="0"/>
    <x v="2"/>
    <x v="0"/>
    <x v="0"/>
    <x v="33"/>
    <n v="0"/>
  </r>
  <r>
    <x v="34"/>
    <x v="34"/>
    <s v="Clements"/>
    <x v="33"/>
    <x v="1"/>
    <x v="0"/>
    <n v="29"/>
    <x v="9"/>
    <x v="0"/>
    <x v="2"/>
    <x v="0"/>
    <x v="0"/>
    <x v="34"/>
    <n v="0"/>
  </r>
  <r>
    <x v="35"/>
    <x v="35"/>
    <s v="Lombardo"/>
    <x v="34"/>
    <x v="3"/>
    <x v="0"/>
    <n v="45"/>
    <x v="10"/>
    <x v="16"/>
    <x v="0"/>
    <x v="0"/>
    <x v="1"/>
    <x v="35"/>
    <n v="1"/>
  </r>
  <r>
    <x v="36"/>
    <x v="36"/>
    <s v="Watson"/>
    <x v="35"/>
    <x v="4"/>
    <x v="1"/>
    <n v="31"/>
    <x v="6"/>
    <x v="17"/>
    <x v="0"/>
    <x v="1"/>
    <x v="0"/>
    <x v="36"/>
    <n v="0"/>
  </r>
  <r>
    <x v="37"/>
    <x v="37"/>
    <s v="Lorenzo"/>
    <x v="36"/>
    <x v="4"/>
    <x v="1"/>
    <n v="33"/>
    <x v="3"/>
    <x v="18"/>
    <x v="0"/>
    <x v="1"/>
    <x v="0"/>
    <x v="37"/>
    <n v="0"/>
  </r>
  <r>
    <x v="38"/>
    <x v="38"/>
    <s v="Armstrong"/>
    <x v="4"/>
    <x v="3"/>
    <x v="1"/>
    <n v="36"/>
    <x v="3"/>
    <x v="0"/>
    <x v="0"/>
    <x v="0"/>
    <x v="0"/>
    <x v="38"/>
    <n v="0"/>
  </r>
  <r>
    <x v="39"/>
    <x v="39"/>
    <s v="Cameron"/>
    <x v="37"/>
    <x v="2"/>
    <x v="1"/>
    <n v="41"/>
    <x v="5"/>
    <x v="19"/>
    <x v="2"/>
    <x v="1"/>
    <x v="0"/>
    <x v="39"/>
    <n v="0"/>
  </r>
  <r>
    <x v="40"/>
    <x v="40"/>
    <s v="Hsiao"/>
    <x v="38"/>
    <x v="4"/>
    <x v="1"/>
    <n v="40"/>
    <x v="4"/>
    <x v="0"/>
    <x v="0"/>
    <x v="0"/>
    <x v="1"/>
    <x v="40"/>
    <n v="0"/>
  </r>
  <r>
    <x v="41"/>
    <x v="41"/>
    <s v="Clarke"/>
    <x v="39"/>
    <x v="3"/>
    <x v="0"/>
    <n v="51"/>
    <x v="2"/>
    <x v="20"/>
    <x v="0"/>
    <x v="1"/>
    <x v="1"/>
    <x v="41"/>
    <n v="1"/>
  </r>
  <r>
    <x v="42"/>
    <x v="42"/>
    <s v="Osborne"/>
    <x v="40"/>
    <x v="3"/>
    <x v="0"/>
    <n v="61"/>
    <x v="0"/>
    <x v="21"/>
    <x v="0"/>
    <x v="0"/>
    <x v="0"/>
    <x v="42"/>
    <n v="0"/>
  </r>
  <r>
    <x v="43"/>
    <x v="43"/>
    <s v="Lavine"/>
    <x v="41"/>
    <x v="3"/>
    <x v="0"/>
    <n v="49"/>
    <x v="0"/>
    <x v="22"/>
    <x v="0"/>
    <x v="1"/>
    <x v="1"/>
    <x v="43"/>
    <n v="1"/>
  </r>
  <r>
    <x v="44"/>
    <x v="44"/>
    <s v="Bianchi"/>
    <x v="42"/>
    <x v="4"/>
    <x v="0"/>
    <n v="61"/>
    <x v="8"/>
    <x v="23"/>
    <x v="0"/>
    <x v="0"/>
    <x v="0"/>
    <x v="44"/>
    <n v="0"/>
  </r>
  <r>
    <x v="45"/>
    <x v="45"/>
    <s v="Tyler"/>
    <x v="43"/>
    <x v="2"/>
    <x v="0"/>
    <n v="32"/>
    <x v="4"/>
    <x v="24"/>
    <x v="2"/>
    <x v="0"/>
    <x v="0"/>
    <x v="45"/>
    <n v="0"/>
  </r>
  <r>
    <x v="46"/>
    <x v="46"/>
    <s v="Martin"/>
    <x v="44"/>
    <x v="2"/>
    <x v="0"/>
    <n v="27"/>
    <x v="9"/>
    <x v="25"/>
    <x v="0"/>
    <x v="0"/>
    <x v="0"/>
    <x v="46"/>
    <n v="1"/>
  </r>
  <r>
    <x v="47"/>
    <x v="47"/>
    <s v="Okagbue"/>
    <x v="45"/>
    <x v="2"/>
    <x v="0"/>
    <n v="39"/>
    <x v="9"/>
    <x v="26"/>
    <x v="0"/>
    <x v="0"/>
    <x v="0"/>
    <x v="47"/>
    <n v="1"/>
  </r>
  <r>
    <x v="48"/>
    <x v="48"/>
    <s v="Yin"/>
    <x v="46"/>
    <x v="2"/>
    <x v="1"/>
    <n v="38"/>
    <x v="0"/>
    <x v="27"/>
    <x v="0"/>
    <x v="1"/>
    <x v="0"/>
    <x v="48"/>
    <n v="0"/>
  </r>
  <r>
    <x v="49"/>
    <x v="49"/>
    <s v="Buccho"/>
    <x v="43"/>
    <x v="2"/>
    <x v="0"/>
    <n v="37"/>
    <x v="0"/>
    <x v="28"/>
    <x v="2"/>
    <x v="0"/>
    <x v="1"/>
    <x v="49"/>
    <n v="0"/>
  </r>
  <r>
    <x v="50"/>
    <x v="50"/>
    <s v="Chidiebele"/>
    <x v="47"/>
    <x v="2"/>
    <x v="1"/>
    <n v="44"/>
    <x v="7"/>
    <x v="29"/>
    <x v="2"/>
    <x v="0"/>
    <x v="1"/>
    <x v="50"/>
    <n v="0"/>
  </r>
  <r>
    <x v="51"/>
    <x v="51"/>
    <s v="Trevisani"/>
    <x v="48"/>
    <x v="5"/>
    <x v="1"/>
    <n v="36"/>
    <x v="8"/>
    <x v="30"/>
    <x v="2"/>
    <x v="1"/>
    <x v="1"/>
    <x v="51"/>
    <n v="0"/>
  </r>
  <r>
    <x v="52"/>
    <x v="52"/>
    <s v="O'Brien"/>
    <x v="49"/>
    <x v="3"/>
    <x v="0"/>
    <n v="33"/>
    <x v="8"/>
    <x v="0"/>
    <x v="2"/>
    <x v="1"/>
    <x v="1"/>
    <x v="52"/>
    <n v="0"/>
  </r>
  <r>
    <x v="53"/>
    <x v="53"/>
    <s v="Parkhill"/>
    <x v="50"/>
    <x v="5"/>
    <x v="1"/>
    <n v="41"/>
    <x v="2"/>
    <x v="31"/>
    <x v="0"/>
    <x v="1"/>
    <x v="1"/>
    <x v="53"/>
    <n v="1"/>
  </r>
  <r>
    <x v="54"/>
    <x v="54"/>
    <s v="Yoo"/>
    <x v="51"/>
    <x v="5"/>
    <x v="1"/>
    <n v="42"/>
    <x v="1"/>
    <x v="32"/>
    <x v="0"/>
    <x v="0"/>
    <x v="1"/>
    <x v="54"/>
    <n v="1"/>
  </r>
  <r>
    <x v="55"/>
    <x v="55"/>
    <s v="Phillipps"/>
    <x v="0"/>
    <x v="3"/>
    <x v="1"/>
    <n v="43"/>
    <x v="1"/>
    <x v="33"/>
    <x v="0"/>
    <x v="0"/>
    <x v="0"/>
    <x v="55"/>
    <n v="0"/>
  </r>
  <r>
    <x v="56"/>
    <x v="56"/>
    <s v="Tsao"/>
    <x v="52"/>
    <x v="3"/>
    <x v="1"/>
    <n v="45"/>
    <x v="8"/>
    <x v="34"/>
    <x v="0"/>
    <x v="0"/>
    <x v="1"/>
    <x v="56"/>
    <n v="0"/>
  </r>
  <r>
    <x v="57"/>
    <x v="57"/>
    <s v="Endrizzi"/>
    <x v="53"/>
    <x v="5"/>
    <x v="1"/>
    <n v="19"/>
    <x v="10"/>
    <x v="35"/>
    <x v="0"/>
    <x v="1"/>
    <x v="1"/>
    <x v="57"/>
    <n v="0"/>
  </r>
  <r>
    <x v="58"/>
    <x v="58"/>
    <s v="T'ien"/>
    <x v="54"/>
    <x v="4"/>
    <x v="0"/>
    <n v="66"/>
    <x v="4"/>
    <x v="0"/>
    <x v="0"/>
    <x v="0"/>
    <x v="1"/>
    <x v="58"/>
    <n v="1"/>
  </r>
  <r>
    <x v="59"/>
    <x v="59"/>
    <s v="Velazquez"/>
    <x v="55"/>
    <x v="3"/>
    <x v="1"/>
    <n v="51"/>
    <x v="4"/>
    <x v="36"/>
    <x v="0"/>
    <x v="0"/>
    <x v="0"/>
    <x v="59"/>
    <n v="0"/>
  </r>
  <r>
    <x v="60"/>
    <x v="60"/>
    <s v="Hunter"/>
    <x v="56"/>
    <x v="5"/>
    <x v="1"/>
    <n v="35"/>
    <x v="8"/>
    <x v="37"/>
    <x v="0"/>
    <x v="1"/>
    <x v="1"/>
    <x v="60"/>
    <n v="0"/>
  </r>
  <r>
    <x v="61"/>
    <x v="61"/>
    <s v="Clark"/>
    <x v="57"/>
    <x v="5"/>
    <x v="0"/>
    <n v="27"/>
    <x v="9"/>
    <x v="38"/>
    <x v="2"/>
    <x v="1"/>
    <x v="1"/>
    <x v="61"/>
    <n v="0"/>
  </r>
  <r>
    <x v="62"/>
    <x v="62"/>
    <s v="Jeffrey"/>
    <x v="58"/>
    <x v="4"/>
    <x v="1"/>
    <n v="33"/>
    <x v="1"/>
    <x v="39"/>
    <x v="2"/>
    <x v="1"/>
    <x v="1"/>
    <x v="62"/>
    <n v="0"/>
  </r>
  <r>
    <x v="63"/>
    <x v="63"/>
    <s v="Pirozzi"/>
    <x v="9"/>
    <x v="4"/>
    <x v="1"/>
    <n v="56"/>
    <x v="2"/>
    <x v="40"/>
    <x v="0"/>
    <x v="0"/>
    <x v="0"/>
    <x v="63"/>
    <n v="0"/>
  </r>
  <r>
    <x v="64"/>
    <x v="64"/>
    <s v="Jackson"/>
    <x v="59"/>
    <x v="5"/>
    <x v="1"/>
    <n v="26"/>
    <x v="4"/>
    <x v="41"/>
    <x v="0"/>
    <x v="0"/>
    <x v="0"/>
    <x v="64"/>
    <n v="0"/>
  </r>
  <r>
    <x v="65"/>
    <x v="65"/>
    <s v="Hammond"/>
    <x v="60"/>
    <x v="5"/>
    <x v="0"/>
    <n v="36"/>
    <x v="5"/>
    <x v="42"/>
    <x v="2"/>
    <x v="0"/>
    <x v="0"/>
    <x v="65"/>
    <n v="0"/>
  </r>
  <r>
    <x v="66"/>
    <x v="66"/>
    <s v="Brownless"/>
    <x v="61"/>
    <x v="5"/>
    <x v="0"/>
    <n v="34"/>
    <x v="1"/>
    <x v="43"/>
    <x v="0"/>
    <x v="0"/>
    <x v="1"/>
    <x v="66"/>
    <n v="0"/>
  </r>
  <r>
    <x v="67"/>
    <x v="67"/>
    <s v="Chibugo"/>
    <x v="62"/>
    <x v="5"/>
    <x v="1"/>
    <n v="43"/>
    <x v="7"/>
    <x v="44"/>
    <x v="2"/>
    <x v="0"/>
    <x v="0"/>
    <x v="67"/>
    <n v="0"/>
  </r>
  <r>
    <x v="68"/>
    <x v="68"/>
    <s v="Glauert"/>
    <x v="63"/>
    <x v="2"/>
    <x v="0"/>
    <n v="35"/>
    <x v="8"/>
    <x v="45"/>
    <x v="2"/>
    <x v="1"/>
    <x v="0"/>
    <x v="68"/>
    <n v="0"/>
  </r>
  <r>
    <x v="69"/>
    <x v="69"/>
    <s v="Pisano"/>
    <x v="64"/>
    <x v="3"/>
    <x v="0"/>
    <n v="21"/>
    <x v="2"/>
    <x v="46"/>
    <x v="0"/>
    <x v="0"/>
    <x v="1"/>
    <x v="69"/>
    <n v="0"/>
  </r>
  <r>
    <x v="70"/>
    <x v="70"/>
    <s v="Konovalova"/>
    <x v="65"/>
    <x v="2"/>
    <x v="1"/>
    <n v="58"/>
    <x v="0"/>
    <x v="47"/>
    <x v="3"/>
    <x v="0"/>
    <x v="1"/>
    <x v="70"/>
    <n v="1"/>
  </r>
  <r>
    <x v="71"/>
    <x v="71"/>
    <s v="McKee"/>
    <x v="66"/>
    <x v="3"/>
    <x v="1"/>
    <n v="29"/>
    <x v="5"/>
    <x v="0"/>
    <x v="0"/>
    <x v="0"/>
    <x v="1"/>
    <x v="71"/>
    <n v="0"/>
  </r>
  <r>
    <x v="72"/>
    <x v="72"/>
    <s v="Palermo"/>
    <x v="67"/>
    <x v="4"/>
    <x v="0"/>
    <n v="37"/>
    <x v="10"/>
    <x v="48"/>
    <x v="0"/>
    <x v="1"/>
    <x v="0"/>
    <x v="72"/>
    <n v="0"/>
  </r>
  <r>
    <x v="73"/>
    <x v="73"/>
    <s v="Ballard"/>
    <x v="68"/>
    <x v="2"/>
    <x v="0"/>
    <n v="25"/>
    <x v="8"/>
    <x v="49"/>
    <x v="2"/>
    <x v="0"/>
    <x v="0"/>
    <x v="73"/>
    <n v="0"/>
  </r>
  <r>
    <x v="74"/>
    <x v="74"/>
    <s v="Wallace"/>
    <x v="69"/>
    <x v="3"/>
    <x v="1"/>
    <n v="36"/>
    <x v="9"/>
    <x v="0"/>
    <x v="2"/>
    <x v="1"/>
    <x v="0"/>
    <x v="74"/>
    <n v="0"/>
  </r>
  <r>
    <x v="75"/>
    <x v="75"/>
    <s v="Cavenagh"/>
    <x v="62"/>
    <x v="3"/>
    <x v="0"/>
    <n v="21"/>
    <x v="1"/>
    <x v="50"/>
    <x v="2"/>
    <x v="0"/>
    <x v="1"/>
    <x v="75"/>
    <n v="0"/>
  </r>
  <r>
    <x v="76"/>
    <x v="76"/>
    <s v="Hu"/>
    <x v="70"/>
    <x v="3"/>
    <x v="1"/>
    <n v="55"/>
    <x v="2"/>
    <x v="0"/>
    <x v="2"/>
    <x v="0"/>
    <x v="0"/>
    <x v="76"/>
    <n v="0"/>
  </r>
  <r>
    <x v="77"/>
    <x v="77"/>
    <s v="Read"/>
    <x v="71"/>
    <x v="3"/>
    <x v="0"/>
    <n v="32"/>
    <x v="9"/>
    <x v="0"/>
    <x v="0"/>
    <x v="0"/>
    <x v="0"/>
    <x v="77"/>
    <n v="0"/>
  </r>
  <r>
    <x v="78"/>
    <x v="78"/>
    <s v="Bushell"/>
    <x v="72"/>
    <x v="4"/>
    <x v="1"/>
    <n v="33"/>
    <x v="8"/>
    <x v="51"/>
    <x v="0"/>
    <x v="1"/>
    <x v="0"/>
    <x v="78"/>
    <n v="0"/>
  </r>
  <r>
    <x v="79"/>
    <x v="79"/>
    <s v="Postle"/>
    <x v="73"/>
    <x v="2"/>
    <x v="0"/>
    <n v="41"/>
    <x v="7"/>
    <x v="52"/>
    <x v="2"/>
    <x v="0"/>
    <x v="1"/>
    <x v="79"/>
    <n v="0"/>
  </r>
  <r>
    <x v="80"/>
    <x v="80"/>
    <s v="Buley"/>
    <x v="74"/>
    <x v="3"/>
    <x v="0"/>
    <n v="34"/>
    <x v="1"/>
    <x v="53"/>
    <x v="2"/>
    <x v="1"/>
    <x v="1"/>
    <x v="80"/>
    <n v="0"/>
  </r>
  <r>
    <x v="81"/>
    <x v="81"/>
    <s v="Leonard"/>
    <x v="75"/>
    <x v="3"/>
    <x v="0"/>
    <n v="32"/>
    <x v="0"/>
    <x v="0"/>
    <x v="0"/>
    <x v="0"/>
    <x v="1"/>
    <x v="81"/>
    <n v="1"/>
  </r>
  <r>
    <x v="82"/>
    <x v="82"/>
    <s v="Mills"/>
    <x v="76"/>
    <x v="3"/>
    <x v="0"/>
    <n v="36"/>
    <x v="6"/>
    <x v="0"/>
    <x v="2"/>
    <x v="1"/>
    <x v="1"/>
    <x v="82"/>
    <n v="0"/>
  </r>
  <r>
    <x v="83"/>
    <x v="83"/>
    <s v="Onyeorulu"/>
    <x v="77"/>
    <x v="3"/>
    <x v="0"/>
    <n v="34"/>
    <x v="4"/>
    <x v="54"/>
    <x v="0"/>
    <x v="0"/>
    <x v="0"/>
    <x v="83"/>
    <n v="0"/>
  </r>
  <r>
    <x v="84"/>
    <x v="84"/>
    <s v="Beit"/>
    <x v="78"/>
    <x v="3"/>
    <x v="0"/>
    <n v="46"/>
    <x v="4"/>
    <x v="0"/>
    <x v="2"/>
    <x v="0"/>
    <x v="1"/>
    <x v="84"/>
    <n v="0"/>
  </r>
  <r>
    <x v="85"/>
    <x v="85"/>
    <s v="Ndukaku"/>
    <x v="79"/>
    <x v="4"/>
    <x v="0"/>
    <n v="75"/>
    <x v="7"/>
    <x v="0"/>
    <x v="2"/>
    <x v="0"/>
    <x v="0"/>
    <x v="85"/>
    <n v="0"/>
  </r>
  <r>
    <x v="86"/>
    <x v="86"/>
    <s v="Gant"/>
    <x v="80"/>
    <x v="4"/>
    <x v="1"/>
    <n v="22"/>
    <x v="6"/>
    <x v="55"/>
    <x v="0"/>
    <x v="0"/>
    <x v="1"/>
    <x v="86"/>
    <n v="1"/>
  </r>
  <r>
    <x v="87"/>
    <x v="87"/>
    <s v="Rowley"/>
    <x v="81"/>
    <x v="3"/>
    <x v="1"/>
    <n v="30"/>
    <x v="9"/>
    <x v="0"/>
    <x v="2"/>
    <x v="0"/>
    <x v="1"/>
    <x v="87"/>
    <n v="0"/>
  </r>
  <r>
    <x v="88"/>
    <x v="88"/>
    <s v="Sharpe"/>
    <x v="82"/>
    <x v="3"/>
    <x v="0"/>
    <n v="46"/>
    <x v="4"/>
    <x v="0"/>
    <x v="1"/>
    <x v="0"/>
    <x v="1"/>
    <x v="88"/>
    <n v="1"/>
  </r>
  <r>
    <x v="89"/>
    <x v="89"/>
    <s v="Osborne"/>
    <x v="14"/>
    <x v="2"/>
    <x v="0"/>
    <n v="28"/>
    <x v="6"/>
    <x v="56"/>
    <x v="2"/>
    <x v="0"/>
    <x v="0"/>
    <x v="89"/>
    <n v="0"/>
  </r>
  <r>
    <x v="90"/>
    <x v="90"/>
    <s v="Heap"/>
    <x v="83"/>
    <x v="4"/>
    <x v="0"/>
    <n v="44"/>
    <x v="8"/>
    <x v="0"/>
    <x v="1"/>
    <x v="0"/>
    <x v="0"/>
    <x v="90"/>
    <n v="1"/>
  </r>
  <r>
    <x v="91"/>
    <x v="91"/>
    <s v="Ritchie"/>
    <x v="84"/>
    <x v="3"/>
    <x v="1"/>
    <n v="45"/>
    <x v="3"/>
    <x v="57"/>
    <x v="2"/>
    <x v="0"/>
    <x v="1"/>
    <x v="91"/>
    <n v="0"/>
  </r>
  <r>
    <x v="92"/>
    <x v="92"/>
    <s v="Cole"/>
    <x v="85"/>
    <x v="3"/>
    <x v="0"/>
    <n v="36"/>
    <x v="7"/>
    <x v="0"/>
    <x v="2"/>
    <x v="0"/>
    <x v="1"/>
    <x v="92"/>
    <n v="0"/>
  </r>
  <r>
    <x v="93"/>
    <x v="93"/>
    <s v="Capon"/>
    <x v="86"/>
    <x v="3"/>
    <x v="1"/>
    <n v="29"/>
    <x v="2"/>
    <x v="0"/>
    <x v="2"/>
    <x v="0"/>
    <x v="0"/>
    <x v="93"/>
    <n v="0"/>
  </r>
  <r>
    <x v="94"/>
    <x v="94"/>
    <s v="Capon"/>
    <x v="87"/>
    <x v="4"/>
    <x v="1"/>
    <n v="42"/>
    <x v="4"/>
    <x v="0"/>
    <x v="2"/>
    <x v="1"/>
    <x v="0"/>
    <x v="94"/>
    <n v="0"/>
  </r>
  <r>
    <x v="95"/>
    <x v="95"/>
    <s v="Fiorentini"/>
    <x v="88"/>
    <x v="4"/>
    <x v="1"/>
    <n v="35"/>
    <x v="7"/>
    <x v="58"/>
    <x v="0"/>
    <x v="1"/>
    <x v="0"/>
    <x v="95"/>
    <n v="0"/>
  </r>
  <r>
    <x v="96"/>
    <x v="96"/>
    <s v="Graham"/>
    <x v="89"/>
    <x v="4"/>
    <x v="1"/>
    <n v="41"/>
    <x v="9"/>
    <x v="59"/>
    <x v="0"/>
    <x v="1"/>
    <x v="0"/>
    <x v="96"/>
    <n v="0"/>
  </r>
  <r>
    <x v="97"/>
    <x v="97"/>
    <s v="Yuille"/>
    <x v="90"/>
    <x v="2"/>
    <x v="1"/>
    <n v="29"/>
    <x v="2"/>
    <x v="60"/>
    <x v="2"/>
    <x v="0"/>
    <x v="0"/>
    <x v="97"/>
    <n v="0"/>
  </r>
  <r>
    <x v="98"/>
    <x v="98"/>
    <s v="Allard"/>
    <x v="91"/>
    <x v="4"/>
    <x v="1"/>
    <n v="22"/>
    <x v="2"/>
    <x v="0"/>
    <x v="2"/>
    <x v="1"/>
    <x v="1"/>
    <x v="98"/>
    <n v="0"/>
  </r>
  <r>
    <x v="99"/>
    <x v="99"/>
    <s v="Fanucci"/>
    <x v="92"/>
    <x v="3"/>
    <x v="1"/>
    <n v="34"/>
    <x v="9"/>
    <x v="0"/>
    <x v="2"/>
    <x v="1"/>
    <x v="1"/>
    <x v="99"/>
    <n v="0"/>
  </r>
  <r>
    <x v="100"/>
    <x v="100"/>
    <s v="Fu"/>
    <x v="74"/>
    <x v="3"/>
    <x v="0"/>
    <n v="40"/>
    <x v="5"/>
    <x v="0"/>
    <x v="0"/>
    <x v="0"/>
    <x v="0"/>
    <x v="100"/>
    <n v="0"/>
  </r>
  <r>
    <x v="101"/>
    <x v="101"/>
    <s v="Hung"/>
    <x v="93"/>
    <x v="3"/>
    <x v="0"/>
    <n v="44"/>
    <x v="5"/>
    <x v="0"/>
    <x v="2"/>
    <x v="1"/>
    <x v="1"/>
    <x v="101"/>
    <n v="0"/>
  </r>
  <r>
    <x v="102"/>
    <x v="102"/>
    <s v="Hung"/>
    <x v="65"/>
    <x v="3"/>
    <x v="1"/>
    <n v="31"/>
    <x v="9"/>
    <x v="61"/>
    <x v="0"/>
    <x v="0"/>
    <x v="1"/>
    <x v="102"/>
    <n v="0"/>
  </r>
  <r>
    <x v="103"/>
    <x v="103"/>
    <s v="Bradley"/>
    <x v="10"/>
    <x v="4"/>
    <x v="1"/>
    <n v="36"/>
    <x v="3"/>
    <x v="0"/>
    <x v="2"/>
    <x v="0"/>
    <x v="1"/>
    <x v="103"/>
    <n v="0"/>
  </r>
  <r>
    <x v="104"/>
    <x v="104"/>
    <s v="Dunbabin"/>
    <x v="94"/>
    <x v="4"/>
    <x v="0"/>
    <n v="65"/>
    <x v="1"/>
    <x v="0"/>
    <x v="0"/>
    <x v="0"/>
    <x v="0"/>
    <x v="104"/>
    <n v="1"/>
  </r>
  <r>
    <x v="105"/>
    <x v="105"/>
    <s v="Mauldon"/>
    <x v="95"/>
    <x v="4"/>
    <x v="0"/>
    <n v="46"/>
    <x v="4"/>
    <x v="62"/>
    <x v="2"/>
    <x v="0"/>
    <x v="0"/>
    <x v="105"/>
    <n v="1"/>
  </r>
  <r>
    <x v="106"/>
    <x v="106"/>
    <s v="Stiger"/>
    <x v="37"/>
    <x v="2"/>
    <x v="1"/>
    <n v="32"/>
    <x v="1"/>
    <x v="63"/>
    <x v="0"/>
    <x v="0"/>
    <x v="0"/>
    <x v="106"/>
    <n v="0"/>
  </r>
  <r>
    <x v="107"/>
    <x v="107"/>
    <s v="Parsons"/>
    <x v="96"/>
    <x v="2"/>
    <x v="0"/>
    <n v="36"/>
    <x v="0"/>
    <x v="64"/>
    <x v="0"/>
    <x v="1"/>
    <x v="0"/>
    <x v="107"/>
    <n v="0"/>
  </r>
  <r>
    <x v="108"/>
    <x v="108"/>
    <s v="Walkom"/>
    <x v="97"/>
    <x v="4"/>
    <x v="1"/>
    <n v="33"/>
    <x v="8"/>
    <x v="65"/>
    <x v="0"/>
    <x v="1"/>
    <x v="1"/>
    <x v="108"/>
    <n v="0"/>
  </r>
  <r>
    <x v="109"/>
    <x v="109"/>
    <s v="T'ang"/>
    <x v="98"/>
    <x v="2"/>
    <x v="1"/>
    <n v="35"/>
    <x v="9"/>
    <x v="66"/>
    <x v="0"/>
    <x v="0"/>
    <x v="1"/>
    <x v="109"/>
    <n v="1"/>
  </r>
  <r>
    <x v="110"/>
    <x v="110"/>
    <s v="Eremenko"/>
    <x v="99"/>
    <x v="2"/>
    <x v="1"/>
    <n v="30"/>
    <x v="6"/>
    <x v="67"/>
    <x v="0"/>
    <x v="1"/>
    <x v="0"/>
    <x v="110"/>
    <n v="0"/>
  </r>
  <r>
    <x v="111"/>
    <x v="111"/>
    <s v="Rowntree"/>
    <x v="100"/>
    <x v="2"/>
    <x v="1"/>
    <n v="39"/>
    <x v="3"/>
    <x v="68"/>
    <x v="2"/>
    <x v="0"/>
    <x v="1"/>
    <x v="111"/>
    <n v="0"/>
  </r>
  <r>
    <x v="112"/>
    <x v="112"/>
    <s v="Thorpe"/>
    <x v="101"/>
    <x v="3"/>
    <x v="1"/>
    <n v="42"/>
    <x v="0"/>
    <x v="69"/>
    <x v="0"/>
    <x v="1"/>
    <x v="1"/>
    <x v="112"/>
    <n v="0"/>
  </r>
  <r>
    <x v="113"/>
    <x v="113"/>
    <s v="Chiemela"/>
    <x v="64"/>
    <x v="4"/>
    <x v="1"/>
    <n v="36"/>
    <x v="9"/>
    <x v="70"/>
    <x v="0"/>
    <x v="1"/>
    <x v="0"/>
    <x v="113"/>
    <n v="0"/>
  </r>
  <r>
    <x v="114"/>
    <x v="114"/>
    <s v="Fanucci"/>
    <x v="102"/>
    <x v="2"/>
    <x v="1"/>
    <n v="28"/>
    <x v="9"/>
    <x v="71"/>
    <x v="2"/>
    <x v="1"/>
    <x v="0"/>
    <x v="114"/>
    <n v="1"/>
  </r>
  <r>
    <x v="115"/>
    <x v="115"/>
    <s v="Ko"/>
    <x v="103"/>
    <x v="2"/>
    <x v="0"/>
    <n v="30"/>
    <x v="9"/>
    <x v="72"/>
    <x v="2"/>
    <x v="0"/>
    <x v="0"/>
    <x v="115"/>
    <n v="0"/>
  </r>
  <r>
    <x v="116"/>
    <x v="116"/>
    <s v="Welch"/>
    <x v="104"/>
    <x v="2"/>
    <x v="0"/>
    <n v="37"/>
    <x v="5"/>
    <x v="73"/>
    <x v="0"/>
    <x v="0"/>
    <x v="1"/>
    <x v="116"/>
    <n v="0"/>
  </r>
  <r>
    <x v="117"/>
    <x v="117"/>
    <s v="Duncan"/>
    <x v="77"/>
    <x v="3"/>
    <x v="0"/>
    <n v="41"/>
    <x v="1"/>
    <x v="0"/>
    <x v="2"/>
    <x v="0"/>
    <x v="1"/>
    <x v="117"/>
    <n v="0"/>
  </r>
  <r>
    <x v="118"/>
    <x v="118"/>
    <s v="Chidozie"/>
    <x v="85"/>
    <x v="2"/>
    <x v="0"/>
    <n v="31"/>
    <x v="2"/>
    <x v="74"/>
    <x v="0"/>
    <x v="0"/>
    <x v="1"/>
    <x v="118"/>
    <n v="1"/>
  </r>
  <r>
    <x v="119"/>
    <x v="119"/>
    <s v="Wu"/>
    <x v="3"/>
    <x v="2"/>
    <x v="1"/>
    <n v="34"/>
    <x v="4"/>
    <x v="75"/>
    <x v="2"/>
    <x v="0"/>
    <x v="1"/>
    <x v="119"/>
    <n v="0"/>
  </r>
  <r>
    <x v="120"/>
    <x v="120"/>
    <s v="Culbreth"/>
    <x v="105"/>
    <x v="3"/>
    <x v="1"/>
    <n v="34"/>
    <x v="2"/>
    <x v="76"/>
    <x v="2"/>
    <x v="1"/>
    <x v="1"/>
    <x v="120"/>
    <n v="0"/>
  </r>
  <r>
    <x v="121"/>
    <x v="121"/>
    <s v="Kennedy"/>
    <x v="106"/>
    <x v="4"/>
    <x v="1"/>
    <n v="39"/>
    <x v="5"/>
    <x v="77"/>
    <x v="0"/>
    <x v="1"/>
    <x v="1"/>
    <x v="121"/>
    <n v="0"/>
  </r>
  <r>
    <x v="122"/>
    <x v="122"/>
    <s v="Cameron"/>
    <x v="52"/>
    <x v="3"/>
    <x v="0"/>
    <n v="39"/>
    <x v="5"/>
    <x v="0"/>
    <x v="2"/>
    <x v="0"/>
    <x v="1"/>
    <x v="122"/>
    <n v="0"/>
  </r>
  <r>
    <x v="123"/>
    <x v="123"/>
    <s v="Calabresi"/>
    <x v="9"/>
    <x v="2"/>
    <x v="0"/>
    <n v="48"/>
    <x v="7"/>
    <x v="78"/>
    <x v="0"/>
    <x v="0"/>
    <x v="0"/>
    <x v="123"/>
    <n v="0"/>
  </r>
  <r>
    <x v="124"/>
    <x v="124"/>
    <s v="Zetticci"/>
    <x v="107"/>
    <x v="3"/>
    <x v="0"/>
    <n v="28"/>
    <x v="6"/>
    <x v="0"/>
    <x v="0"/>
    <x v="1"/>
    <x v="1"/>
    <x v="124"/>
    <n v="0"/>
  </r>
  <r>
    <x v="125"/>
    <x v="125"/>
    <s v="Fuller"/>
    <x v="108"/>
    <x v="3"/>
    <x v="1"/>
    <n v="42"/>
    <x v="9"/>
    <x v="79"/>
    <x v="0"/>
    <x v="0"/>
    <x v="1"/>
    <x v="125"/>
    <n v="1"/>
  </r>
  <r>
    <x v="126"/>
    <x v="126"/>
    <s v="MacDonald"/>
    <x v="13"/>
    <x v="3"/>
    <x v="0"/>
    <n v="52"/>
    <x v="1"/>
    <x v="0"/>
    <x v="0"/>
    <x v="1"/>
    <x v="0"/>
    <x v="126"/>
    <n v="1"/>
  </r>
  <r>
    <x v="127"/>
    <x v="127"/>
    <s v="Piccio"/>
    <x v="107"/>
    <x v="2"/>
    <x v="1"/>
    <n v="56"/>
    <x v="10"/>
    <x v="80"/>
    <x v="0"/>
    <x v="0"/>
    <x v="1"/>
    <x v="127"/>
    <n v="1"/>
  </r>
  <r>
    <x v="128"/>
    <x v="128"/>
    <s v="Kennedy"/>
    <x v="105"/>
    <x v="3"/>
    <x v="0"/>
    <n v="41"/>
    <x v="3"/>
    <x v="0"/>
    <x v="2"/>
    <x v="0"/>
    <x v="1"/>
    <x v="128"/>
    <n v="0"/>
  </r>
  <r>
    <x v="129"/>
    <x v="129"/>
    <s v="Fernie"/>
    <x v="109"/>
    <x v="3"/>
    <x v="1"/>
    <n v="24"/>
    <x v="9"/>
    <x v="81"/>
    <x v="0"/>
    <x v="0"/>
    <x v="1"/>
    <x v="129"/>
    <n v="0"/>
  </r>
  <r>
    <x v="130"/>
    <x v="130"/>
    <s v="He"/>
    <x v="110"/>
    <x v="3"/>
    <x v="0"/>
    <n v="34"/>
    <x v="6"/>
    <x v="0"/>
    <x v="2"/>
    <x v="0"/>
    <x v="0"/>
    <x v="130"/>
    <n v="0"/>
  </r>
  <r>
    <x v="131"/>
    <x v="131"/>
    <s v="Kaodilinakachukwu"/>
    <x v="111"/>
    <x v="2"/>
    <x v="0"/>
    <n v="33"/>
    <x v="9"/>
    <x v="82"/>
    <x v="0"/>
    <x v="0"/>
    <x v="0"/>
    <x v="131"/>
    <n v="0"/>
  </r>
  <r>
    <x v="132"/>
    <x v="132"/>
    <s v="Cocci"/>
    <x v="57"/>
    <x v="3"/>
    <x v="1"/>
    <n v="38"/>
    <x v="9"/>
    <x v="83"/>
    <x v="0"/>
    <x v="0"/>
    <x v="0"/>
    <x v="132"/>
    <n v="0"/>
  </r>
  <r>
    <x v="133"/>
    <x v="133"/>
    <s v="Alekseeva"/>
    <x v="112"/>
    <x v="3"/>
    <x v="1"/>
    <n v="25"/>
    <x v="1"/>
    <x v="0"/>
    <x v="2"/>
    <x v="1"/>
    <x v="0"/>
    <x v="133"/>
    <n v="0"/>
  </r>
  <r>
    <x v="134"/>
    <x v="134"/>
    <s v="Chinweike"/>
    <x v="113"/>
    <x v="2"/>
    <x v="1"/>
    <n v="39"/>
    <x v="3"/>
    <x v="84"/>
    <x v="2"/>
    <x v="0"/>
    <x v="0"/>
    <x v="134"/>
    <n v="0"/>
  </r>
  <r>
    <x v="135"/>
    <x v="135"/>
    <s v="Arthur"/>
    <x v="114"/>
    <x v="2"/>
    <x v="0"/>
    <n v="50"/>
    <x v="8"/>
    <x v="85"/>
    <x v="2"/>
    <x v="0"/>
    <x v="0"/>
    <x v="135"/>
    <n v="0"/>
  </r>
  <r>
    <x v="136"/>
    <x v="136"/>
    <s v="Li"/>
    <x v="115"/>
    <x v="2"/>
    <x v="0"/>
    <n v="34"/>
    <x v="8"/>
    <x v="86"/>
    <x v="0"/>
    <x v="1"/>
    <x v="0"/>
    <x v="136"/>
    <n v="0"/>
  </r>
  <r>
    <x v="137"/>
    <x v="137"/>
    <s v="Ma"/>
    <x v="45"/>
    <x v="3"/>
    <x v="1"/>
    <n v="40"/>
    <x v="0"/>
    <x v="87"/>
    <x v="0"/>
    <x v="1"/>
    <x v="0"/>
    <x v="137"/>
    <n v="0"/>
  </r>
  <r>
    <x v="138"/>
    <x v="138"/>
    <s v="Chia"/>
    <x v="116"/>
    <x v="4"/>
    <x v="0"/>
    <n v="48"/>
    <x v="0"/>
    <x v="88"/>
    <x v="0"/>
    <x v="0"/>
    <x v="1"/>
    <x v="138"/>
    <n v="1"/>
  </r>
  <r>
    <x v="139"/>
    <x v="139"/>
    <s v="Vasin"/>
    <x v="117"/>
    <x v="4"/>
    <x v="0"/>
    <n v="35"/>
    <x v="1"/>
    <x v="89"/>
    <x v="2"/>
    <x v="1"/>
    <x v="0"/>
    <x v="139"/>
    <n v="1"/>
  </r>
  <r>
    <x v="140"/>
    <x v="140"/>
    <s v="Groves"/>
    <x v="25"/>
    <x v="2"/>
    <x v="1"/>
    <n v="44"/>
    <x v="7"/>
    <x v="90"/>
    <x v="0"/>
    <x v="0"/>
    <x v="1"/>
    <x v="140"/>
    <n v="0"/>
  </r>
  <r>
    <x v="141"/>
    <x v="141"/>
    <s v="Tien"/>
    <x v="118"/>
    <x v="3"/>
    <x v="1"/>
    <n v="34"/>
    <x v="3"/>
    <x v="0"/>
    <x v="2"/>
    <x v="0"/>
    <x v="0"/>
    <x v="141"/>
    <n v="0"/>
  </r>
  <r>
    <x v="142"/>
    <x v="142"/>
    <s v="Forwood"/>
    <x v="119"/>
    <x v="3"/>
    <x v="0"/>
    <n v="43"/>
    <x v="8"/>
    <x v="91"/>
    <x v="0"/>
    <x v="0"/>
    <x v="0"/>
    <x v="142"/>
    <n v="0"/>
  </r>
  <r>
    <x v="143"/>
    <x v="143"/>
    <s v="Greeves"/>
    <x v="120"/>
    <x v="4"/>
    <x v="1"/>
    <n v="52"/>
    <x v="0"/>
    <x v="0"/>
    <x v="0"/>
    <x v="0"/>
    <x v="1"/>
    <x v="143"/>
    <n v="1"/>
  </r>
  <r>
    <x v="144"/>
    <x v="144"/>
    <s v="Taylor"/>
    <x v="121"/>
    <x v="3"/>
    <x v="0"/>
    <n v="31"/>
    <x v="8"/>
    <x v="92"/>
    <x v="0"/>
    <x v="0"/>
    <x v="1"/>
    <x v="144"/>
    <n v="1"/>
  </r>
  <r>
    <x v="145"/>
    <x v="145"/>
    <s v="Madukwe"/>
    <x v="122"/>
    <x v="4"/>
    <x v="0"/>
    <n v="21"/>
    <x v="8"/>
    <x v="93"/>
    <x v="0"/>
    <x v="0"/>
    <x v="0"/>
    <x v="145"/>
    <n v="0"/>
  </r>
  <r>
    <x v="146"/>
    <x v="146"/>
    <s v="Bennelong"/>
    <x v="14"/>
    <x v="4"/>
    <x v="0"/>
    <n v="29"/>
    <x v="2"/>
    <x v="94"/>
    <x v="2"/>
    <x v="0"/>
    <x v="1"/>
    <x v="146"/>
    <n v="0"/>
  </r>
  <r>
    <x v="147"/>
    <x v="147"/>
    <s v="Olisanugo"/>
    <x v="123"/>
    <x v="3"/>
    <x v="1"/>
    <n v="37"/>
    <x v="8"/>
    <x v="95"/>
    <x v="0"/>
    <x v="1"/>
    <x v="1"/>
    <x v="147"/>
    <n v="0"/>
  </r>
  <r>
    <x v="148"/>
    <x v="148"/>
    <s v="Chukwufumnanya"/>
    <x v="62"/>
    <x v="3"/>
    <x v="1"/>
    <n v="44"/>
    <x v="9"/>
    <x v="96"/>
    <x v="0"/>
    <x v="0"/>
    <x v="1"/>
    <x v="148"/>
    <n v="0"/>
  </r>
  <r>
    <x v="149"/>
    <x v="149"/>
    <s v="Harris"/>
    <x v="73"/>
    <x v="3"/>
    <x v="1"/>
    <n v="32"/>
    <x v="10"/>
    <x v="0"/>
    <x v="2"/>
    <x v="1"/>
    <x v="0"/>
    <x v="149"/>
    <n v="0"/>
  </r>
  <r>
    <x v="150"/>
    <x v="150"/>
    <s v="Morgan"/>
    <x v="124"/>
    <x v="4"/>
    <x v="0"/>
    <n v="32"/>
    <x v="3"/>
    <x v="0"/>
    <x v="2"/>
    <x v="0"/>
    <x v="1"/>
    <x v="150"/>
    <n v="0"/>
  </r>
  <r>
    <x v="151"/>
    <x v="151"/>
    <s v="Alexeeva"/>
    <x v="125"/>
    <x v="3"/>
    <x v="0"/>
    <n v="48"/>
    <x v="9"/>
    <x v="0"/>
    <x v="0"/>
    <x v="0"/>
    <x v="1"/>
    <x v="151"/>
    <n v="1"/>
  </r>
  <r>
    <x v="152"/>
    <x v="152"/>
    <s v="Metcalfe"/>
    <x v="126"/>
    <x v="4"/>
    <x v="1"/>
    <n v="42"/>
    <x v="2"/>
    <x v="0"/>
    <x v="2"/>
    <x v="0"/>
    <x v="1"/>
    <x v="152"/>
    <n v="0"/>
  </r>
  <r>
    <x v="153"/>
    <x v="153"/>
    <s v="Humphries"/>
    <x v="127"/>
    <x v="3"/>
    <x v="1"/>
    <n v="37"/>
    <x v="0"/>
    <x v="97"/>
    <x v="0"/>
    <x v="0"/>
    <x v="1"/>
    <x v="153"/>
    <n v="0"/>
  </r>
  <r>
    <x v="154"/>
    <x v="154"/>
    <s v="Milne"/>
    <x v="55"/>
    <x v="3"/>
    <x v="0"/>
    <n v="43"/>
    <x v="5"/>
    <x v="0"/>
    <x v="2"/>
    <x v="0"/>
    <x v="0"/>
    <x v="154"/>
    <n v="0"/>
  </r>
  <r>
    <x v="155"/>
    <x v="155"/>
    <s v="Chou"/>
    <x v="128"/>
    <x v="4"/>
    <x v="1"/>
    <n v="57"/>
    <x v="3"/>
    <x v="0"/>
    <x v="0"/>
    <x v="0"/>
    <x v="1"/>
    <x v="155"/>
    <n v="1"/>
  </r>
  <r>
    <x v="156"/>
    <x v="156"/>
    <s v="Li"/>
    <x v="110"/>
    <x v="3"/>
    <x v="0"/>
    <n v="33"/>
    <x v="3"/>
    <x v="0"/>
    <x v="2"/>
    <x v="1"/>
    <x v="1"/>
    <x v="156"/>
    <n v="0"/>
  </r>
  <r>
    <x v="157"/>
    <x v="157"/>
    <s v="Clayton"/>
    <x v="129"/>
    <x v="4"/>
    <x v="0"/>
    <n v="28"/>
    <x v="0"/>
    <x v="0"/>
    <x v="2"/>
    <x v="0"/>
    <x v="0"/>
    <x v="157"/>
    <n v="0"/>
  </r>
  <r>
    <x v="158"/>
    <x v="158"/>
    <s v="Maclean"/>
    <x v="82"/>
    <x v="3"/>
    <x v="0"/>
    <n v="73"/>
    <x v="5"/>
    <x v="98"/>
    <x v="0"/>
    <x v="1"/>
    <x v="0"/>
    <x v="158"/>
    <n v="0"/>
  </r>
  <r>
    <x v="159"/>
    <x v="159"/>
    <s v="Chigolum"/>
    <x v="130"/>
    <x v="2"/>
    <x v="0"/>
    <n v="33"/>
    <x v="4"/>
    <x v="99"/>
    <x v="0"/>
    <x v="1"/>
    <x v="1"/>
    <x v="159"/>
    <n v="0"/>
  </r>
  <r>
    <x v="160"/>
    <x v="160"/>
    <s v="Wilkinson"/>
    <x v="131"/>
    <x v="4"/>
    <x v="0"/>
    <n v="22"/>
    <x v="5"/>
    <x v="100"/>
    <x v="0"/>
    <x v="1"/>
    <x v="0"/>
    <x v="160"/>
    <n v="0"/>
  </r>
  <r>
    <x v="161"/>
    <x v="161"/>
    <s v="Wei"/>
    <x v="9"/>
    <x v="3"/>
    <x v="1"/>
    <n v="30"/>
    <x v="0"/>
    <x v="0"/>
    <x v="2"/>
    <x v="0"/>
    <x v="1"/>
    <x v="161"/>
    <n v="0"/>
  </r>
  <r>
    <x v="162"/>
    <x v="162"/>
    <s v="Treacy"/>
    <x v="132"/>
    <x v="3"/>
    <x v="0"/>
    <n v="49"/>
    <x v="3"/>
    <x v="101"/>
    <x v="0"/>
    <x v="1"/>
    <x v="1"/>
    <x v="162"/>
    <n v="0"/>
  </r>
  <r>
    <x v="163"/>
    <x v="163"/>
    <s v="Hu"/>
    <x v="102"/>
    <x v="4"/>
    <x v="0"/>
    <n v="36"/>
    <x v="0"/>
    <x v="0"/>
    <x v="2"/>
    <x v="0"/>
    <x v="0"/>
    <x v="163"/>
    <n v="0"/>
  </r>
  <r>
    <x v="164"/>
    <x v="164"/>
    <s v="Taverner"/>
    <x v="133"/>
    <x v="4"/>
    <x v="1"/>
    <n v="29"/>
    <x v="10"/>
    <x v="102"/>
    <x v="0"/>
    <x v="0"/>
    <x v="1"/>
    <x v="164"/>
    <n v="1"/>
  </r>
  <r>
    <x v="165"/>
    <x v="165"/>
    <s v="Sherman"/>
    <x v="42"/>
    <x v="2"/>
    <x v="1"/>
    <n v="31"/>
    <x v="9"/>
    <x v="103"/>
    <x v="2"/>
    <x v="0"/>
    <x v="0"/>
    <x v="165"/>
    <n v="0"/>
  </r>
  <r>
    <x v="166"/>
    <x v="166"/>
    <s v="Taubman"/>
    <x v="134"/>
    <x v="2"/>
    <x v="0"/>
    <n v="24"/>
    <x v="3"/>
    <x v="104"/>
    <x v="0"/>
    <x v="0"/>
    <x v="1"/>
    <x v="166"/>
    <n v="1"/>
  </r>
  <r>
    <x v="167"/>
    <x v="167"/>
    <s v="Robinson"/>
    <x v="135"/>
    <x v="4"/>
    <x v="0"/>
    <n v="41"/>
    <x v="9"/>
    <x v="105"/>
    <x v="0"/>
    <x v="0"/>
    <x v="1"/>
    <x v="167"/>
    <n v="0"/>
  </r>
  <r>
    <x v="168"/>
    <x v="168"/>
    <s v="Pinto"/>
    <x v="136"/>
    <x v="4"/>
    <x v="0"/>
    <n v="39"/>
    <x v="0"/>
    <x v="0"/>
    <x v="2"/>
    <x v="0"/>
    <x v="1"/>
    <x v="168"/>
    <n v="1"/>
  </r>
  <r>
    <x v="169"/>
    <x v="169"/>
    <s v="Wood"/>
    <x v="119"/>
    <x v="2"/>
    <x v="1"/>
    <n v="24"/>
    <x v="9"/>
    <x v="106"/>
    <x v="2"/>
    <x v="1"/>
    <x v="1"/>
    <x v="169"/>
    <n v="0"/>
  </r>
  <r>
    <x v="170"/>
    <x v="170"/>
    <s v="Hawkins"/>
    <x v="137"/>
    <x v="3"/>
    <x v="0"/>
    <n v="29"/>
    <x v="4"/>
    <x v="107"/>
    <x v="0"/>
    <x v="0"/>
    <x v="1"/>
    <x v="170"/>
    <n v="0"/>
  </r>
  <r>
    <x v="171"/>
    <x v="171"/>
    <s v="Sun"/>
    <x v="103"/>
    <x v="2"/>
    <x v="1"/>
    <n v="27"/>
    <x v="8"/>
    <x v="108"/>
    <x v="2"/>
    <x v="0"/>
    <x v="1"/>
    <x v="171"/>
    <n v="0"/>
  </r>
  <r>
    <x v="172"/>
    <x v="172"/>
    <s v="Yost"/>
    <x v="138"/>
    <x v="2"/>
    <x v="1"/>
    <n v="44"/>
    <x v="7"/>
    <x v="109"/>
    <x v="0"/>
    <x v="0"/>
    <x v="1"/>
    <x v="172"/>
    <n v="1"/>
  </r>
  <r>
    <x v="173"/>
    <x v="173"/>
    <s v="Ting"/>
    <x v="139"/>
    <x v="3"/>
    <x v="1"/>
    <n v="30"/>
    <x v="4"/>
    <x v="110"/>
    <x v="0"/>
    <x v="0"/>
    <x v="1"/>
    <x v="173"/>
    <n v="0"/>
  </r>
  <r>
    <x v="174"/>
    <x v="174"/>
    <s v="Rowe"/>
    <x v="140"/>
    <x v="3"/>
    <x v="1"/>
    <n v="40"/>
    <x v="8"/>
    <x v="0"/>
    <x v="2"/>
    <x v="0"/>
    <x v="0"/>
    <x v="174"/>
    <n v="0"/>
  </r>
  <r>
    <x v="175"/>
    <x v="175"/>
    <s v="Fu"/>
    <x v="137"/>
    <x v="4"/>
    <x v="0"/>
    <n v="35"/>
    <x v="3"/>
    <x v="111"/>
    <x v="0"/>
    <x v="0"/>
    <x v="0"/>
    <x v="175"/>
    <n v="0"/>
  </r>
  <r>
    <x v="176"/>
    <x v="176"/>
    <s v="Ho"/>
    <x v="21"/>
    <x v="3"/>
    <x v="0"/>
    <n v="30"/>
    <x v="10"/>
    <x v="0"/>
    <x v="2"/>
    <x v="0"/>
    <x v="0"/>
    <x v="176"/>
    <n v="0"/>
  </r>
  <r>
    <x v="177"/>
    <x v="177"/>
    <s v="Okechukwu"/>
    <x v="141"/>
    <x v="2"/>
    <x v="1"/>
    <n v="36"/>
    <x v="8"/>
    <x v="112"/>
    <x v="2"/>
    <x v="1"/>
    <x v="1"/>
    <x v="177"/>
    <n v="0"/>
  </r>
  <r>
    <x v="178"/>
    <x v="178"/>
    <s v="Campbell"/>
    <x v="142"/>
    <x v="4"/>
    <x v="0"/>
    <n v="40"/>
    <x v="2"/>
    <x v="113"/>
    <x v="0"/>
    <x v="1"/>
    <x v="0"/>
    <x v="178"/>
    <n v="0"/>
  </r>
  <r>
    <x v="179"/>
    <x v="179"/>
    <s v="Ashbolt"/>
    <x v="124"/>
    <x v="2"/>
    <x v="0"/>
    <n v="55"/>
    <x v="6"/>
    <x v="114"/>
    <x v="0"/>
    <x v="0"/>
    <x v="1"/>
    <x v="179"/>
    <n v="1"/>
  </r>
  <r>
    <x v="180"/>
    <x v="180"/>
    <s v="Rozier"/>
    <x v="4"/>
    <x v="4"/>
    <x v="0"/>
    <n v="45"/>
    <x v="0"/>
    <x v="115"/>
    <x v="0"/>
    <x v="0"/>
    <x v="0"/>
    <x v="180"/>
    <n v="0"/>
  </r>
  <r>
    <x v="181"/>
    <x v="181"/>
    <s v="Hsia"/>
    <x v="21"/>
    <x v="3"/>
    <x v="1"/>
    <n v="65"/>
    <x v="0"/>
    <x v="0"/>
    <x v="2"/>
    <x v="0"/>
    <x v="0"/>
    <x v="181"/>
    <n v="0"/>
  </r>
  <r>
    <x v="182"/>
    <x v="182"/>
    <s v="Ogbonnaya"/>
    <x v="143"/>
    <x v="2"/>
    <x v="0"/>
    <n v="45"/>
    <x v="1"/>
    <x v="116"/>
    <x v="2"/>
    <x v="0"/>
    <x v="1"/>
    <x v="182"/>
    <n v="0"/>
  </r>
  <r>
    <x v="183"/>
    <x v="183"/>
    <s v="T'ang"/>
    <x v="20"/>
    <x v="3"/>
    <x v="1"/>
    <n v="42"/>
    <x v="0"/>
    <x v="0"/>
    <x v="2"/>
    <x v="0"/>
    <x v="0"/>
    <x v="183"/>
    <n v="0"/>
  </r>
  <r>
    <x v="184"/>
    <x v="184"/>
    <s v="Cocci"/>
    <x v="36"/>
    <x v="3"/>
    <x v="0"/>
    <n v="50"/>
    <x v="4"/>
    <x v="0"/>
    <x v="0"/>
    <x v="0"/>
    <x v="0"/>
    <x v="184"/>
    <n v="1"/>
  </r>
  <r>
    <x v="185"/>
    <x v="185"/>
    <s v="Chang"/>
    <x v="144"/>
    <x v="3"/>
    <x v="1"/>
    <n v="32"/>
    <x v="2"/>
    <x v="0"/>
    <x v="2"/>
    <x v="0"/>
    <x v="1"/>
    <x v="185"/>
    <n v="0"/>
  </r>
  <r>
    <x v="186"/>
    <x v="186"/>
    <s v="T'ao"/>
    <x v="87"/>
    <x v="3"/>
    <x v="0"/>
    <n v="39"/>
    <x v="1"/>
    <x v="117"/>
    <x v="0"/>
    <x v="0"/>
    <x v="1"/>
    <x v="186"/>
    <n v="0"/>
  </r>
  <r>
    <x v="187"/>
    <x v="187"/>
    <s v="Ford"/>
    <x v="145"/>
    <x v="4"/>
    <x v="0"/>
    <n v="37"/>
    <x v="10"/>
    <x v="0"/>
    <x v="0"/>
    <x v="1"/>
    <x v="0"/>
    <x v="187"/>
    <n v="0"/>
  </r>
  <r>
    <x v="188"/>
    <x v="188"/>
    <s v="Marshall"/>
    <x v="15"/>
    <x v="4"/>
    <x v="1"/>
    <n v="30"/>
    <x v="8"/>
    <x v="0"/>
    <x v="2"/>
    <x v="1"/>
    <x v="0"/>
    <x v="188"/>
    <n v="0"/>
  </r>
  <r>
    <x v="189"/>
    <x v="189"/>
    <s v="Tsai"/>
    <x v="57"/>
    <x v="2"/>
    <x v="0"/>
    <n v="34"/>
    <x v="3"/>
    <x v="118"/>
    <x v="2"/>
    <x v="0"/>
    <x v="1"/>
    <x v="189"/>
    <n v="0"/>
  </r>
  <r>
    <x v="190"/>
    <x v="190"/>
    <s v="Onwumelu"/>
    <x v="146"/>
    <x v="3"/>
    <x v="0"/>
    <n v="41"/>
    <x v="2"/>
    <x v="119"/>
    <x v="2"/>
    <x v="1"/>
    <x v="1"/>
    <x v="190"/>
    <n v="1"/>
  </r>
  <r>
    <x v="191"/>
    <x v="191"/>
    <s v="Graham"/>
    <x v="140"/>
    <x v="3"/>
    <x v="0"/>
    <n v="36"/>
    <x v="6"/>
    <x v="120"/>
    <x v="2"/>
    <x v="0"/>
    <x v="1"/>
    <x v="191"/>
    <n v="0"/>
  </r>
  <r>
    <x v="192"/>
    <x v="192"/>
    <s v="Golovanov"/>
    <x v="98"/>
    <x v="3"/>
    <x v="1"/>
    <n v="40"/>
    <x v="1"/>
    <x v="0"/>
    <x v="2"/>
    <x v="1"/>
    <x v="1"/>
    <x v="192"/>
    <n v="0"/>
  </r>
  <r>
    <x v="193"/>
    <x v="193"/>
    <s v="Potts"/>
    <x v="51"/>
    <x v="3"/>
    <x v="1"/>
    <n v="32"/>
    <x v="2"/>
    <x v="121"/>
    <x v="0"/>
    <x v="0"/>
    <x v="1"/>
    <x v="193"/>
    <n v="0"/>
  </r>
  <r>
    <x v="194"/>
    <x v="194"/>
    <s v="Crawford"/>
    <x v="147"/>
    <x v="4"/>
    <x v="1"/>
    <n v="29"/>
    <x v="9"/>
    <x v="122"/>
    <x v="2"/>
    <x v="0"/>
    <x v="1"/>
    <x v="194"/>
    <n v="0"/>
  </r>
  <r>
    <x v="195"/>
    <x v="195"/>
    <s v="Aleshire"/>
    <x v="148"/>
    <x v="3"/>
    <x v="1"/>
    <n v="35"/>
    <x v="6"/>
    <x v="123"/>
    <x v="0"/>
    <x v="0"/>
    <x v="0"/>
    <x v="195"/>
    <n v="0"/>
  </r>
  <r>
    <x v="196"/>
    <x v="196"/>
    <s v="Moran"/>
    <x v="15"/>
    <x v="4"/>
    <x v="0"/>
    <n v="32"/>
    <x v="5"/>
    <x v="0"/>
    <x v="2"/>
    <x v="0"/>
    <x v="0"/>
    <x v="196"/>
    <n v="0"/>
  </r>
  <r>
    <x v="197"/>
    <x v="197"/>
    <s v="Samsonova"/>
    <x v="102"/>
    <x v="2"/>
    <x v="1"/>
    <n v="37"/>
    <x v="6"/>
    <x v="124"/>
    <x v="0"/>
    <x v="0"/>
    <x v="0"/>
    <x v="197"/>
    <n v="0"/>
  </r>
  <r>
    <x v="198"/>
    <x v="198"/>
    <s v="Jenkins"/>
    <x v="8"/>
    <x v="3"/>
    <x v="1"/>
    <n v="57"/>
    <x v="7"/>
    <x v="0"/>
    <x v="2"/>
    <x v="0"/>
    <x v="0"/>
    <x v="198"/>
    <n v="0"/>
  </r>
  <r>
    <x v="199"/>
    <x v="199"/>
    <s v="Volkov"/>
    <x v="149"/>
    <x v="3"/>
    <x v="1"/>
    <n v="35"/>
    <x v="5"/>
    <x v="125"/>
    <x v="0"/>
    <x v="0"/>
    <x v="1"/>
    <x v="199"/>
    <n v="0"/>
  </r>
  <r>
    <x v="200"/>
    <x v="200"/>
    <s v="Chiemezie"/>
    <x v="4"/>
    <x v="4"/>
    <x v="1"/>
    <n v="30"/>
    <x v="0"/>
    <x v="126"/>
    <x v="0"/>
    <x v="0"/>
    <x v="0"/>
    <x v="200"/>
    <n v="0"/>
  </r>
  <r>
    <x v="201"/>
    <x v="201"/>
    <s v="Jude"/>
    <x v="150"/>
    <x v="3"/>
    <x v="1"/>
    <n v="42"/>
    <x v="4"/>
    <x v="127"/>
    <x v="0"/>
    <x v="1"/>
    <x v="0"/>
    <x v="201"/>
    <n v="0"/>
  </r>
  <r>
    <x v="202"/>
    <x v="202"/>
    <s v="He"/>
    <x v="151"/>
    <x v="4"/>
    <x v="1"/>
    <n v="50"/>
    <x v="8"/>
    <x v="0"/>
    <x v="0"/>
    <x v="1"/>
    <x v="0"/>
    <x v="202"/>
    <n v="1"/>
  </r>
  <r>
    <x v="203"/>
    <x v="203"/>
    <s v="Onuora"/>
    <x v="152"/>
    <x v="3"/>
    <x v="0"/>
    <n v="38"/>
    <x v="0"/>
    <x v="128"/>
    <x v="2"/>
    <x v="0"/>
    <x v="0"/>
    <x v="203"/>
    <n v="1"/>
  </r>
  <r>
    <x v="204"/>
    <x v="204"/>
    <s v="Ginikanwa"/>
    <x v="153"/>
    <x v="4"/>
    <x v="1"/>
    <n v="33"/>
    <x v="6"/>
    <x v="129"/>
    <x v="0"/>
    <x v="0"/>
    <x v="1"/>
    <x v="204"/>
    <n v="0"/>
  </r>
  <r>
    <x v="205"/>
    <x v="205"/>
    <s v="Ku"/>
    <x v="46"/>
    <x v="3"/>
    <x v="1"/>
    <n v="37"/>
    <x v="6"/>
    <x v="0"/>
    <x v="0"/>
    <x v="0"/>
    <x v="0"/>
    <x v="205"/>
    <n v="0"/>
  </r>
  <r>
    <x v="206"/>
    <x v="206"/>
    <s v="McDonald"/>
    <x v="1"/>
    <x v="4"/>
    <x v="0"/>
    <n v="41"/>
    <x v="6"/>
    <x v="130"/>
    <x v="0"/>
    <x v="1"/>
    <x v="1"/>
    <x v="206"/>
    <n v="1"/>
  </r>
  <r>
    <x v="207"/>
    <x v="207"/>
    <s v="Collins"/>
    <x v="154"/>
    <x v="3"/>
    <x v="1"/>
    <n v="34"/>
    <x v="8"/>
    <x v="131"/>
    <x v="0"/>
    <x v="0"/>
    <x v="0"/>
    <x v="207"/>
    <n v="0"/>
  </r>
  <r>
    <x v="208"/>
    <x v="208"/>
    <s v="Hackett"/>
    <x v="155"/>
    <x v="3"/>
    <x v="1"/>
    <n v="45"/>
    <x v="8"/>
    <x v="0"/>
    <x v="0"/>
    <x v="0"/>
    <x v="1"/>
    <x v="208"/>
    <n v="1"/>
  </r>
  <r>
    <x v="209"/>
    <x v="209"/>
    <s v="Dike"/>
    <x v="156"/>
    <x v="3"/>
    <x v="1"/>
    <n v="45"/>
    <x v="0"/>
    <x v="132"/>
    <x v="0"/>
    <x v="1"/>
    <x v="0"/>
    <x v="209"/>
    <n v="0"/>
  </r>
  <r>
    <x v="210"/>
    <x v="210"/>
    <m/>
    <x v="157"/>
    <x v="5"/>
    <x v="1"/>
    <n v="33"/>
    <x v="0"/>
    <x v="133"/>
    <x v="2"/>
    <x v="0"/>
    <x v="1"/>
    <x v="210"/>
    <n v="0"/>
  </r>
  <r>
    <x v="211"/>
    <x v="211"/>
    <s v="Tan"/>
    <x v="59"/>
    <x v="3"/>
    <x v="1"/>
    <n v="31"/>
    <x v="2"/>
    <x v="0"/>
    <x v="2"/>
    <x v="0"/>
    <x v="0"/>
    <x v="211"/>
    <n v="0"/>
  </r>
  <r>
    <x v="212"/>
    <x v="212"/>
    <s v="Glassman"/>
    <x v="158"/>
    <x v="3"/>
    <x v="0"/>
    <n v="41"/>
    <x v="9"/>
    <x v="0"/>
    <x v="2"/>
    <x v="1"/>
    <x v="1"/>
    <x v="212"/>
    <n v="0"/>
  </r>
  <r>
    <x v="213"/>
    <x v="213"/>
    <s v="Miller"/>
    <x v="159"/>
    <x v="3"/>
    <x v="0"/>
    <n v="34"/>
    <x v="1"/>
    <x v="134"/>
    <x v="0"/>
    <x v="0"/>
    <x v="0"/>
    <x v="213"/>
    <n v="0"/>
  </r>
  <r>
    <x v="214"/>
    <x v="214"/>
    <s v="Kornilova"/>
    <x v="153"/>
    <x v="5"/>
    <x v="1"/>
    <n v="26"/>
    <x v="4"/>
    <x v="135"/>
    <x v="2"/>
    <x v="1"/>
    <x v="1"/>
    <x v="214"/>
    <n v="0"/>
  </r>
  <r>
    <x v="215"/>
    <x v="215"/>
    <s v="Watson"/>
    <x v="104"/>
    <x v="5"/>
    <x v="1"/>
    <n v="47"/>
    <x v="3"/>
    <x v="136"/>
    <x v="0"/>
    <x v="1"/>
    <x v="0"/>
    <x v="215"/>
    <n v="1"/>
  </r>
  <r>
    <x v="216"/>
    <x v="216"/>
    <s v="Marchesi"/>
    <x v="160"/>
    <x v="3"/>
    <x v="1"/>
    <n v="46"/>
    <x v="3"/>
    <x v="137"/>
    <x v="0"/>
    <x v="0"/>
    <x v="1"/>
    <x v="216"/>
    <n v="0"/>
  </r>
  <r>
    <x v="217"/>
    <x v="217"/>
    <s v="Millar"/>
    <x v="87"/>
    <x v="4"/>
    <x v="0"/>
    <n v="33"/>
    <x v="9"/>
    <x v="0"/>
    <x v="2"/>
    <x v="1"/>
    <x v="1"/>
    <x v="217"/>
    <n v="0"/>
  </r>
  <r>
    <x v="218"/>
    <x v="218"/>
    <s v="Shih"/>
    <x v="148"/>
    <x v="3"/>
    <x v="1"/>
    <n v="43"/>
    <x v="1"/>
    <x v="138"/>
    <x v="2"/>
    <x v="0"/>
    <x v="1"/>
    <x v="218"/>
    <n v="1"/>
  </r>
  <r>
    <x v="219"/>
    <x v="219"/>
    <s v="Fuller"/>
    <x v="161"/>
    <x v="3"/>
    <x v="1"/>
    <n v="54"/>
    <x v="2"/>
    <x v="0"/>
    <x v="0"/>
    <x v="0"/>
    <x v="0"/>
    <x v="219"/>
    <n v="1"/>
  </r>
  <r>
    <x v="220"/>
    <x v="220"/>
    <s v="Hay"/>
    <x v="18"/>
    <x v="3"/>
    <x v="0"/>
    <n v="31"/>
    <x v="9"/>
    <x v="139"/>
    <x v="2"/>
    <x v="0"/>
    <x v="0"/>
    <x v="220"/>
    <n v="0"/>
  </r>
  <r>
    <x v="221"/>
    <x v="221"/>
    <s v="Yang"/>
    <x v="144"/>
    <x v="4"/>
    <x v="1"/>
    <n v="30"/>
    <x v="3"/>
    <x v="0"/>
    <x v="0"/>
    <x v="1"/>
    <x v="0"/>
    <x v="221"/>
    <n v="0"/>
  </r>
  <r>
    <x v="222"/>
    <x v="222"/>
    <s v="McIntyre"/>
    <x v="162"/>
    <x v="3"/>
    <x v="1"/>
    <n v="42"/>
    <x v="0"/>
    <x v="0"/>
    <x v="2"/>
    <x v="0"/>
    <x v="0"/>
    <x v="222"/>
    <n v="0"/>
  </r>
  <r>
    <x v="223"/>
    <x v="223"/>
    <s v="Stevenson"/>
    <x v="4"/>
    <x v="3"/>
    <x v="1"/>
    <n v="33"/>
    <x v="7"/>
    <x v="0"/>
    <x v="0"/>
    <x v="0"/>
    <x v="1"/>
    <x v="223"/>
    <n v="1"/>
  </r>
  <r>
    <x v="224"/>
    <x v="224"/>
    <s v="Poole"/>
    <x v="156"/>
    <x v="5"/>
    <x v="1"/>
    <n v="45"/>
    <x v="5"/>
    <x v="140"/>
    <x v="0"/>
    <x v="0"/>
    <x v="0"/>
    <x v="224"/>
    <n v="1"/>
  </r>
  <r>
    <x v="225"/>
    <x v="225"/>
    <s v="Bagley"/>
    <x v="94"/>
    <x v="3"/>
    <x v="1"/>
    <n v="37"/>
    <x v="4"/>
    <x v="141"/>
    <x v="2"/>
    <x v="0"/>
    <x v="1"/>
    <x v="225"/>
    <n v="0"/>
  </r>
  <r>
    <x v="226"/>
    <x v="226"/>
    <s v="Ch'ien"/>
    <x v="163"/>
    <x v="3"/>
    <x v="0"/>
    <n v="30"/>
    <x v="9"/>
    <x v="0"/>
    <x v="2"/>
    <x v="0"/>
    <x v="0"/>
    <x v="226"/>
    <n v="0"/>
  </r>
  <r>
    <x v="227"/>
    <x v="227"/>
    <s v="Cattaneo"/>
    <x v="164"/>
    <x v="5"/>
    <x v="0"/>
    <n v="39"/>
    <x v="5"/>
    <x v="142"/>
    <x v="1"/>
    <x v="0"/>
    <x v="0"/>
    <x v="227"/>
    <n v="1"/>
  </r>
  <r>
    <x v="228"/>
    <x v="228"/>
    <s v="O'Sullivan"/>
    <x v="60"/>
    <x v="5"/>
    <x v="1"/>
    <n v="50"/>
    <x v="0"/>
    <x v="143"/>
    <x v="0"/>
    <x v="0"/>
    <x v="1"/>
    <x v="228"/>
    <n v="1"/>
  </r>
  <r>
    <x v="229"/>
    <x v="229"/>
    <s v="Lucas"/>
    <x v="165"/>
    <x v="5"/>
    <x v="0"/>
    <n v="29"/>
    <x v="6"/>
    <x v="144"/>
    <x v="0"/>
    <x v="0"/>
    <x v="1"/>
    <x v="229"/>
    <n v="0"/>
  </r>
  <r>
    <x v="230"/>
    <x v="230"/>
    <s v="Ringrose"/>
    <x v="166"/>
    <x v="3"/>
    <x v="1"/>
    <n v="72"/>
    <x v="1"/>
    <x v="0"/>
    <x v="2"/>
    <x v="1"/>
    <x v="0"/>
    <x v="230"/>
    <n v="0"/>
  </r>
  <r>
    <x v="231"/>
    <x v="231"/>
    <s v="Freeman"/>
    <x v="167"/>
    <x v="3"/>
    <x v="1"/>
    <n v="40"/>
    <x v="10"/>
    <x v="0"/>
    <x v="2"/>
    <x v="0"/>
    <x v="1"/>
    <x v="231"/>
    <n v="0"/>
  </r>
  <r>
    <x v="232"/>
    <x v="232"/>
    <s v="Sergeyev"/>
    <x v="140"/>
    <x v="3"/>
    <x v="0"/>
    <n v="37"/>
    <x v="1"/>
    <x v="0"/>
    <x v="2"/>
    <x v="1"/>
    <x v="0"/>
    <x v="232"/>
    <n v="0"/>
  </r>
  <r>
    <x v="233"/>
    <x v="233"/>
    <s v="Fiore"/>
    <x v="168"/>
    <x v="5"/>
    <x v="1"/>
    <n v="20"/>
    <x v="6"/>
    <x v="145"/>
    <x v="2"/>
    <x v="1"/>
    <x v="0"/>
    <x v="233"/>
    <n v="0"/>
  </r>
  <r>
    <x v="234"/>
    <x v="234"/>
    <s v="Smith"/>
    <x v="48"/>
    <x v="3"/>
    <x v="0"/>
    <n v="67"/>
    <x v="8"/>
    <x v="146"/>
    <x v="2"/>
    <x v="1"/>
    <x v="0"/>
    <x v="234"/>
    <n v="0"/>
  </r>
  <r>
    <x v="235"/>
    <x v="235"/>
    <s v="Dumetochukwu"/>
    <x v="169"/>
    <x v="5"/>
    <x v="1"/>
    <n v="42"/>
    <x v="5"/>
    <x v="147"/>
    <x v="0"/>
    <x v="0"/>
    <x v="1"/>
    <x v="235"/>
    <n v="1"/>
  </r>
  <r>
    <x v="236"/>
    <x v="236"/>
    <s v="Pacheco"/>
    <x v="170"/>
    <x v="3"/>
    <x v="0"/>
    <n v="29"/>
    <x v="0"/>
    <x v="0"/>
    <x v="0"/>
    <x v="0"/>
    <x v="0"/>
    <x v="236"/>
    <n v="0"/>
  </r>
  <r>
    <x v="237"/>
    <x v="237"/>
    <s v="Synnot"/>
    <x v="127"/>
    <x v="5"/>
    <x v="0"/>
    <n v="43"/>
    <x v="6"/>
    <x v="148"/>
    <x v="1"/>
    <x v="0"/>
    <x v="1"/>
    <x v="237"/>
    <n v="1"/>
  </r>
  <r>
    <x v="238"/>
    <x v="238"/>
    <s v="Johnston"/>
    <x v="104"/>
    <x v="3"/>
    <x v="0"/>
    <n v="46"/>
    <x v="0"/>
    <x v="0"/>
    <x v="1"/>
    <x v="0"/>
    <x v="1"/>
    <x v="238"/>
    <n v="1"/>
  </r>
  <r>
    <x v="239"/>
    <x v="239"/>
    <s v="Stevens"/>
    <x v="171"/>
    <x v="3"/>
    <x v="1"/>
    <n v="28"/>
    <x v="0"/>
    <x v="149"/>
    <x v="2"/>
    <x v="1"/>
    <x v="0"/>
    <x v="239"/>
    <n v="0"/>
  </r>
  <r>
    <x v="240"/>
    <x v="240"/>
    <s v="Grant"/>
    <x v="172"/>
    <x v="4"/>
    <x v="1"/>
    <n v="38"/>
    <x v="4"/>
    <x v="0"/>
    <x v="2"/>
    <x v="0"/>
    <x v="1"/>
    <x v="240"/>
    <n v="0"/>
  </r>
  <r>
    <x v="241"/>
    <x v="241"/>
    <s v="Tsao"/>
    <x v="53"/>
    <x v="5"/>
    <x v="0"/>
    <n v="39"/>
    <x v="8"/>
    <x v="150"/>
    <x v="0"/>
    <x v="0"/>
    <x v="1"/>
    <x v="241"/>
    <n v="0"/>
  </r>
  <r>
    <x v="242"/>
    <x v="242"/>
    <s v="Barnes"/>
    <x v="171"/>
    <x v="3"/>
    <x v="1"/>
    <n v="37"/>
    <x v="2"/>
    <x v="151"/>
    <x v="2"/>
    <x v="1"/>
    <x v="0"/>
    <x v="242"/>
    <n v="0"/>
  </r>
  <r>
    <x v="243"/>
    <x v="243"/>
    <s v="McIntosh"/>
    <x v="173"/>
    <x v="5"/>
    <x v="1"/>
    <n v="67"/>
    <x v="5"/>
    <x v="152"/>
    <x v="0"/>
    <x v="0"/>
    <x v="0"/>
    <x v="243"/>
    <n v="1"/>
  </r>
  <r>
    <x v="244"/>
    <x v="244"/>
    <s v="Madison"/>
    <x v="174"/>
    <x v="4"/>
    <x v="1"/>
    <n v="34"/>
    <x v="3"/>
    <x v="0"/>
    <x v="2"/>
    <x v="0"/>
    <x v="1"/>
    <x v="244"/>
    <n v="0"/>
  </r>
  <r>
    <x v="245"/>
    <x v="245"/>
    <s v="Ifesinachi"/>
    <x v="14"/>
    <x v="3"/>
    <x v="0"/>
    <n v="40"/>
    <x v="7"/>
    <x v="153"/>
    <x v="0"/>
    <x v="0"/>
    <x v="1"/>
    <x v="245"/>
    <n v="1"/>
  </r>
  <r>
    <x v="246"/>
    <x v="246"/>
    <s v="Glazkov"/>
    <x v="175"/>
    <x v="5"/>
    <x v="1"/>
    <n v="26"/>
    <x v="3"/>
    <x v="154"/>
    <x v="2"/>
    <x v="0"/>
    <x v="1"/>
    <x v="246"/>
    <n v="0"/>
  </r>
  <r>
    <x v="247"/>
    <x v="247"/>
    <s v="Dimauro"/>
    <x v="176"/>
    <x v="3"/>
    <x v="0"/>
    <n v="26"/>
    <x v="1"/>
    <x v="0"/>
    <x v="2"/>
    <x v="0"/>
    <x v="0"/>
    <x v="247"/>
    <n v="0"/>
  </r>
  <r>
    <x v="248"/>
    <x v="248"/>
    <s v="Wieck"/>
    <x v="177"/>
    <x v="2"/>
    <x v="1"/>
    <n v="24"/>
    <x v="2"/>
    <x v="155"/>
    <x v="0"/>
    <x v="0"/>
    <x v="0"/>
    <x v="248"/>
    <n v="0"/>
  </r>
  <r>
    <x v="249"/>
    <x v="249"/>
    <s v="Liao"/>
    <x v="178"/>
    <x v="2"/>
    <x v="1"/>
    <n v="54"/>
    <x v="2"/>
    <x v="156"/>
    <x v="0"/>
    <x v="0"/>
    <x v="1"/>
    <x v="249"/>
    <n v="1"/>
  </r>
  <r>
    <x v="250"/>
    <x v="250"/>
    <s v="Hughes"/>
    <x v="179"/>
    <x v="2"/>
    <x v="0"/>
    <n v="36"/>
    <x v="8"/>
    <x v="157"/>
    <x v="0"/>
    <x v="1"/>
    <x v="1"/>
    <x v="250"/>
    <n v="0"/>
  </r>
  <r>
    <x v="251"/>
    <x v="251"/>
    <s v="Morrison"/>
    <x v="17"/>
    <x v="4"/>
    <x v="0"/>
    <n v="34"/>
    <x v="1"/>
    <x v="0"/>
    <x v="2"/>
    <x v="0"/>
    <x v="0"/>
    <x v="251"/>
    <n v="0"/>
  </r>
  <r>
    <x v="252"/>
    <x v="252"/>
    <s v="Matveyeva"/>
    <x v="180"/>
    <x v="3"/>
    <x v="0"/>
    <n v="79"/>
    <x v="10"/>
    <x v="0"/>
    <x v="2"/>
    <x v="1"/>
    <x v="0"/>
    <x v="252"/>
    <n v="0"/>
  </r>
  <r>
    <x v="253"/>
    <x v="253"/>
    <s v="Ku"/>
    <x v="181"/>
    <x v="2"/>
    <x v="1"/>
    <n v="37"/>
    <x v="0"/>
    <x v="158"/>
    <x v="0"/>
    <x v="0"/>
    <x v="0"/>
    <x v="253"/>
    <n v="0"/>
  </r>
  <r>
    <x v="254"/>
    <x v="254"/>
    <s v="Cheatham"/>
    <x v="182"/>
    <x v="4"/>
    <x v="1"/>
    <n v="28"/>
    <x v="2"/>
    <x v="0"/>
    <x v="0"/>
    <x v="1"/>
    <x v="1"/>
    <x v="254"/>
    <n v="0"/>
  </r>
  <r>
    <x v="255"/>
    <x v="255"/>
    <s v="Yao"/>
    <x v="183"/>
    <x v="4"/>
    <x v="1"/>
    <n v="41"/>
    <x v="10"/>
    <x v="0"/>
    <x v="2"/>
    <x v="1"/>
    <x v="0"/>
    <x v="255"/>
    <n v="0"/>
  </r>
  <r>
    <x v="256"/>
    <x v="256"/>
    <s v="Kirkland"/>
    <x v="184"/>
    <x v="3"/>
    <x v="1"/>
    <n v="34"/>
    <x v="7"/>
    <x v="0"/>
    <x v="2"/>
    <x v="0"/>
    <x v="0"/>
    <x v="256"/>
    <n v="0"/>
  </r>
  <r>
    <x v="257"/>
    <x v="257"/>
    <s v="Rose"/>
    <x v="156"/>
    <x v="2"/>
    <x v="0"/>
    <n v="34"/>
    <x v="5"/>
    <x v="159"/>
    <x v="2"/>
    <x v="1"/>
    <x v="1"/>
    <x v="257"/>
    <n v="0"/>
  </r>
  <r>
    <x v="258"/>
    <x v="258"/>
    <s v="Jess"/>
    <x v="185"/>
    <x v="3"/>
    <x v="0"/>
    <n v="30"/>
    <x v="5"/>
    <x v="160"/>
    <x v="0"/>
    <x v="0"/>
    <x v="0"/>
    <x v="258"/>
    <n v="0"/>
  </r>
  <r>
    <x v="259"/>
    <x v="259"/>
    <s v="Welch"/>
    <x v="4"/>
    <x v="2"/>
    <x v="1"/>
    <n v="38"/>
    <x v="6"/>
    <x v="161"/>
    <x v="0"/>
    <x v="0"/>
    <x v="0"/>
    <x v="259"/>
    <n v="0"/>
  </r>
  <r>
    <x v="260"/>
    <x v="260"/>
    <s v="Ifeajuna"/>
    <x v="19"/>
    <x v="2"/>
    <x v="1"/>
    <n v="42"/>
    <x v="9"/>
    <x v="162"/>
    <x v="2"/>
    <x v="0"/>
    <x v="0"/>
    <x v="260"/>
    <n v="0"/>
  </r>
  <r>
    <x v="261"/>
    <x v="261"/>
    <s v="Morton"/>
    <x v="18"/>
    <x v="4"/>
    <x v="0"/>
    <n v="48"/>
    <x v="5"/>
    <x v="163"/>
    <x v="0"/>
    <x v="0"/>
    <x v="1"/>
    <x v="261"/>
    <n v="0"/>
  </r>
  <r>
    <x v="262"/>
    <x v="262"/>
    <s v="Rossi"/>
    <x v="186"/>
    <x v="3"/>
    <x v="0"/>
    <n v="32"/>
    <x v="5"/>
    <x v="164"/>
    <x v="2"/>
    <x v="0"/>
    <x v="1"/>
    <x v="262"/>
    <n v="0"/>
  </r>
  <r>
    <x v="263"/>
    <x v="263"/>
    <s v="Reppert"/>
    <x v="119"/>
    <x v="3"/>
    <x v="0"/>
    <n v="26"/>
    <x v="10"/>
    <x v="165"/>
    <x v="0"/>
    <x v="1"/>
    <x v="0"/>
    <x v="263"/>
    <n v="0"/>
  </r>
  <r>
    <x v="264"/>
    <x v="264"/>
    <s v="Kang"/>
    <x v="65"/>
    <x v="4"/>
    <x v="1"/>
    <n v="31"/>
    <x v="9"/>
    <x v="166"/>
    <x v="0"/>
    <x v="0"/>
    <x v="0"/>
    <x v="264"/>
    <n v="0"/>
  </r>
  <r>
    <x v="265"/>
    <x v="265"/>
    <s v="Ch'iu"/>
    <x v="187"/>
    <x v="4"/>
    <x v="0"/>
    <n v="36"/>
    <x v="9"/>
    <x v="167"/>
    <x v="0"/>
    <x v="0"/>
    <x v="1"/>
    <x v="265"/>
    <n v="0"/>
  </r>
  <r>
    <x v="266"/>
    <x v="266"/>
    <s v="Wallis"/>
    <x v="188"/>
    <x v="0"/>
    <x v="1"/>
    <n v="34"/>
    <x v="0"/>
    <x v="0"/>
    <x v="2"/>
    <x v="0"/>
    <x v="0"/>
    <x v="266"/>
    <n v="0"/>
  </r>
  <r>
    <x v="267"/>
    <x v="267"/>
    <s v="Clark"/>
    <x v="189"/>
    <x v="0"/>
    <x v="1"/>
    <n v="36"/>
    <x v="3"/>
    <x v="0"/>
    <x v="2"/>
    <x v="0"/>
    <x v="1"/>
    <x v="267"/>
    <n v="0"/>
  </r>
  <r>
    <x v="268"/>
    <x v="268"/>
    <s v="Fielding"/>
    <x v="13"/>
    <x v="4"/>
    <x v="0"/>
    <n v="39"/>
    <x v="3"/>
    <x v="0"/>
    <x v="0"/>
    <x v="1"/>
    <x v="1"/>
    <x v="268"/>
    <n v="1"/>
  </r>
  <r>
    <x v="269"/>
    <x v="269"/>
    <s v="Zetticci"/>
    <x v="190"/>
    <x v="2"/>
    <x v="0"/>
    <n v="35"/>
    <x v="3"/>
    <x v="168"/>
    <x v="0"/>
    <x v="0"/>
    <x v="1"/>
    <x v="269"/>
    <n v="0"/>
  </r>
  <r>
    <x v="270"/>
    <x v="270"/>
    <s v="Dulhunty"/>
    <x v="123"/>
    <x v="4"/>
    <x v="1"/>
    <n v="41"/>
    <x v="9"/>
    <x v="0"/>
    <x v="2"/>
    <x v="1"/>
    <x v="0"/>
    <x v="270"/>
    <n v="0"/>
  </r>
  <r>
    <x v="271"/>
    <x v="271"/>
    <s v="Bevington"/>
    <x v="191"/>
    <x v="2"/>
    <x v="1"/>
    <n v="34"/>
    <x v="6"/>
    <x v="169"/>
    <x v="1"/>
    <x v="0"/>
    <x v="1"/>
    <x v="271"/>
    <n v="1"/>
  </r>
  <r>
    <x v="272"/>
    <x v="272"/>
    <s v="Boyle"/>
    <x v="192"/>
    <x v="2"/>
    <x v="0"/>
    <n v="34"/>
    <x v="1"/>
    <x v="170"/>
    <x v="2"/>
    <x v="0"/>
    <x v="0"/>
    <x v="272"/>
    <n v="0"/>
  </r>
  <r>
    <x v="273"/>
    <x v="273"/>
    <s v="Newton"/>
    <x v="193"/>
    <x v="0"/>
    <x v="1"/>
    <n v="30"/>
    <x v="2"/>
    <x v="0"/>
    <x v="2"/>
    <x v="0"/>
    <x v="1"/>
    <x v="273"/>
    <n v="0"/>
  </r>
  <r>
    <x v="274"/>
    <x v="274"/>
    <s v="Bowman"/>
    <x v="170"/>
    <x v="2"/>
    <x v="1"/>
    <n v="28"/>
    <x v="4"/>
    <x v="171"/>
    <x v="0"/>
    <x v="1"/>
    <x v="0"/>
    <x v="274"/>
    <n v="0"/>
  </r>
  <r>
    <x v="275"/>
    <x v="275"/>
    <s v="Dubinina"/>
    <x v="128"/>
    <x v="4"/>
    <x v="0"/>
    <n v="37"/>
    <x v="3"/>
    <x v="0"/>
    <x v="2"/>
    <x v="0"/>
    <x v="0"/>
    <x v="275"/>
    <n v="0"/>
  </r>
  <r>
    <x v="276"/>
    <x v="276"/>
    <s v="Toscani"/>
    <x v="25"/>
    <x v="0"/>
    <x v="1"/>
    <n v="62"/>
    <x v="6"/>
    <x v="0"/>
    <x v="0"/>
    <x v="0"/>
    <x v="0"/>
    <x v="276"/>
    <n v="1"/>
  </r>
  <r>
    <x v="277"/>
    <x v="277"/>
    <s v="Chiazagomekpere"/>
    <x v="75"/>
    <x v="0"/>
    <x v="0"/>
    <n v="53"/>
    <x v="7"/>
    <x v="0"/>
    <x v="2"/>
    <x v="0"/>
    <x v="1"/>
    <x v="277"/>
    <n v="0"/>
  </r>
  <r>
    <x v="278"/>
    <x v="278"/>
    <s v="Allen"/>
    <x v="82"/>
    <x v="0"/>
    <x v="1"/>
    <n v="35"/>
    <x v="5"/>
    <x v="172"/>
    <x v="0"/>
    <x v="1"/>
    <x v="0"/>
    <x v="278"/>
    <n v="0"/>
  </r>
  <r>
    <x v="279"/>
    <x v="279"/>
    <s v="K'ung"/>
    <x v="194"/>
    <x v="0"/>
    <x v="1"/>
    <n v="46"/>
    <x v="1"/>
    <x v="0"/>
    <x v="0"/>
    <x v="0"/>
    <x v="1"/>
    <x v="279"/>
    <n v="1"/>
  </r>
  <r>
    <x v="280"/>
    <x v="280"/>
    <s v="Wilsmore"/>
    <x v="195"/>
    <x v="0"/>
    <x v="1"/>
    <n v="39"/>
    <x v="2"/>
    <x v="0"/>
    <x v="2"/>
    <x v="0"/>
    <x v="0"/>
    <x v="280"/>
    <n v="0"/>
  </r>
  <r>
    <x v="281"/>
    <x v="281"/>
    <s v="Hargreaves"/>
    <x v="196"/>
    <x v="4"/>
    <x v="1"/>
    <n v="29"/>
    <x v="7"/>
    <x v="0"/>
    <x v="2"/>
    <x v="0"/>
    <x v="0"/>
    <x v="281"/>
    <n v="0"/>
  </r>
  <r>
    <x v="282"/>
    <x v="282"/>
    <s v="Huang"/>
    <x v="98"/>
    <x v="2"/>
    <x v="1"/>
    <n v="35"/>
    <x v="4"/>
    <x v="173"/>
    <x v="0"/>
    <x v="0"/>
    <x v="0"/>
    <x v="282"/>
    <n v="1"/>
  </r>
  <r>
    <x v="283"/>
    <x v="283"/>
    <s v="Ch'ien"/>
    <x v="148"/>
    <x v="0"/>
    <x v="1"/>
    <n v="42"/>
    <x v="3"/>
    <x v="174"/>
    <x v="0"/>
    <x v="0"/>
    <x v="0"/>
    <x v="283"/>
    <n v="0"/>
  </r>
  <r>
    <x v="284"/>
    <x v="284"/>
    <s v="Wallwork"/>
    <x v="197"/>
    <x v="0"/>
    <x v="0"/>
    <n v="22"/>
    <x v="2"/>
    <x v="175"/>
    <x v="2"/>
    <x v="1"/>
    <x v="0"/>
    <x v="284"/>
    <n v="0"/>
  </r>
  <r>
    <x v="285"/>
    <x v="285"/>
    <s v="Chu"/>
    <x v="64"/>
    <x v="0"/>
    <x v="1"/>
    <n v="40"/>
    <x v="3"/>
    <x v="176"/>
    <x v="2"/>
    <x v="0"/>
    <x v="1"/>
    <x v="285"/>
    <n v="0"/>
  </r>
  <r>
    <x v="286"/>
    <x v="286"/>
    <s v="Kang"/>
    <x v="198"/>
    <x v="4"/>
    <x v="1"/>
    <n v="29"/>
    <x v="8"/>
    <x v="177"/>
    <x v="0"/>
    <x v="0"/>
    <x v="1"/>
    <x v="286"/>
    <n v="0"/>
  </r>
  <r>
    <x v="287"/>
    <x v="287"/>
    <s v="Davidson"/>
    <x v="34"/>
    <x v="0"/>
    <x v="0"/>
    <n v="32"/>
    <x v="2"/>
    <x v="178"/>
    <x v="0"/>
    <x v="0"/>
    <x v="1"/>
    <x v="287"/>
    <n v="0"/>
  </r>
  <r>
    <x v="288"/>
    <x v="288"/>
    <s v="O'Donnell"/>
    <x v="199"/>
    <x v="4"/>
    <x v="0"/>
    <n v="26"/>
    <x v="8"/>
    <x v="179"/>
    <x v="0"/>
    <x v="0"/>
    <x v="0"/>
    <x v="288"/>
    <n v="0"/>
  </r>
  <r>
    <x v="289"/>
    <x v="289"/>
    <s v="Nnachetam"/>
    <x v="200"/>
    <x v="4"/>
    <x v="1"/>
    <n v="34"/>
    <x v="7"/>
    <x v="0"/>
    <x v="2"/>
    <x v="0"/>
    <x v="1"/>
    <x v="289"/>
    <n v="0"/>
  </r>
  <r>
    <x v="290"/>
    <x v="290"/>
    <s v="Chidiebele"/>
    <x v="171"/>
    <x v="2"/>
    <x v="1"/>
    <n v="42"/>
    <x v="9"/>
    <x v="180"/>
    <x v="0"/>
    <x v="1"/>
    <x v="0"/>
    <x v="290"/>
    <n v="0"/>
  </r>
  <r>
    <x v="291"/>
    <x v="291"/>
    <s v="Ahmed"/>
    <x v="201"/>
    <x v="4"/>
    <x v="0"/>
    <n v="41"/>
    <x v="8"/>
    <x v="181"/>
    <x v="2"/>
    <x v="0"/>
    <x v="1"/>
    <x v="291"/>
    <n v="0"/>
  </r>
  <r>
    <x v="292"/>
    <x v="292"/>
    <s v="Booth"/>
    <x v="202"/>
    <x v="0"/>
    <x v="1"/>
    <n v="27"/>
    <x v="3"/>
    <x v="0"/>
    <x v="2"/>
    <x v="0"/>
    <x v="1"/>
    <x v="292"/>
    <n v="0"/>
  </r>
  <r>
    <x v="293"/>
    <x v="293"/>
    <s v="Chuang"/>
    <x v="80"/>
    <x v="4"/>
    <x v="0"/>
    <n v="34"/>
    <x v="9"/>
    <x v="182"/>
    <x v="0"/>
    <x v="1"/>
    <x v="1"/>
    <x v="293"/>
    <n v="1"/>
  </r>
  <r>
    <x v="294"/>
    <x v="294"/>
    <s v="Shao"/>
    <x v="180"/>
    <x v="0"/>
    <x v="1"/>
    <n v="38"/>
    <x v="6"/>
    <x v="0"/>
    <x v="2"/>
    <x v="0"/>
    <x v="0"/>
    <x v="294"/>
    <n v="0"/>
  </r>
  <r>
    <x v="295"/>
    <x v="295"/>
    <s v="Tsao"/>
    <x v="89"/>
    <x v="0"/>
    <x v="1"/>
    <n v="25"/>
    <x v="0"/>
    <x v="183"/>
    <x v="0"/>
    <x v="0"/>
    <x v="1"/>
    <x v="295"/>
    <n v="0"/>
  </r>
  <r>
    <x v="296"/>
    <x v="296"/>
    <s v="Tien"/>
    <x v="194"/>
    <x v="0"/>
    <x v="0"/>
    <n v="31"/>
    <x v="4"/>
    <x v="184"/>
    <x v="0"/>
    <x v="0"/>
    <x v="0"/>
    <x v="296"/>
    <n v="0"/>
  </r>
  <r>
    <x v="297"/>
    <x v="297"/>
    <s v="Chang"/>
    <x v="57"/>
    <x v="4"/>
    <x v="0"/>
    <n v="44"/>
    <x v="3"/>
    <x v="0"/>
    <x v="1"/>
    <x v="0"/>
    <x v="1"/>
    <x v="297"/>
    <n v="1"/>
  </r>
  <r>
    <x v="298"/>
    <x v="298"/>
    <s v="Johnson"/>
    <x v="54"/>
    <x v="0"/>
    <x v="1"/>
    <n v="58"/>
    <x v="10"/>
    <x v="185"/>
    <x v="0"/>
    <x v="0"/>
    <x v="0"/>
    <x v="298"/>
    <n v="0"/>
  </r>
  <r>
    <x v="299"/>
    <x v="299"/>
    <s v="French"/>
    <x v="203"/>
    <x v="0"/>
    <x v="1"/>
    <n v="33"/>
    <x v="8"/>
    <x v="0"/>
    <x v="2"/>
    <x v="0"/>
    <x v="0"/>
    <x v="299"/>
    <n v="0"/>
  </r>
  <r>
    <x v="300"/>
    <x v="300"/>
    <s v="Efremov"/>
    <x v="163"/>
    <x v="0"/>
    <x v="0"/>
    <n v="31"/>
    <x v="7"/>
    <x v="0"/>
    <x v="2"/>
    <x v="0"/>
    <x v="1"/>
    <x v="300"/>
    <n v="0"/>
  </r>
  <r>
    <x v="301"/>
    <x v="301"/>
    <s v="Hartley"/>
    <x v="15"/>
    <x v="4"/>
    <x v="0"/>
    <n v="36"/>
    <x v="5"/>
    <x v="186"/>
    <x v="0"/>
    <x v="1"/>
    <x v="1"/>
    <x v="301"/>
    <n v="0"/>
  </r>
  <r>
    <x v="302"/>
    <x v="302"/>
    <s v="Calabrese"/>
    <x v="57"/>
    <x v="0"/>
    <x v="1"/>
    <n v="35"/>
    <x v="2"/>
    <x v="0"/>
    <x v="2"/>
    <x v="0"/>
    <x v="1"/>
    <x v="302"/>
    <n v="0"/>
  </r>
  <r>
    <x v="303"/>
    <x v="303"/>
    <s v="Chiu"/>
    <x v="170"/>
    <x v="0"/>
    <x v="0"/>
    <n v="33"/>
    <x v="5"/>
    <x v="0"/>
    <x v="2"/>
    <x v="0"/>
    <x v="0"/>
    <x v="303"/>
    <n v="0"/>
  </r>
  <r>
    <x v="304"/>
    <x v="304"/>
    <s v="Brennan"/>
    <x v="31"/>
    <x v="0"/>
    <x v="1"/>
    <n v="33"/>
    <x v="4"/>
    <x v="187"/>
    <x v="0"/>
    <x v="1"/>
    <x v="1"/>
    <x v="304"/>
    <n v="0"/>
  </r>
  <r>
    <x v="305"/>
    <x v="305"/>
    <s v="Onwuatuegwu"/>
    <x v="136"/>
    <x v="0"/>
    <x v="1"/>
    <n v="31"/>
    <x v="1"/>
    <x v="188"/>
    <x v="0"/>
    <x v="0"/>
    <x v="0"/>
    <x v="305"/>
    <n v="0"/>
  </r>
  <r>
    <x v="306"/>
    <x v="306"/>
    <s v="Hewitt"/>
    <x v="204"/>
    <x v="0"/>
    <x v="1"/>
    <n v="43"/>
    <x v="0"/>
    <x v="0"/>
    <x v="0"/>
    <x v="0"/>
    <x v="0"/>
    <x v="306"/>
    <n v="1"/>
  </r>
  <r>
    <x v="307"/>
    <x v="307"/>
    <s v="Shih"/>
    <x v="205"/>
    <x v="2"/>
    <x v="1"/>
    <n v="35"/>
    <x v="3"/>
    <x v="189"/>
    <x v="2"/>
    <x v="0"/>
    <x v="1"/>
    <x v="307"/>
    <n v="0"/>
  </r>
  <r>
    <x v="308"/>
    <x v="308"/>
    <s v="Balashov"/>
    <x v="55"/>
    <x v="0"/>
    <x v="1"/>
    <n v="50"/>
    <x v="4"/>
    <x v="190"/>
    <x v="0"/>
    <x v="0"/>
    <x v="1"/>
    <x v="308"/>
    <n v="1"/>
  </r>
  <r>
    <x v="309"/>
    <x v="309"/>
    <s v="Doyle"/>
    <x v="206"/>
    <x v="2"/>
    <x v="1"/>
    <n v="31"/>
    <x v="2"/>
    <x v="191"/>
    <x v="0"/>
    <x v="0"/>
    <x v="1"/>
    <x v="309"/>
    <n v="0"/>
  </r>
  <r>
    <x v="310"/>
    <x v="310"/>
    <s v="Pokrovskii"/>
    <x v="79"/>
    <x v="0"/>
    <x v="0"/>
    <n v="80"/>
    <x v="4"/>
    <x v="0"/>
    <x v="2"/>
    <x v="0"/>
    <x v="0"/>
    <x v="310"/>
    <n v="0"/>
  </r>
  <r>
    <x v="311"/>
    <x v="311"/>
    <s v="Collins"/>
    <x v="81"/>
    <x v="2"/>
    <x v="1"/>
    <n v="30"/>
    <x v="5"/>
    <x v="192"/>
    <x v="0"/>
    <x v="0"/>
    <x v="1"/>
    <x v="311"/>
    <n v="0"/>
  </r>
  <r>
    <x v="312"/>
    <x v="312"/>
    <s v="Russo"/>
    <x v="207"/>
    <x v="0"/>
    <x v="1"/>
    <n v="38"/>
    <x v="6"/>
    <x v="0"/>
    <x v="2"/>
    <x v="1"/>
    <x v="1"/>
    <x v="312"/>
    <n v="0"/>
  </r>
  <r>
    <x v="313"/>
    <x v="313"/>
    <s v="Skinner"/>
    <x v="208"/>
    <x v="2"/>
    <x v="0"/>
    <n v="59"/>
    <x v="10"/>
    <x v="193"/>
    <x v="0"/>
    <x v="0"/>
    <x v="1"/>
    <x v="313"/>
    <n v="0"/>
  </r>
  <r>
    <x v="314"/>
    <x v="314"/>
    <s v="Robertson"/>
    <x v="199"/>
    <x v="4"/>
    <x v="1"/>
    <n v="36"/>
    <x v="0"/>
    <x v="194"/>
    <x v="0"/>
    <x v="0"/>
    <x v="0"/>
    <x v="314"/>
    <n v="0"/>
  </r>
  <r>
    <x v="315"/>
    <x v="315"/>
    <s v="Atkinson"/>
    <x v="209"/>
    <x v="4"/>
    <x v="1"/>
    <n v="37"/>
    <x v="6"/>
    <x v="0"/>
    <x v="2"/>
    <x v="1"/>
    <x v="1"/>
    <x v="315"/>
    <n v="0"/>
  </r>
  <r>
    <x v="316"/>
    <x v="316"/>
    <s v="Doyle"/>
    <x v="210"/>
    <x v="0"/>
    <x v="1"/>
    <n v="49"/>
    <x v="0"/>
    <x v="195"/>
    <x v="0"/>
    <x v="0"/>
    <x v="1"/>
    <x v="316"/>
    <n v="1"/>
  </r>
  <r>
    <x v="317"/>
    <x v="317"/>
    <s v="Ritchie"/>
    <x v="128"/>
    <x v="4"/>
    <x v="1"/>
    <n v="42"/>
    <x v="9"/>
    <x v="0"/>
    <x v="2"/>
    <x v="0"/>
    <x v="0"/>
    <x v="317"/>
    <n v="0"/>
  </r>
  <r>
    <x v="318"/>
    <x v="318"/>
    <s v="McEncroe"/>
    <x v="103"/>
    <x v="4"/>
    <x v="0"/>
    <n v="22"/>
    <x v="6"/>
    <x v="0"/>
    <x v="0"/>
    <x v="0"/>
    <x v="1"/>
    <x v="318"/>
    <n v="0"/>
  </r>
  <r>
    <x v="319"/>
    <x v="319"/>
    <s v="Pearson"/>
    <x v="211"/>
    <x v="0"/>
    <x v="1"/>
    <n v="24"/>
    <x v="4"/>
    <x v="196"/>
    <x v="0"/>
    <x v="0"/>
    <x v="1"/>
    <x v="319"/>
    <n v="0"/>
  </r>
  <r>
    <x v="320"/>
    <x v="320"/>
    <s v="Gordon"/>
    <x v="145"/>
    <x v="4"/>
    <x v="0"/>
    <n v="57"/>
    <x v="0"/>
    <x v="197"/>
    <x v="0"/>
    <x v="0"/>
    <x v="0"/>
    <x v="320"/>
    <n v="0"/>
  </r>
  <r>
    <x v="321"/>
    <x v="321"/>
    <s v="Ts'ai"/>
    <x v="212"/>
    <x v="0"/>
    <x v="0"/>
    <n v="30"/>
    <x v="2"/>
    <x v="198"/>
    <x v="0"/>
    <x v="0"/>
    <x v="0"/>
    <x v="321"/>
    <n v="0"/>
  </r>
  <r>
    <x v="322"/>
    <x v="322"/>
    <s v="Lung"/>
    <x v="213"/>
    <x v="0"/>
    <x v="1"/>
    <n v="40"/>
    <x v="1"/>
    <x v="199"/>
    <x v="0"/>
    <x v="0"/>
    <x v="1"/>
    <x v="322"/>
    <n v="1"/>
  </r>
  <r>
    <x v="323"/>
    <x v="323"/>
    <s v="Yuan"/>
    <x v="169"/>
    <x v="0"/>
    <x v="0"/>
    <n v="31"/>
    <x v="4"/>
    <x v="0"/>
    <x v="2"/>
    <x v="1"/>
    <x v="1"/>
    <x v="323"/>
    <n v="0"/>
  </r>
  <r>
    <x v="324"/>
    <x v="324"/>
    <s v="Pardey"/>
    <x v="214"/>
    <x v="0"/>
    <x v="1"/>
    <n v="30"/>
    <x v="6"/>
    <x v="0"/>
    <x v="2"/>
    <x v="0"/>
    <x v="1"/>
    <x v="324"/>
    <n v="0"/>
  </r>
  <r>
    <x v="325"/>
    <x v="325"/>
    <s v="Tai"/>
    <x v="126"/>
    <x v="0"/>
    <x v="1"/>
    <n v="35"/>
    <x v="4"/>
    <x v="200"/>
    <x v="0"/>
    <x v="0"/>
    <x v="1"/>
    <x v="325"/>
    <n v="0"/>
  </r>
  <r>
    <x v="326"/>
    <x v="326"/>
    <s v="Scott"/>
    <x v="165"/>
    <x v="0"/>
    <x v="1"/>
    <n v="35"/>
    <x v="0"/>
    <x v="0"/>
    <x v="2"/>
    <x v="0"/>
    <x v="1"/>
    <x v="326"/>
    <n v="0"/>
  </r>
  <r>
    <x v="327"/>
    <x v="327"/>
    <s v="Hunter"/>
    <x v="215"/>
    <x v="0"/>
    <x v="0"/>
    <n v="46"/>
    <x v="9"/>
    <x v="201"/>
    <x v="0"/>
    <x v="0"/>
    <x v="1"/>
    <x v="327"/>
    <n v="1"/>
  </r>
  <r>
    <x v="328"/>
    <x v="328"/>
    <s v="Mazzanti"/>
    <x v="156"/>
    <x v="2"/>
    <x v="1"/>
    <n v="35"/>
    <x v="1"/>
    <x v="202"/>
    <x v="0"/>
    <x v="0"/>
    <x v="0"/>
    <x v="328"/>
    <n v="0"/>
  </r>
  <r>
    <x v="329"/>
    <x v="329"/>
    <s v="L?"/>
    <x v="70"/>
    <x v="2"/>
    <x v="1"/>
    <n v="26"/>
    <x v="3"/>
    <x v="203"/>
    <x v="2"/>
    <x v="0"/>
    <x v="0"/>
    <x v="329"/>
    <n v="0"/>
  </r>
  <r>
    <x v="330"/>
    <x v="330"/>
    <s v="Beach"/>
    <x v="52"/>
    <x v="0"/>
    <x v="1"/>
    <n v="50"/>
    <x v="3"/>
    <x v="0"/>
    <x v="2"/>
    <x v="1"/>
    <x v="0"/>
    <x v="330"/>
    <n v="0"/>
  </r>
  <r>
    <x v="331"/>
    <x v="331"/>
    <s v="Hsieh"/>
    <x v="136"/>
    <x v="4"/>
    <x v="0"/>
    <n v="40"/>
    <x v="1"/>
    <x v="204"/>
    <x v="0"/>
    <x v="0"/>
    <x v="1"/>
    <x v="331"/>
    <n v="0"/>
  </r>
  <r>
    <x v="332"/>
    <x v="332"/>
    <s v="Faulkner"/>
    <x v="118"/>
    <x v="2"/>
    <x v="1"/>
    <n v="44"/>
    <x v="0"/>
    <x v="205"/>
    <x v="2"/>
    <x v="1"/>
    <x v="0"/>
    <x v="332"/>
    <n v="0"/>
  </r>
  <r>
    <x v="333"/>
    <x v="333"/>
    <s v="Knowles"/>
    <x v="116"/>
    <x v="2"/>
    <x v="0"/>
    <n v="30"/>
    <x v="2"/>
    <x v="206"/>
    <x v="0"/>
    <x v="0"/>
    <x v="1"/>
    <x v="333"/>
    <n v="1"/>
  </r>
  <r>
    <x v="334"/>
    <x v="334"/>
    <s v="Day"/>
    <x v="216"/>
    <x v="4"/>
    <x v="0"/>
    <n v="37"/>
    <x v="5"/>
    <x v="207"/>
    <x v="0"/>
    <x v="0"/>
    <x v="1"/>
    <x v="334"/>
    <n v="0"/>
  </r>
  <r>
    <x v="335"/>
    <x v="335"/>
    <s v="Hsueh"/>
    <x v="122"/>
    <x v="0"/>
    <x v="1"/>
    <n v="29"/>
    <x v="3"/>
    <x v="208"/>
    <x v="0"/>
    <x v="0"/>
    <x v="1"/>
    <x v="335"/>
    <n v="1"/>
  </r>
  <r>
    <x v="336"/>
    <x v="336"/>
    <s v="Tsao"/>
    <x v="173"/>
    <x v="2"/>
    <x v="0"/>
    <n v="32"/>
    <x v="6"/>
    <x v="209"/>
    <x v="2"/>
    <x v="1"/>
    <x v="0"/>
    <x v="336"/>
    <n v="0"/>
  </r>
  <r>
    <x v="337"/>
    <x v="337"/>
    <s v="Kennedy"/>
    <x v="217"/>
    <x v="0"/>
    <x v="1"/>
    <n v="33"/>
    <x v="0"/>
    <x v="0"/>
    <x v="2"/>
    <x v="0"/>
    <x v="1"/>
    <x v="337"/>
    <n v="0"/>
  </r>
  <r>
    <x v="338"/>
    <x v="338"/>
    <s v="Nwabugwu"/>
    <x v="218"/>
    <x v="4"/>
    <x v="0"/>
    <n v="39"/>
    <x v="8"/>
    <x v="210"/>
    <x v="0"/>
    <x v="0"/>
    <x v="1"/>
    <x v="338"/>
    <n v="1"/>
  </r>
  <r>
    <x v="339"/>
    <x v="339"/>
    <s v="Young"/>
    <x v="126"/>
    <x v="2"/>
    <x v="0"/>
    <n v="39"/>
    <x v="7"/>
    <x v="211"/>
    <x v="0"/>
    <x v="0"/>
    <x v="1"/>
    <x v="339"/>
    <n v="1"/>
  </r>
  <r>
    <x v="340"/>
    <x v="340"/>
    <s v="Kerr"/>
    <x v="207"/>
    <x v="2"/>
    <x v="0"/>
    <n v="40"/>
    <x v="5"/>
    <x v="212"/>
    <x v="2"/>
    <x v="1"/>
    <x v="0"/>
    <x v="340"/>
    <n v="1"/>
  </r>
  <r>
    <x v="341"/>
    <x v="341"/>
    <s v="Tien"/>
    <x v="173"/>
    <x v="0"/>
    <x v="1"/>
    <n v="31"/>
    <x v="4"/>
    <x v="213"/>
    <x v="0"/>
    <x v="1"/>
    <x v="1"/>
    <x v="341"/>
    <n v="0"/>
  </r>
  <r>
    <x v="342"/>
    <x v="342"/>
    <s v="Marrero"/>
    <x v="176"/>
    <x v="4"/>
    <x v="0"/>
    <n v="47"/>
    <x v="8"/>
    <x v="0"/>
    <x v="2"/>
    <x v="0"/>
    <x v="0"/>
    <x v="342"/>
    <n v="0"/>
  </r>
  <r>
    <x v="343"/>
    <x v="343"/>
    <s v="White"/>
    <x v="76"/>
    <x v="0"/>
    <x v="1"/>
    <n v="22"/>
    <x v="2"/>
    <x v="0"/>
    <x v="2"/>
    <x v="1"/>
    <x v="1"/>
    <x v="343"/>
    <n v="0"/>
  </r>
  <r>
    <x v="344"/>
    <x v="344"/>
    <s v="Pisano"/>
    <x v="219"/>
    <x v="0"/>
    <x v="0"/>
    <n v="25"/>
    <x v="3"/>
    <x v="0"/>
    <x v="2"/>
    <x v="0"/>
    <x v="1"/>
    <x v="344"/>
    <n v="0"/>
  </r>
  <r>
    <x v="345"/>
    <x v="345"/>
    <s v="Brown"/>
    <x v="220"/>
    <x v="0"/>
    <x v="0"/>
    <n v="43"/>
    <x v="3"/>
    <x v="0"/>
    <x v="2"/>
    <x v="0"/>
    <x v="1"/>
    <x v="345"/>
    <n v="0"/>
  </r>
  <r>
    <x v="346"/>
    <x v="346"/>
    <s v="Freeman"/>
    <x v="221"/>
    <x v="2"/>
    <x v="0"/>
    <n v="34"/>
    <x v="9"/>
    <x v="214"/>
    <x v="2"/>
    <x v="0"/>
    <x v="1"/>
    <x v="346"/>
    <n v="0"/>
  </r>
  <r>
    <x v="347"/>
    <x v="347"/>
    <s v="Russell"/>
    <x v="155"/>
    <x v="2"/>
    <x v="1"/>
    <n v="59"/>
    <x v="6"/>
    <x v="215"/>
    <x v="0"/>
    <x v="0"/>
    <x v="0"/>
    <x v="347"/>
    <n v="0"/>
  </r>
  <r>
    <x v="348"/>
    <x v="348"/>
    <s v="Seleznyov"/>
    <x v="222"/>
    <x v="2"/>
    <x v="0"/>
    <n v="32"/>
    <x v="1"/>
    <x v="216"/>
    <x v="0"/>
    <x v="0"/>
    <x v="0"/>
    <x v="348"/>
    <n v="0"/>
  </r>
  <r>
    <x v="349"/>
    <x v="349"/>
    <s v="Yusupova"/>
    <x v="37"/>
    <x v="0"/>
    <x v="1"/>
    <n v="39"/>
    <x v="8"/>
    <x v="0"/>
    <x v="2"/>
    <x v="0"/>
    <x v="0"/>
    <x v="349"/>
    <n v="0"/>
  </r>
  <r>
    <x v="350"/>
    <x v="350"/>
    <s v="Foley"/>
    <x v="173"/>
    <x v="4"/>
    <x v="1"/>
    <n v="32"/>
    <x v="6"/>
    <x v="217"/>
    <x v="2"/>
    <x v="0"/>
    <x v="0"/>
    <x v="350"/>
    <n v="0"/>
  </r>
  <r>
    <x v="351"/>
    <x v="351"/>
    <s v="Shih"/>
    <x v="223"/>
    <x v="4"/>
    <x v="1"/>
    <n v="39"/>
    <x v="0"/>
    <x v="218"/>
    <x v="0"/>
    <x v="0"/>
    <x v="0"/>
    <x v="351"/>
    <n v="0"/>
  </r>
  <r>
    <x v="352"/>
    <x v="352"/>
    <s v="Ikedinachukwu"/>
    <x v="224"/>
    <x v="4"/>
    <x v="0"/>
    <n v="32"/>
    <x v="3"/>
    <x v="219"/>
    <x v="0"/>
    <x v="0"/>
    <x v="1"/>
    <x v="352"/>
    <n v="0"/>
  </r>
  <r>
    <x v="353"/>
    <x v="353"/>
    <s v="Power"/>
    <x v="94"/>
    <x v="4"/>
    <x v="1"/>
    <n v="25"/>
    <x v="5"/>
    <x v="0"/>
    <x v="2"/>
    <x v="0"/>
    <x v="0"/>
    <x v="353"/>
    <n v="0"/>
  </r>
  <r>
    <x v="354"/>
    <x v="354"/>
    <s v="Amos"/>
    <x v="225"/>
    <x v="0"/>
    <x v="0"/>
    <n v="45"/>
    <x v="1"/>
    <x v="220"/>
    <x v="2"/>
    <x v="0"/>
    <x v="0"/>
    <x v="354"/>
    <n v="0"/>
  </r>
  <r>
    <x v="355"/>
    <x v="355"/>
    <s v="Reed"/>
    <x v="127"/>
    <x v="0"/>
    <x v="1"/>
    <n v="30"/>
    <x v="10"/>
    <x v="0"/>
    <x v="2"/>
    <x v="0"/>
    <x v="1"/>
    <x v="355"/>
    <n v="0"/>
  </r>
  <r>
    <x v="356"/>
    <x v="356"/>
    <s v="Simmons"/>
    <x v="4"/>
    <x v="4"/>
    <x v="0"/>
    <n v="57"/>
    <x v="2"/>
    <x v="221"/>
    <x v="2"/>
    <x v="0"/>
    <x v="0"/>
    <x v="356"/>
    <n v="0"/>
  </r>
  <r>
    <x v="357"/>
    <x v="357"/>
    <s v="Ricci"/>
    <x v="226"/>
    <x v="4"/>
    <x v="1"/>
    <n v="34"/>
    <x v="9"/>
    <x v="222"/>
    <x v="0"/>
    <x v="0"/>
    <x v="1"/>
    <x v="357"/>
    <n v="1"/>
  </r>
  <r>
    <x v="358"/>
    <x v="358"/>
    <s v="Yen"/>
    <x v="227"/>
    <x v="0"/>
    <x v="1"/>
    <n v="41"/>
    <x v="1"/>
    <x v="223"/>
    <x v="0"/>
    <x v="0"/>
    <x v="0"/>
    <x v="358"/>
    <n v="0"/>
  </r>
  <r>
    <x v="359"/>
    <x v="359"/>
    <s v="Campbell"/>
    <x v="32"/>
    <x v="0"/>
    <x v="1"/>
    <n v="58"/>
    <x v="6"/>
    <x v="0"/>
    <x v="2"/>
    <x v="1"/>
    <x v="0"/>
    <x v="359"/>
    <n v="0"/>
  </r>
  <r>
    <x v="360"/>
    <x v="360"/>
    <s v="West"/>
    <x v="128"/>
    <x v="4"/>
    <x v="1"/>
    <n v="28"/>
    <x v="6"/>
    <x v="0"/>
    <x v="2"/>
    <x v="1"/>
    <x v="0"/>
    <x v="360"/>
    <n v="0"/>
  </r>
  <r>
    <x v="361"/>
    <x v="361"/>
    <s v="Robinson"/>
    <x v="155"/>
    <x v="2"/>
    <x v="0"/>
    <n v="45"/>
    <x v="0"/>
    <x v="224"/>
    <x v="0"/>
    <x v="1"/>
    <x v="0"/>
    <x v="361"/>
    <n v="1"/>
  </r>
  <r>
    <x v="362"/>
    <x v="362"/>
    <s v="Bianchi"/>
    <x v="228"/>
    <x v="0"/>
    <x v="0"/>
    <n v="50"/>
    <x v="9"/>
    <x v="225"/>
    <x v="0"/>
    <x v="0"/>
    <x v="0"/>
    <x v="362"/>
    <n v="0"/>
  </r>
  <r>
    <x v="363"/>
    <x v="363"/>
    <s v="Chen"/>
    <x v="229"/>
    <x v="2"/>
    <x v="0"/>
    <n v="29"/>
    <x v="9"/>
    <x v="226"/>
    <x v="2"/>
    <x v="0"/>
    <x v="1"/>
    <x v="363"/>
    <n v="0"/>
  </r>
  <r>
    <x v="364"/>
    <x v="364"/>
    <s v="Madukaego"/>
    <x v="230"/>
    <x v="0"/>
    <x v="1"/>
    <n v="68"/>
    <x v="9"/>
    <x v="0"/>
    <x v="2"/>
    <x v="0"/>
    <x v="0"/>
    <x v="364"/>
    <n v="0"/>
  </r>
  <r>
    <x v="365"/>
    <x v="365"/>
    <s v="Ibrahimova"/>
    <x v="103"/>
    <x v="4"/>
    <x v="0"/>
    <n v="33"/>
    <x v="6"/>
    <x v="0"/>
    <x v="0"/>
    <x v="0"/>
    <x v="0"/>
    <x v="365"/>
    <n v="0"/>
  </r>
  <r>
    <x v="366"/>
    <x v="366"/>
    <s v="Nolan"/>
    <x v="231"/>
    <x v="2"/>
    <x v="0"/>
    <n v="42"/>
    <x v="9"/>
    <x v="227"/>
    <x v="2"/>
    <x v="0"/>
    <x v="1"/>
    <x v="366"/>
    <n v="0"/>
  </r>
  <r>
    <x v="367"/>
    <x v="367"/>
    <s v="Scott"/>
    <x v="232"/>
    <x v="2"/>
    <x v="0"/>
    <n v="35"/>
    <x v="2"/>
    <x v="228"/>
    <x v="2"/>
    <x v="0"/>
    <x v="0"/>
    <x v="367"/>
    <n v="0"/>
  </r>
  <r>
    <x v="368"/>
    <x v="368"/>
    <s v="Blair"/>
    <x v="20"/>
    <x v="2"/>
    <x v="1"/>
    <n v="34"/>
    <x v="0"/>
    <x v="229"/>
    <x v="2"/>
    <x v="1"/>
    <x v="0"/>
    <x v="368"/>
    <n v="0"/>
  </r>
  <r>
    <x v="369"/>
    <x v="369"/>
    <s v="Monaldo"/>
    <x v="233"/>
    <x v="0"/>
    <x v="0"/>
    <n v="29"/>
    <x v="0"/>
    <x v="230"/>
    <x v="0"/>
    <x v="0"/>
    <x v="1"/>
    <x v="369"/>
    <n v="0"/>
  </r>
  <r>
    <x v="370"/>
    <x v="370"/>
    <s v="Sutherland"/>
    <x v="234"/>
    <x v="4"/>
    <x v="1"/>
    <n v="42"/>
    <x v="4"/>
    <x v="231"/>
    <x v="0"/>
    <x v="0"/>
    <x v="0"/>
    <x v="370"/>
    <n v="0"/>
  </r>
  <r>
    <x v="371"/>
    <x v="371"/>
    <s v="Cole"/>
    <x v="230"/>
    <x v="2"/>
    <x v="0"/>
    <n v="75"/>
    <x v="1"/>
    <x v="232"/>
    <x v="2"/>
    <x v="1"/>
    <x v="0"/>
    <x v="371"/>
    <n v="0"/>
  </r>
  <r>
    <x v="372"/>
    <x v="372"/>
    <s v="Briggs"/>
    <x v="235"/>
    <x v="2"/>
    <x v="1"/>
    <n v="31"/>
    <x v="10"/>
    <x v="233"/>
    <x v="2"/>
    <x v="0"/>
    <x v="0"/>
    <x v="372"/>
    <n v="0"/>
  </r>
  <r>
    <x v="373"/>
    <x v="373"/>
    <s v="Gregory"/>
    <x v="236"/>
    <x v="2"/>
    <x v="1"/>
    <n v="31"/>
    <x v="1"/>
    <x v="234"/>
    <x v="0"/>
    <x v="0"/>
    <x v="0"/>
    <x v="373"/>
    <n v="0"/>
  </r>
  <r>
    <x v="374"/>
    <x v="374"/>
    <s v="Bianchi"/>
    <x v="131"/>
    <x v="2"/>
    <x v="1"/>
    <n v="35"/>
    <x v="3"/>
    <x v="235"/>
    <x v="2"/>
    <x v="0"/>
    <x v="0"/>
    <x v="374"/>
    <n v="0"/>
  </r>
  <r>
    <x v="375"/>
    <x v="375"/>
    <s v="Angelo"/>
    <x v="86"/>
    <x v="0"/>
    <x v="0"/>
    <n v="39"/>
    <x v="2"/>
    <x v="0"/>
    <x v="0"/>
    <x v="1"/>
    <x v="0"/>
    <x v="375"/>
    <n v="0"/>
  </r>
  <r>
    <x v="376"/>
    <x v="376"/>
    <s v="Gardiner"/>
    <x v="237"/>
    <x v="2"/>
    <x v="1"/>
    <n v="45"/>
    <x v="7"/>
    <x v="236"/>
    <x v="1"/>
    <x v="0"/>
    <x v="0"/>
    <x v="376"/>
    <n v="1"/>
  </r>
  <r>
    <x v="377"/>
    <x v="377"/>
    <s v="Kerr"/>
    <x v="238"/>
    <x v="4"/>
    <x v="1"/>
    <n v="35"/>
    <x v="4"/>
    <x v="237"/>
    <x v="0"/>
    <x v="0"/>
    <x v="1"/>
    <x v="377"/>
    <n v="0"/>
  </r>
  <r>
    <x v="378"/>
    <x v="378"/>
    <s v="Ko"/>
    <x v="205"/>
    <x v="4"/>
    <x v="0"/>
    <n v="30"/>
    <x v="0"/>
    <x v="238"/>
    <x v="0"/>
    <x v="0"/>
    <x v="1"/>
    <x v="378"/>
    <n v="0"/>
  </r>
  <r>
    <x v="379"/>
    <x v="379"/>
    <s v="Distefano"/>
    <x v="57"/>
    <x v="4"/>
    <x v="0"/>
    <n v="39"/>
    <x v="0"/>
    <x v="0"/>
    <x v="1"/>
    <x v="1"/>
    <x v="1"/>
    <x v="379"/>
    <n v="1"/>
  </r>
  <r>
    <x v="380"/>
    <x v="380"/>
    <s v="Farrell"/>
    <x v="239"/>
    <x v="0"/>
    <x v="0"/>
    <n v="50"/>
    <x v="9"/>
    <x v="0"/>
    <x v="2"/>
    <x v="0"/>
    <x v="0"/>
    <x v="380"/>
    <n v="0"/>
  </r>
  <r>
    <x v="381"/>
    <x v="381"/>
    <s v="Milano"/>
    <x v="240"/>
    <x v="0"/>
    <x v="1"/>
    <n v="36"/>
    <x v="3"/>
    <x v="239"/>
    <x v="2"/>
    <x v="0"/>
    <x v="1"/>
    <x v="381"/>
    <n v="0"/>
  </r>
  <r>
    <x v="382"/>
    <x v="382"/>
    <s v="Ting"/>
    <x v="241"/>
    <x v="2"/>
    <x v="0"/>
    <n v="30"/>
    <x v="7"/>
    <x v="240"/>
    <x v="2"/>
    <x v="1"/>
    <x v="0"/>
    <x v="382"/>
    <n v="0"/>
  </r>
  <r>
    <x v="383"/>
    <x v="383"/>
    <s v="Boyd"/>
    <x v="242"/>
    <x v="2"/>
    <x v="1"/>
    <n v="28"/>
    <x v="2"/>
    <x v="241"/>
    <x v="2"/>
    <x v="0"/>
    <x v="1"/>
    <x v="383"/>
    <n v="0"/>
  </r>
  <r>
    <x v="384"/>
    <x v="384"/>
    <s v="Onyemaechi"/>
    <x v="243"/>
    <x v="2"/>
    <x v="1"/>
    <n v="44"/>
    <x v="6"/>
    <x v="242"/>
    <x v="0"/>
    <x v="0"/>
    <x v="1"/>
    <x v="384"/>
    <n v="0"/>
  </r>
  <r>
    <x v="385"/>
    <x v="385"/>
    <s v="Black"/>
    <x v="244"/>
    <x v="0"/>
    <x v="0"/>
    <n v="66"/>
    <x v="9"/>
    <x v="0"/>
    <x v="0"/>
    <x v="0"/>
    <x v="0"/>
    <x v="385"/>
    <n v="0"/>
  </r>
  <r>
    <x v="386"/>
    <x v="386"/>
    <s v="Oliver"/>
    <x v="235"/>
    <x v="4"/>
    <x v="1"/>
    <n v="46"/>
    <x v="5"/>
    <x v="0"/>
    <x v="2"/>
    <x v="0"/>
    <x v="1"/>
    <x v="386"/>
    <n v="0"/>
  </r>
  <r>
    <x v="387"/>
    <x v="387"/>
    <s v="Greco"/>
    <x v="87"/>
    <x v="4"/>
    <x v="1"/>
    <n v="62"/>
    <x v="0"/>
    <x v="0"/>
    <x v="2"/>
    <x v="0"/>
    <x v="0"/>
    <x v="387"/>
    <n v="0"/>
  </r>
  <r>
    <x v="388"/>
    <x v="388"/>
    <s v="Whitehead"/>
    <x v="242"/>
    <x v="4"/>
    <x v="0"/>
    <n v="45"/>
    <x v="0"/>
    <x v="0"/>
    <x v="2"/>
    <x v="1"/>
    <x v="0"/>
    <x v="388"/>
    <n v="0"/>
  </r>
  <r>
    <x v="389"/>
    <x v="389"/>
    <s v="Ikemefuna"/>
    <x v="181"/>
    <x v="0"/>
    <x v="0"/>
    <n v="21"/>
    <x v="7"/>
    <x v="243"/>
    <x v="2"/>
    <x v="0"/>
    <x v="1"/>
    <x v="389"/>
    <n v="0"/>
  </r>
  <r>
    <x v="390"/>
    <x v="390"/>
    <s v="Morrison"/>
    <x v="170"/>
    <x v="2"/>
    <x v="0"/>
    <n v="29"/>
    <x v="3"/>
    <x v="244"/>
    <x v="0"/>
    <x v="0"/>
    <x v="0"/>
    <x v="390"/>
    <n v="0"/>
  </r>
  <r>
    <x v="391"/>
    <x v="391"/>
    <s v="Onyeoruru"/>
    <x v="245"/>
    <x v="2"/>
    <x v="1"/>
    <n v="38"/>
    <x v="6"/>
    <x v="245"/>
    <x v="0"/>
    <x v="0"/>
    <x v="0"/>
    <x v="391"/>
    <n v="0"/>
  </r>
  <r>
    <x v="392"/>
    <x v="392"/>
    <s v="Cunningham"/>
    <x v="228"/>
    <x v="4"/>
    <x v="1"/>
    <n v="46"/>
    <x v="9"/>
    <x v="246"/>
    <x v="2"/>
    <x v="0"/>
    <x v="1"/>
    <x v="392"/>
    <n v="1"/>
  </r>
  <r>
    <x v="393"/>
    <x v="393"/>
    <s v="Demidov"/>
    <x v="40"/>
    <x v="4"/>
    <x v="1"/>
    <n v="38"/>
    <x v="2"/>
    <x v="0"/>
    <x v="2"/>
    <x v="1"/>
    <x v="1"/>
    <x v="393"/>
    <n v="1"/>
  </r>
  <r>
    <x v="394"/>
    <x v="394"/>
    <s v="Celis"/>
    <x v="165"/>
    <x v="4"/>
    <x v="0"/>
    <n v="24"/>
    <x v="10"/>
    <x v="247"/>
    <x v="0"/>
    <x v="0"/>
    <x v="0"/>
    <x v="394"/>
    <n v="0"/>
  </r>
  <r>
    <x v="395"/>
    <x v="395"/>
    <s v="Cheng"/>
    <x v="5"/>
    <x v="2"/>
    <x v="0"/>
    <n v="37"/>
    <x v="0"/>
    <x v="248"/>
    <x v="2"/>
    <x v="1"/>
    <x v="0"/>
    <x v="395"/>
    <n v="0"/>
  </r>
  <r>
    <x v="396"/>
    <x v="396"/>
    <s v="Knight"/>
    <x v="186"/>
    <x v="0"/>
    <x v="1"/>
    <n v="33"/>
    <x v="6"/>
    <x v="249"/>
    <x v="0"/>
    <x v="0"/>
    <x v="0"/>
    <x v="396"/>
    <n v="0"/>
  </r>
  <r>
    <x v="397"/>
    <x v="397"/>
    <s v="Morin"/>
    <x v="164"/>
    <x v="2"/>
    <x v="1"/>
    <n v="32"/>
    <x v="2"/>
    <x v="250"/>
    <x v="0"/>
    <x v="0"/>
    <x v="1"/>
    <x v="397"/>
    <n v="0"/>
  </r>
  <r>
    <x v="398"/>
    <x v="398"/>
    <s v="Mills"/>
    <x v="246"/>
    <x v="0"/>
    <x v="0"/>
    <n v="39"/>
    <x v="9"/>
    <x v="0"/>
    <x v="2"/>
    <x v="1"/>
    <x v="0"/>
    <x v="398"/>
    <n v="0"/>
  </r>
  <r>
    <x v="399"/>
    <x v="399"/>
    <s v="Outhwaite"/>
    <x v="15"/>
    <x v="0"/>
    <x v="0"/>
    <n v="66"/>
    <x v="1"/>
    <x v="251"/>
    <x v="0"/>
    <x v="0"/>
    <x v="1"/>
    <x v="399"/>
    <n v="1"/>
  </r>
  <r>
    <x v="400"/>
    <x v="400"/>
    <s v="Tung"/>
    <x v="97"/>
    <x v="0"/>
    <x v="1"/>
    <n v="52"/>
    <x v="1"/>
    <x v="252"/>
    <x v="0"/>
    <x v="0"/>
    <x v="1"/>
    <x v="400"/>
    <n v="0"/>
  </r>
  <r>
    <x v="401"/>
    <x v="401"/>
    <s v="Pai"/>
    <x v="233"/>
    <x v="2"/>
    <x v="0"/>
    <n v="38"/>
    <x v="4"/>
    <x v="253"/>
    <x v="0"/>
    <x v="0"/>
    <x v="0"/>
    <x v="401"/>
    <n v="0"/>
  </r>
  <r>
    <x v="402"/>
    <x v="402"/>
    <s v="Carpenter"/>
    <x v="60"/>
    <x v="4"/>
    <x v="1"/>
    <n v="52"/>
    <x v="2"/>
    <x v="0"/>
    <x v="2"/>
    <x v="1"/>
    <x v="0"/>
    <x v="402"/>
    <n v="0"/>
  </r>
  <r>
    <x v="403"/>
    <x v="403"/>
    <s v="Fennell"/>
    <x v="229"/>
    <x v="4"/>
    <x v="1"/>
    <n v="36"/>
    <x v="5"/>
    <x v="254"/>
    <x v="2"/>
    <x v="1"/>
    <x v="0"/>
    <x v="403"/>
    <n v="0"/>
  </r>
  <r>
    <x v="404"/>
    <x v="404"/>
    <s v="Fontaine"/>
    <x v="99"/>
    <x v="0"/>
    <x v="1"/>
    <n v="23"/>
    <x v="2"/>
    <x v="0"/>
    <x v="2"/>
    <x v="0"/>
    <x v="0"/>
    <x v="404"/>
    <n v="0"/>
  </r>
  <r>
    <x v="405"/>
    <x v="405"/>
    <s v="Pratt"/>
    <x v="219"/>
    <x v="0"/>
    <x v="1"/>
    <n v="36"/>
    <x v="9"/>
    <x v="0"/>
    <x v="0"/>
    <x v="0"/>
    <x v="1"/>
    <x v="405"/>
    <n v="0"/>
  </r>
  <r>
    <x v="406"/>
    <x v="406"/>
    <s v="Mitchell"/>
    <x v="100"/>
    <x v="4"/>
    <x v="0"/>
    <n v="49"/>
    <x v="9"/>
    <x v="255"/>
    <x v="0"/>
    <x v="1"/>
    <x v="1"/>
    <x v="406"/>
    <n v="1"/>
  </r>
  <r>
    <x v="407"/>
    <x v="407"/>
    <s v="Franklin"/>
    <x v="235"/>
    <x v="4"/>
    <x v="0"/>
    <n v="37"/>
    <x v="4"/>
    <x v="0"/>
    <x v="2"/>
    <x v="0"/>
    <x v="1"/>
    <x v="407"/>
    <n v="0"/>
  </r>
  <r>
    <x v="408"/>
    <x v="408"/>
    <s v="K'ung"/>
    <x v="104"/>
    <x v="2"/>
    <x v="1"/>
    <n v="37"/>
    <x v="7"/>
    <x v="256"/>
    <x v="2"/>
    <x v="0"/>
    <x v="0"/>
    <x v="408"/>
    <n v="0"/>
  </r>
  <r>
    <x v="409"/>
    <x v="409"/>
    <s v="Ko"/>
    <x v="247"/>
    <x v="2"/>
    <x v="0"/>
    <n v="41"/>
    <x v="6"/>
    <x v="257"/>
    <x v="0"/>
    <x v="0"/>
    <x v="1"/>
    <x v="409"/>
    <n v="0"/>
  </r>
  <r>
    <x v="410"/>
    <x v="410"/>
    <s v="McKenzie"/>
    <x v="242"/>
    <x v="4"/>
    <x v="1"/>
    <n v="23"/>
    <x v="7"/>
    <x v="0"/>
    <x v="2"/>
    <x v="1"/>
    <x v="1"/>
    <x v="410"/>
    <n v="0"/>
  </r>
  <r>
    <x v="411"/>
    <x v="411"/>
    <s v="Pino"/>
    <x v="4"/>
    <x v="0"/>
    <x v="1"/>
    <n v="38"/>
    <x v="1"/>
    <x v="0"/>
    <x v="2"/>
    <x v="0"/>
    <x v="0"/>
    <x v="411"/>
    <n v="0"/>
  </r>
  <r>
    <x v="412"/>
    <x v="412"/>
    <s v="Fisk"/>
    <x v="237"/>
    <x v="1"/>
    <x v="0"/>
    <n v="31"/>
    <x v="6"/>
    <x v="258"/>
    <x v="0"/>
    <x v="0"/>
    <x v="0"/>
    <x v="412"/>
    <n v="0"/>
  </r>
  <r>
    <x v="413"/>
    <x v="413"/>
    <s v="Chiang"/>
    <x v="185"/>
    <x v="2"/>
    <x v="0"/>
    <n v="41"/>
    <x v="9"/>
    <x v="259"/>
    <x v="1"/>
    <x v="0"/>
    <x v="0"/>
    <x v="413"/>
    <n v="1"/>
  </r>
  <r>
    <x v="414"/>
    <x v="414"/>
    <s v="Moseley"/>
    <x v="111"/>
    <x v="1"/>
    <x v="1"/>
    <n v="35"/>
    <x v="2"/>
    <x v="0"/>
    <x v="2"/>
    <x v="0"/>
    <x v="1"/>
    <x v="414"/>
    <n v="0"/>
  </r>
  <r>
    <x v="415"/>
    <x v="415"/>
    <s v="Hsiung"/>
    <x v="216"/>
    <x v="1"/>
    <x v="1"/>
    <n v="26"/>
    <x v="2"/>
    <x v="0"/>
    <x v="2"/>
    <x v="1"/>
    <x v="1"/>
    <x v="415"/>
    <n v="0"/>
  </r>
  <r>
    <x v="416"/>
    <x v="416"/>
    <s v="Heath"/>
    <x v="248"/>
    <x v="2"/>
    <x v="0"/>
    <n v="61"/>
    <x v="8"/>
    <x v="260"/>
    <x v="0"/>
    <x v="1"/>
    <x v="1"/>
    <x v="416"/>
    <n v="1"/>
  </r>
  <r>
    <x v="417"/>
    <x v="417"/>
    <s v="Dellucci"/>
    <x v="40"/>
    <x v="0"/>
    <x v="0"/>
    <n v="39"/>
    <x v="9"/>
    <x v="261"/>
    <x v="0"/>
    <x v="0"/>
    <x v="0"/>
    <x v="417"/>
    <n v="0"/>
  </r>
  <r>
    <x v="418"/>
    <x v="418"/>
    <s v="Li"/>
    <x v="155"/>
    <x v="0"/>
    <x v="0"/>
    <n v="46"/>
    <x v="5"/>
    <x v="0"/>
    <x v="2"/>
    <x v="1"/>
    <x v="1"/>
    <x v="418"/>
    <n v="0"/>
  </r>
  <r>
    <x v="419"/>
    <x v="419"/>
    <s v="De Salis"/>
    <x v="97"/>
    <x v="0"/>
    <x v="0"/>
    <n v="28"/>
    <x v="5"/>
    <x v="0"/>
    <x v="2"/>
    <x v="1"/>
    <x v="1"/>
    <x v="419"/>
    <n v="0"/>
  </r>
  <r>
    <x v="420"/>
    <x v="420"/>
    <s v="T'ang"/>
    <x v="25"/>
    <x v="2"/>
    <x v="0"/>
    <n v="60"/>
    <x v="6"/>
    <x v="262"/>
    <x v="0"/>
    <x v="0"/>
    <x v="1"/>
    <x v="420"/>
    <n v="1"/>
  </r>
  <r>
    <x v="421"/>
    <x v="421"/>
    <s v="Richardson"/>
    <x v="129"/>
    <x v="0"/>
    <x v="0"/>
    <n v="38"/>
    <x v="0"/>
    <x v="0"/>
    <x v="2"/>
    <x v="0"/>
    <x v="1"/>
    <x v="421"/>
    <n v="0"/>
  </r>
  <r>
    <x v="422"/>
    <x v="422"/>
    <s v="Fitch"/>
    <x v="125"/>
    <x v="2"/>
    <x v="1"/>
    <n v="40"/>
    <x v="3"/>
    <x v="263"/>
    <x v="0"/>
    <x v="0"/>
    <x v="1"/>
    <x v="422"/>
    <n v="1"/>
  </r>
  <r>
    <x v="423"/>
    <x v="423"/>
    <s v="Stevenson"/>
    <x v="71"/>
    <x v="0"/>
    <x v="0"/>
    <n v="35"/>
    <x v="4"/>
    <x v="0"/>
    <x v="0"/>
    <x v="0"/>
    <x v="1"/>
    <x v="423"/>
    <n v="0"/>
  </r>
  <r>
    <x v="424"/>
    <x v="424"/>
    <s v="Estes"/>
    <x v="249"/>
    <x v="0"/>
    <x v="1"/>
    <n v="39"/>
    <x v="9"/>
    <x v="0"/>
    <x v="0"/>
    <x v="0"/>
    <x v="1"/>
    <x v="424"/>
    <n v="0"/>
  </r>
  <r>
    <x v="425"/>
    <x v="425"/>
    <s v="Lattimore"/>
    <x v="228"/>
    <x v="0"/>
    <x v="1"/>
    <n v="26"/>
    <x v="9"/>
    <x v="264"/>
    <x v="0"/>
    <x v="0"/>
    <x v="1"/>
    <x v="425"/>
    <n v="0"/>
  </r>
  <r>
    <x v="426"/>
    <x v="426"/>
    <s v="Chung"/>
    <x v="241"/>
    <x v="2"/>
    <x v="1"/>
    <n v="39"/>
    <x v="7"/>
    <x v="265"/>
    <x v="2"/>
    <x v="0"/>
    <x v="1"/>
    <x v="426"/>
    <n v="0"/>
  </r>
  <r>
    <x v="427"/>
    <x v="427"/>
    <s v="Utz"/>
    <x v="250"/>
    <x v="0"/>
    <x v="1"/>
    <n v="45"/>
    <x v="10"/>
    <x v="266"/>
    <x v="0"/>
    <x v="0"/>
    <x v="0"/>
    <x v="427"/>
    <n v="0"/>
  </r>
  <r>
    <x v="428"/>
    <x v="428"/>
    <s v="Wei"/>
    <x v="251"/>
    <x v="2"/>
    <x v="0"/>
    <n v="40"/>
    <x v="9"/>
    <x v="267"/>
    <x v="0"/>
    <x v="0"/>
    <x v="1"/>
    <x v="428"/>
    <n v="0"/>
  </r>
  <r>
    <x v="429"/>
    <x v="429"/>
    <s v="Boyle"/>
    <x v="224"/>
    <x v="2"/>
    <x v="1"/>
    <n v="40"/>
    <x v="1"/>
    <x v="268"/>
    <x v="0"/>
    <x v="1"/>
    <x v="1"/>
    <x v="429"/>
    <n v="1"/>
  </r>
  <r>
    <x v="430"/>
    <x v="430"/>
    <s v="Nwachinemelu"/>
    <x v="0"/>
    <x v="2"/>
    <x v="1"/>
    <n v="57"/>
    <x v="6"/>
    <x v="269"/>
    <x v="0"/>
    <x v="0"/>
    <x v="0"/>
    <x v="430"/>
    <n v="1"/>
  </r>
  <r>
    <x v="431"/>
    <x v="431"/>
    <s v="Kuznetsova"/>
    <x v="252"/>
    <x v="2"/>
    <x v="1"/>
    <n v="41"/>
    <x v="0"/>
    <x v="270"/>
    <x v="2"/>
    <x v="1"/>
    <x v="0"/>
    <x v="431"/>
    <n v="0"/>
  </r>
  <r>
    <x v="432"/>
    <x v="432"/>
    <s v="Pisani"/>
    <x v="253"/>
    <x v="2"/>
    <x v="0"/>
    <n v="33"/>
    <x v="10"/>
    <x v="271"/>
    <x v="0"/>
    <x v="0"/>
    <x v="1"/>
    <x v="432"/>
    <n v="0"/>
  </r>
  <r>
    <x v="433"/>
    <x v="433"/>
    <s v="Manna"/>
    <x v="176"/>
    <x v="2"/>
    <x v="0"/>
    <n v="37"/>
    <x v="2"/>
    <x v="272"/>
    <x v="0"/>
    <x v="0"/>
    <x v="1"/>
    <x v="433"/>
    <n v="1"/>
  </r>
  <r>
    <x v="434"/>
    <x v="434"/>
    <s v="Collier"/>
    <x v="133"/>
    <x v="0"/>
    <x v="1"/>
    <n v="33"/>
    <x v="2"/>
    <x v="0"/>
    <x v="0"/>
    <x v="1"/>
    <x v="1"/>
    <x v="434"/>
    <n v="0"/>
  </r>
  <r>
    <x v="435"/>
    <x v="435"/>
    <s v="Ricci"/>
    <x v="223"/>
    <x v="0"/>
    <x v="0"/>
    <n v="51"/>
    <x v="6"/>
    <x v="273"/>
    <x v="0"/>
    <x v="1"/>
    <x v="0"/>
    <x v="435"/>
    <n v="0"/>
  </r>
  <r>
    <x v="436"/>
    <x v="436"/>
    <s v="Carr"/>
    <x v="203"/>
    <x v="2"/>
    <x v="0"/>
    <n v="30"/>
    <x v="4"/>
    <x v="274"/>
    <x v="2"/>
    <x v="0"/>
    <x v="1"/>
    <x v="436"/>
    <n v="0"/>
  </r>
  <r>
    <x v="437"/>
    <x v="437"/>
    <s v="Hs?"/>
    <x v="151"/>
    <x v="0"/>
    <x v="1"/>
    <n v="35"/>
    <x v="7"/>
    <x v="275"/>
    <x v="2"/>
    <x v="1"/>
    <x v="1"/>
    <x v="437"/>
    <n v="0"/>
  </r>
  <r>
    <x v="438"/>
    <x v="438"/>
    <s v="Findlay"/>
    <x v="132"/>
    <x v="0"/>
    <x v="0"/>
    <n v="38"/>
    <x v="0"/>
    <x v="276"/>
    <x v="2"/>
    <x v="0"/>
    <x v="1"/>
    <x v="438"/>
    <n v="0"/>
  </r>
  <r>
    <x v="439"/>
    <x v="439"/>
    <s v="Hughes"/>
    <x v="254"/>
    <x v="2"/>
    <x v="0"/>
    <n v="42"/>
    <x v="6"/>
    <x v="277"/>
    <x v="0"/>
    <x v="0"/>
    <x v="0"/>
    <x v="439"/>
    <n v="0"/>
  </r>
  <r>
    <x v="440"/>
    <x v="440"/>
    <s v="Chukwuemeka"/>
    <x v="216"/>
    <x v="0"/>
    <x v="0"/>
    <n v="35"/>
    <x v="6"/>
    <x v="0"/>
    <x v="0"/>
    <x v="1"/>
    <x v="1"/>
    <x v="440"/>
    <n v="0"/>
  </r>
  <r>
    <x v="441"/>
    <x v="441"/>
    <s v="Genovese"/>
    <x v="255"/>
    <x v="0"/>
    <x v="0"/>
    <n v="31"/>
    <x v="9"/>
    <x v="0"/>
    <x v="2"/>
    <x v="0"/>
    <x v="1"/>
    <x v="441"/>
    <n v="0"/>
  </r>
  <r>
    <x v="442"/>
    <x v="442"/>
    <s v="Swift"/>
    <x v="256"/>
    <x v="0"/>
    <x v="0"/>
    <n v="34"/>
    <x v="3"/>
    <x v="278"/>
    <x v="2"/>
    <x v="0"/>
    <x v="0"/>
    <x v="442"/>
    <n v="0"/>
  </r>
  <r>
    <x v="443"/>
    <x v="443"/>
    <s v="Ugoji"/>
    <x v="237"/>
    <x v="0"/>
    <x v="1"/>
    <n v="46"/>
    <x v="0"/>
    <x v="279"/>
    <x v="0"/>
    <x v="0"/>
    <x v="0"/>
    <x v="443"/>
    <n v="0"/>
  </r>
  <r>
    <x v="444"/>
    <x v="444"/>
    <s v="Parkinson"/>
    <x v="31"/>
    <x v="1"/>
    <x v="3"/>
    <n v="47"/>
    <x v="6"/>
    <x v="280"/>
    <x v="0"/>
    <x v="1"/>
    <x v="1"/>
    <x v="444"/>
    <n v="1"/>
  </r>
  <r>
    <x v="445"/>
    <x v="445"/>
    <s v="Ross"/>
    <x v="257"/>
    <x v="0"/>
    <x v="0"/>
    <n v="26"/>
    <x v="1"/>
    <x v="281"/>
    <x v="0"/>
    <x v="1"/>
    <x v="0"/>
    <x v="445"/>
    <n v="0"/>
  </r>
  <r>
    <x v="446"/>
    <x v="446"/>
    <s v="Oleary"/>
    <x v="33"/>
    <x v="0"/>
    <x v="1"/>
    <n v="37"/>
    <x v="0"/>
    <x v="0"/>
    <x v="0"/>
    <x v="1"/>
    <x v="1"/>
    <x v="446"/>
    <n v="0"/>
  </r>
  <r>
    <x v="447"/>
    <x v="447"/>
    <s v="Turnbull"/>
    <x v="8"/>
    <x v="0"/>
    <x v="1"/>
    <n v="40"/>
    <x v="4"/>
    <x v="282"/>
    <x v="0"/>
    <x v="0"/>
    <x v="0"/>
    <x v="447"/>
    <n v="0"/>
  </r>
  <r>
    <x v="448"/>
    <x v="448"/>
    <s v="Uspensky"/>
    <x v="64"/>
    <x v="0"/>
    <x v="0"/>
    <n v="38"/>
    <x v="5"/>
    <x v="283"/>
    <x v="0"/>
    <x v="1"/>
    <x v="1"/>
    <x v="448"/>
    <n v="1"/>
  </r>
  <r>
    <x v="449"/>
    <x v="449"/>
    <s v="Cook"/>
    <x v="143"/>
    <x v="1"/>
    <x v="0"/>
    <n v="47"/>
    <x v="5"/>
    <x v="284"/>
    <x v="2"/>
    <x v="0"/>
    <x v="1"/>
    <x v="449"/>
    <n v="0"/>
  </r>
  <r>
    <x v="450"/>
    <x v="450"/>
    <s v="Newbold"/>
    <x v="258"/>
    <x v="2"/>
    <x v="0"/>
    <n v="38"/>
    <x v="3"/>
    <x v="285"/>
    <x v="0"/>
    <x v="0"/>
    <x v="1"/>
    <x v="450"/>
    <n v="0"/>
  </r>
  <r>
    <x v="451"/>
    <x v="451"/>
    <s v="Uchechukwu"/>
    <x v="4"/>
    <x v="0"/>
    <x v="1"/>
    <n v="40"/>
    <x v="9"/>
    <x v="0"/>
    <x v="2"/>
    <x v="1"/>
    <x v="0"/>
    <x v="451"/>
    <n v="0"/>
  </r>
  <r>
    <x v="452"/>
    <x v="452"/>
    <s v="Ch'en"/>
    <x v="161"/>
    <x v="1"/>
    <x v="3"/>
    <n v="31"/>
    <x v="3"/>
    <x v="286"/>
    <x v="0"/>
    <x v="1"/>
    <x v="1"/>
    <x v="452"/>
    <n v="0"/>
  </r>
  <r>
    <x v="453"/>
    <x v="453"/>
    <s v="He"/>
    <x v="259"/>
    <x v="1"/>
    <x v="0"/>
    <n v="44"/>
    <x v="6"/>
    <x v="287"/>
    <x v="0"/>
    <x v="0"/>
    <x v="1"/>
    <x v="453"/>
    <n v="0"/>
  </r>
  <r>
    <x v="454"/>
    <x v="454"/>
    <s v="Hilton"/>
    <x v="110"/>
    <x v="0"/>
    <x v="0"/>
    <n v="39"/>
    <x v="5"/>
    <x v="288"/>
    <x v="0"/>
    <x v="1"/>
    <x v="0"/>
    <x v="454"/>
    <n v="0"/>
  </r>
  <r>
    <x v="455"/>
    <x v="455"/>
    <s v="Sal"/>
    <x v="77"/>
    <x v="0"/>
    <x v="1"/>
    <n v="36"/>
    <x v="8"/>
    <x v="0"/>
    <x v="2"/>
    <x v="0"/>
    <x v="1"/>
    <x v="455"/>
    <n v="0"/>
  </r>
  <r>
    <x v="456"/>
    <x v="456"/>
    <s v="Eluemuno"/>
    <x v="191"/>
    <x v="0"/>
    <x v="1"/>
    <n v="33"/>
    <x v="6"/>
    <x v="0"/>
    <x v="0"/>
    <x v="0"/>
    <x v="0"/>
    <x v="456"/>
    <n v="0"/>
  </r>
  <r>
    <x v="457"/>
    <x v="457"/>
    <s v="Titus"/>
    <x v="152"/>
    <x v="0"/>
    <x v="1"/>
    <n v="38"/>
    <x v="6"/>
    <x v="0"/>
    <x v="2"/>
    <x v="0"/>
    <x v="1"/>
    <x v="457"/>
    <n v="0"/>
  </r>
  <r>
    <x v="458"/>
    <x v="458"/>
    <s v="Yin"/>
    <x v="144"/>
    <x v="2"/>
    <x v="1"/>
    <n v="43"/>
    <x v="1"/>
    <x v="289"/>
    <x v="0"/>
    <x v="1"/>
    <x v="0"/>
    <x v="458"/>
    <n v="1"/>
  </r>
  <r>
    <x v="459"/>
    <x v="459"/>
    <s v="Lettiere"/>
    <x v="45"/>
    <x v="1"/>
    <x v="3"/>
    <n v="37"/>
    <x v="2"/>
    <x v="0"/>
    <x v="0"/>
    <x v="0"/>
    <x v="0"/>
    <x v="459"/>
    <n v="0"/>
  </r>
  <r>
    <x v="460"/>
    <x v="460"/>
    <s v="Templeman"/>
    <x v="260"/>
    <x v="2"/>
    <x v="1"/>
    <n v="29"/>
    <x v="1"/>
    <x v="290"/>
    <x v="2"/>
    <x v="0"/>
    <x v="0"/>
    <x v="460"/>
    <n v="0"/>
  </r>
  <r>
    <x v="461"/>
    <x v="461"/>
    <s v="Chibuzo"/>
    <x v="127"/>
    <x v="0"/>
    <x v="1"/>
    <n v="39"/>
    <x v="6"/>
    <x v="0"/>
    <x v="2"/>
    <x v="0"/>
    <x v="1"/>
    <x v="461"/>
    <n v="0"/>
  </r>
  <r>
    <x v="462"/>
    <x v="462"/>
    <s v="Sun"/>
    <x v="261"/>
    <x v="1"/>
    <x v="0"/>
    <n v="25"/>
    <x v="6"/>
    <x v="291"/>
    <x v="2"/>
    <x v="0"/>
    <x v="1"/>
    <x v="462"/>
    <n v="0"/>
  </r>
  <r>
    <x v="463"/>
    <x v="463"/>
    <s v="Evans"/>
    <x v="172"/>
    <x v="0"/>
    <x v="0"/>
    <n v="32"/>
    <x v="4"/>
    <x v="292"/>
    <x v="0"/>
    <x v="0"/>
    <x v="0"/>
    <x v="463"/>
    <n v="1"/>
  </r>
  <r>
    <x v="464"/>
    <x v="464"/>
    <s v="Ogbonnaya"/>
    <x v="262"/>
    <x v="1"/>
    <x v="3"/>
    <n v="26"/>
    <x v="4"/>
    <x v="0"/>
    <x v="2"/>
    <x v="0"/>
    <x v="0"/>
    <x v="464"/>
    <n v="0"/>
  </r>
  <r>
    <x v="465"/>
    <x v="465"/>
    <s v="Enyinnaya"/>
    <x v="1"/>
    <x v="0"/>
    <x v="1"/>
    <n v="33"/>
    <x v="9"/>
    <x v="293"/>
    <x v="0"/>
    <x v="0"/>
    <x v="1"/>
    <x v="465"/>
    <n v="0"/>
  </r>
  <r>
    <x v="466"/>
    <x v="466"/>
    <s v="Olisanugo"/>
    <x v="4"/>
    <x v="1"/>
    <x v="0"/>
    <n v="32"/>
    <x v="9"/>
    <x v="0"/>
    <x v="2"/>
    <x v="0"/>
    <x v="0"/>
    <x v="466"/>
    <n v="0"/>
  </r>
  <r>
    <x v="467"/>
    <x v="467"/>
    <s v="Brookes"/>
    <x v="263"/>
    <x v="2"/>
    <x v="0"/>
    <n v="38"/>
    <x v="8"/>
    <x v="294"/>
    <x v="1"/>
    <x v="0"/>
    <x v="1"/>
    <x v="467"/>
    <n v="1"/>
  </r>
  <r>
    <x v="468"/>
    <x v="468"/>
    <s v="Padovano"/>
    <x v="264"/>
    <x v="3"/>
    <x v="1"/>
    <n v="35"/>
    <x v="2"/>
    <x v="0"/>
    <x v="2"/>
    <x v="0"/>
    <x v="1"/>
    <x v="468"/>
    <n v="0"/>
  </r>
  <r>
    <x v="469"/>
    <x v="469"/>
    <s v="Fisk"/>
    <x v="265"/>
    <x v="3"/>
    <x v="1"/>
    <n v="35"/>
    <x v="6"/>
    <x v="0"/>
    <x v="2"/>
    <x v="0"/>
    <x v="0"/>
    <x v="469"/>
    <n v="0"/>
  </r>
  <r>
    <x v="470"/>
    <x v="470"/>
    <s v="Shih"/>
    <x v="130"/>
    <x v="1"/>
    <x v="3"/>
    <n v="27"/>
    <x v="7"/>
    <x v="295"/>
    <x v="0"/>
    <x v="0"/>
    <x v="0"/>
    <x v="470"/>
    <n v="0"/>
  </r>
  <r>
    <x v="471"/>
    <x v="471"/>
    <s v="Hare"/>
    <x v="171"/>
    <x v="3"/>
    <x v="1"/>
    <n v="37"/>
    <x v="1"/>
    <x v="296"/>
    <x v="0"/>
    <x v="0"/>
    <x v="1"/>
    <x v="471"/>
    <n v="1"/>
  </r>
  <r>
    <x v="472"/>
    <x v="472"/>
    <s v="Muir"/>
    <x v="266"/>
    <x v="3"/>
    <x v="1"/>
    <n v="26"/>
    <x v="0"/>
    <x v="297"/>
    <x v="0"/>
    <x v="0"/>
    <x v="1"/>
    <x v="472"/>
    <n v="0"/>
  </r>
  <r>
    <x v="473"/>
    <x v="473"/>
    <s v="Fanucci"/>
    <x v="96"/>
    <x v="3"/>
    <x v="1"/>
    <n v="28"/>
    <x v="2"/>
    <x v="0"/>
    <x v="2"/>
    <x v="0"/>
    <x v="1"/>
    <x v="473"/>
    <n v="0"/>
  </r>
  <r>
    <x v="474"/>
    <x v="474"/>
    <s v="Elewechi"/>
    <x v="26"/>
    <x v="3"/>
    <x v="0"/>
    <n v="33"/>
    <x v="1"/>
    <x v="0"/>
    <x v="2"/>
    <x v="0"/>
    <x v="1"/>
    <x v="474"/>
    <n v="0"/>
  </r>
  <r>
    <x v="475"/>
    <x v="475"/>
    <s v="Johnston"/>
    <x v="267"/>
    <x v="2"/>
    <x v="1"/>
    <n v="46"/>
    <x v="5"/>
    <x v="298"/>
    <x v="0"/>
    <x v="1"/>
    <x v="1"/>
    <x v="475"/>
    <n v="1"/>
  </r>
  <r>
    <x v="476"/>
    <x v="476"/>
    <s v="Pisano"/>
    <x v="97"/>
    <x v="2"/>
    <x v="0"/>
    <n v="31"/>
    <x v="1"/>
    <x v="299"/>
    <x v="0"/>
    <x v="0"/>
    <x v="0"/>
    <x v="476"/>
    <n v="0"/>
  </r>
  <r>
    <x v="477"/>
    <x v="477"/>
    <s v="Ankudinov"/>
    <x v="235"/>
    <x v="3"/>
    <x v="0"/>
    <n v="40"/>
    <x v="2"/>
    <x v="300"/>
    <x v="2"/>
    <x v="0"/>
    <x v="1"/>
    <x v="477"/>
    <n v="0"/>
  </r>
  <r>
    <x v="478"/>
    <x v="478"/>
    <s v="Nwokike"/>
    <x v="268"/>
    <x v="3"/>
    <x v="1"/>
    <n v="38"/>
    <x v="3"/>
    <x v="0"/>
    <x v="0"/>
    <x v="0"/>
    <x v="0"/>
    <x v="478"/>
    <n v="0"/>
  </r>
  <r>
    <x v="479"/>
    <x v="479"/>
    <s v="Smith"/>
    <x v="269"/>
    <x v="3"/>
    <x v="1"/>
    <n v="29"/>
    <x v="4"/>
    <x v="301"/>
    <x v="0"/>
    <x v="0"/>
    <x v="0"/>
    <x v="479"/>
    <n v="0"/>
  </r>
  <r>
    <x v="480"/>
    <x v="480"/>
    <s v="Atkins"/>
    <x v="49"/>
    <x v="1"/>
    <x v="3"/>
    <n v="34"/>
    <x v="5"/>
    <x v="302"/>
    <x v="0"/>
    <x v="1"/>
    <x v="0"/>
    <x v="480"/>
    <n v="0"/>
  </r>
  <r>
    <x v="481"/>
    <x v="481"/>
    <s v="Burns"/>
    <x v="145"/>
    <x v="3"/>
    <x v="0"/>
    <n v="23"/>
    <x v="8"/>
    <x v="0"/>
    <x v="2"/>
    <x v="0"/>
    <x v="1"/>
    <x v="481"/>
    <n v="0"/>
  </r>
  <r>
    <x v="482"/>
    <x v="482"/>
    <s v="Obiuto"/>
    <x v="270"/>
    <x v="3"/>
    <x v="1"/>
    <n v="37"/>
    <x v="2"/>
    <x v="0"/>
    <x v="1"/>
    <x v="1"/>
    <x v="1"/>
    <x v="482"/>
    <n v="0"/>
  </r>
  <r>
    <x v="483"/>
    <x v="483"/>
    <s v="Pirozzi"/>
    <x v="251"/>
    <x v="2"/>
    <x v="1"/>
    <n v="37"/>
    <x v="9"/>
    <x v="303"/>
    <x v="2"/>
    <x v="0"/>
    <x v="1"/>
    <x v="483"/>
    <n v="0"/>
  </r>
  <r>
    <x v="484"/>
    <x v="484"/>
    <s v="George"/>
    <x v="135"/>
    <x v="1"/>
    <x v="3"/>
    <n v="61"/>
    <x v="9"/>
    <x v="0"/>
    <x v="2"/>
    <x v="0"/>
    <x v="1"/>
    <x v="484"/>
    <n v="1"/>
  </r>
  <r>
    <x v="485"/>
    <x v="485"/>
    <s v="Lewis"/>
    <x v="87"/>
    <x v="3"/>
    <x v="0"/>
    <n v="35"/>
    <x v="10"/>
    <x v="304"/>
    <x v="0"/>
    <x v="0"/>
    <x v="0"/>
    <x v="485"/>
    <n v="0"/>
  </r>
  <r>
    <x v="486"/>
    <x v="486"/>
    <s v="Moran"/>
    <x v="271"/>
    <x v="3"/>
    <x v="1"/>
    <n v="37"/>
    <x v="3"/>
    <x v="0"/>
    <x v="2"/>
    <x v="0"/>
    <x v="1"/>
    <x v="486"/>
    <n v="0"/>
  </r>
  <r>
    <x v="487"/>
    <x v="487"/>
    <s v="Dalrymple"/>
    <x v="272"/>
    <x v="3"/>
    <x v="1"/>
    <n v="39"/>
    <x v="6"/>
    <x v="305"/>
    <x v="0"/>
    <x v="0"/>
    <x v="0"/>
    <x v="487"/>
    <n v="1"/>
  </r>
  <r>
    <x v="488"/>
    <x v="488"/>
    <s v="Carslaw"/>
    <x v="273"/>
    <x v="3"/>
    <x v="1"/>
    <n v="30"/>
    <x v="0"/>
    <x v="0"/>
    <x v="2"/>
    <x v="1"/>
    <x v="0"/>
    <x v="488"/>
    <n v="0"/>
  </r>
  <r>
    <x v="489"/>
    <x v="489"/>
    <s v="Kirby"/>
    <x v="194"/>
    <x v="2"/>
    <x v="0"/>
    <n v="55"/>
    <x v="9"/>
    <x v="306"/>
    <x v="0"/>
    <x v="0"/>
    <x v="0"/>
    <x v="489"/>
    <n v="0"/>
  </r>
  <r>
    <x v="490"/>
    <x v="490"/>
    <s v="Houghton"/>
    <x v="29"/>
    <x v="1"/>
    <x v="3"/>
    <n v="29"/>
    <x v="1"/>
    <x v="307"/>
    <x v="0"/>
    <x v="0"/>
    <x v="0"/>
    <x v="490"/>
    <n v="0"/>
  </r>
  <r>
    <x v="491"/>
    <x v="491"/>
    <s v="Martin"/>
    <x v="91"/>
    <x v="3"/>
    <x v="0"/>
    <n v="41"/>
    <x v="0"/>
    <x v="308"/>
    <x v="0"/>
    <x v="0"/>
    <x v="0"/>
    <x v="491"/>
    <n v="0"/>
  </r>
  <r>
    <x v="492"/>
    <x v="492"/>
    <s v="Tan"/>
    <x v="274"/>
    <x v="3"/>
    <x v="0"/>
    <n v="38"/>
    <x v="4"/>
    <x v="309"/>
    <x v="2"/>
    <x v="1"/>
    <x v="0"/>
    <x v="492"/>
    <n v="0"/>
  </r>
  <r>
    <x v="493"/>
    <x v="493"/>
    <s v="Hsia"/>
    <x v="187"/>
    <x v="3"/>
    <x v="0"/>
    <n v="47"/>
    <x v="5"/>
    <x v="0"/>
    <x v="0"/>
    <x v="1"/>
    <x v="1"/>
    <x v="493"/>
    <n v="1"/>
  </r>
  <r>
    <x v="494"/>
    <x v="494"/>
    <s v="Westerberg"/>
    <x v="166"/>
    <x v="3"/>
    <x v="0"/>
    <n v="38"/>
    <x v="0"/>
    <x v="310"/>
    <x v="2"/>
    <x v="1"/>
    <x v="1"/>
    <x v="494"/>
    <n v="1"/>
  </r>
  <r>
    <x v="495"/>
    <x v="495"/>
    <s v="Hale"/>
    <x v="275"/>
    <x v="2"/>
    <x v="1"/>
    <n v="36"/>
    <x v="2"/>
    <x v="311"/>
    <x v="2"/>
    <x v="0"/>
    <x v="0"/>
    <x v="495"/>
    <n v="0"/>
  </r>
  <r>
    <x v="496"/>
    <x v="496"/>
    <s v="Kryukova"/>
    <x v="95"/>
    <x v="3"/>
    <x v="0"/>
    <n v="32"/>
    <x v="5"/>
    <x v="312"/>
    <x v="2"/>
    <x v="0"/>
    <x v="1"/>
    <x v="496"/>
    <n v="0"/>
  </r>
  <r>
    <x v="497"/>
    <x v="497"/>
    <s v="Sopuluchukwu"/>
    <x v="208"/>
    <x v="3"/>
    <x v="1"/>
    <n v="40"/>
    <x v="8"/>
    <x v="313"/>
    <x v="0"/>
    <x v="0"/>
    <x v="0"/>
    <x v="497"/>
    <n v="0"/>
  </r>
  <r>
    <x v="498"/>
    <x v="498"/>
    <s v="Barry"/>
    <x v="72"/>
    <x v="2"/>
    <x v="1"/>
    <n v="26"/>
    <x v="2"/>
    <x v="314"/>
    <x v="2"/>
    <x v="0"/>
    <x v="0"/>
    <x v="498"/>
    <n v="0"/>
  </r>
  <r>
    <x v="499"/>
    <x v="499"/>
    <s v="Selezneva"/>
    <x v="276"/>
    <x v="3"/>
    <x v="0"/>
    <n v="58"/>
    <x v="2"/>
    <x v="0"/>
    <x v="0"/>
    <x v="1"/>
    <x v="0"/>
    <x v="499"/>
    <n v="1"/>
  </r>
  <r>
    <x v="500"/>
    <x v="500"/>
    <s v="Chizuoke"/>
    <x v="58"/>
    <x v="1"/>
    <x v="3"/>
    <n v="32"/>
    <x v="4"/>
    <x v="0"/>
    <x v="2"/>
    <x v="0"/>
    <x v="0"/>
    <x v="500"/>
    <n v="0"/>
  </r>
  <r>
    <x v="501"/>
    <x v="501"/>
    <s v="Lueck"/>
    <x v="273"/>
    <x v="3"/>
    <x v="1"/>
    <n v="54"/>
    <x v="8"/>
    <x v="0"/>
    <x v="2"/>
    <x v="0"/>
    <x v="0"/>
    <x v="501"/>
    <n v="0"/>
  </r>
  <r>
    <x v="502"/>
    <x v="502"/>
    <s v="Udinese"/>
    <x v="266"/>
    <x v="3"/>
    <x v="1"/>
    <n v="60"/>
    <x v="8"/>
    <x v="315"/>
    <x v="0"/>
    <x v="0"/>
    <x v="1"/>
    <x v="502"/>
    <n v="1"/>
  </r>
  <r>
    <x v="503"/>
    <x v="503"/>
    <s v="Udobata"/>
    <x v="277"/>
    <x v="1"/>
    <x v="3"/>
    <n v="44"/>
    <x v="9"/>
    <x v="316"/>
    <x v="2"/>
    <x v="0"/>
    <x v="0"/>
    <x v="503"/>
    <n v="0"/>
  </r>
  <r>
    <x v="504"/>
    <x v="504"/>
    <s v="Freeman"/>
    <x v="76"/>
    <x v="1"/>
    <x v="0"/>
    <n v="41"/>
    <x v="4"/>
    <x v="0"/>
    <x v="0"/>
    <x v="1"/>
    <x v="1"/>
    <x v="504"/>
    <n v="0"/>
  </r>
  <r>
    <x v="505"/>
    <x v="505"/>
    <s v="Outlaw"/>
    <x v="116"/>
    <x v="3"/>
    <x v="1"/>
    <n v="31"/>
    <x v="8"/>
    <x v="0"/>
    <x v="2"/>
    <x v="0"/>
    <x v="1"/>
    <x v="505"/>
    <n v="0"/>
  </r>
  <r>
    <x v="506"/>
    <x v="506"/>
    <s v="Obiuto"/>
    <x v="121"/>
    <x v="2"/>
    <x v="1"/>
    <n v="30"/>
    <x v="3"/>
    <x v="317"/>
    <x v="0"/>
    <x v="0"/>
    <x v="1"/>
    <x v="506"/>
    <n v="0"/>
  </r>
  <r>
    <x v="507"/>
    <x v="507"/>
    <s v="Lo"/>
    <x v="9"/>
    <x v="2"/>
    <x v="0"/>
    <n v="40"/>
    <x v="5"/>
    <x v="318"/>
    <x v="0"/>
    <x v="0"/>
    <x v="1"/>
    <x v="507"/>
    <n v="0"/>
  </r>
  <r>
    <x v="508"/>
    <x v="508"/>
    <s v="Okechukwu"/>
    <x v="191"/>
    <x v="3"/>
    <x v="1"/>
    <n v="22"/>
    <x v="8"/>
    <x v="0"/>
    <x v="2"/>
    <x v="0"/>
    <x v="0"/>
    <x v="508"/>
    <n v="0"/>
  </r>
  <r>
    <x v="509"/>
    <x v="509"/>
    <s v="King"/>
    <x v="278"/>
    <x v="1"/>
    <x v="0"/>
    <n v="37"/>
    <x v="0"/>
    <x v="0"/>
    <x v="2"/>
    <x v="0"/>
    <x v="0"/>
    <x v="509"/>
    <n v="0"/>
  </r>
  <r>
    <x v="510"/>
    <x v="510"/>
    <s v="Forbes"/>
    <x v="85"/>
    <x v="2"/>
    <x v="0"/>
    <n v="31"/>
    <x v="7"/>
    <x v="319"/>
    <x v="2"/>
    <x v="0"/>
    <x v="0"/>
    <x v="510"/>
    <n v="0"/>
  </r>
  <r>
    <x v="511"/>
    <x v="511"/>
    <s v="Macleod"/>
    <x v="279"/>
    <x v="2"/>
    <x v="0"/>
    <n v="38"/>
    <x v="5"/>
    <x v="320"/>
    <x v="2"/>
    <x v="0"/>
    <x v="1"/>
    <x v="511"/>
    <n v="0"/>
  </r>
  <r>
    <x v="512"/>
    <x v="512"/>
    <s v="Gibbs"/>
    <x v="62"/>
    <x v="1"/>
    <x v="3"/>
    <n v="34"/>
    <x v="8"/>
    <x v="0"/>
    <x v="2"/>
    <x v="1"/>
    <x v="1"/>
    <x v="512"/>
    <n v="0"/>
  </r>
  <r>
    <x v="513"/>
    <x v="513"/>
    <s v="Isayev"/>
    <x v="214"/>
    <x v="3"/>
    <x v="1"/>
    <n v="34"/>
    <x v="5"/>
    <x v="321"/>
    <x v="0"/>
    <x v="0"/>
    <x v="0"/>
    <x v="513"/>
    <n v="0"/>
  </r>
  <r>
    <x v="514"/>
    <x v="514"/>
    <s v="Pisano"/>
    <x v="97"/>
    <x v="3"/>
    <x v="0"/>
    <n v="51"/>
    <x v="6"/>
    <x v="322"/>
    <x v="0"/>
    <x v="0"/>
    <x v="0"/>
    <x v="514"/>
    <n v="1"/>
  </r>
  <r>
    <x v="515"/>
    <x v="515"/>
    <s v="Belstead"/>
    <x v="120"/>
    <x v="1"/>
    <x v="3"/>
    <n v="38"/>
    <x v="9"/>
    <x v="0"/>
    <x v="2"/>
    <x v="0"/>
    <x v="1"/>
    <x v="515"/>
    <n v="0"/>
  </r>
  <r>
    <x v="516"/>
    <x v="516"/>
    <s v="Vassiliev"/>
    <x v="260"/>
    <x v="3"/>
    <x v="0"/>
    <n v="56"/>
    <x v="7"/>
    <x v="0"/>
    <x v="1"/>
    <x v="1"/>
    <x v="0"/>
    <x v="516"/>
    <n v="1"/>
  </r>
  <r>
    <x v="517"/>
    <x v="517"/>
    <s v="Schneider"/>
    <x v="280"/>
    <x v="2"/>
    <x v="1"/>
    <n v="37"/>
    <x v="3"/>
    <x v="323"/>
    <x v="2"/>
    <x v="0"/>
    <x v="1"/>
    <x v="517"/>
    <n v="0"/>
  </r>
  <r>
    <x v="518"/>
    <x v="518"/>
    <s v="Mazzanti"/>
    <x v="47"/>
    <x v="3"/>
    <x v="1"/>
    <n v="48"/>
    <x v="4"/>
    <x v="324"/>
    <x v="2"/>
    <x v="1"/>
    <x v="0"/>
    <x v="518"/>
    <n v="1"/>
  </r>
  <r>
    <x v="519"/>
    <x v="519"/>
    <s v="Knipe"/>
    <x v="193"/>
    <x v="3"/>
    <x v="1"/>
    <n v="58"/>
    <x v="5"/>
    <x v="325"/>
    <x v="0"/>
    <x v="1"/>
    <x v="0"/>
    <x v="519"/>
    <n v="0"/>
  </r>
  <r>
    <x v="520"/>
    <x v="520"/>
    <s v="Macartney"/>
    <x v="4"/>
    <x v="3"/>
    <x v="0"/>
    <n v="35"/>
    <x v="1"/>
    <x v="326"/>
    <x v="0"/>
    <x v="0"/>
    <x v="1"/>
    <x v="520"/>
    <n v="1"/>
  </r>
  <r>
    <x v="521"/>
    <x v="521"/>
    <s v="Madukwe"/>
    <x v="4"/>
    <x v="3"/>
    <x v="1"/>
    <n v="56"/>
    <x v="3"/>
    <x v="327"/>
    <x v="0"/>
    <x v="0"/>
    <x v="0"/>
    <x v="521"/>
    <n v="0"/>
  </r>
  <r>
    <x v="522"/>
    <x v="522"/>
    <s v="Watts"/>
    <x v="281"/>
    <x v="1"/>
    <x v="3"/>
    <n v="37"/>
    <x v="8"/>
    <x v="328"/>
    <x v="2"/>
    <x v="0"/>
    <x v="0"/>
    <x v="522"/>
    <n v="0"/>
  </r>
  <r>
    <x v="523"/>
    <x v="523"/>
    <s v="Humphreys"/>
    <x v="182"/>
    <x v="2"/>
    <x v="1"/>
    <n v="32"/>
    <x v="2"/>
    <x v="329"/>
    <x v="0"/>
    <x v="0"/>
    <x v="0"/>
    <x v="523"/>
    <n v="0"/>
  </r>
  <r>
    <x v="524"/>
    <x v="524"/>
    <s v="Wu"/>
    <x v="63"/>
    <x v="3"/>
    <x v="1"/>
    <n v="48"/>
    <x v="6"/>
    <x v="330"/>
    <x v="0"/>
    <x v="1"/>
    <x v="1"/>
    <x v="524"/>
    <n v="0"/>
  </r>
  <r>
    <x v="525"/>
    <x v="525"/>
    <s v="Chin"/>
    <x v="43"/>
    <x v="3"/>
    <x v="0"/>
    <n v="31"/>
    <x v="0"/>
    <x v="0"/>
    <x v="2"/>
    <x v="0"/>
    <x v="0"/>
    <x v="525"/>
    <n v="0"/>
  </r>
  <r>
    <x v="526"/>
    <x v="526"/>
    <s v="Chesnokova"/>
    <x v="246"/>
    <x v="3"/>
    <x v="1"/>
    <n v="43"/>
    <x v="0"/>
    <x v="0"/>
    <x v="2"/>
    <x v="0"/>
    <x v="0"/>
    <x v="526"/>
    <n v="0"/>
  </r>
  <r>
    <x v="527"/>
    <x v="527"/>
    <s v="Kung"/>
    <x v="167"/>
    <x v="3"/>
    <x v="1"/>
    <n v="26"/>
    <x v="2"/>
    <x v="0"/>
    <x v="2"/>
    <x v="0"/>
    <x v="1"/>
    <x v="527"/>
    <n v="0"/>
  </r>
  <r>
    <x v="528"/>
    <x v="528"/>
    <s v="Lu"/>
    <x v="238"/>
    <x v="2"/>
    <x v="0"/>
    <n v="48"/>
    <x v="6"/>
    <x v="331"/>
    <x v="0"/>
    <x v="0"/>
    <x v="1"/>
    <x v="528"/>
    <n v="1"/>
  </r>
  <r>
    <x v="529"/>
    <x v="529"/>
    <s v="Nkemakolam"/>
    <x v="166"/>
    <x v="3"/>
    <x v="1"/>
    <n v="30"/>
    <x v="1"/>
    <x v="332"/>
    <x v="0"/>
    <x v="0"/>
    <x v="0"/>
    <x v="529"/>
    <n v="0"/>
  </r>
  <r>
    <x v="530"/>
    <x v="530"/>
    <s v="Walton"/>
    <x v="69"/>
    <x v="1"/>
    <x v="0"/>
    <n v="57"/>
    <x v="0"/>
    <x v="333"/>
    <x v="2"/>
    <x v="0"/>
    <x v="0"/>
    <x v="530"/>
    <n v="0"/>
  </r>
  <r>
    <x v="531"/>
    <x v="531"/>
    <s v="Brookes"/>
    <x v="250"/>
    <x v="1"/>
    <x v="0"/>
    <n v="26"/>
    <x v="4"/>
    <x v="334"/>
    <x v="0"/>
    <x v="1"/>
    <x v="0"/>
    <x v="531"/>
    <n v="0"/>
  </r>
  <r>
    <x v="532"/>
    <x v="532"/>
    <s v="Baldwin"/>
    <x v="81"/>
    <x v="3"/>
    <x v="1"/>
    <n v="32"/>
    <x v="5"/>
    <x v="335"/>
    <x v="0"/>
    <x v="0"/>
    <x v="0"/>
    <x v="532"/>
    <n v="0"/>
  </r>
  <r>
    <x v="533"/>
    <x v="533"/>
    <s v="Mai"/>
    <x v="76"/>
    <x v="1"/>
    <x v="3"/>
    <n v="35"/>
    <x v="7"/>
    <x v="336"/>
    <x v="0"/>
    <x v="0"/>
    <x v="1"/>
    <x v="533"/>
    <n v="0"/>
  </r>
  <r>
    <x v="534"/>
    <x v="534"/>
    <s v="Shih"/>
    <x v="46"/>
    <x v="3"/>
    <x v="0"/>
    <n v="40"/>
    <x v="3"/>
    <x v="337"/>
    <x v="0"/>
    <x v="0"/>
    <x v="1"/>
    <x v="534"/>
    <n v="0"/>
  </r>
  <r>
    <x v="535"/>
    <x v="535"/>
    <s v="He"/>
    <x v="1"/>
    <x v="3"/>
    <x v="1"/>
    <n v="59"/>
    <x v="1"/>
    <x v="0"/>
    <x v="0"/>
    <x v="0"/>
    <x v="1"/>
    <x v="535"/>
    <n v="1"/>
  </r>
  <r>
    <x v="536"/>
    <x v="536"/>
    <s v="Fiorentini"/>
    <x v="274"/>
    <x v="2"/>
    <x v="1"/>
    <n v="35"/>
    <x v="7"/>
    <x v="338"/>
    <x v="2"/>
    <x v="0"/>
    <x v="1"/>
    <x v="536"/>
    <n v="0"/>
  </r>
  <r>
    <x v="537"/>
    <x v="537"/>
    <s v="Lucciano"/>
    <x v="112"/>
    <x v="1"/>
    <x v="3"/>
    <n v="34"/>
    <x v="9"/>
    <x v="0"/>
    <x v="2"/>
    <x v="0"/>
    <x v="1"/>
    <x v="537"/>
    <n v="0"/>
  </r>
  <r>
    <x v="538"/>
    <x v="538"/>
    <s v="Ferreira"/>
    <x v="282"/>
    <x v="2"/>
    <x v="0"/>
    <n v="62"/>
    <x v="8"/>
    <x v="339"/>
    <x v="1"/>
    <x v="1"/>
    <x v="0"/>
    <x v="538"/>
    <n v="1"/>
  </r>
  <r>
    <x v="539"/>
    <x v="539"/>
    <s v="Ukaegbunam"/>
    <x v="237"/>
    <x v="2"/>
    <x v="0"/>
    <n v="28"/>
    <x v="1"/>
    <x v="340"/>
    <x v="0"/>
    <x v="0"/>
    <x v="1"/>
    <x v="539"/>
    <n v="1"/>
  </r>
  <r>
    <x v="540"/>
    <x v="540"/>
    <s v="De Luca"/>
    <x v="283"/>
    <x v="3"/>
    <x v="1"/>
    <n v="37"/>
    <x v="2"/>
    <x v="341"/>
    <x v="2"/>
    <x v="0"/>
    <x v="0"/>
    <x v="540"/>
    <n v="0"/>
  </r>
  <r>
    <x v="541"/>
    <x v="541"/>
    <s v="Milne"/>
    <x v="95"/>
    <x v="3"/>
    <x v="1"/>
    <n v="26"/>
    <x v="9"/>
    <x v="0"/>
    <x v="2"/>
    <x v="0"/>
    <x v="0"/>
    <x v="541"/>
    <n v="0"/>
  </r>
  <r>
    <x v="542"/>
    <x v="542"/>
    <s v="Davide"/>
    <x v="142"/>
    <x v="3"/>
    <x v="0"/>
    <n v="42"/>
    <x v="4"/>
    <x v="342"/>
    <x v="0"/>
    <x v="0"/>
    <x v="0"/>
    <x v="542"/>
    <n v="0"/>
  </r>
  <r>
    <x v="543"/>
    <x v="543"/>
    <s v="Kodilinyechukwu"/>
    <x v="102"/>
    <x v="1"/>
    <x v="3"/>
    <n v="51"/>
    <x v="10"/>
    <x v="343"/>
    <x v="0"/>
    <x v="0"/>
    <x v="1"/>
    <x v="543"/>
    <n v="1"/>
  </r>
  <r>
    <x v="544"/>
    <x v="544"/>
    <s v="Little"/>
    <x v="284"/>
    <x v="3"/>
    <x v="0"/>
    <n v="49"/>
    <x v="3"/>
    <x v="0"/>
    <x v="1"/>
    <x v="1"/>
    <x v="0"/>
    <x v="544"/>
    <n v="1"/>
  </r>
  <r>
    <x v="545"/>
    <x v="545"/>
    <s v="Burns"/>
    <x v="285"/>
    <x v="1"/>
    <x v="0"/>
    <n v="44"/>
    <x v="0"/>
    <x v="344"/>
    <x v="2"/>
    <x v="0"/>
    <x v="1"/>
    <x v="545"/>
    <n v="0"/>
  </r>
  <r>
    <x v="546"/>
    <x v="546"/>
    <s v="Paterson"/>
    <x v="17"/>
    <x v="3"/>
    <x v="1"/>
    <n v="38"/>
    <x v="10"/>
    <x v="0"/>
    <x v="2"/>
    <x v="0"/>
    <x v="1"/>
    <x v="546"/>
    <n v="0"/>
  </r>
  <r>
    <x v="547"/>
    <x v="547"/>
    <s v="Han"/>
    <x v="98"/>
    <x v="2"/>
    <x v="0"/>
    <n v="30"/>
    <x v="3"/>
    <x v="345"/>
    <x v="2"/>
    <x v="0"/>
    <x v="1"/>
    <x v="547"/>
    <n v="0"/>
  </r>
  <r>
    <x v="548"/>
    <x v="548"/>
    <s v="Kryukova"/>
    <x v="286"/>
    <x v="3"/>
    <x v="1"/>
    <n v="49"/>
    <x v="3"/>
    <x v="346"/>
    <x v="2"/>
    <x v="0"/>
    <x v="0"/>
    <x v="548"/>
    <n v="0"/>
  </r>
  <r>
    <x v="549"/>
    <x v="549"/>
    <s v="Ijendu"/>
    <x v="213"/>
    <x v="3"/>
    <x v="1"/>
    <n v="24"/>
    <x v="1"/>
    <x v="0"/>
    <x v="1"/>
    <x v="0"/>
    <x v="0"/>
    <x v="549"/>
    <n v="0"/>
  </r>
  <r>
    <x v="550"/>
    <x v="550"/>
    <s v="Reichard"/>
    <x v="102"/>
    <x v="2"/>
    <x v="0"/>
    <n v="36"/>
    <x v="6"/>
    <x v="347"/>
    <x v="2"/>
    <x v="0"/>
    <x v="1"/>
    <x v="550"/>
    <n v="0"/>
  </r>
  <r>
    <x v="551"/>
    <x v="551"/>
    <s v="Day"/>
    <x v="106"/>
    <x v="2"/>
    <x v="1"/>
    <n v="47"/>
    <x v="5"/>
    <x v="348"/>
    <x v="0"/>
    <x v="0"/>
    <x v="0"/>
    <x v="551"/>
    <n v="1"/>
  </r>
  <r>
    <x v="552"/>
    <x v="552"/>
    <s v="Price"/>
    <x v="99"/>
    <x v="1"/>
    <x v="0"/>
    <n v="25"/>
    <x v="7"/>
    <x v="349"/>
    <x v="0"/>
    <x v="0"/>
    <x v="1"/>
    <x v="552"/>
    <n v="0"/>
  </r>
  <r>
    <x v="553"/>
    <x v="553"/>
    <s v="Bruce"/>
    <x v="287"/>
    <x v="3"/>
    <x v="1"/>
    <n v="34"/>
    <x v="3"/>
    <x v="0"/>
    <x v="2"/>
    <x v="0"/>
    <x v="1"/>
    <x v="553"/>
    <n v="0"/>
  </r>
  <r>
    <x v="554"/>
    <x v="554"/>
    <s v="Sumrall"/>
    <x v="27"/>
    <x v="2"/>
    <x v="1"/>
    <n v="33"/>
    <x v="6"/>
    <x v="350"/>
    <x v="0"/>
    <x v="0"/>
    <x v="1"/>
    <x v="554"/>
    <n v="0"/>
  </r>
  <r>
    <x v="555"/>
    <x v="555"/>
    <s v="Lu"/>
    <x v="259"/>
    <x v="1"/>
    <x v="0"/>
    <n v="51"/>
    <x v="6"/>
    <x v="351"/>
    <x v="1"/>
    <x v="1"/>
    <x v="0"/>
    <x v="555"/>
    <n v="1"/>
  </r>
  <r>
    <x v="556"/>
    <x v="556"/>
    <s v="Lazarev"/>
    <x v="17"/>
    <x v="2"/>
    <x v="1"/>
    <n v="40"/>
    <x v="8"/>
    <x v="352"/>
    <x v="2"/>
    <x v="0"/>
    <x v="1"/>
    <x v="556"/>
    <n v="0"/>
  </r>
  <r>
    <x v="557"/>
    <x v="557"/>
    <s v="Miller"/>
    <x v="288"/>
    <x v="2"/>
    <x v="1"/>
    <n v="41"/>
    <x v="6"/>
    <x v="353"/>
    <x v="0"/>
    <x v="0"/>
    <x v="1"/>
    <x v="557"/>
    <n v="1"/>
  </r>
  <r>
    <x v="558"/>
    <x v="558"/>
    <s v="Wentworth-Shields"/>
    <x v="289"/>
    <x v="1"/>
    <x v="3"/>
    <n v="53"/>
    <x v="6"/>
    <x v="0"/>
    <x v="2"/>
    <x v="0"/>
    <x v="0"/>
    <x v="558"/>
    <n v="0"/>
  </r>
  <r>
    <x v="559"/>
    <x v="559"/>
    <s v="Ritchie"/>
    <x v="4"/>
    <x v="1"/>
    <x v="0"/>
    <n v="70"/>
    <x v="8"/>
    <x v="0"/>
    <x v="0"/>
    <x v="0"/>
    <x v="0"/>
    <x v="559"/>
    <n v="0"/>
  </r>
  <r>
    <x v="560"/>
    <x v="560"/>
    <s v="Mackenzie"/>
    <x v="116"/>
    <x v="2"/>
    <x v="0"/>
    <n v="29"/>
    <x v="3"/>
    <x v="354"/>
    <x v="0"/>
    <x v="1"/>
    <x v="0"/>
    <x v="560"/>
    <n v="0"/>
  </r>
  <r>
    <x v="561"/>
    <x v="561"/>
    <s v="Power"/>
    <x v="123"/>
    <x v="1"/>
    <x v="3"/>
    <n v="61"/>
    <x v="1"/>
    <x v="355"/>
    <x v="0"/>
    <x v="1"/>
    <x v="0"/>
    <x v="561"/>
    <n v="0"/>
  </r>
  <r>
    <x v="562"/>
    <x v="562"/>
    <s v="Tan"/>
    <x v="290"/>
    <x v="1"/>
    <x v="3"/>
    <n v="36"/>
    <x v="2"/>
    <x v="356"/>
    <x v="0"/>
    <x v="0"/>
    <x v="0"/>
    <x v="562"/>
    <n v="0"/>
  </r>
  <r>
    <x v="563"/>
    <x v="563"/>
    <s v="Pendergrass"/>
    <x v="261"/>
    <x v="3"/>
    <x v="0"/>
    <n v="46"/>
    <x v="1"/>
    <x v="0"/>
    <x v="0"/>
    <x v="0"/>
    <x v="1"/>
    <x v="563"/>
    <n v="1"/>
  </r>
  <r>
    <x v="564"/>
    <x v="564"/>
    <s v="Evans"/>
    <x v="157"/>
    <x v="1"/>
    <x v="0"/>
    <n v="38"/>
    <x v="5"/>
    <x v="357"/>
    <x v="0"/>
    <x v="0"/>
    <x v="0"/>
    <x v="564"/>
    <n v="0"/>
  </r>
  <r>
    <x v="565"/>
    <x v="565"/>
    <s v="Hsia"/>
    <x v="76"/>
    <x v="3"/>
    <x v="1"/>
    <n v="36"/>
    <x v="4"/>
    <x v="0"/>
    <x v="2"/>
    <x v="0"/>
    <x v="0"/>
    <x v="565"/>
    <n v="0"/>
  </r>
  <r>
    <x v="566"/>
    <x v="566"/>
    <s v="Billson"/>
    <x v="206"/>
    <x v="1"/>
    <x v="0"/>
    <n v="54"/>
    <x v="0"/>
    <x v="0"/>
    <x v="0"/>
    <x v="1"/>
    <x v="1"/>
    <x v="566"/>
    <n v="1"/>
  </r>
  <r>
    <x v="567"/>
    <x v="567"/>
    <s v="Teng"/>
    <x v="57"/>
    <x v="1"/>
    <x v="0"/>
    <n v="63"/>
    <x v="1"/>
    <x v="358"/>
    <x v="0"/>
    <x v="0"/>
    <x v="0"/>
    <x v="567"/>
    <n v="0"/>
  </r>
  <r>
    <x v="568"/>
    <x v="568"/>
    <s v="Moretti"/>
    <x v="227"/>
    <x v="2"/>
    <x v="1"/>
    <n v="31"/>
    <x v="8"/>
    <x v="359"/>
    <x v="2"/>
    <x v="0"/>
    <x v="0"/>
    <x v="568"/>
    <n v="0"/>
  </r>
  <r>
    <x v="569"/>
    <x v="569"/>
    <s v="Jordan"/>
    <x v="291"/>
    <x v="3"/>
    <x v="1"/>
    <n v="31"/>
    <x v="3"/>
    <x v="0"/>
    <x v="1"/>
    <x v="0"/>
    <x v="0"/>
    <x v="569"/>
    <n v="0"/>
  </r>
  <r>
    <x v="570"/>
    <x v="570"/>
    <s v="Ts'ao"/>
    <x v="51"/>
    <x v="3"/>
    <x v="1"/>
    <n v="44"/>
    <x v="1"/>
    <x v="360"/>
    <x v="2"/>
    <x v="0"/>
    <x v="0"/>
    <x v="570"/>
    <n v="0"/>
  </r>
  <r>
    <x v="571"/>
    <x v="571"/>
    <s v="Osborne"/>
    <x v="189"/>
    <x v="3"/>
    <x v="1"/>
    <n v="45"/>
    <x v="1"/>
    <x v="0"/>
    <x v="0"/>
    <x v="0"/>
    <x v="1"/>
    <x v="571"/>
    <n v="1"/>
  </r>
  <r>
    <x v="572"/>
    <x v="572"/>
    <s v="Carslaw"/>
    <x v="237"/>
    <x v="3"/>
    <x v="1"/>
    <n v="35"/>
    <x v="9"/>
    <x v="361"/>
    <x v="2"/>
    <x v="0"/>
    <x v="1"/>
    <x v="572"/>
    <n v="0"/>
  </r>
  <r>
    <x v="573"/>
    <x v="573"/>
    <s v="Ch'ang"/>
    <x v="228"/>
    <x v="1"/>
    <x v="0"/>
    <n v="49"/>
    <x v="7"/>
    <x v="0"/>
    <x v="2"/>
    <x v="0"/>
    <x v="0"/>
    <x v="573"/>
    <n v="1"/>
  </r>
  <r>
    <x v="574"/>
    <x v="574"/>
    <s v="Hung"/>
    <x v="292"/>
    <x v="1"/>
    <x v="3"/>
    <n v="40"/>
    <x v="6"/>
    <x v="362"/>
    <x v="0"/>
    <x v="0"/>
    <x v="0"/>
    <x v="574"/>
    <n v="0"/>
  </r>
  <r>
    <x v="575"/>
    <x v="575"/>
    <s v="Gordon"/>
    <x v="293"/>
    <x v="3"/>
    <x v="0"/>
    <n v="27"/>
    <x v="2"/>
    <x v="0"/>
    <x v="2"/>
    <x v="0"/>
    <x v="0"/>
    <x v="575"/>
    <n v="0"/>
  </r>
  <r>
    <x v="576"/>
    <x v="576"/>
    <s v="Obialo"/>
    <x v="294"/>
    <x v="1"/>
    <x v="0"/>
    <n v="32"/>
    <x v="6"/>
    <x v="363"/>
    <x v="0"/>
    <x v="0"/>
    <x v="1"/>
    <x v="576"/>
    <n v="0"/>
  </r>
  <r>
    <x v="577"/>
    <x v="577"/>
    <s v="Gray"/>
    <x v="295"/>
    <x v="3"/>
    <x v="1"/>
    <n v="30"/>
    <x v="4"/>
    <x v="364"/>
    <x v="2"/>
    <x v="1"/>
    <x v="0"/>
    <x v="577"/>
    <n v="0"/>
  </r>
  <r>
    <x v="578"/>
    <x v="578"/>
    <s v="Lin"/>
    <x v="233"/>
    <x v="3"/>
    <x v="0"/>
    <n v="41"/>
    <x v="5"/>
    <x v="0"/>
    <x v="0"/>
    <x v="0"/>
    <x v="1"/>
    <x v="578"/>
    <n v="0"/>
  </r>
  <r>
    <x v="579"/>
    <x v="579"/>
    <s v="Hopkins"/>
    <x v="246"/>
    <x v="3"/>
    <x v="1"/>
    <n v="39"/>
    <x v="0"/>
    <x v="0"/>
    <x v="2"/>
    <x v="0"/>
    <x v="0"/>
    <x v="579"/>
    <n v="0"/>
  </r>
  <r>
    <x v="580"/>
    <x v="580"/>
    <s v="Dobson"/>
    <x v="246"/>
    <x v="1"/>
    <x v="3"/>
    <n v="36"/>
    <x v="2"/>
    <x v="0"/>
    <x v="2"/>
    <x v="0"/>
    <x v="1"/>
    <x v="580"/>
    <n v="0"/>
  </r>
  <r>
    <x v="581"/>
    <x v="581"/>
    <s v="McKay"/>
    <x v="290"/>
    <x v="1"/>
    <x v="0"/>
    <n v="33"/>
    <x v="0"/>
    <x v="365"/>
    <x v="2"/>
    <x v="1"/>
    <x v="0"/>
    <x v="581"/>
    <n v="1"/>
  </r>
  <r>
    <x v="582"/>
    <x v="582"/>
    <s v="Revell"/>
    <x v="129"/>
    <x v="1"/>
    <x v="0"/>
    <n v="57"/>
    <x v="6"/>
    <x v="0"/>
    <x v="2"/>
    <x v="1"/>
    <x v="0"/>
    <x v="582"/>
    <n v="0"/>
  </r>
  <r>
    <x v="583"/>
    <x v="583"/>
    <s v="Rickards"/>
    <x v="164"/>
    <x v="2"/>
    <x v="0"/>
    <n v="30"/>
    <x v="9"/>
    <x v="366"/>
    <x v="0"/>
    <x v="0"/>
    <x v="1"/>
    <x v="583"/>
    <n v="0"/>
  </r>
  <r>
    <x v="584"/>
    <x v="584"/>
    <s v="Begum"/>
    <x v="83"/>
    <x v="2"/>
    <x v="0"/>
    <n v="51"/>
    <x v="1"/>
    <x v="367"/>
    <x v="2"/>
    <x v="1"/>
    <x v="1"/>
    <x v="584"/>
    <n v="1"/>
  </r>
  <r>
    <x v="585"/>
    <x v="585"/>
    <s v="Onyinyechukwuka"/>
    <x v="296"/>
    <x v="3"/>
    <x v="0"/>
    <n v="51"/>
    <x v="0"/>
    <x v="368"/>
    <x v="0"/>
    <x v="1"/>
    <x v="1"/>
    <x v="585"/>
    <n v="1"/>
  </r>
  <r>
    <x v="586"/>
    <x v="586"/>
    <s v="Zuyev"/>
    <x v="267"/>
    <x v="1"/>
    <x v="3"/>
    <n v="53"/>
    <x v="9"/>
    <x v="369"/>
    <x v="0"/>
    <x v="0"/>
    <x v="1"/>
    <x v="586"/>
    <n v="1"/>
  </r>
  <r>
    <x v="587"/>
    <x v="587"/>
    <s v="Nwankwo"/>
    <x v="53"/>
    <x v="3"/>
    <x v="1"/>
    <n v="44"/>
    <x v="8"/>
    <x v="0"/>
    <x v="0"/>
    <x v="0"/>
    <x v="0"/>
    <x v="587"/>
    <n v="0"/>
  </r>
  <r>
    <x v="588"/>
    <x v="588"/>
    <s v="Hao"/>
    <x v="297"/>
    <x v="3"/>
    <x v="1"/>
    <n v="36"/>
    <x v="1"/>
    <x v="0"/>
    <x v="0"/>
    <x v="0"/>
    <x v="1"/>
    <x v="588"/>
    <n v="0"/>
  </r>
  <r>
    <x v="589"/>
    <x v="589"/>
    <s v="Ma"/>
    <x v="69"/>
    <x v="1"/>
    <x v="0"/>
    <n v="47"/>
    <x v="5"/>
    <x v="370"/>
    <x v="2"/>
    <x v="1"/>
    <x v="1"/>
    <x v="589"/>
    <n v="1"/>
  </r>
  <r>
    <x v="590"/>
    <x v="590"/>
    <s v="Okwuadigbo"/>
    <x v="298"/>
    <x v="2"/>
    <x v="0"/>
    <n v="38"/>
    <x v="3"/>
    <x v="371"/>
    <x v="0"/>
    <x v="0"/>
    <x v="0"/>
    <x v="590"/>
    <n v="1"/>
  </r>
  <r>
    <x v="591"/>
    <x v="591"/>
    <s v="Mitchell"/>
    <x v="299"/>
    <x v="3"/>
    <x v="1"/>
    <n v="38"/>
    <x v="2"/>
    <x v="372"/>
    <x v="0"/>
    <x v="0"/>
    <x v="1"/>
    <x v="591"/>
    <n v="0"/>
  </r>
  <r>
    <x v="592"/>
    <x v="592"/>
    <s v="Chan"/>
    <x v="300"/>
    <x v="3"/>
    <x v="0"/>
    <n v="34"/>
    <x v="9"/>
    <x v="373"/>
    <x v="0"/>
    <x v="0"/>
    <x v="0"/>
    <x v="592"/>
    <n v="0"/>
  </r>
  <r>
    <x v="593"/>
    <x v="593"/>
    <s v="Buchi"/>
    <x v="221"/>
    <x v="1"/>
    <x v="3"/>
    <n v="32"/>
    <x v="4"/>
    <x v="374"/>
    <x v="0"/>
    <x v="1"/>
    <x v="1"/>
    <x v="593"/>
    <n v="0"/>
  </r>
  <r>
    <x v="594"/>
    <x v="594"/>
    <s v="Greco"/>
    <x v="280"/>
    <x v="1"/>
    <x v="0"/>
    <n v="26"/>
    <x v="4"/>
    <x v="375"/>
    <x v="2"/>
    <x v="1"/>
    <x v="0"/>
    <x v="594"/>
    <n v="0"/>
  </r>
  <r>
    <x v="595"/>
    <x v="595"/>
    <s v="Lombardi"/>
    <x v="235"/>
    <x v="2"/>
    <x v="0"/>
    <n v="41"/>
    <x v="0"/>
    <x v="376"/>
    <x v="0"/>
    <x v="0"/>
    <x v="1"/>
    <x v="595"/>
    <n v="0"/>
  </r>
  <r>
    <x v="596"/>
    <x v="596"/>
    <s v="Uchenna"/>
    <x v="99"/>
    <x v="1"/>
    <x v="3"/>
    <n v="43"/>
    <x v="9"/>
    <x v="0"/>
    <x v="2"/>
    <x v="0"/>
    <x v="1"/>
    <x v="596"/>
    <n v="0"/>
  </r>
  <r>
    <x v="597"/>
    <x v="597"/>
    <s v="Coffman"/>
    <x v="82"/>
    <x v="2"/>
    <x v="1"/>
    <n v="39"/>
    <x v="9"/>
    <x v="377"/>
    <x v="0"/>
    <x v="0"/>
    <x v="0"/>
    <x v="597"/>
    <n v="0"/>
  </r>
  <r>
    <x v="598"/>
    <x v="598"/>
    <s v="Alexandrova"/>
    <x v="133"/>
    <x v="2"/>
    <x v="0"/>
    <n v="57"/>
    <x v="8"/>
    <x v="378"/>
    <x v="0"/>
    <x v="1"/>
    <x v="1"/>
    <x v="598"/>
    <n v="1"/>
  </r>
  <r>
    <x v="599"/>
    <x v="599"/>
    <s v="Fallaci"/>
    <x v="137"/>
    <x v="2"/>
    <x v="0"/>
    <n v="34"/>
    <x v="4"/>
    <x v="379"/>
    <x v="0"/>
    <x v="1"/>
    <x v="0"/>
    <x v="599"/>
    <n v="0"/>
  </r>
  <r>
    <x v="600"/>
    <x v="600"/>
    <s v="Hudson"/>
    <x v="51"/>
    <x v="3"/>
    <x v="0"/>
    <n v="43"/>
    <x v="2"/>
    <x v="0"/>
    <x v="1"/>
    <x v="1"/>
    <x v="0"/>
    <x v="600"/>
    <n v="1"/>
  </r>
  <r>
    <x v="601"/>
    <x v="601"/>
    <s v="Mai"/>
    <x v="223"/>
    <x v="1"/>
    <x v="0"/>
    <n v="26"/>
    <x v="3"/>
    <x v="380"/>
    <x v="2"/>
    <x v="0"/>
    <x v="0"/>
    <x v="601"/>
    <n v="0"/>
  </r>
  <r>
    <x v="602"/>
    <x v="602"/>
    <s v="Stout"/>
    <x v="57"/>
    <x v="3"/>
    <x v="0"/>
    <n v="72"/>
    <x v="9"/>
    <x v="0"/>
    <x v="0"/>
    <x v="1"/>
    <x v="0"/>
    <x v="602"/>
    <n v="0"/>
  </r>
  <r>
    <x v="603"/>
    <x v="603"/>
    <s v="Burke"/>
    <x v="301"/>
    <x v="3"/>
    <x v="1"/>
    <n v="30"/>
    <x v="8"/>
    <x v="0"/>
    <x v="0"/>
    <x v="0"/>
    <x v="1"/>
    <x v="603"/>
    <n v="1"/>
  </r>
  <r>
    <x v="604"/>
    <x v="604"/>
    <s v="Chadwick"/>
    <x v="250"/>
    <x v="3"/>
    <x v="1"/>
    <n v="37"/>
    <x v="7"/>
    <x v="381"/>
    <x v="0"/>
    <x v="0"/>
    <x v="0"/>
    <x v="604"/>
    <n v="0"/>
  </r>
  <r>
    <x v="605"/>
    <x v="605"/>
    <s v="Lawrence"/>
    <x v="51"/>
    <x v="3"/>
    <x v="1"/>
    <n v="29"/>
    <x v="9"/>
    <x v="0"/>
    <x v="0"/>
    <x v="0"/>
    <x v="0"/>
    <x v="605"/>
    <n v="0"/>
  </r>
  <r>
    <x v="606"/>
    <x v="606"/>
    <s v="Bellucci"/>
    <x v="3"/>
    <x v="3"/>
    <x v="1"/>
    <n v="53"/>
    <x v="4"/>
    <x v="0"/>
    <x v="2"/>
    <x v="1"/>
    <x v="0"/>
    <x v="606"/>
    <n v="0"/>
  </r>
  <r>
    <x v="607"/>
    <x v="607"/>
    <s v="Harper"/>
    <x v="116"/>
    <x v="3"/>
    <x v="1"/>
    <n v="28"/>
    <x v="7"/>
    <x v="0"/>
    <x v="2"/>
    <x v="0"/>
    <x v="1"/>
    <x v="607"/>
    <n v="0"/>
  </r>
  <r>
    <x v="608"/>
    <x v="608"/>
    <s v="Boyle"/>
    <x v="3"/>
    <x v="3"/>
    <x v="1"/>
    <n v="35"/>
    <x v="8"/>
    <x v="0"/>
    <x v="2"/>
    <x v="0"/>
    <x v="0"/>
    <x v="608"/>
    <n v="0"/>
  </r>
  <r>
    <x v="609"/>
    <x v="609"/>
    <s v="Duncan"/>
    <x v="47"/>
    <x v="2"/>
    <x v="0"/>
    <n v="51"/>
    <x v="0"/>
    <x v="382"/>
    <x v="0"/>
    <x v="0"/>
    <x v="1"/>
    <x v="609"/>
    <n v="0"/>
  </r>
  <r>
    <x v="610"/>
    <x v="610"/>
    <s v="Moss"/>
    <x v="302"/>
    <x v="3"/>
    <x v="1"/>
    <n v="30"/>
    <x v="7"/>
    <x v="383"/>
    <x v="0"/>
    <x v="1"/>
    <x v="1"/>
    <x v="610"/>
    <n v="0"/>
  </r>
  <r>
    <x v="611"/>
    <x v="611"/>
    <s v="Avdeyeva"/>
    <x v="123"/>
    <x v="3"/>
    <x v="0"/>
    <n v="27"/>
    <x v="5"/>
    <x v="0"/>
    <x v="2"/>
    <x v="0"/>
    <x v="1"/>
    <x v="611"/>
    <n v="0"/>
  </r>
  <r>
    <x v="612"/>
    <x v="612"/>
    <s v="Crawford"/>
    <x v="97"/>
    <x v="3"/>
    <x v="0"/>
    <n v="64"/>
    <x v="0"/>
    <x v="384"/>
    <x v="0"/>
    <x v="0"/>
    <x v="0"/>
    <x v="612"/>
    <n v="0"/>
  </r>
  <r>
    <x v="613"/>
    <x v="613"/>
    <s v="Lynton"/>
    <x v="136"/>
    <x v="1"/>
    <x v="3"/>
    <n v="38"/>
    <x v="1"/>
    <x v="385"/>
    <x v="0"/>
    <x v="0"/>
    <x v="0"/>
    <x v="613"/>
    <n v="0"/>
  </r>
  <r>
    <x v="614"/>
    <x v="614"/>
    <s v="Duncan"/>
    <x v="303"/>
    <x v="2"/>
    <x v="1"/>
    <n v="26"/>
    <x v="2"/>
    <x v="386"/>
    <x v="0"/>
    <x v="0"/>
    <x v="0"/>
    <x v="614"/>
    <n v="0"/>
  </r>
  <r>
    <x v="615"/>
    <x v="615"/>
    <s v="Gether"/>
    <x v="184"/>
    <x v="1"/>
    <x v="0"/>
    <n v="31"/>
    <x v="10"/>
    <x v="0"/>
    <x v="0"/>
    <x v="0"/>
    <x v="1"/>
    <x v="615"/>
    <n v="1"/>
  </r>
  <r>
    <x v="616"/>
    <x v="616"/>
    <s v="Davidson"/>
    <x v="124"/>
    <x v="1"/>
    <x v="3"/>
    <n v="39"/>
    <x v="5"/>
    <x v="387"/>
    <x v="2"/>
    <x v="0"/>
    <x v="1"/>
    <x v="616"/>
    <n v="0"/>
  </r>
  <r>
    <x v="617"/>
    <x v="617"/>
    <s v="Larionova"/>
    <x v="304"/>
    <x v="2"/>
    <x v="0"/>
    <n v="62"/>
    <x v="2"/>
    <x v="388"/>
    <x v="0"/>
    <x v="0"/>
    <x v="1"/>
    <x v="617"/>
    <n v="1"/>
  </r>
  <r>
    <x v="618"/>
    <x v="618"/>
    <s v="Loggia"/>
    <x v="293"/>
    <x v="1"/>
    <x v="3"/>
    <n v="42"/>
    <x v="3"/>
    <x v="389"/>
    <x v="0"/>
    <x v="0"/>
    <x v="0"/>
    <x v="618"/>
    <n v="0"/>
  </r>
  <r>
    <x v="619"/>
    <x v="619"/>
    <s v="Steinhoff"/>
    <x v="166"/>
    <x v="1"/>
    <x v="0"/>
    <n v="37"/>
    <x v="2"/>
    <x v="0"/>
    <x v="2"/>
    <x v="0"/>
    <x v="0"/>
    <x v="619"/>
    <n v="0"/>
  </r>
  <r>
    <x v="620"/>
    <x v="620"/>
    <s v="Guerra"/>
    <x v="233"/>
    <x v="3"/>
    <x v="1"/>
    <n v="35"/>
    <x v="9"/>
    <x v="390"/>
    <x v="0"/>
    <x v="0"/>
    <x v="1"/>
    <x v="620"/>
    <n v="0"/>
  </r>
  <r>
    <x v="621"/>
    <x v="621"/>
    <s v="Pai"/>
    <x v="52"/>
    <x v="1"/>
    <x v="0"/>
    <n v="40"/>
    <x v="7"/>
    <x v="391"/>
    <x v="0"/>
    <x v="1"/>
    <x v="0"/>
    <x v="621"/>
    <n v="0"/>
  </r>
  <r>
    <x v="622"/>
    <x v="622"/>
    <s v="Craig"/>
    <x v="125"/>
    <x v="2"/>
    <x v="0"/>
    <n v="53"/>
    <x v="8"/>
    <x v="392"/>
    <x v="2"/>
    <x v="0"/>
    <x v="0"/>
    <x v="622"/>
    <n v="0"/>
  </r>
  <r>
    <x v="623"/>
    <x v="623"/>
    <s v="Lazareva"/>
    <x v="71"/>
    <x v="2"/>
    <x v="1"/>
    <n v="36"/>
    <x v="6"/>
    <x v="393"/>
    <x v="2"/>
    <x v="1"/>
    <x v="0"/>
    <x v="623"/>
    <n v="0"/>
  </r>
  <r>
    <x v="624"/>
    <x v="624"/>
    <s v="Ch'iu"/>
    <x v="305"/>
    <x v="1"/>
    <x v="0"/>
    <n v="2"/>
    <x v="0"/>
    <x v="394"/>
    <x v="0"/>
    <x v="1"/>
    <x v="0"/>
    <x v="624"/>
    <n v="0"/>
  </r>
  <r>
    <x v="625"/>
    <x v="625"/>
    <s v="Alderete"/>
    <x v="4"/>
    <x v="1"/>
    <x v="3"/>
    <n v="35"/>
    <x v="3"/>
    <x v="395"/>
    <x v="0"/>
    <x v="1"/>
    <x v="1"/>
    <x v="625"/>
    <n v="0"/>
  </r>
  <r>
    <x v="626"/>
    <x v="626"/>
    <s v="Kung"/>
    <x v="306"/>
    <x v="3"/>
    <x v="1"/>
    <n v="29"/>
    <x v="1"/>
    <x v="396"/>
    <x v="0"/>
    <x v="0"/>
    <x v="0"/>
    <x v="626"/>
    <n v="0"/>
  </r>
  <r>
    <x v="627"/>
    <x v="627"/>
    <s v="Palermo"/>
    <x v="245"/>
    <x v="3"/>
    <x v="1"/>
    <n v="49"/>
    <x v="0"/>
    <x v="397"/>
    <x v="0"/>
    <x v="0"/>
    <x v="1"/>
    <x v="627"/>
    <n v="0"/>
  </r>
  <r>
    <x v="628"/>
    <x v="628"/>
    <s v="Ts'ai"/>
    <x v="217"/>
    <x v="3"/>
    <x v="1"/>
    <n v="47"/>
    <x v="1"/>
    <x v="0"/>
    <x v="2"/>
    <x v="0"/>
    <x v="0"/>
    <x v="628"/>
    <n v="0"/>
  </r>
  <r>
    <x v="629"/>
    <x v="629"/>
    <s v="Rahman"/>
    <x v="197"/>
    <x v="1"/>
    <x v="0"/>
    <n v="2"/>
    <x v="6"/>
    <x v="398"/>
    <x v="0"/>
    <x v="0"/>
    <x v="1"/>
    <x v="629"/>
    <n v="0"/>
  </r>
  <r>
    <x v="630"/>
    <x v="630"/>
    <s v="McMillan"/>
    <x v="114"/>
    <x v="3"/>
    <x v="0"/>
    <n v="61"/>
    <x v="1"/>
    <x v="0"/>
    <x v="0"/>
    <x v="0"/>
    <x v="1"/>
    <x v="630"/>
    <n v="1"/>
  </r>
  <r>
    <x v="631"/>
    <x v="631"/>
    <s v="Pickering"/>
    <x v="202"/>
    <x v="2"/>
    <x v="0"/>
    <n v="54"/>
    <x v="5"/>
    <x v="399"/>
    <x v="0"/>
    <x v="0"/>
    <x v="1"/>
    <x v="631"/>
    <n v="1"/>
  </r>
  <r>
    <x v="632"/>
    <x v="632"/>
    <s v="Mirams"/>
    <x v="307"/>
    <x v="1"/>
    <x v="0"/>
    <n v="2"/>
    <x v="7"/>
    <x v="400"/>
    <x v="0"/>
    <x v="0"/>
    <x v="1"/>
    <x v="632"/>
    <n v="0"/>
  </r>
  <r>
    <x v="633"/>
    <x v="633"/>
    <s v="Tsao"/>
    <x v="231"/>
    <x v="2"/>
    <x v="1"/>
    <n v="44"/>
    <x v="6"/>
    <x v="401"/>
    <x v="2"/>
    <x v="0"/>
    <x v="0"/>
    <x v="633"/>
    <n v="0"/>
  </r>
  <r>
    <x v="634"/>
    <x v="634"/>
    <s v="Douglas"/>
    <x v="4"/>
    <x v="3"/>
    <x v="1"/>
    <n v="31"/>
    <x v="5"/>
    <x v="402"/>
    <x v="2"/>
    <x v="1"/>
    <x v="1"/>
    <x v="634"/>
    <n v="1"/>
  </r>
  <r>
    <x v="635"/>
    <x v="635"/>
    <s v="Jideofor"/>
    <x v="182"/>
    <x v="1"/>
    <x v="0"/>
    <n v="2"/>
    <x v="8"/>
    <x v="0"/>
    <x v="2"/>
    <x v="0"/>
    <x v="1"/>
    <x v="635"/>
    <n v="0"/>
  </r>
  <r>
    <x v="636"/>
    <x v="636"/>
    <s v="Bell"/>
    <x v="42"/>
    <x v="1"/>
    <x v="0"/>
    <n v="2"/>
    <x v="1"/>
    <x v="0"/>
    <x v="2"/>
    <x v="1"/>
    <x v="1"/>
    <x v="636"/>
    <n v="0"/>
  </r>
  <r>
    <x v="637"/>
    <x v="637"/>
    <s v="Mairinger"/>
    <x v="119"/>
    <x v="3"/>
    <x v="1"/>
    <n v="48"/>
    <x v="1"/>
    <x v="403"/>
    <x v="0"/>
    <x v="1"/>
    <x v="0"/>
    <x v="637"/>
    <n v="0"/>
  </r>
  <r>
    <x v="638"/>
    <x v="638"/>
    <s v="McIntyre"/>
    <x v="199"/>
    <x v="3"/>
    <x v="0"/>
    <n v="43"/>
    <x v="7"/>
    <x v="404"/>
    <x v="0"/>
    <x v="1"/>
    <x v="0"/>
    <x v="638"/>
    <n v="0"/>
  </r>
  <r>
    <x v="639"/>
    <x v="639"/>
    <s v="Pagnotto"/>
    <x v="96"/>
    <x v="3"/>
    <x v="0"/>
    <n v="36"/>
    <x v="4"/>
    <x v="405"/>
    <x v="0"/>
    <x v="1"/>
    <x v="1"/>
    <x v="639"/>
    <n v="0"/>
  </r>
  <r>
    <x v="640"/>
    <x v="640"/>
    <s v="K'ung"/>
    <x v="245"/>
    <x v="1"/>
    <x v="3"/>
    <n v="48"/>
    <x v="8"/>
    <x v="406"/>
    <x v="0"/>
    <x v="0"/>
    <x v="1"/>
    <x v="640"/>
    <n v="1"/>
  </r>
  <r>
    <x v="641"/>
    <x v="641"/>
    <s v="Feng"/>
    <x v="128"/>
    <x v="3"/>
    <x v="0"/>
    <n v="29"/>
    <x v="8"/>
    <x v="407"/>
    <x v="0"/>
    <x v="0"/>
    <x v="1"/>
    <x v="641"/>
    <n v="0"/>
  </r>
  <r>
    <x v="642"/>
    <x v="642"/>
    <s v="Donaldson"/>
    <x v="202"/>
    <x v="3"/>
    <x v="0"/>
    <n v="27"/>
    <x v="1"/>
    <x v="408"/>
    <x v="0"/>
    <x v="0"/>
    <x v="0"/>
    <x v="642"/>
    <n v="0"/>
  </r>
  <r>
    <x v="643"/>
    <x v="643"/>
    <s v="Chambers"/>
    <x v="42"/>
    <x v="2"/>
    <x v="0"/>
    <n v="39"/>
    <x v="8"/>
    <x v="409"/>
    <x v="0"/>
    <x v="0"/>
    <x v="1"/>
    <x v="643"/>
    <n v="1"/>
  </r>
  <r>
    <x v="644"/>
    <x v="644"/>
    <s v="Marcelo"/>
    <x v="308"/>
    <x v="3"/>
    <x v="0"/>
    <n v="39"/>
    <x v="9"/>
    <x v="410"/>
    <x v="0"/>
    <x v="0"/>
    <x v="1"/>
    <x v="644"/>
    <n v="1"/>
  </r>
  <r>
    <x v="645"/>
    <x v="645"/>
    <s v="Ejimofor"/>
    <x v="166"/>
    <x v="3"/>
    <x v="0"/>
    <n v="34"/>
    <x v="2"/>
    <x v="411"/>
    <x v="0"/>
    <x v="0"/>
    <x v="1"/>
    <x v="645"/>
    <n v="1"/>
  </r>
  <r>
    <x v="646"/>
    <x v="646"/>
    <s v="Dale"/>
    <x v="245"/>
    <x v="3"/>
    <x v="0"/>
    <n v="30"/>
    <x v="6"/>
    <x v="0"/>
    <x v="2"/>
    <x v="0"/>
    <x v="0"/>
    <x v="646"/>
    <n v="0"/>
  </r>
  <r>
    <x v="647"/>
    <x v="647"/>
    <s v="Pokrovsky"/>
    <x v="139"/>
    <x v="3"/>
    <x v="1"/>
    <n v="38"/>
    <x v="3"/>
    <x v="412"/>
    <x v="0"/>
    <x v="0"/>
    <x v="1"/>
    <x v="647"/>
    <n v="0"/>
  </r>
  <r>
    <x v="648"/>
    <x v="648"/>
    <s v="Stonebraker"/>
    <x v="206"/>
    <x v="3"/>
    <x v="0"/>
    <n v="36"/>
    <x v="4"/>
    <x v="0"/>
    <x v="2"/>
    <x v="0"/>
    <x v="1"/>
    <x v="648"/>
    <n v="0"/>
  </r>
  <r>
    <x v="649"/>
    <x v="649"/>
    <s v="Liang"/>
    <x v="79"/>
    <x v="3"/>
    <x v="1"/>
    <n v="38"/>
    <x v="5"/>
    <x v="0"/>
    <x v="2"/>
    <x v="0"/>
    <x v="0"/>
    <x v="649"/>
    <n v="0"/>
  </r>
  <r>
    <x v="650"/>
    <x v="650"/>
    <s v="Anderson"/>
    <x v="205"/>
    <x v="3"/>
    <x v="0"/>
    <n v="49"/>
    <x v="4"/>
    <x v="0"/>
    <x v="2"/>
    <x v="0"/>
    <x v="0"/>
    <x v="650"/>
    <n v="0"/>
  </r>
  <r>
    <x v="651"/>
    <x v="651"/>
    <s v="Christian"/>
    <x v="309"/>
    <x v="3"/>
    <x v="1"/>
    <n v="52"/>
    <x v="3"/>
    <x v="0"/>
    <x v="0"/>
    <x v="0"/>
    <x v="0"/>
    <x v="651"/>
    <n v="0"/>
  </r>
  <r>
    <x v="652"/>
    <x v="652"/>
    <s v="Mao"/>
    <x v="104"/>
    <x v="3"/>
    <x v="1"/>
    <n v="42"/>
    <x v="6"/>
    <x v="413"/>
    <x v="0"/>
    <x v="0"/>
    <x v="1"/>
    <x v="652"/>
    <n v="0"/>
  </r>
  <r>
    <x v="653"/>
    <x v="653"/>
    <s v="Campbell"/>
    <x v="310"/>
    <x v="2"/>
    <x v="1"/>
    <n v="48"/>
    <x v="4"/>
    <x v="414"/>
    <x v="0"/>
    <x v="0"/>
    <x v="0"/>
    <x v="653"/>
    <n v="1"/>
  </r>
  <r>
    <x v="654"/>
    <x v="654"/>
    <s v="Ginikanwa"/>
    <x v="81"/>
    <x v="1"/>
    <x v="3"/>
    <n v="31"/>
    <x v="2"/>
    <x v="415"/>
    <x v="2"/>
    <x v="0"/>
    <x v="0"/>
    <x v="654"/>
    <n v="0"/>
  </r>
  <r>
    <x v="655"/>
    <x v="655"/>
    <s v="Toscani"/>
    <x v="188"/>
    <x v="2"/>
    <x v="1"/>
    <n v="25"/>
    <x v="2"/>
    <x v="416"/>
    <x v="0"/>
    <x v="0"/>
    <x v="0"/>
    <x v="655"/>
    <n v="0"/>
  </r>
  <r>
    <x v="656"/>
    <x v="656"/>
    <s v="Nnachetam"/>
    <x v="13"/>
    <x v="1"/>
    <x v="3"/>
    <n v="25"/>
    <x v="5"/>
    <x v="417"/>
    <x v="0"/>
    <x v="1"/>
    <x v="0"/>
    <x v="656"/>
    <n v="0"/>
  </r>
  <r>
    <x v="657"/>
    <x v="657"/>
    <s v="Sagese"/>
    <x v="51"/>
    <x v="2"/>
    <x v="0"/>
    <n v="54"/>
    <x v="1"/>
    <x v="418"/>
    <x v="2"/>
    <x v="0"/>
    <x v="0"/>
    <x v="657"/>
    <n v="0"/>
  </r>
  <r>
    <x v="658"/>
    <x v="658"/>
    <s v="Fleming"/>
    <x v="181"/>
    <x v="3"/>
    <x v="1"/>
    <n v="64"/>
    <x v="9"/>
    <x v="419"/>
    <x v="0"/>
    <x v="0"/>
    <x v="0"/>
    <x v="658"/>
    <n v="0"/>
  </r>
  <r>
    <x v="659"/>
    <x v="659"/>
    <s v="Grubb"/>
    <x v="60"/>
    <x v="3"/>
    <x v="0"/>
    <n v="30"/>
    <x v="5"/>
    <x v="0"/>
    <x v="2"/>
    <x v="0"/>
    <x v="1"/>
    <x v="659"/>
    <n v="0"/>
  </r>
  <r>
    <x v="660"/>
    <x v="660"/>
    <s v="Napolitani"/>
    <x v="279"/>
    <x v="2"/>
    <x v="0"/>
    <n v="41"/>
    <x v="6"/>
    <x v="420"/>
    <x v="0"/>
    <x v="0"/>
    <x v="0"/>
    <x v="660"/>
    <n v="0"/>
  </r>
  <r>
    <x v="661"/>
    <x v="661"/>
    <s v="Anenechi"/>
    <x v="163"/>
    <x v="1"/>
    <x v="3"/>
    <n v="57"/>
    <x v="2"/>
    <x v="421"/>
    <x v="0"/>
    <x v="0"/>
    <x v="0"/>
    <x v="661"/>
    <n v="0"/>
  </r>
  <r>
    <x v="662"/>
    <x v="662"/>
    <s v="Chandler"/>
    <x v="71"/>
    <x v="3"/>
    <x v="1"/>
    <n v="31"/>
    <x v="0"/>
    <x v="0"/>
    <x v="2"/>
    <x v="0"/>
    <x v="0"/>
    <x v="662"/>
    <n v="0"/>
  </r>
  <r>
    <x v="663"/>
    <x v="663"/>
    <s v="Howells"/>
    <x v="160"/>
    <x v="3"/>
    <x v="1"/>
    <n v="46"/>
    <x v="4"/>
    <x v="0"/>
    <x v="2"/>
    <x v="0"/>
    <x v="0"/>
    <x v="663"/>
    <n v="0"/>
  </r>
  <r>
    <x v="664"/>
    <x v="664"/>
    <s v="Akeroyd"/>
    <x v="63"/>
    <x v="3"/>
    <x v="0"/>
    <n v="41"/>
    <x v="1"/>
    <x v="0"/>
    <x v="2"/>
    <x v="1"/>
    <x v="0"/>
    <x v="664"/>
    <n v="0"/>
  </r>
  <r>
    <x v="665"/>
    <x v="665"/>
    <s v="Onwumelu"/>
    <x v="63"/>
    <x v="3"/>
    <x v="1"/>
    <n v="33"/>
    <x v="9"/>
    <x v="0"/>
    <x v="2"/>
    <x v="0"/>
    <x v="0"/>
    <x v="665"/>
    <n v="0"/>
  </r>
  <r>
    <x v="666"/>
    <x v="666"/>
    <s v="Wallace"/>
    <x v="210"/>
    <x v="3"/>
    <x v="0"/>
    <n v="31"/>
    <x v="6"/>
    <x v="422"/>
    <x v="0"/>
    <x v="1"/>
    <x v="0"/>
    <x v="666"/>
    <n v="0"/>
  </r>
  <r>
    <x v="667"/>
    <x v="667"/>
    <s v="Uwaezuoke"/>
    <x v="311"/>
    <x v="3"/>
    <x v="1"/>
    <n v="29"/>
    <x v="6"/>
    <x v="0"/>
    <x v="2"/>
    <x v="0"/>
    <x v="0"/>
    <x v="667"/>
    <n v="0"/>
  </r>
  <r>
    <x v="668"/>
    <x v="668"/>
    <s v="Loyau"/>
    <x v="160"/>
    <x v="1"/>
    <x v="3"/>
    <n v="46"/>
    <x v="6"/>
    <x v="423"/>
    <x v="0"/>
    <x v="0"/>
    <x v="0"/>
    <x v="668"/>
    <n v="0"/>
  </r>
  <r>
    <x v="669"/>
    <x v="669"/>
    <s v="Small"/>
    <x v="230"/>
    <x v="3"/>
    <x v="0"/>
    <n v="42"/>
    <x v="8"/>
    <x v="424"/>
    <x v="0"/>
    <x v="0"/>
    <x v="0"/>
    <x v="669"/>
    <n v="0"/>
  </r>
  <r>
    <x v="670"/>
    <x v="670"/>
    <s v="Bledsoe"/>
    <x v="312"/>
    <x v="2"/>
    <x v="0"/>
    <n v="48"/>
    <x v="6"/>
    <x v="425"/>
    <x v="2"/>
    <x v="1"/>
    <x v="1"/>
    <x v="670"/>
    <n v="0"/>
  </r>
  <r>
    <x v="671"/>
    <x v="671"/>
    <s v="Kao"/>
    <x v="136"/>
    <x v="3"/>
    <x v="1"/>
    <n v="42"/>
    <x v="9"/>
    <x v="0"/>
    <x v="2"/>
    <x v="1"/>
    <x v="0"/>
    <x v="671"/>
    <n v="0"/>
  </r>
  <r>
    <x v="672"/>
    <x v="672"/>
    <s v="Wickens"/>
    <x v="207"/>
    <x v="3"/>
    <x v="1"/>
    <n v="26"/>
    <x v="10"/>
    <x v="0"/>
    <x v="0"/>
    <x v="1"/>
    <x v="1"/>
    <x v="672"/>
    <n v="0"/>
  </r>
  <r>
    <x v="673"/>
    <x v="673"/>
    <s v="Wertheim"/>
    <x v="230"/>
    <x v="1"/>
    <x v="0"/>
    <n v="2"/>
    <x v="5"/>
    <x v="426"/>
    <x v="2"/>
    <x v="0"/>
    <x v="0"/>
    <x v="673"/>
    <n v="0"/>
  </r>
  <r>
    <x v="674"/>
    <x v="674"/>
    <s v="He"/>
    <x v="313"/>
    <x v="1"/>
    <x v="3"/>
    <n v="35"/>
    <x v="8"/>
    <x v="0"/>
    <x v="2"/>
    <x v="0"/>
    <x v="0"/>
    <x v="674"/>
    <n v="0"/>
  </r>
  <r>
    <x v="675"/>
    <x v="675"/>
    <s v="Jarvis"/>
    <x v="314"/>
    <x v="3"/>
    <x v="0"/>
    <n v="39"/>
    <x v="8"/>
    <x v="0"/>
    <x v="2"/>
    <x v="0"/>
    <x v="0"/>
    <x v="675"/>
    <n v="0"/>
  </r>
  <r>
    <x v="676"/>
    <x v="676"/>
    <s v="P'an"/>
    <x v="233"/>
    <x v="1"/>
    <x v="0"/>
    <n v="2"/>
    <x v="4"/>
    <x v="427"/>
    <x v="2"/>
    <x v="0"/>
    <x v="1"/>
    <x v="676"/>
    <n v="0"/>
  </r>
  <r>
    <x v="677"/>
    <x v="677"/>
    <s v="Repina"/>
    <x v="178"/>
    <x v="2"/>
    <x v="1"/>
    <n v="45"/>
    <x v="3"/>
    <x v="428"/>
    <x v="0"/>
    <x v="1"/>
    <x v="0"/>
    <x v="677"/>
    <n v="1"/>
  </r>
  <r>
    <x v="678"/>
    <x v="678"/>
    <s v="Pugliesi"/>
    <x v="49"/>
    <x v="1"/>
    <x v="0"/>
    <n v="2"/>
    <x v="1"/>
    <x v="0"/>
    <x v="2"/>
    <x v="0"/>
    <x v="0"/>
    <x v="678"/>
    <n v="0"/>
  </r>
  <r>
    <x v="679"/>
    <x v="679"/>
    <s v="Blakey"/>
    <x v="9"/>
    <x v="1"/>
    <x v="0"/>
    <n v="2"/>
    <x v="6"/>
    <x v="0"/>
    <x v="2"/>
    <x v="0"/>
    <x v="1"/>
    <x v="679"/>
    <n v="0"/>
  </r>
  <r>
    <x v="680"/>
    <x v="680"/>
    <s v="Nucci"/>
    <x v="315"/>
    <x v="3"/>
    <x v="1"/>
    <n v="55"/>
    <x v="8"/>
    <x v="429"/>
    <x v="0"/>
    <x v="1"/>
    <x v="0"/>
    <x v="680"/>
    <n v="0"/>
  </r>
  <r>
    <x v="681"/>
    <x v="681"/>
    <s v="Higinbotham"/>
    <x v="29"/>
    <x v="1"/>
    <x v="3"/>
    <n v="58"/>
    <x v="8"/>
    <x v="430"/>
    <x v="0"/>
    <x v="1"/>
    <x v="0"/>
    <x v="681"/>
    <n v="0"/>
  </r>
  <r>
    <x v="682"/>
    <x v="682"/>
    <s v="Achebe"/>
    <x v="189"/>
    <x v="2"/>
    <x v="0"/>
    <n v="41"/>
    <x v="4"/>
    <x v="431"/>
    <x v="0"/>
    <x v="1"/>
    <x v="0"/>
    <x v="682"/>
    <n v="0"/>
  </r>
  <r>
    <x v="683"/>
    <x v="683"/>
    <s v="Russo"/>
    <x v="213"/>
    <x v="2"/>
    <x v="0"/>
    <n v="40"/>
    <x v="2"/>
    <x v="432"/>
    <x v="2"/>
    <x v="1"/>
    <x v="1"/>
    <x v="683"/>
    <n v="0"/>
  </r>
  <r>
    <x v="684"/>
    <x v="684"/>
    <s v="Trevisani"/>
    <x v="202"/>
    <x v="3"/>
    <x v="1"/>
    <n v="24"/>
    <x v="9"/>
    <x v="433"/>
    <x v="0"/>
    <x v="1"/>
    <x v="1"/>
    <x v="684"/>
    <n v="0"/>
  </r>
  <r>
    <x v="685"/>
    <x v="685"/>
    <s v="Dobie"/>
    <x v="63"/>
    <x v="1"/>
    <x v="3"/>
    <n v="42"/>
    <x v="0"/>
    <x v="434"/>
    <x v="0"/>
    <x v="1"/>
    <x v="1"/>
    <x v="685"/>
    <n v="1"/>
  </r>
  <r>
    <x v="686"/>
    <x v="686"/>
    <s v="Maccallum"/>
    <x v="146"/>
    <x v="3"/>
    <x v="0"/>
    <n v="31"/>
    <x v="0"/>
    <x v="435"/>
    <x v="2"/>
    <x v="0"/>
    <x v="0"/>
    <x v="686"/>
    <n v="0"/>
  </r>
  <r>
    <x v="687"/>
    <x v="687"/>
    <s v="Watkins"/>
    <x v="86"/>
    <x v="2"/>
    <x v="0"/>
    <n v="45"/>
    <x v="8"/>
    <x v="436"/>
    <x v="0"/>
    <x v="0"/>
    <x v="1"/>
    <x v="687"/>
    <n v="1"/>
  </r>
  <r>
    <x v="688"/>
    <x v="688"/>
    <s v="Mitchel"/>
    <x v="107"/>
    <x v="3"/>
    <x v="0"/>
    <n v="51"/>
    <x v="3"/>
    <x v="437"/>
    <x v="0"/>
    <x v="0"/>
    <x v="1"/>
    <x v="688"/>
    <n v="1"/>
  </r>
  <r>
    <x v="689"/>
    <x v="689"/>
    <s v="Ferdinand"/>
    <x v="271"/>
    <x v="3"/>
    <x v="0"/>
    <n v="36"/>
    <x v="8"/>
    <x v="438"/>
    <x v="0"/>
    <x v="0"/>
    <x v="1"/>
    <x v="689"/>
    <n v="0"/>
  </r>
  <r>
    <x v="690"/>
    <x v="690"/>
    <s v="Otitodilinna"/>
    <x v="126"/>
    <x v="2"/>
    <x v="1"/>
    <n v="27"/>
    <x v="1"/>
    <x v="439"/>
    <x v="2"/>
    <x v="0"/>
    <x v="1"/>
    <x v="690"/>
    <n v="0"/>
  </r>
  <r>
    <x v="691"/>
    <x v="691"/>
    <s v="Mamelu"/>
    <x v="168"/>
    <x v="3"/>
    <x v="1"/>
    <n v="43"/>
    <x v="1"/>
    <x v="440"/>
    <x v="2"/>
    <x v="0"/>
    <x v="1"/>
    <x v="691"/>
    <n v="0"/>
  </r>
  <r>
    <x v="692"/>
    <x v="692"/>
    <s v="Beneventi"/>
    <x v="237"/>
    <x v="2"/>
    <x v="1"/>
    <n v="36"/>
    <x v="2"/>
    <x v="441"/>
    <x v="0"/>
    <x v="1"/>
    <x v="1"/>
    <x v="692"/>
    <n v="0"/>
  </r>
  <r>
    <x v="693"/>
    <x v="693"/>
    <s v="Perrodin"/>
    <x v="114"/>
    <x v="3"/>
    <x v="1"/>
    <n v="34"/>
    <x v="5"/>
    <x v="0"/>
    <x v="2"/>
    <x v="0"/>
    <x v="0"/>
    <x v="693"/>
    <n v="0"/>
  </r>
  <r>
    <x v="694"/>
    <x v="694"/>
    <s v="Chinagorom"/>
    <x v="316"/>
    <x v="3"/>
    <x v="0"/>
    <n v="45"/>
    <x v="0"/>
    <x v="442"/>
    <x v="0"/>
    <x v="0"/>
    <x v="0"/>
    <x v="694"/>
    <n v="0"/>
  </r>
  <r>
    <x v="695"/>
    <x v="695"/>
    <s v="Napolitano"/>
    <x v="70"/>
    <x v="3"/>
    <x v="1"/>
    <n v="57"/>
    <x v="5"/>
    <x v="0"/>
    <x v="2"/>
    <x v="0"/>
    <x v="0"/>
    <x v="695"/>
    <n v="0"/>
  </r>
  <r>
    <x v="696"/>
    <x v="696"/>
    <s v="Edgar"/>
    <x v="317"/>
    <x v="1"/>
    <x v="3"/>
    <n v="62"/>
    <x v="1"/>
    <x v="443"/>
    <x v="0"/>
    <x v="0"/>
    <x v="0"/>
    <x v="696"/>
    <n v="1"/>
  </r>
  <r>
    <x v="697"/>
    <x v="697"/>
    <s v="Walker"/>
    <x v="76"/>
    <x v="2"/>
    <x v="0"/>
    <n v="57"/>
    <x v="1"/>
    <x v="444"/>
    <x v="2"/>
    <x v="0"/>
    <x v="0"/>
    <x v="697"/>
    <n v="1"/>
  </r>
  <r>
    <x v="698"/>
    <x v="698"/>
    <s v="Steele"/>
    <x v="318"/>
    <x v="1"/>
    <x v="3"/>
    <n v="36"/>
    <x v="0"/>
    <x v="0"/>
    <x v="2"/>
    <x v="0"/>
    <x v="0"/>
    <x v="698"/>
    <n v="0"/>
  </r>
  <r>
    <x v="699"/>
    <x v="699"/>
    <s v="Elkins"/>
    <x v="56"/>
    <x v="2"/>
    <x v="1"/>
    <n v="33"/>
    <x v="10"/>
    <x v="445"/>
    <x v="0"/>
    <x v="0"/>
    <x v="0"/>
    <x v="699"/>
    <n v="0"/>
  </r>
  <r>
    <x v="700"/>
    <x v="700"/>
    <s v="Hao"/>
    <x v="80"/>
    <x v="3"/>
    <x v="0"/>
    <n v="32"/>
    <x v="8"/>
    <x v="0"/>
    <x v="2"/>
    <x v="0"/>
    <x v="1"/>
    <x v="700"/>
    <n v="0"/>
  </r>
  <r>
    <x v="701"/>
    <x v="701"/>
    <s v="Toscano"/>
    <x v="22"/>
    <x v="3"/>
    <x v="1"/>
    <n v="30"/>
    <x v="3"/>
    <x v="446"/>
    <x v="0"/>
    <x v="1"/>
    <x v="1"/>
    <x v="701"/>
    <n v="0"/>
  </r>
  <r>
    <x v="702"/>
    <x v="702"/>
    <s v="Savage"/>
    <x v="165"/>
    <x v="1"/>
    <x v="0"/>
    <n v="2"/>
    <x v="0"/>
    <x v="447"/>
    <x v="2"/>
    <x v="1"/>
    <x v="0"/>
    <x v="702"/>
    <n v="0"/>
  </r>
  <r>
    <x v="703"/>
    <x v="703"/>
    <s v="Okwuadigbo"/>
    <x v="27"/>
    <x v="1"/>
    <x v="3"/>
    <n v="36"/>
    <x v="1"/>
    <x v="0"/>
    <x v="2"/>
    <x v="1"/>
    <x v="0"/>
    <x v="703"/>
    <n v="0"/>
  </r>
  <r>
    <x v="704"/>
    <x v="704"/>
    <s v="Mordvinova"/>
    <x v="173"/>
    <x v="2"/>
    <x v="1"/>
    <n v="36"/>
    <x v="0"/>
    <x v="448"/>
    <x v="2"/>
    <x v="0"/>
    <x v="0"/>
    <x v="704"/>
    <n v="0"/>
  </r>
  <r>
    <x v="705"/>
    <x v="705"/>
    <s v="Welch"/>
    <x v="80"/>
    <x v="2"/>
    <x v="1"/>
    <n v="40"/>
    <x v="8"/>
    <x v="449"/>
    <x v="1"/>
    <x v="0"/>
    <x v="1"/>
    <x v="705"/>
    <n v="1"/>
  </r>
  <r>
    <x v="706"/>
    <x v="706"/>
    <s v="Kent"/>
    <x v="216"/>
    <x v="2"/>
    <x v="1"/>
    <n v="35"/>
    <x v="4"/>
    <x v="450"/>
    <x v="0"/>
    <x v="0"/>
    <x v="0"/>
    <x v="706"/>
    <n v="0"/>
  </r>
  <r>
    <x v="707"/>
    <x v="707"/>
    <s v="Campbell"/>
    <x v="158"/>
    <x v="3"/>
    <x v="1"/>
    <n v="42"/>
    <x v="4"/>
    <x v="0"/>
    <x v="2"/>
    <x v="0"/>
    <x v="1"/>
    <x v="707"/>
    <n v="0"/>
  </r>
  <r>
    <x v="708"/>
    <x v="708"/>
    <s v="Cooper"/>
    <x v="147"/>
    <x v="3"/>
    <x v="0"/>
    <n v="35"/>
    <x v="2"/>
    <x v="0"/>
    <x v="2"/>
    <x v="1"/>
    <x v="0"/>
    <x v="708"/>
    <n v="0"/>
  </r>
  <r>
    <x v="709"/>
    <x v="709"/>
    <s v="Mazzi"/>
    <x v="112"/>
    <x v="3"/>
    <x v="0"/>
    <n v="34"/>
    <x v="6"/>
    <x v="451"/>
    <x v="2"/>
    <x v="0"/>
    <x v="1"/>
    <x v="709"/>
    <n v="0"/>
  </r>
  <r>
    <x v="710"/>
    <x v="710"/>
    <s v="Fisher"/>
    <x v="231"/>
    <x v="3"/>
    <x v="1"/>
    <n v="48"/>
    <x v="10"/>
    <x v="452"/>
    <x v="0"/>
    <x v="1"/>
    <x v="1"/>
    <x v="710"/>
    <n v="0"/>
  </r>
  <r>
    <x v="711"/>
    <x v="711"/>
    <s v="Summers"/>
    <x v="177"/>
    <x v="2"/>
    <x v="1"/>
    <n v="35"/>
    <x v="5"/>
    <x v="453"/>
    <x v="0"/>
    <x v="0"/>
    <x v="1"/>
    <x v="711"/>
    <n v="0"/>
  </r>
  <r>
    <x v="712"/>
    <x v="712"/>
    <s v="Brady"/>
    <x v="279"/>
    <x v="1"/>
    <x v="3"/>
    <n v="38"/>
    <x v="1"/>
    <x v="454"/>
    <x v="0"/>
    <x v="0"/>
    <x v="1"/>
    <x v="712"/>
    <n v="0"/>
  </r>
  <r>
    <x v="713"/>
    <x v="713"/>
    <s v="Nicholls"/>
    <x v="8"/>
    <x v="3"/>
    <x v="0"/>
    <n v="41"/>
    <x v="6"/>
    <x v="455"/>
    <x v="0"/>
    <x v="0"/>
    <x v="1"/>
    <x v="713"/>
    <n v="0"/>
  </r>
  <r>
    <x v="714"/>
    <x v="714"/>
    <s v="Yuan"/>
    <x v="123"/>
    <x v="1"/>
    <x v="4"/>
    <n v="2"/>
    <x v="6"/>
    <x v="456"/>
    <x v="1"/>
    <x v="0"/>
    <x v="1"/>
    <x v="714"/>
    <n v="1"/>
  </r>
  <r>
    <x v="715"/>
    <x v="715"/>
    <s v="Robinson"/>
    <x v="319"/>
    <x v="3"/>
    <x v="1"/>
    <n v="34"/>
    <x v="9"/>
    <x v="0"/>
    <x v="2"/>
    <x v="0"/>
    <x v="1"/>
    <x v="715"/>
    <n v="0"/>
  </r>
  <r>
    <x v="716"/>
    <x v="716"/>
    <s v="Golubov"/>
    <x v="320"/>
    <x v="2"/>
    <x v="0"/>
    <n v="37"/>
    <x v="4"/>
    <x v="457"/>
    <x v="0"/>
    <x v="1"/>
    <x v="1"/>
    <x v="716"/>
    <n v="0"/>
  </r>
  <r>
    <x v="717"/>
    <x v="717"/>
    <s v="Chen"/>
    <x v="246"/>
    <x v="1"/>
    <x v="4"/>
    <n v="42"/>
    <x v="8"/>
    <x v="0"/>
    <x v="2"/>
    <x v="1"/>
    <x v="1"/>
    <x v="717"/>
    <n v="0"/>
  </r>
  <r>
    <x v="718"/>
    <x v="718"/>
    <s v="Oldham"/>
    <x v="209"/>
    <x v="3"/>
    <x v="1"/>
    <n v="45"/>
    <x v="7"/>
    <x v="0"/>
    <x v="2"/>
    <x v="1"/>
    <x v="1"/>
    <x v="718"/>
    <n v="0"/>
  </r>
  <r>
    <x v="719"/>
    <x v="719"/>
    <s v="Kambinachi"/>
    <x v="267"/>
    <x v="3"/>
    <x v="0"/>
    <n v="43"/>
    <x v="8"/>
    <x v="0"/>
    <x v="0"/>
    <x v="0"/>
    <x v="0"/>
    <x v="719"/>
    <n v="0"/>
  </r>
  <r>
    <x v="720"/>
    <x v="720"/>
    <s v="Fleming"/>
    <x v="321"/>
    <x v="1"/>
    <x v="4"/>
    <n v="56"/>
    <x v="0"/>
    <x v="458"/>
    <x v="2"/>
    <x v="0"/>
    <x v="0"/>
    <x v="720"/>
    <n v="1"/>
  </r>
  <r>
    <x v="721"/>
    <x v="721"/>
    <s v="Cunningham"/>
    <x v="310"/>
    <x v="1"/>
    <x v="4"/>
    <n v="42"/>
    <x v="5"/>
    <x v="459"/>
    <x v="2"/>
    <x v="0"/>
    <x v="0"/>
    <x v="721"/>
    <n v="1"/>
  </r>
  <r>
    <x v="722"/>
    <x v="722"/>
    <s v="Obinna"/>
    <x v="22"/>
    <x v="3"/>
    <x v="1"/>
    <n v="23"/>
    <x v="1"/>
    <x v="0"/>
    <x v="2"/>
    <x v="1"/>
    <x v="1"/>
    <x v="722"/>
    <n v="0"/>
  </r>
  <r>
    <x v="723"/>
    <x v="723"/>
    <s v="Chinwemma"/>
    <x v="43"/>
    <x v="3"/>
    <x v="0"/>
    <n v="38"/>
    <x v="0"/>
    <x v="460"/>
    <x v="0"/>
    <x v="0"/>
    <x v="1"/>
    <x v="723"/>
    <n v="0"/>
  </r>
  <r>
    <x v="724"/>
    <x v="724"/>
    <s v="Carpenter"/>
    <x v="163"/>
    <x v="3"/>
    <x v="1"/>
    <n v="36"/>
    <x v="6"/>
    <x v="461"/>
    <x v="0"/>
    <x v="0"/>
    <x v="0"/>
    <x v="724"/>
    <n v="0"/>
  </r>
  <r>
    <x v="725"/>
    <x v="725"/>
    <s v="Yin"/>
    <x v="322"/>
    <x v="3"/>
    <x v="0"/>
    <n v="42"/>
    <x v="7"/>
    <x v="462"/>
    <x v="2"/>
    <x v="0"/>
    <x v="0"/>
    <x v="725"/>
    <n v="0"/>
  </r>
  <r>
    <x v="726"/>
    <x v="726"/>
    <s v="Olsen"/>
    <x v="147"/>
    <x v="3"/>
    <x v="1"/>
    <n v="37"/>
    <x v="9"/>
    <x v="0"/>
    <x v="2"/>
    <x v="1"/>
    <x v="0"/>
    <x v="726"/>
    <n v="0"/>
  </r>
  <r>
    <x v="727"/>
    <x v="727"/>
    <s v="Ts'ai"/>
    <x v="152"/>
    <x v="0"/>
    <x v="0"/>
    <n v="25"/>
    <x v="3"/>
    <x v="0"/>
    <x v="1"/>
    <x v="0"/>
    <x v="0"/>
    <x v="727"/>
    <n v="0"/>
  </r>
  <r>
    <x v="728"/>
    <x v="728"/>
    <s v="Jen"/>
    <x v="166"/>
    <x v="0"/>
    <x v="0"/>
    <n v="40"/>
    <x v="8"/>
    <x v="463"/>
    <x v="0"/>
    <x v="0"/>
    <x v="1"/>
    <x v="728"/>
    <n v="0"/>
  </r>
  <r>
    <x v="729"/>
    <x v="729"/>
    <s v="Preston"/>
    <x v="323"/>
    <x v="0"/>
    <x v="0"/>
    <n v="57"/>
    <x v="1"/>
    <x v="0"/>
    <x v="0"/>
    <x v="1"/>
    <x v="1"/>
    <x v="729"/>
    <n v="1"/>
  </r>
  <r>
    <x v="730"/>
    <x v="730"/>
    <s v="Ozioma"/>
    <x v="29"/>
    <x v="0"/>
    <x v="1"/>
    <n v="24"/>
    <x v="5"/>
    <x v="464"/>
    <x v="0"/>
    <x v="0"/>
    <x v="0"/>
    <x v="730"/>
    <n v="0"/>
  </r>
  <r>
    <x v="731"/>
    <x v="731"/>
    <s v="Cody"/>
    <x v="86"/>
    <x v="0"/>
    <x v="0"/>
    <n v="25"/>
    <x v="7"/>
    <x v="0"/>
    <x v="2"/>
    <x v="1"/>
    <x v="1"/>
    <x v="731"/>
    <n v="0"/>
  </r>
  <r>
    <x v="732"/>
    <x v="732"/>
    <s v="Ponomarev"/>
    <x v="67"/>
    <x v="1"/>
    <x v="3"/>
    <n v="31"/>
    <x v="6"/>
    <x v="465"/>
    <x v="0"/>
    <x v="1"/>
    <x v="1"/>
    <x v="732"/>
    <n v="0"/>
  </r>
  <r>
    <x v="733"/>
    <x v="733"/>
    <s v="Martin"/>
    <x v="65"/>
    <x v="2"/>
    <x v="1"/>
    <n v="43"/>
    <x v="9"/>
    <x v="466"/>
    <x v="2"/>
    <x v="0"/>
    <x v="1"/>
    <x v="733"/>
    <n v="1"/>
  </r>
  <r>
    <x v="734"/>
    <x v="734"/>
    <s v="Milani"/>
    <x v="176"/>
    <x v="2"/>
    <x v="0"/>
    <n v="60"/>
    <x v="3"/>
    <x v="467"/>
    <x v="0"/>
    <x v="1"/>
    <x v="0"/>
    <x v="734"/>
    <n v="1"/>
  </r>
  <r>
    <x v="735"/>
    <x v="735"/>
    <s v="Tang"/>
    <x v="11"/>
    <x v="0"/>
    <x v="1"/>
    <n v="47"/>
    <x v="5"/>
    <x v="0"/>
    <x v="0"/>
    <x v="0"/>
    <x v="0"/>
    <x v="735"/>
    <n v="0"/>
  </r>
  <r>
    <x v="736"/>
    <x v="736"/>
    <s v="Romani"/>
    <x v="263"/>
    <x v="1"/>
    <x v="3"/>
    <n v="67"/>
    <x v="5"/>
    <x v="468"/>
    <x v="0"/>
    <x v="0"/>
    <x v="0"/>
    <x v="736"/>
    <n v="0"/>
  </r>
  <r>
    <x v="737"/>
    <x v="737"/>
    <s v="McIntyre"/>
    <x v="145"/>
    <x v="0"/>
    <x v="1"/>
    <n v="36"/>
    <x v="0"/>
    <x v="469"/>
    <x v="0"/>
    <x v="1"/>
    <x v="0"/>
    <x v="737"/>
    <n v="0"/>
  </r>
  <r>
    <x v="738"/>
    <x v="738"/>
    <s v="Davis"/>
    <x v="53"/>
    <x v="0"/>
    <x v="1"/>
    <n v="46"/>
    <x v="5"/>
    <x v="0"/>
    <x v="2"/>
    <x v="0"/>
    <x v="1"/>
    <x v="738"/>
    <n v="0"/>
  </r>
  <r>
    <x v="739"/>
    <x v="739"/>
    <s v="Onyemauchechukwu"/>
    <x v="273"/>
    <x v="0"/>
    <x v="0"/>
    <n v="28"/>
    <x v="2"/>
    <x v="470"/>
    <x v="2"/>
    <x v="0"/>
    <x v="1"/>
    <x v="739"/>
    <n v="0"/>
  </r>
  <r>
    <x v="740"/>
    <x v="740"/>
    <s v="Gell"/>
    <x v="154"/>
    <x v="0"/>
    <x v="0"/>
    <n v="24"/>
    <x v="3"/>
    <x v="471"/>
    <x v="0"/>
    <x v="1"/>
    <x v="0"/>
    <x v="740"/>
    <n v="0"/>
  </r>
  <r>
    <x v="741"/>
    <x v="741"/>
    <s v="Rossi"/>
    <x v="293"/>
    <x v="0"/>
    <x v="1"/>
    <n v="24"/>
    <x v="2"/>
    <x v="472"/>
    <x v="0"/>
    <x v="0"/>
    <x v="0"/>
    <x v="741"/>
    <n v="0"/>
  </r>
  <r>
    <x v="742"/>
    <x v="742"/>
    <s v="Chiwetelu"/>
    <x v="14"/>
    <x v="0"/>
    <x v="1"/>
    <n v="29"/>
    <x v="3"/>
    <x v="473"/>
    <x v="0"/>
    <x v="0"/>
    <x v="0"/>
    <x v="742"/>
    <n v="0"/>
  </r>
  <r>
    <x v="743"/>
    <x v="743"/>
    <s v="Kirillova"/>
    <x v="235"/>
    <x v="0"/>
    <x v="0"/>
    <n v="49"/>
    <x v="0"/>
    <x v="474"/>
    <x v="1"/>
    <x v="1"/>
    <x v="1"/>
    <x v="743"/>
    <n v="1"/>
  </r>
  <r>
    <x v="744"/>
    <x v="744"/>
    <s v="Shaw"/>
    <x v="123"/>
    <x v="0"/>
    <x v="1"/>
    <n v="60"/>
    <x v="2"/>
    <x v="0"/>
    <x v="2"/>
    <x v="0"/>
    <x v="0"/>
    <x v="744"/>
    <n v="0"/>
  </r>
  <r>
    <x v="745"/>
    <x v="745"/>
    <s v="Smith"/>
    <x v="141"/>
    <x v="0"/>
    <x v="1"/>
    <n v="40"/>
    <x v="8"/>
    <x v="0"/>
    <x v="2"/>
    <x v="0"/>
    <x v="0"/>
    <x v="745"/>
    <n v="0"/>
  </r>
  <r>
    <x v="746"/>
    <x v="746"/>
    <s v="Hsieh"/>
    <x v="324"/>
    <x v="0"/>
    <x v="1"/>
    <n v="18"/>
    <x v="0"/>
    <x v="475"/>
    <x v="0"/>
    <x v="1"/>
    <x v="1"/>
    <x v="746"/>
    <n v="0"/>
  </r>
  <r>
    <x v="747"/>
    <x v="747"/>
    <s v="Onyemauchechukwu"/>
    <x v="325"/>
    <x v="1"/>
    <x v="4"/>
    <n v="46"/>
    <x v="8"/>
    <x v="476"/>
    <x v="0"/>
    <x v="0"/>
    <x v="1"/>
    <x v="747"/>
    <n v="0"/>
  </r>
  <r>
    <x v="748"/>
    <x v="748"/>
    <s v="Martin"/>
    <x v="184"/>
    <x v="1"/>
    <x v="3"/>
    <n v="38"/>
    <x v="0"/>
    <x v="477"/>
    <x v="0"/>
    <x v="0"/>
    <x v="0"/>
    <x v="748"/>
    <n v="0"/>
  </r>
  <r>
    <x v="749"/>
    <x v="749"/>
    <s v="Okwudilichukwu"/>
    <x v="232"/>
    <x v="2"/>
    <x v="1"/>
    <n v="46"/>
    <x v="4"/>
    <x v="478"/>
    <x v="2"/>
    <x v="0"/>
    <x v="0"/>
    <x v="749"/>
    <n v="0"/>
  </r>
  <r>
    <x v="750"/>
    <x v="750"/>
    <s v="Onuoha"/>
    <x v="217"/>
    <x v="0"/>
    <x v="1"/>
    <n v="41"/>
    <x v="10"/>
    <x v="0"/>
    <x v="2"/>
    <x v="1"/>
    <x v="0"/>
    <x v="750"/>
    <n v="0"/>
  </r>
  <r>
    <x v="751"/>
    <x v="751"/>
    <s v="Muecke"/>
    <x v="110"/>
    <x v="2"/>
    <x v="0"/>
    <n v="47"/>
    <x v="9"/>
    <x v="479"/>
    <x v="0"/>
    <x v="0"/>
    <x v="1"/>
    <x v="751"/>
    <n v="0"/>
  </r>
  <r>
    <x v="752"/>
    <x v="752"/>
    <s v="Hsieh"/>
    <x v="35"/>
    <x v="0"/>
    <x v="0"/>
    <n v="35"/>
    <x v="3"/>
    <x v="480"/>
    <x v="0"/>
    <x v="0"/>
    <x v="0"/>
    <x v="752"/>
    <n v="0"/>
  </r>
  <r>
    <x v="753"/>
    <x v="753"/>
    <s v="Anderson"/>
    <x v="326"/>
    <x v="2"/>
    <x v="1"/>
    <n v="37"/>
    <x v="0"/>
    <x v="481"/>
    <x v="2"/>
    <x v="0"/>
    <x v="1"/>
    <x v="753"/>
    <n v="0"/>
  </r>
  <r>
    <x v="754"/>
    <x v="754"/>
    <s v="Azubuike"/>
    <x v="327"/>
    <x v="1"/>
    <x v="4"/>
    <n v="39"/>
    <x v="8"/>
    <x v="482"/>
    <x v="2"/>
    <x v="0"/>
    <x v="1"/>
    <x v="754"/>
    <n v="0"/>
  </r>
  <r>
    <x v="755"/>
    <x v="755"/>
    <s v="Nnonso"/>
    <x v="328"/>
    <x v="0"/>
    <x v="1"/>
    <n v="31"/>
    <x v="9"/>
    <x v="483"/>
    <x v="2"/>
    <x v="0"/>
    <x v="1"/>
    <x v="755"/>
    <n v="0"/>
  </r>
  <r>
    <x v="756"/>
    <x v="756"/>
    <s v="Fuller"/>
    <x v="70"/>
    <x v="2"/>
    <x v="0"/>
    <n v="36"/>
    <x v="0"/>
    <x v="484"/>
    <x v="2"/>
    <x v="0"/>
    <x v="1"/>
    <x v="756"/>
    <n v="0"/>
  </r>
  <r>
    <x v="757"/>
    <x v="757"/>
    <s v="Ashley"/>
    <x v="329"/>
    <x v="1"/>
    <x v="4"/>
    <n v="28"/>
    <x v="0"/>
    <x v="0"/>
    <x v="2"/>
    <x v="0"/>
    <x v="0"/>
    <x v="757"/>
    <n v="0"/>
  </r>
  <r>
    <x v="758"/>
    <x v="758"/>
    <s v="Ts'ui"/>
    <x v="330"/>
    <x v="0"/>
    <x v="0"/>
    <n v="37"/>
    <x v="9"/>
    <x v="485"/>
    <x v="0"/>
    <x v="0"/>
    <x v="1"/>
    <x v="758"/>
    <n v="0"/>
  </r>
  <r>
    <x v="759"/>
    <x v="759"/>
    <s v="Buccho"/>
    <x v="70"/>
    <x v="0"/>
    <x v="1"/>
    <n v="58"/>
    <x v="8"/>
    <x v="486"/>
    <x v="0"/>
    <x v="0"/>
    <x v="0"/>
    <x v="759"/>
    <n v="0"/>
  </r>
  <r>
    <x v="760"/>
    <x v="760"/>
    <s v="Chidozie"/>
    <x v="331"/>
    <x v="0"/>
    <x v="0"/>
    <n v="43"/>
    <x v="8"/>
    <x v="487"/>
    <x v="0"/>
    <x v="0"/>
    <x v="1"/>
    <x v="760"/>
    <n v="0"/>
  </r>
  <r>
    <x v="761"/>
    <x v="761"/>
    <s v="Maclean"/>
    <x v="185"/>
    <x v="0"/>
    <x v="0"/>
    <n v="35"/>
    <x v="8"/>
    <x v="488"/>
    <x v="0"/>
    <x v="0"/>
    <x v="1"/>
    <x v="761"/>
    <n v="1"/>
  </r>
  <r>
    <x v="762"/>
    <x v="762"/>
    <s v="Burns"/>
    <x v="118"/>
    <x v="2"/>
    <x v="0"/>
    <n v="36"/>
    <x v="5"/>
    <x v="489"/>
    <x v="0"/>
    <x v="1"/>
    <x v="1"/>
    <x v="762"/>
    <n v="1"/>
  </r>
  <r>
    <x v="763"/>
    <x v="763"/>
    <s v="Chu"/>
    <x v="56"/>
    <x v="2"/>
    <x v="0"/>
    <n v="21"/>
    <x v="1"/>
    <x v="490"/>
    <x v="0"/>
    <x v="0"/>
    <x v="1"/>
    <x v="763"/>
    <n v="0"/>
  </r>
  <r>
    <x v="764"/>
    <x v="764"/>
    <s v="Kenenna"/>
    <x v="91"/>
    <x v="2"/>
    <x v="1"/>
    <n v="43"/>
    <x v="0"/>
    <x v="491"/>
    <x v="1"/>
    <x v="0"/>
    <x v="0"/>
    <x v="764"/>
    <n v="1"/>
  </r>
  <r>
    <x v="765"/>
    <x v="765"/>
    <s v="Beluchi"/>
    <x v="91"/>
    <x v="1"/>
    <x v="4"/>
    <n v="27"/>
    <x v="0"/>
    <x v="492"/>
    <x v="0"/>
    <x v="0"/>
    <x v="1"/>
    <x v="765"/>
    <n v="0"/>
  </r>
  <r>
    <x v="766"/>
    <x v="766"/>
    <s v="Williamson"/>
    <x v="299"/>
    <x v="0"/>
    <x v="0"/>
    <n v="82"/>
    <x v="0"/>
    <x v="0"/>
    <x v="2"/>
    <x v="1"/>
    <x v="0"/>
    <x v="766"/>
    <n v="0"/>
  </r>
  <r>
    <x v="767"/>
    <x v="767"/>
    <s v="Bobrov"/>
    <x v="309"/>
    <x v="2"/>
    <x v="1"/>
    <n v="60"/>
    <x v="9"/>
    <x v="493"/>
    <x v="2"/>
    <x v="1"/>
    <x v="1"/>
    <x v="767"/>
    <n v="1"/>
  </r>
  <r>
    <x v="768"/>
    <x v="768"/>
    <s v="Kerr"/>
    <x v="9"/>
    <x v="1"/>
    <x v="3"/>
    <n v="41"/>
    <x v="0"/>
    <x v="494"/>
    <x v="2"/>
    <x v="1"/>
    <x v="1"/>
    <x v="768"/>
    <n v="0"/>
  </r>
  <r>
    <x v="769"/>
    <x v="769"/>
    <s v="McKenzie"/>
    <x v="187"/>
    <x v="0"/>
    <x v="0"/>
    <n v="63"/>
    <x v="1"/>
    <x v="495"/>
    <x v="0"/>
    <x v="1"/>
    <x v="0"/>
    <x v="769"/>
    <n v="1"/>
  </r>
  <r>
    <x v="770"/>
    <x v="770"/>
    <s v="Pitts"/>
    <x v="56"/>
    <x v="2"/>
    <x v="0"/>
    <n v="36"/>
    <x v="0"/>
    <x v="496"/>
    <x v="2"/>
    <x v="1"/>
    <x v="1"/>
    <x v="770"/>
    <n v="1"/>
  </r>
  <r>
    <x v="771"/>
    <x v="771"/>
    <s v="Standish"/>
    <x v="131"/>
    <x v="0"/>
    <x v="1"/>
    <n v="31"/>
    <x v="4"/>
    <x v="497"/>
    <x v="0"/>
    <x v="1"/>
    <x v="1"/>
    <x v="771"/>
    <n v="0"/>
  </r>
  <r>
    <x v="772"/>
    <x v="772"/>
    <s v="Cartwright"/>
    <x v="114"/>
    <x v="0"/>
    <x v="1"/>
    <n v="32"/>
    <x v="0"/>
    <x v="0"/>
    <x v="2"/>
    <x v="1"/>
    <x v="0"/>
    <x v="772"/>
    <n v="0"/>
  </r>
  <r>
    <x v="773"/>
    <x v="773"/>
    <s v="Johnstone"/>
    <x v="168"/>
    <x v="0"/>
    <x v="1"/>
    <n v="36"/>
    <x v="6"/>
    <x v="498"/>
    <x v="0"/>
    <x v="1"/>
    <x v="1"/>
    <x v="773"/>
    <n v="0"/>
  </r>
  <r>
    <x v="774"/>
    <x v="774"/>
    <s v="Nikitina"/>
    <x v="20"/>
    <x v="2"/>
    <x v="1"/>
    <n v="49"/>
    <x v="5"/>
    <x v="499"/>
    <x v="2"/>
    <x v="0"/>
    <x v="1"/>
    <x v="774"/>
    <n v="1"/>
  </r>
  <r>
    <x v="775"/>
    <x v="775"/>
    <s v="McElroy"/>
    <x v="228"/>
    <x v="0"/>
    <x v="1"/>
    <n v="33"/>
    <x v="3"/>
    <x v="500"/>
    <x v="0"/>
    <x v="0"/>
    <x v="0"/>
    <x v="775"/>
    <n v="0"/>
  </r>
  <r>
    <x v="776"/>
    <x v="776"/>
    <s v="Shen"/>
    <x v="95"/>
    <x v="2"/>
    <x v="0"/>
    <n v="58"/>
    <x v="3"/>
    <x v="501"/>
    <x v="0"/>
    <x v="0"/>
    <x v="1"/>
    <x v="776"/>
    <n v="1"/>
  </r>
  <r>
    <x v="777"/>
    <x v="777"/>
    <s v="Archer"/>
    <x v="273"/>
    <x v="1"/>
    <x v="3"/>
    <n v="28"/>
    <x v="9"/>
    <x v="502"/>
    <x v="0"/>
    <x v="1"/>
    <x v="1"/>
    <x v="777"/>
    <n v="1"/>
  </r>
  <r>
    <x v="778"/>
    <x v="778"/>
    <s v="Otutodilinna"/>
    <x v="124"/>
    <x v="0"/>
    <x v="1"/>
    <n v="28"/>
    <x v="2"/>
    <x v="0"/>
    <x v="2"/>
    <x v="0"/>
    <x v="0"/>
    <x v="778"/>
    <n v="0"/>
  </r>
  <r>
    <x v="779"/>
    <x v="779"/>
    <s v="Shih"/>
    <x v="332"/>
    <x v="1"/>
    <x v="4"/>
    <n v="35"/>
    <x v="2"/>
    <x v="503"/>
    <x v="0"/>
    <x v="1"/>
    <x v="1"/>
    <x v="779"/>
    <n v="0"/>
  </r>
  <r>
    <x v="780"/>
    <x v="780"/>
    <s v="Denisov"/>
    <x v="274"/>
    <x v="0"/>
    <x v="1"/>
    <n v="27"/>
    <x v="2"/>
    <x v="0"/>
    <x v="2"/>
    <x v="0"/>
    <x v="1"/>
    <x v="780"/>
    <n v="0"/>
  </r>
  <r>
    <x v="781"/>
    <x v="781"/>
    <s v="Owens"/>
    <x v="266"/>
    <x v="0"/>
    <x v="0"/>
    <n v="28"/>
    <x v="1"/>
    <x v="504"/>
    <x v="2"/>
    <x v="1"/>
    <x v="0"/>
    <x v="781"/>
    <n v="0"/>
  </r>
  <r>
    <x v="782"/>
    <x v="782"/>
    <s v="P'eng"/>
    <x v="333"/>
    <x v="0"/>
    <x v="1"/>
    <n v="41"/>
    <x v="0"/>
    <x v="0"/>
    <x v="2"/>
    <x v="1"/>
    <x v="0"/>
    <x v="782"/>
    <n v="0"/>
  </r>
  <r>
    <x v="783"/>
    <x v="783"/>
    <s v="Verco"/>
    <x v="26"/>
    <x v="0"/>
    <x v="0"/>
    <n v="35"/>
    <x v="2"/>
    <x v="0"/>
    <x v="2"/>
    <x v="1"/>
    <x v="1"/>
    <x v="783"/>
    <n v="0"/>
  </r>
  <r>
    <x v="784"/>
    <x v="784"/>
    <s v="Bergamaschi"/>
    <x v="201"/>
    <x v="2"/>
    <x v="1"/>
    <n v="58"/>
    <x v="3"/>
    <x v="505"/>
    <x v="0"/>
    <x v="0"/>
    <x v="0"/>
    <x v="784"/>
    <n v="1"/>
  </r>
  <r>
    <x v="785"/>
    <x v="785"/>
    <s v="Lorenzo"/>
    <x v="334"/>
    <x v="1"/>
    <x v="3"/>
    <n v="36"/>
    <x v="8"/>
    <x v="506"/>
    <x v="0"/>
    <x v="1"/>
    <x v="0"/>
    <x v="785"/>
    <n v="0"/>
  </r>
  <r>
    <x v="786"/>
    <x v="786"/>
    <s v="Outtrim"/>
    <x v="303"/>
    <x v="0"/>
    <x v="1"/>
    <n v="26"/>
    <x v="1"/>
    <x v="0"/>
    <x v="2"/>
    <x v="0"/>
    <x v="0"/>
    <x v="786"/>
    <n v="0"/>
  </r>
  <r>
    <x v="787"/>
    <x v="787"/>
    <s v="Hou"/>
    <x v="194"/>
    <x v="2"/>
    <x v="1"/>
    <n v="42"/>
    <x v="0"/>
    <x v="507"/>
    <x v="0"/>
    <x v="1"/>
    <x v="0"/>
    <x v="787"/>
    <n v="0"/>
  </r>
  <r>
    <x v="788"/>
    <x v="788"/>
    <s v="Galkin"/>
    <x v="101"/>
    <x v="1"/>
    <x v="4"/>
    <n v="35"/>
    <x v="10"/>
    <x v="0"/>
    <x v="2"/>
    <x v="0"/>
    <x v="1"/>
    <x v="788"/>
    <n v="0"/>
  </r>
  <r>
    <x v="789"/>
    <x v="789"/>
    <s v="Pagnotto"/>
    <x v="134"/>
    <x v="1"/>
    <x v="3"/>
    <n v="48"/>
    <x v="2"/>
    <x v="508"/>
    <x v="0"/>
    <x v="0"/>
    <x v="0"/>
    <x v="789"/>
    <n v="0"/>
  </r>
  <r>
    <x v="790"/>
    <x v="790"/>
    <s v="Echezonachukwu"/>
    <x v="47"/>
    <x v="0"/>
    <x v="1"/>
    <n v="36"/>
    <x v="0"/>
    <x v="509"/>
    <x v="2"/>
    <x v="0"/>
    <x v="0"/>
    <x v="790"/>
    <n v="0"/>
  </r>
  <r>
    <x v="791"/>
    <x v="791"/>
    <s v="Young"/>
    <x v="235"/>
    <x v="0"/>
    <x v="1"/>
    <n v="49"/>
    <x v="6"/>
    <x v="0"/>
    <x v="2"/>
    <x v="0"/>
    <x v="0"/>
    <x v="791"/>
    <n v="0"/>
  </r>
  <r>
    <x v="792"/>
    <x v="792"/>
    <s v="Summers"/>
    <x v="4"/>
    <x v="2"/>
    <x v="0"/>
    <n v="48"/>
    <x v="5"/>
    <x v="510"/>
    <x v="0"/>
    <x v="0"/>
    <x v="1"/>
    <x v="792"/>
    <n v="0"/>
  </r>
  <r>
    <x v="793"/>
    <x v="793"/>
    <s v="Munro"/>
    <x v="335"/>
    <x v="2"/>
    <x v="0"/>
    <n v="34"/>
    <x v="1"/>
    <x v="511"/>
    <x v="0"/>
    <x v="0"/>
    <x v="0"/>
    <x v="793"/>
    <n v="0"/>
  </r>
  <r>
    <x v="794"/>
    <x v="794"/>
    <s v="Brennan"/>
    <x v="222"/>
    <x v="0"/>
    <x v="1"/>
    <n v="29"/>
    <x v="1"/>
    <x v="0"/>
    <x v="0"/>
    <x v="0"/>
    <x v="1"/>
    <x v="794"/>
    <n v="0"/>
  </r>
  <r>
    <x v="795"/>
    <x v="795"/>
    <s v="Ball"/>
    <x v="291"/>
    <x v="2"/>
    <x v="1"/>
    <n v="36"/>
    <x v="2"/>
    <x v="512"/>
    <x v="2"/>
    <x v="1"/>
    <x v="1"/>
    <x v="795"/>
    <n v="0"/>
  </r>
  <r>
    <x v="796"/>
    <x v="796"/>
    <s v="Virgo"/>
    <x v="250"/>
    <x v="0"/>
    <x v="0"/>
    <n v="46"/>
    <x v="9"/>
    <x v="513"/>
    <x v="0"/>
    <x v="1"/>
    <x v="0"/>
    <x v="796"/>
    <n v="0"/>
  </r>
  <r>
    <x v="797"/>
    <x v="797"/>
    <s v="Trevisani"/>
    <x v="336"/>
    <x v="2"/>
    <x v="1"/>
    <n v="32"/>
    <x v="6"/>
    <x v="514"/>
    <x v="0"/>
    <x v="0"/>
    <x v="1"/>
    <x v="797"/>
    <n v="0"/>
  </r>
  <r>
    <x v="798"/>
    <x v="798"/>
    <s v="Padovano"/>
    <x v="133"/>
    <x v="0"/>
    <x v="0"/>
    <n v="35"/>
    <x v="5"/>
    <x v="515"/>
    <x v="2"/>
    <x v="0"/>
    <x v="0"/>
    <x v="798"/>
    <n v="0"/>
  </r>
  <r>
    <x v="799"/>
    <x v="799"/>
    <s v="Tao"/>
    <x v="51"/>
    <x v="2"/>
    <x v="0"/>
    <n v="42"/>
    <x v="9"/>
    <x v="516"/>
    <x v="0"/>
    <x v="1"/>
    <x v="0"/>
    <x v="799"/>
    <n v="0"/>
  </r>
  <r>
    <x v="800"/>
    <x v="800"/>
    <s v="Perez"/>
    <x v="97"/>
    <x v="0"/>
    <x v="1"/>
    <n v="52"/>
    <x v="3"/>
    <x v="0"/>
    <x v="2"/>
    <x v="0"/>
    <x v="0"/>
    <x v="800"/>
    <n v="0"/>
  </r>
  <r>
    <x v="801"/>
    <x v="801"/>
    <s v="Fraser"/>
    <x v="156"/>
    <x v="2"/>
    <x v="0"/>
    <n v="44"/>
    <x v="10"/>
    <x v="517"/>
    <x v="2"/>
    <x v="1"/>
    <x v="0"/>
    <x v="801"/>
    <n v="0"/>
  </r>
  <r>
    <x v="802"/>
    <x v="802"/>
    <s v="Alley"/>
    <x v="55"/>
    <x v="2"/>
    <x v="0"/>
    <n v="31"/>
    <x v="3"/>
    <x v="518"/>
    <x v="2"/>
    <x v="0"/>
    <x v="0"/>
    <x v="802"/>
    <n v="0"/>
  </r>
  <r>
    <x v="803"/>
    <x v="803"/>
    <s v="Howells"/>
    <x v="54"/>
    <x v="1"/>
    <x v="4"/>
    <n v="29"/>
    <x v="9"/>
    <x v="0"/>
    <x v="2"/>
    <x v="1"/>
    <x v="0"/>
    <x v="803"/>
    <n v="0"/>
  </r>
  <r>
    <x v="804"/>
    <x v="804"/>
    <s v="Cameron"/>
    <x v="4"/>
    <x v="0"/>
    <x v="1"/>
    <n v="39"/>
    <x v="4"/>
    <x v="519"/>
    <x v="2"/>
    <x v="1"/>
    <x v="0"/>
    <x v="804"/>
    <n v="0"/>
  </r>
  <r>
    <x v="805"/>
    <x v="805"/>
    <s v="Hooper"/>
    <x v="255"/>
    <x v="1"/>
    <x v="4"/>
    <n v="46"/>
    <x v="9"/>
    <x v="0"/>
    <x v="0"/>
    <x v="1"/>
    <x v="1"/>
    <x v="805"/>
    <n v="1"/>
  </r>
  <r>
    <x v="806"/>
    <x v="806"/>
    <s v="Rice"/>
    <x v="120"/>
    <x v="0"/>
    <x v="0"/>
    <n v="33"/>
    <x v="10"/>
    <x v="0"/>
    <x v="0"/>
    <x v="1"/>
    <x v="1"/>
    <x v="806"/>
    <n v="0"/>
  </r>
  <r>
    <x v="807"/>
    <x v="807"/>
    <s v="Cox"/>
    <x v="103"/>
    <x v="0"/>
    <x v="1"/>
    <n v="69"/>
    <x v="8"/>
    <x v="0"/>
    <x v="2"/>
    <x v="0"/>
    <x v="0"/>
    <x v="807"/>
    <n v="0"/>
  </r>
  <r>
    <x v="808"/>
    <x v="808"/>
    <s v="Martin"/>
    <x v="288"/>
    <x v="2"/>
    <x v="1"/>
    <n v="53"/>
    <x v="7"/>
    <x v="520"/>
    <x v="0"/>
    <x v="0"/>
    <x v="0"/>
    <x v="808"/>
    <n v="0"/>
  </r>
  <r>
    <x v="809"/>
    <x v="809"/>
    <s v="Ikenna"/>
    <x v="67"/>
    <x v="0"/>
    <x v="0"/>
    <n v="37"/>
    <x v="5"/>
    <x v="521"/>
    <x v="0"/>
    <x v="0"/>
    <x v="1"/>
    <x v="809"/>
    <n v="0"/>
  </r>
  <r>
    <x v="810"/>
    <x v="810"/>
    <s v="Davide"/>
    <x v="154"/>
    <x v="0"/>
    <x v="0"/>
    <n v="35"/>
    <x v="7"/>
    <x v="0"/>
    <x v="2"/>
    <x v="0"/>
    <x v="1"/>
    <x v="810"/>
    <n v="0"/>
  </r>
  <r>
    <x v="811"/>
    <x v="811"/>
    <s v="Alexander"/>
    <x v="180"/>
    <x v="1"/>
    <x v="3"/>
    <n v="65"/>
    <x v="3"/>
    <x v="522"/>
    <x v="2"/>
    <x v="1"/>
    <x v="0"/>
    <x v="811"/>
    <n v="0"/>
  </r>
  <r>
    <x v="812"/>
    <x v="812"/>
    <s v="Piazza"/>
    <x v="151"/>
    <x v="1"/>
    <x v="4"/>
    <n v="33"/>
    <x v="6"/>
    <x v="0"/>
    <x v="2"/>
    <x v="0"/>
    <x v="0"/>
    <x v="812"/>
    <n v="0"/>
  </r>
  <r>
    <x v="813"/>
    <x v="813"/>
    <s v="Ni"/>
    <x v="337"/>
    <x v="2"/>
    <x v="1"/>
    <n v="28"/>
    <x v="2"/>
    <x v="523"/>
    <x v="1"/>
    <x v="0"/>
    <x v="0"/>
    <x v="813"/>
    <n v="1"/>
  </r>
  <r>
    <x v="814"/>
    <x v="814"/>
    <s v="Black"/>
    <x v="299"/>
    <x v="0"/>
    <x v="0"/>
    <n v="26"/>
    <x v="0"/>
    <x v="0"/>
    <x v="2"/>
    <x v="1"/>
    <x v="1"/>
    <x v="814"/>
    <n v="0"/>
  </r>
  <r>
    <x v="815"/>
    <x v="815"/>
    <s v="Harker"/>
    <x v="237"/>
    <x v="0"/>
    <x v="1"/>
    <n v="25"/>
    <x v="8"/>
    <x v="524"/>
    <x v="2"/>
    <x v="0"/>
    <x v="1"/>
    <x v="815"/>
    <n v="0"/>
  </r>
  <r>
    <x v="816"/>
    <x v="816"/>
    <s v="Hughes"/>
    <x v="182"/>
    <x v="0"/>
    <x v="1"/>
    <n v="29"/>
    <x v="2"/>
    <x v="0"/>
    <x v="2"/>
    <x v="0"/>
    <x v="1"/>
    <x v="816"/>
    <n v="0"/>
  </r>
  <r>
    <x v="817"/>
    <x v="817"/>
    <s v="Chiabuotu"/>
    <x v="147"/>
    <x v="2"/>
    <x v="0"/>
    <n v="42"/>
    <x v="0"/>
    <x v="525"/>
    <x v="0"/>
    <x v="1"/>
    <x v="1"/>
    <x v="817"/>
    <n v="1"/>
  </r>
  <r>
    <x v="818"/>
    <x v="818"/>
    <s v="Kuo"/>
    <x v="11"/>
    <x v="1"/>
    <x v="3"/>
    <n v="27"/>
    <x v="9"/>
    <x v="526"/>
    <x v="0"/>
    <x v="0"/>
    <x v="0"/>
    <x v="818"/>
    <n v="0"/>
  </r>
  <r>
    <x v="819"/>
    <x v="819"/>
    <s v="Gallagher"/>
    <x v="309"/>
    <x v="0"/>
    <x v="0"/>
    <n v="43"/>
    <x v="5"/>
    <x v="527"/>
    <x v="2"/>
    <x v="0"/>
    <x v="1"/>
    <x v="819"/>
    <n v="0"/>
  </r>
  <r>
    <x v="820"/>
    <x v="820"/>
    <s v="Calabresi"/>
    <x v="173"/>
    <x v="2"/>
    <x v="1"/>
    <n v="36"/>
    <x v="4"/>
    <x v="528"/>
    <x v="2"/>
    <x v="0"/>
    <x v="1"/>
    <x v="820"/>
    <n v="0"/>
  </r>
  <r>
    <x v="821"/>
    <x v="821"/>
    <s v="Shaw"/>
    <x v="338"/>
    <x v="0"/>
    <x v="0"/>
    <n v="36"/>
    <x v="8"/>
    <x v="529"/>
    <x v="0"/>
    <x v="1"/>
    <x v="1"/>
    <x v="821"/>
    <n v="0"/>
  </r>
  <r>
    <x v="822"/>
    <x v="822"/>
    <s v="Zhirov"/>
    <x v="207"/>
    <x v="1"/>
    <x v="1"/>
    <n v="34"/>
    <x v="2"/>
    <x v="0"/>
    <x v="0"/>
    <x v="0"/>
    <x v="1"/>
    <x v="822"/>
    <n v="0"/>
  </r>
  <r>
    <x v="823"/>
    <x v="823"/>
    <s v="Lloyd"/>
    <x v="19"/>
    <x v="1"/>
    <x v="4"/>
    <n v="69"/>
    <x v="9"/>
    <x v="530"/>
    <x v="0"/>
    <x v="1"/>
    <x v="0"/>
    <x v="823"/>
    <n v="1"/>
  </r>
  <r>
    <x v="824"/>
    <x v="824"/>
    <s v="Palmer"/>
    <x v="331"/>
    <x v="1"/>
    <x v="1"/>
    <n v="36"/>
    <x v="4"/>
    <x v="0"/>
    <x v="2"/>
    <x v="0"/>
    <x v="1"/>
    <x v="824"/>
    <n v="0"/>
  </r>
  <r>
    <x v="825"/>
    <x v="825"/>
    <s v="Ch'eng"/>
    <x v="254"/>
    <x v="2"/>
    <x v="1"/>
    <n v="33"/>
    <x v="2"/>
    <x v="531"/>
    <x v="2"/>
    <x v="0"/>
    <x v="0"/>
    <x v="825"/>
    <n v="0"/>
  </r>
  <r>
    <x v="826"/>
    <x v="826"/>
    <s v="Avent"/>
    <x v="212"/>
    <x v="0"/>
    <x v="0"/>
    <n v="47"/>
    <x v="8"/>
    <x v="0"/>
    <x v="2"/>
    <x v="0"/>
    <x v="0"/>
    <x v="826"/>
    <n v="0"/>
  </r>
  <r>
    <x v="827"/>
    <x v="827"/>
    <s v="Huang"/>
    <x v="110"/>
    <x v="1"/>
    <x v="1"/>
    <n v="56"/>
    <x v="1"/>
    <x v="0"/>
    <x v="2"/>
    <x v="0"/>
    <x v="0"/>
    <x v="827"/>
    <n v="0"/>
  </r>
  <r>
    <x v="828"/>
    <x v="828"/>
    <s v="Shaw"/>
    <x v="221"/>
    <x v="2"/>
    <x v="0"/>
    <n v="31"/>
    <x v="0"/>
    <x v="532"/>
    <x v="2"/>
    <x v="0"/>
    <x v="0"/>
    <x v="828"/>
    <n v="0"/>
  </r>
  <r>
    <x v="829"/>
    <x v="829"/>
    <s v="Yuan"/>
    <x v="24"/>
    <x v="0"/>
    <x v="0"/>
    <n v="39"/>
    <x v="7"/>
    <x v="0"/>
    <x v="2"/>
    <x v="0"/>
    <x v="1"/>
    <x v="829"/>
    <n v="0"/>
  </r>
  <r>
    <x v="830"/>
    <x v="830"/>
    <s v="Hawkins"/>
    <x v="9"/>
    <x v="0"/>
    <x v="0"/>
    <n v="34"/>
    <x v="5"/>
    <x v="0"/>
    <x v="2"/>
    <x v="0"/>
    <x v="0"/>
    <x v="830"/>
    <n v="0"/>
  </r>
  <r>
    <x v="831"/>
    <x v="831"/>
    <s v="Trentini"/>
    <x v="339"/>
    <x v="1"/>
    <x v="4"/>
    <n v="41"/>
    <x v="8"/>
    <x v="0"/>
    <x v="0"/>
    <x v="1"/>
    <x v="0"/>
    <x v="831"/>
    <n v="0"/>
  </r>
  <r>
    <x v="832"/>
    <x v="832"/>
    <s v="Cameron"/>
    <x v="19"/>
    <x v="2"/>
    <x v="0"/>
    <n v="29"/>
    <x v="1"/>
    <x v="533"/>
    <x v="0"/>
    <x v="0"/>
    <x v="0"/>
    <x v="832"/>
    <n v="0"/>
  </r>
  <r>
    <x v="833"/>
    <x v="833"/>
    <s v="Koehler"/>
    <x v="177"/>
    <x v="2"/>
    <x v="1"/>
    <n v="37"/>
    <x v="6"/>
    <x v="534"/>
    <x v="2"/>
    <x v="0"/>
    <x v="0"/>
    <x v="833"/>
    <n v="0"/>
  </r>
  <r>
    <x v="834"/>
    <x v="834"/>
    <s v="Wu"/>
    <x v="330"/>
    <x v="0"/>
    <x v="0"/>
    <n v="30"/>
    <x v="5"/>
    <x v="0"/>
    <x v="2"/>
    <x v="1"/>
    <x v="1"/>
    <x v="834"/>
    <n v="0"/>
  </r>
  <r>
    <x v="835"/>
    <x v="835"/>
    <s v="Manna"/>
    <x v="210"/>
    <x v="0"/>
    <x v="1"/>
    <n v="34"/>
    <x v="0"/>
    <x v="535"/>
    <x v="2"/>
    <x v="0"/>
    <x v="1"/>
    <x v="835"/>
    <n v="0"/>
  </r>
  <r>
    <x v="836"/>
    <x v="836"/>
    <s v="Okoli"/>
    <x v="163"/>
    <x v="1"/>
    <x v="4"/>
    <n v="37"/>
    <x v="6"/>
    <x v="0"/>
    <x v="2"/>
    <x v="0"/>
    <x v="0"/>
    <x v="836"/>
    <n v="0"/>
  </r>
  <r>
    <x v="837"/>
    <x v="837"/>
    <s v="Ch'eng"/>
    <x v="112"/>
    <x v="2"/>
    <x v="0"/>
    <n v="56"/>
    <x v="8"/>
    <x v="536"/>
    <x v="0"/>
    <x v="0"/>
    <x v="0"/>
    <x v="837"/>
    <n v="0"/>
  </r>
  <r>
    <x v="838"/>
    <x v="838"/>
    <s v="Nwokezuike"/>
    <x v="31"/>
    <x v="1"/>
    <x v="4"/>
    <n v="48"/>
    <x v="6"/>
    <x v="0"/>
    <x v="0"/>
    <x v="1"/>
    <x v="0"/>
    <x v="838"/>
    <n v="1"/>
  </r>
  <r>
    <x v="839"/>
    <x v="839"/>
    <s v="Artemiev"/>
    <x v="340"/>
    <x v="0"/>
    <x v="1"/>
    <n v="36"/>
    <x v="4"/>
    <x v="537"/>
    <x v="0"/>
    <x v="1"/>
    <x v="1"/>
    <x v="839"/>
    <n v="0"/>
  </r>
  <r>
    <x v="840"/>
    <x v="840"/>
    <s v="Esposito"/>
    <x v="19"/>
    <x v="2"/>
    <x v="1"/>
    <n v="50"/>
    <x v="5"/>
    <x v="538"/>
    <x v="0"/>
    <x v="1"/>
    <x v="1"/>
    <x v="840"/>
    <n v="1"/>
  </r>
  <r>
    <x v="841"/>
    <x v="841"/>
    <s v="Abbie"/>
    <x v="262"/>
    <x v="0"/>
    <x v="0"/>
    <n v="31"/>
    <x v="1"/>
    <x v="539"/>
    <x v="0"/>
    <x v="1"/>
    <x v="1"/>
    <x v="841"/>
    <n v="0"/>
  </r>
  <r>
    <x v="842"/>
    <x v="842"/>
    <s v="Fanucci"/>
    <x v="42"/>
    <x v="2"/>
    <x v="1"/>
    <n v="35"/>
    <x v="2"/>
    <x v="540"/>
    <x v="0"/>
    <x v="1"/>
    <x v="0"/>
    <x v="842"/>
    <n v="0"/>
  </r>
  <r>
    <x v="843"/>
    <x v="843"/>
    <s v="Jen"/>
    <x v="89"/>
    <x v="1"/>
    <x v="4"/>
    <n v="41"/>
    <x v="8"/>
    <x v="0"/>
    <x v="0"/>
    <x v="0"/>
    <x v="1"/>
    <x v="843"/>
    <n v="1"/>
  </r>
  <r>
    <x v="844"/>
    <x v="844"/>
    <s v="Moss"/>
    <x v="230"/>
    <x v="0"/>
    <x v="1"/>
    <n v="44"/>
    <x v="6"/>
    <x v="541"/>
    <x v="0"/>
    <x v="0"/>
    <x v="1"/>
    <x v="844"/>
    <n v="0"/>
  </r>
  <r>
    <x v="845"/>
    <x v="845"/>
    <s v="Lo"/>
    <x v="341"/>
    <x v="0"/>
    <x v="1"/>
    <n v="49"/>
    <x v="3"/>
    <x v="542"/>
    <x v="0"/>
    <x v="1"/>
    <x v="1"/>
    <x v="845"/>
    <n v="0"/>
  </r>
  <r>
    <x v="846"/>
    <x v="846"/>
    <s v="Averyanov"/>
    <x v="194"/>
    <x v="2"/>
    <x v="1"/>
    <n v="21"/>
    <x v="5"/>
    <x v="543"/>
    <x v="2"/>
    <x v="1"/>
    <x v="1"/>
    <x v="846"/>
    <n v="0"/>
  </r>
  <r>
    <x v="847"/>
    <x v="847"/>
    <s v="Unaipon"/>
    <x v="260"/>
    <x v="0"/>
    <x v="0"/>
    <n v="42"/>
    <x v="8"/>
    <x v="0"/>
    <x v="2"/>
    <x v="0"/>
    <x v="1"/>
    <x v="847"/>
    <n v="0"/>
  </r>
  <r>
    <x v="848"/>
    <x v="848"/>
    <s v="Clamp"/>
    <x v="235"/>
    <x v="1"/>
    <x v="1"/>
    <n v="51"/>
    <x v="1"/>
    <x v="544"/>
    <x v="0"/>
    <x v="0"/>
    <x v="0"/>
    <x v="848"/>
    <n v="0"/>
  </r>
  <r>
    <x v="849"/>
    <x v="849"/>
    <s v="Lim"/>
    <x v="243"/>
    <x v="0"/>
    <x v="1"/>
    <n v="25"/>
    <x v="10"/>
    <x v="545"/>
    <x v="0"/>
    <x v="1"/>
    <x v="0"/>
    <x v="849"/>
    <n v="0"/>
  </r>
  <r>
    <x v="850"/>
    <x v="850"/>
    <s v="Wu"/>
    <x v="82"/>
    <x v="2"/>
    <x v="1"/>
    <n v="46"/>
    <x v="1"/>
    <x v="546"/>
    <x v="2"/>
    <x v="0"/>
    <x v="1"/>
    <x v="850"/>
    <n v="0"/>
  </r>
  <r>
    <x v="851"/>
    <x v="851"/>
    <s v="Wan"/>
    <x v="136"/>
    <x v="2"/>
    <x v="0"/>
    <n v="48"/>
    <x v="1"/>
    <x v="547"/>
    <x v="2"/>
    <x v="1"/>
    <x v="1"/>
    <x v="851"/>
    <n v="1"/>
  </r>
  <r>
    <x v="852"/>
    <x v="852"/>
    <s v="Chambers"/>
    <x v="54"/>
    <x v="2"/>
    <x v="0"/>
    <n v="41"/>
    <x v="2"/>
    <x v="548"/>
    <x v="0"/>
    <x v="0"/>
    <x v="0"/>
    <x v="852"/>
    <n v="0"/>
  </r>
  <r>
    <x v="853"/>
    <x v="853"/>
    <s v="Pettit"/>
    <x v="16"/>
    <x v="0"/>
    <x v="0"/>
    <n v="43"/>
    <x v="5"/>
    <x v="0"/>
    <x v="2"/>
    <x v="0"/>
    <x v="0"/>
    <x v="853"/>
    <n v="0"/>
  </r>
  <r>
    <x v="854"/>
    <x v="854"/>
    <s v="Baresi"/>
    <x v="64"/>
    <x v="0"/>
    <x v="0"/>
    <n v="57"/>
    <x v="2"/>
    <x v="0"/>
    <x v="2"/>
    <x v="1"/>
    <x v="0"/>
    <x v="854"/>
    <n v="0"/>
  </r>
  <r>
    <x v="855"/>
    <x v="855"/>
    <s v="Newbery"/>
    <x v="174"/>
    <x v="1"/>
    <x v="1"/>
    <n v="32"/>
    <x v="4"/>
    <x v="0"/>
    <x v="2"/>
    <x v="0"/>
    <x v="1"/>
    <x v="855"/>
    <n v="0"/>
  </r>
  <r>
    <x v="856"/>
    <x v="856"/>
    <s v="Iheanacho"/>
    <x v="162"/>
    <x v="2"/>
    <x v="0"/>
    <n v="49"/>
    <x v="8"/>
    <x v="549"/>
    <x v="0"/>
    <x v="0"/>
    <x v="1"/>
    <x v="856"/>
    <n v="1"/>
  </r>
  <r>
    <x v="857"/>
    <x v="857"/>
    <s v="Duncan"/>
    <x v="289"/>
    <x v="1"/>
    <x v="1"/>
    <n v="39"/>
    <x v="3"/>
    <x v="550"/>
    <x v="2"/>
    <x v="1"/>
    <x v="0"/>
    <x v="857"/>
    <n v="0"/>
  </r>
  <r>
    <x v="858"/>
    <x v="858"/>
    <s v="Barry"/>
    <x v="342"/>
    <x v="1"/>
    <x v="1"/>
    <n v="32"/>
    <x v="9"/>
    <x v="551"/>
    <x v="0"/>
    <x v="0"/>
    <x v="0"/>
    <x v="858"/>
    <n v="0"/>
  </r>
  <r>
    <x v="859"/>
    <x v="859"/>
    <s v="Landry"/>
    <x v="288"/>
    <x v="0"/>
    <x v="1"/>
    <n v="64"/>
    <x v="1"/>
    <x v="0"/>
    <x v="2"/>
    <x v="0"/>
    <x v="1"/>
    <x v="859"/>
    <n v="1"/>
  </r>
  <r>
    <x v="860"/>
    <x v="860"/>
    <s v="McGregor"/>
    <x v="136"/>
    <x v="0"/>
    <x v="1"/>
    <n v="43"/>
    <x v="2"/>
    <x v="552"/>
    <x v="0"/>
    <x v="0"/>
    <x v="1"/>
    <x v="860"/>
    <n v="1"/>
  </r>
  <r>
    <x v="861"/>
    <x v="861"/>
    <s v="Nucci"/>
    <x v="253"/>
    <x v="0"/>
    <x v="0"/>
    <n v="32"/>
    <x v="0"/>
    <x v="553"/>
    <x v="0"/>
    <x v="0"/>
    <x v="1"/>
    <x v="861"/>
    <n v="1"/>
  </r>
  <r>
    <x v="862"/>
    <x v="862"/>
    <s v="Pirogov"/>
    <x v="53"/>
    <x v="0"/>
    <x v="1"/>
    <n v="41"/>
    <x v="3"/>
    <x v="554"/>
    <x v="0"/>
    <x v="0"/>
    <x v="0"/>
    <x v="862"/>
    <n v="0"/>
  </r>
  <r>
    <x v="863"/>
    <x v="863"/>
    <s v="Oguejiofor"/>
    <x v="131"/>
    <x v="0"/>
    <x v="1"/>
    <n v="53"/>
    <x v="5"/>
    <x v="0"/>
    <x v="2"/>
    <x v="1"/>
    <x v="0"/>
    <x v="863"/>
    <n v="0"/>
  </r>
  <r>
    <x v="864"/>
    <x v="864"/>
    <s v="Ugochukwu"/>
    <x v="165"/>
    <x v="0"/>
    <x v="1"/>
    <n v="38"/>
    <x v="4"/>
    <x v="0"/>
    <x v="2"/>
    <x v="1"/>
    <x v="1"/>
    <x v="864"/>
    <n v="0"/>
  </r>
  <r>
    <x v="865"/>
    <x v="865"/>
    <s v="Rohu"/>
    <x v="71"/>
    <x v="2"/>
    <x v="0"/>
    <n v="25"/>
    <x v="7"/>
    <x v="555"/>
    <x v="2"/>
    <x v="1"/>
    <x v="0"/>
    <x v="865"/>
    <n v="0"/>
  </r>
  <r>
    <x v="866"/>
    <x v="866"/>
    <s v="Cary"/>
    <x v="176"/>
    <x v="0"/>
    <x v="1"/>
    <n v="38"/>
    <x v="1"/>
    <x v="556"/>
    <x v="2"/>
    <x v="0"/>
    <x v="0"/>
    <x v="866"/>
    <n v="0"/>
  </r>
  <r>
    <x v="867"/>
    <x v="867"/>
    <s v="O'Loghlen"/>
    <x v="20"/>
    <x v="0"/>
    <x v="0"/>
    <n v="48"/>
    <x v="1"/>
    <x v="557"/>
    <x v="0"/>
    <x v="0"/>
    <x v="1"/>
    <x v="867"/>
    <n v="1"/>
  </r>
  <r>
    <x v="868"/>
    <x v="868"/>
    <s v="Quinn"/>
    <x v="59"/>
    <x v="2"/>
    <x v="1"/>
    <n v="44"/>
    <x v="5"/>
    <x v="558"/>
    <x v="2"/>
    <x v="0"/>
    <x v="1"/>
    <x v="868"/>
    <n v="1"/>
  </r>
  <r>
    <x v="869"/>
    <x v="869"/>
    <s v="Page"/>
    <x v="343"/>
    <x v="0"/>
    <x v="1"/>
    <n v="36"/>
    <x v="4"/>
    <x v="0"/>
    <x v="0"/>
    <x v="0"/>
    <x v="0"/>
    <x v="869"/>
    <n v="0"/>
  </r>
  <r>
    <x v="870"/>
    <x v="870"/>
    <s v="Evans"/>
    <x v="125"/>
    <x v="0"/>
    <x v="0"/>
    <n v="40"/>
    <x v="2"/>
    <x v="0"/>
    <x v="0"/>
    <x v="0"/>
    <x v="0"/>
    <x v="870"/>
    <n v="0"/>
  </r>
  <r>
    <x v="871"/>
    <x v="871"/>
    <s v="McGregor"/>
    <x v="205"/>
    <x v="2"/>
    <x v="0"/>
    <n v="45"/>
    <x v="3"/>
    <x v="559"/>
    <x v="1"/>
    <x v="0"/>
    <x v="1"/>
    <x v="871"/>
    <n v="1"/>
  </r>
  <r>
    <x v="872"/>
    <x v="872"/>
    <s v="Andrews"/>
    <x v="33"/>
    <x v="0"/>
    <x v="0"/>
    <n v="35"/>
    <x v="0"/>
    <x v="560"/>
    <x v="2"/>
    <x v="0"/>
    <x v="0"/>
    <x v="872"/>
    <n v="0"/>
  </r>
  <r>
    <x v="873"/>
    <x v="873"/>
    <s v="Stanley"/>
    <x v="344"/>
    <x v="0"/>
    <x v="1"/>
    <n v="28"/>
    <x v="3"/>
    <x v="0"/>
    <x v="2"/>
    <x v="0"/>
    <x v="1"/>
    <x v="873"/>
    <n v="0"/>
  </r>
  <r>
    <x v="874"/>
    <x v="874"/>
    <s v="Chiazagomekpere"/>
    <x v="5"/>
    <x v="0"/>
    <x v="0"/>
    <n v="38"/>
    <x v="8"/>
    <x v="561"/>
    <x v="2"/>
    <x v="1"/>
    <x v="0"/>
    <x v="874"/>
    <n v="0"/>
  </r>
  <r>
    <x v="875"/>
    <x v="875"/>
    <s v="Chidiebele"/>
    <x v="8"/>
    <x v="0"/>
    <x v="0"/>
    <n v="39"/>
    <x v="9"/>
    <x v="562"/>
    <x v="0"/>
    <x v="1"/>
    <x v="1"/>
    <x v="875"/>
    <n v="0"/>
  </r>
  <r>
    <x v="876"/>
    <x v="876"/>
    <s v="Gregory"/>
    <x v="2"/>
    <x v="2"/>
    <x v="0"/>
    <n v="32"/>
    <x v="1"/>
    <x v="563"/>
    <x v="0"/>
    <x v="1"/>
    <x v="0"/>
    <x v="876"/>
    <n v="0"/>
  </r>
  <r>
    <x v="877"/>
    <x v="877"/>
    <s v="Bednall"/>
    <x v="79"/>
    <x v="1"/>
    <x v="4"/>
    <n v="42"/>
    <x v="4"/>
    <x v="0"/>
    <x v="2"/>
    <x v="0"/>
    <x v="0"/>
    <x v="877"/>
    <n v="0"/>
  </r>
  <r>
    <x v="878"/>
    <x v="878"/>
    <s v="Jen"/>
    <x v="27"/>
    <x v="0"/>
    <x v="0"/>
    <n v="33"/>
    <x v="6"/>
    <x v="564"/>
    <x v="0"/>
    <x v="0"/>
    <x v="1"/>
    <x v="878"/>
    <n v="0"/>
  </r>
  <r>
    <x v="879"/>
    <x v="879"/>
    <s v="She"/>
    <x v="345"/>
    <x v="0"/>
    <x v="0"/>
    <n v="45"/>
    <x v="9"/>
    <x v="565"/>
    <x v="2"/>
    <x v="0"/>
    <x v="0"/>
    <x v="879"/>
    <n v="0"/>
  </r>
  <r>
    <x v="880"/>
    <x v="880"/>
    <s v="Simmons"/>
    <x v="213"/>
    <x v="0"/>
    <x v="0"/>
    <n v="60"/>
    <x v="5"/>
    <x v="0"/>
    <x v="0"/>
    <x v="0"/>
    <x v="1"/>
    <x v="880"/>
    <n v="1"/>
  </r>
  <r>
    <x v="881"/>
    <x v="881"/>
    <s v="Fraser"/>
    <x v="332"/>
    <x v="0"/>
    <x v="0"/>
    <n v="43"/>
    <x v="4"/>
    <x v="0"/>
    <x v="1"/>
    <x v="0"/>
    <x v="1"/>
    <x v="881"/>
    <n v="1"/>
  </r>
  <r>
    <x v="882"/>
    <x v="882"/>
    <s v="May"/>
    <x v="346"/>
    <x v="0"/>
    <x v="1"/>
    <n v="36"/>
    <x v="5"/>
    <x v="566"/>
    <x v="0"/>
    <x v="0"/>
    <x v="1"/>
    <x v="882"/>
    <n v="0"/>
  </r>
  <r>
    <x v="883"/>
    <x v="883"/>
    <s v="Seabrook"/>
    <x v="155"/>
    <x v="0"/>
    <x v="0"/>
    <n v="45"/>
    <x v="4"/>
    <x v="567"/>
    <x v="0"/>
    <x v="0"/>
    <x v="1"/>
    <x v="883"/>
    <n v="1"/>
  </r>
  <r>
    <x v="884"/>
    <x v="884"/>
    <s v="Herrera"/>
    <x v="88"/>
    <x v="0"/>
    <x v="1"/>
    <n v="65"/>
    <x v="3"/>
    <x v="568"/>
    <x v="0"/>
    <x v="0"/>
    <x v="0"/>
    <x v="884"/>
    <n v="0"/>
  </r>
  <r>
    <x v="885"/>
    <x v="885"/>
    <s v="Kincaid"/>
    <x v="149"/>
    <x v="0"/>
    <x v="1"/>
    <n v="25"/>
    <x v="3"/>
    <x v="0"/>
    <x v="2"/>
    <x v="0"/>
    <x v="0"/>
    <x v="885"/>
    <n v="0"/>
  </r>
  <r>
    <x v="886"/>
    <x v="886"/>
    <s v="Sleeman"/>
    <x v="178"/>
    <x v="1"/>
    <x v="1"/>
    <n v="38"/>
    <x v="10"/>
    <x v="569"/>
    <x v="0"/>
    <x v="0"/>
    <x v="1"/>
    <x v="886"/>
    <n v="0"/>
  </r>
  <r>
    <x v="887"/>
    <x v="887"/>
    <s v="Hung"/>
    <x v="48"/>
    <x v="0"/>
    <x v="1"/>
    <n v="42"/>
    <x v="0"/>
    <x v="0"/>
    <x v="2"/>
    <x v="0"/>
    <x v="0"/>
    <x v="887"/>
    <n v="0"/>
  </r>
  <r>
    <x v="888"/>
    <x v="888"/>
    <s v="Artemieva"/>
    <x v="191"/>
    <x v="2"/>
    <x v="1"/>
    <n v="74"/>
    <x v="6"/>
    <x v="570"/>
    <x v="0"/>
    <x v="0"/>
    <x v="0"/>
    <x v="888"/>
    <n v="0"/>
  </r>
  <r>
    <x v="889"/>
    <x v="889"/>
    <s v="Barwell"/>
    <x v="272"/>
    <x v="0"/>
    <x v="0"/>
    <n v="43"/>
    <x v="2"/>
    <x v="571"/>
    <x v="0"/>
    <x v="1"/>
    <x v="0"/>
    <x v="889"/>
    <n v="0"/>
  </r>
  <r>
    <x v="890"/>
    <x v="890"/>
    <s v="Wright"/>
    <x v="49"/>
    <x v="1"/>
    <x v="1"/>
    <n v="37"/>
    <x v="2"/>
    <x v="572"/>
    <x v="0"/>
    <x v="1"/>
    <x v="1"/>
    <x v="890"/>
    <n v="0"/>
  </r>
  <r>
    <x v="891"/>
    <x v="891"/>
    <s v="Bellucci"/>
    <x v="343"/>
    <x v="2"/>
    <x v="1"/>
    <n v="32"/>
    <x v="0"/>
    <x v="573"/>
    <x v="2"/>
    <x v="0"/>
    <x v="0"/>
    <x v="891"/>
    <n v="0"/>
  </r>
  <r>
    <x v="892"/>
    <x v="892"/>
    <s v="Moore"/>
    <x v="24"/>
    <x v="0"/>
    <x v="1"/>
    <n v="42"/>
    <x v="9"/>
    <x v="0"/>
    <x v="0"/>
    <x v="0"/>
    <x v="1"/>
    <x v="892"/>
    <n v="0"/>
  </r>
  <r>
    <x v="893"/>
    <x v="893"/>
    <s v="Ball"/>
    <x v="171"/>
    <x v="0"/>
    <x v="0"/>
    <n v="51"/>
    <x v="6"/>
    <x v="0"/>
    <x v="1"/>
    <x v="0"/>
    <x v="0"/>
    <x v="893"/>
    <n v="1"/>
  </r>
  <r>
    <x v="894"/>
    <x v="894"/>
    <s v="Sung"/>
    <x v="347"/>
    <x v="2"/>
    <x v="0"/>
    <n v="35"/>
    <x v="2"/>
    <x v="574"/>
    <x v="2"/>
    <x v="0"/>
    <x v="1"/>
    <x v="894"/>
    <n v="1"/>
  </r>
  <r>
    <x v="895"/>
    <x v="895"/>
    <s v="Mello"/>
    <x v="347"/>
    <x v="2"/>
    <x v="1"/>
    <n v="32"/>
    <x v="8"/>
    <x v="575"/>
    <x v="0"/>
    <x v="0"/>
    <x v="0"/>
    <x v="895"/>
    <n v="0"/>
  </r>
  <r>
    <x v="896"/>
    <x v="896"/>
    <s v="Mistry"/>
    <x v="219"/>
    <x v="0"/>
    <x v="1"/>
    <n v="35"/>
    <x v="2"/>
    <x v="0"/>
    <x v="2"/>
    <x v="0"/>
    <x v="1"/>
    <x v="896"/>
    <n v="0"/>
  </r>
  <r>
    <x v="897"/>
    <x v="897"/>
    <s v="T'ien"/>
    <x v="267"/>
    <x v="0"/>
    <x v="0"/>
    <n v="40"/>
    <x v="5"/>
    <x v="0"/>
    <x v="0"/>
    <x v="0"/>
    <x v="1"/>
    <x v="897"/>
    <n v="0"/>
  </r>
  <r>
    <x v="898"/>
    <x v="898"/>
    <s v="Fallaci"/>
    <x v="174"/>
    <x v="0"/>
    <x v="0"/>
    <n v="40"/>
    <x v="0"/>
    <x v="576"/>
    <x v="0"/>
    <x v="0"/>
    <x v="1"/>
    <x v="898"/>
    <n v="1"/>
  </r>
  <r>
    <x v="899"/>
    <x v="899"/>
    <s v="Hill"/>
    <x v="67"/>
    <x v="2"/>
    <x v="1"/>
    <n v="25"/>
    <x v="0"/>
    <x v="577"/>
    <x v="0"/>
    <x v="0"/>
    <x v="1"/>
    <x v="899"/>
    <n v="0"/>
  </r>
  <r>
    <x v="900"/>
    <x v="900"/>
    <s v="Burns"/>
    <x v="184"/>
    <x v="2"/>
    <x v="1"/>
    <n v="40"/>
    <x v="1"/>
    <x v="578"/>
    <x v="2"/>
    <x v="0"/>
    <x v="1"/>
    <x v="900"/>
    <n v="1"/>
  </r>
  <r>
    <x v="901"/>
    <x v="901"/>
    <s v="Hunter"/>
    <x v="155"/>
    <x v="0"/>
    <x v="1"/>
    <n v="36"/>
    <x v="3"/>
    <x v="579"/>
    <x v="2"/>
    <x v="1"/>
    <x v="0"/>
    <x v="901"/>
    <n v="0"/>
  </r>
  <r>
    <x v="902"/>
    <x v="902"/>
    <s v="Li"/>
    <x v="5"/>
    <x v="0"/>
    <x v="0"/>
    <n v="48"/>
    <x v="3"/>
    <x v="580"/>
    <x v="0"/>
    <x v="0"/>
    <x v="0"/>
    <x v="902"/>
    <n v="0"/>
  </r>
  <r>
    <x v="903"/>
    <x v="903"/>
    <s v="Ku"/>
    <x v="224"/>
    <x v="0"/>
    <x v="1"/>
    <n v="28"/>
    <x v="8"/>
    <x v="581"/>
    <x v="2"/>
    <x v="0"/>
    <x v="1"/>
    <x v="903"/>
    <n v="0"/>
  </r>
  <r>
    <x v="904"/>
    <x v="904"/>
    <s v="Ch'en"/>
    <x v="278"/>
    <x v="0"/>
    <x v="1"/>
    <n v="58"/>
    <x v="4"/>
    <x v="0"/>
    <x v="0"/>
    <x v="1"/>
    <x v="1"/>
    <x v="904"/>
    <n v="1"/>
  </r>
  <r>
    <x v="905"/>
    <x v="905"/>
    <s v="Chukwukadibia"/>
    <x v="321"/>
    <x v="0"/>
    <x v="0"/>
    <n v="45"/>
    <x v="9"/>
    <x v="0"/>
    <x v="0"/>
    <x v="0"/>
    <x v="0"/>
    <x v="905"/>
    <n v="1"/>
  </r>
  <r>
    <x v="906"/>
    <x v="906"/>
    <s v="Zikoranachidimma"/>
    <x v="99"/>
    <x v="0"/>
    <x v="1"/>
    <n v="33"/>
    <x v="5"/>
    <x v="582"/>
    <x v="0"/>
    <x v="0"/>
    <x v="0"/>
    <x v="906"/>
    <n v="0"/>
  </r>
  <r>
    <x v="907"/>
    <x v="907"/>
    <s v="Oluchukwu"/>
    <x v="151"/>
    <x v="0"/>
    <x v="0"/>
    <n v="46"/>
    <x v="1"/>
    <x v="583"/>
    <x v="0"/>
    <x v="0"/>
    <x v="1"/>
    <x v="907"/>
    <n v="1"/>
  </r>
  <r>
    <x v="908"/>
    <x v="908"/>
    <s v="Rivera"/>
    <x v="99"/>
    <x v="1"/>
    <x v="1"/>
    <n v="31"/>
    <x v="7"/>
    <x v="584"/>
    <x v="0"/>
    <x v="0"/>
    <x v="0"/>
    <x v="908"/>
    <n v="0"/>
  </r>
  <r>
    <x v="909"/>
    <x v="909"/>
    <s v="Niu"/>
    <x v="208"/>
    <x v="1"/>
    <x v="1"/>
    <n v="25"/>
    <x v="3"/>
    <x v="0"/>
    <x v="2"/>
    <x v="0"/>
    <x v="1"/>
    <x v="909"/>
    <n v="0"/>
  </r>
  <r>
    <x v="910"/>
    <x v="910"/>
    <s v="Bennett"/>
    <x v="68"/>
    <x v="0"/>
    <x v="1"/>
    <n v="36"/>
    <x v="5"/>
    <x v="585"/>
    <x v="2"/>
    <x v="0"/>
    <x v="0"/>
    <x v="910"/>
    <n v="0"/>
  </r>
  <r>
    <x v="911"/>
    <x v="911"/>
    <s v="Wollstonecraft"/>
    <x v="228"/>
    <x v="1"/>
    <x v="0"/>
    <n v="53"/>
    <x v="5"/>
    <x v="586"/>
    <x v="0"/>
    <x v="0"/>
    <x v="0"/>
    <x v="911"/>
    <n v="0"/>
  </r>
  <r>
    <x v="912"/>
    <x v="912"/>
    <s v="Thomsen"/>
    <x v="176"/>
    <x v="1"/>
    <x v="0"/>
    <n v="32"/>
    <x v="4"/>
    <x v="0"/>
    <x v="0"/>
    <x v="0"/>
    <x v="1"/>
    <x v="912"/>
    <n v="0"/>
  </r>
  <r>
    <x v="913"/>
    <x v="913"/>
    <s v="Palermo"/>
    <x v="25"/>
    <x v="2"/>
    <x v="1"/>
    <n v="27"/>
    <x v="1"/>
    <x v="587"/>
    <x v="0"/>
    <x v="0"/>
    <x v="1"/>
    <x v="913"/>
    <n v="0"/>
  </r>
  <r>
    <x v="914"/>
    <x v="914"/>
    <s v="Chinwendu"/>
    <x v="268"/>
    <x v="0"/>
    <x v="1"/>
    <n v="35"/>
    <x v="7"/>
    <x v="588"/>
    <x v="0"/>
    <x v="0"/>
    <x v="0"/>
    <x v="914"/>
    <n v="0"/>
  </r>
  <r>
    <x v="915"/>
    <x v="915"/>
    <s v="McKenzie"/>
    <x v="249"/>
    <x v="0"/>
    <x v="1"/>
    <n v="47"/>
    <x v="5"/>
    <x v="0"/>
    <x v="0"/>
    <x v="0"/>
    <x v="1"/>
    <x v="915"/>
    <n v="0"/>
  </r>
  <r>
    <x v="916"/>
    <x v="916"/>
    <s v="James"/>
    <x v="34"/>
    <x v="0"/>
    <x v="1"/>
    <n v="39"/>
    <x v="5"/>
    <x v="0"/>
    <x v="0"/>
    <x v="0"/>
    <x v="0"/>
    <x v="916"/>
    <n v="1"/>
  </r>
  <r>
    <x v="917"/>
    <x v="917"/>
    <s v="Lamb"/>
    <x v="82"/>
    <x v="0"/>
    <x v="0"/>
    <n v="45"/>
    <x v="6"/>
    <x v="589"/>
    <x v="0"/>
    <x v="0"/>
    <x v="0"/>
    <x v="917"/>
    <n v="0"/>
  </r>
  <r>
    <x v="918"/>
    <x v="918"/>
    <s v="Olejuru"/>
    <x v="348"/>
    <x v="1"/>
    <x v="1"/>
    <n v="35"/>
    <x v="6"/>
    <x v="0"/>
    <x v="2"/>
    <x v="1"/>
    <x v="1"/>
    <x v="918"/>
    <n v="0"/>
  </r>
  <r>
    <x v="919"/>
    <x v="919"/>
    <s v="Hay"/>
    <x v="349"/>
    <x v="1"/>
    <x v="1"/>
    <n v="45"/>
    <x v="9"/>
    <x v="0"/>
    <x v="2"/>
    <x v="0"/>
    <x v="1"/>
    <x v="919"/>
    <n v="0"/>
  </r>
  <r>
    <x v="920"/>
    <x v="920"/>
    <s v="Lu"/>
    <x v="81"/>
    <x v="0"/>
    <x v="1"/>
    <n v="44"/>
    <x v="8"/>
    <x v="0"/>
    <x v="2"/>
    <x v="1"/>
    <x v="0"/>
    <x v="920"/>
    <n v="0"/>
  </r>
  <r>
    <x v="921"/>
    <x v="921"/>
    <s v="Chiawuotu"/>
    <x v="350"/>
    <x v="1"/>
    <x v="1"/>
    <n v="61"/>
    <x v="1"/>
    <x v="0"/>
    <x v="0"/>
    <x v="0"/>
    <x v="1"/>
    <x v="921"/>
    <n v="1"/>
  </r>
  <r>
    <x v="922"/>
    <x v="922"/>
    <s v="Yeates"/>
    <x v="58"/>
    <x v="0"/>
    <x v="1"/>
    <n v="51"/>
    <x v="8"/>
    <x v="0"/>
    <x v="1"/>
    <x v="0"/>
    <x v="1"/>
    <x v="922"/>
    <n v="1"/>
  </r>
  <r>
    <x v="923"/>
    <x v="923"/>
    <s v="Gallagher"/>
    <x v="238"/>
    <x v="2"/>
    <x v="0"/>
    <n v="19"/>
    <x v="1"/>
    <x v="590"/>
    <x v="0"/>
    <x v="0"/>
    <x v="0"/>
    <x v="923"/>
    <n v="0"/>
  </r>
  <r>
    <x v="924"/>
    <x v="924"/>
    <s v="Heath"/>
    <x v="96"/>
    <x v="0"/>
    <x v="0"/>
    <n v="34"/>
    <x v="9"/>
    <x v="591"/>
    <x v="0"/>
    <x v="0"/>
    <x v="0"/>
    <x v="924"/>
    <n v="0"/>
  </r>
  <r>
    <x v="925"/>
    <x v="925"/>
    <s v="Ts'ai"/>
    <x v="194"/>
    <x v="2"/>
    <x v="0"/>
    <n v="36"/>
    <x v="1"/>
    <x v="592"/>
    <x v="2"/>
    <x v="0"/>
    <x v="0"/>
    <x v="925"/>
    <n v="0"/>
  </r>
  <r>
    <x v="926"/>
    <x v="926"/>
    <s v="Thurgood"/>
    <x v="65"/>
    <x v="1"/>
    <x v="1"/>
    <n v="35"/>
    <x v="6"/>
    <x v="0"/>
    <x v="0"/>
    <x v="0"/>
    <x v="0"/>
    <x v="926"/>
    <n v="0"/>
  </r>
  <r>
    <x v="927"/>
    <x v="927"/>
    <s v="Pai"/>
    <x v="274"/>
    <x v="2"/>
    <x v="1"/>
    <n v="38"/>
    <x v="8"/>
    <x v="593"/>
    <x v="0"/>
    <x v="0"/>
    <x v="0"/>
    <x v="927"/>
    <n v="0"/>
  </r>
  <r>
    <x v="928"/>
    <x v="928"/>
    <s v="Lorenzo"/>
    <x v="32"/>
    <x v="2"/>
    <x v="1"/>
    <n v="61"/>
    <x v="2"/>
    <x v="594"/>
    <x v="2"/>
    <x v="0"/>
    <x v="0"/>
    <x v="928"/>
    <n v="0"/>
  </r>
  <r>
    <x v="929"/>
    <x v="929"/>
    <s v="Knupp"/>
    <x v="351"/>
    <x v="0"/>
    <x v="0"/>
    <n v="24"/>
    <x v="3"/>
    <x v="595"/>
    <x v="0"/>
    <x v="1"/>
    <x v="1"/>
    <x v="929"/>
    <n v="0"/>
  </r>
  <r>
    <x v="930"/>
    <x v="930"/>
    <s v="Baryshnikov"/>
    <x v="63"/>
    <x v="1"/>
    <x v="1"/>
    <n v="39"/>
    <x v="5"/>
    <x v="596"/>
    <x v="0"/>
    <x v="1"/>
    <x v="1"/>
    <x v="930"/>
    <n v="0"/>
  </r>
  <r>
    <x v="931"/>
    <x v="931"/>
    <s v="Azubuike"/>
    <x v="282"/>
    <x v="2"/>
    <x v="1"/>
    <n v="41"/>
    <x v="9"/>
    <x v="597"/>
    <x v="2"/>
    <x v="0"/>
    <x v="0"/>
    <x v="931"/>
    <n v="0"/>
  </r>
  <r>
    <x v="932"/>
    <x v="932"/>
    <s v="Shephard"/>
    <x v="339"/>
    <x v="2"/>
    <x v="0"/>
    <n v="42"/>
    <x v="2"/>
    <x v="598"/>
    <x v="2"/>
    <x v="0"/>
    <x v="1"/>
    <x v="932"/>
    <n v="0"/>
  </r>
  <r>
    <x v="933"/>
    <x v="933"/>
    <s v="Scott"/>
    <x v="140"/>
    <x v="4"/>
    <x v="1"/>
    <n v="36"/>
    <x v="1"/>
    <x v="0"/>
    <x v="0"/>
    <x v="1"/>
    <x v="0"/>
    <x v="933"/>
    <n v="1"/>
  </r>
  <r>
    <x v="934"/>
    <x v="934"/>
    <s v="Williamson"/>
    <x v="161"/>
    <x v="4"/>
    <x v="1"/>
    <n v="37"/>
    <x v="9"/>
    <x v="0"/>
    <x v="1"/>
    <x v="0"/>
    <x v="0"/>
    <x v="934"/>
    <n v="0"/>
  </r>
  <r>
    <x v="935"/>
    <x v="935"/>
    <s v="Avdeeva"/>
    <x v="0"/>
    <x v="0"/>
    <x v="0"/>
    <n v="38"/>
    <x v="6"/>
    <x v="0"/>
    <x v="2"/>
    <x v="1"/>
    <x v="0"/>
    <x v="935"/>
    <n v="0"/>
  </r>
  <r>
    <x v="936"/>
    <x v="936"/>
    <s v="Tang"/>
    <x v="196"/>
    <x v="0"/>
    <x v="1"/>
    <n v="52"/>
    <x v="2"/>
    <x v="599"/>
    <x v="0"/>
    <x v="0"/>
    <x v="0"/>
    <x v="936"/>
    <n v="1"/>
  </r>
  <r>
    <x v="937"/>
    <x v="937"/>
    <s v="Hsu"/>
    <x v="4"/>
    <x v="2"/>
    <x v="0"/>
    <n v="44"/>
    <x v="8"/>
    <x v="600"/>
    <x v="0"/>
    <x v="1"/>
    <x v="0"/>
    <x v="937"/>
    <n v="0"/>
  </r>
  <r>
    <x v="938"/>
    <x v="938"/>
    <s v="Buchanan"/>
    <x v="24"/>
    <x v="0"/>
    <x v="0"/>
    <n v="37"/>
    <x v="4"/>
    <x v="0"/>
    <x v="0"/>
    <x v="0"/>
    <x v="0"/>
    <x v="938"/>
    <n v="0"/>
  </r>
  <r>
    <x v="939"/>
    <x v="939"/>
    <s v="Yeh"/>
    <x v="252"/>
    <x v="0"/>
    <x v="0"/>
    <n v="37"/>
    <x v="7"/>
    <x v="601"/>
    <x v="0"/>
    <x v="0"/>
    <x v="1"/>
    <x v="939"/>
    <n v="0"/>
  </r>
  <r>
    <x v="940"/>
    <x v="940"/>
    <s v="Palazzi"/>
    <x v="91"/>
    <x v="4"/>
    <x v="1"/>
    <n v="35"/>
    <x v="1"/>
    <x v="602"/>
    <x v="0"/>
    <x v="0"/>
    <x v="0"/>
    <x v="940"/>
    <n v="0"/>
  </r>
  <r>
    <x v="941"/>
    <x v="941"/>
    <s v="Y?an"/>
    <x v="182"/>
    <x v="0"/>
    <x v="0"/>
    <n v="31"/>
    <x v="2"/>
    <x v="0"/>
    <x v="2"/>
    <x v="1"/>
    <x v="1"/>
    <x v="941"/>
    <n v="0"/>
  </r>
  <r>
    <x v="942"/>
    <x v="942"/>
    <s v="Lin"/>
    <x v="7"/>
    <x v="0"/>
    <x v="0"/>
    <n v="46"/>
    <x v="5"/>
    <x v="0"/>
    <x v="0"/>
    <x v="0"/>
    <x v="1"/>
    <x v="942"/>
    <n v="1"/>
  </r>
  <r>
    <x v="943"/>
    <x v="943"/>
    <s v="Schofield"/>
    <x v="64"/>
    <x v="2"/>
    <x v="0"/>
    <n v="29"/>
    <x v="2"/>
    <x v="603"/>
    <x v="0"/>
    <x v="0"/>
    <x v="1"/>
    <x v="943"/>
    <n v="0"/>
  </r>
  <r>
    <x v="944"/>
    <x v="944"/>
    <s v="Lombardi"/>
    <x v="237"/>
    <x v="0"/>
    <x v="1"/>
    <n v="36"/>
    <x v="2"/>
    <x v="604"/>
    <x v="0"/>
    <x v="0"/>
    <x v="1"/>
    <x v="944"/>
    <n v="0"/>
  </r>
  <r>
    <x v="945"/>
    <x v="945"/>
    <s v="Wall"/>
    <x v="352"/>
    <x v="4"/>
    <x v="0"/>
    <n v="25"/>
    <x v="8"/>
    <x v="605"/>
    <x v="2"/>
    <x v="0"/>
    <x v="0"/>
    <x v="945"/>
    <n v="0"/>
  </r>
  <r>
    <x v="946"/>
    <x v="946"/>
    <s v="Milani"/>
    <x v="278"/>
    <x v="4"/>
    <x v="0"/>
    <n v="39"/>
    <x v="4"/>
    <x v="0"/>
    <x v="0"/>
    <x v="0"/>
    <x v="1"/>
    <x v="946"/>
    <n v="1"/>
  </r>
  <r>
    <x v="947"/>
    <x v="947"/>
    <s v="Ejimofor"/>
    <x v="146"/>
    <x v="0"/>
    <x v="0"/>
    <n v="38"/>
    <x v="8"/>
    <x v="606"/>
    <x v="0"/>
    <x v="0"/>
    <x v="0"/>
    <x v="947"/>
    <n v="1"/>
  </r>
  <r>
    <x v="948"/>
    <x v="948"/>
    <s v="Blackburn"/>
    <x v="173"/>
    <x v="0"/>
    <x v="1"/>
    <n v="67"/>
    <x v="4"/>
    <x v="607"/>
    <x v="0"/>
    <x v="0"/>
    <x v="0"/>
    <x v="948"/>
    <n v="0"/>
  </r>
  <r>
    <x v="949"/>
    <x v="949"/>
    <s v="Wickham"/>
    <x v="9"/>
    <x v="0"/>
    <x v="0"/>
    <n v="48"/>
    <x v="6"/>
    <x v="608"/>
    <x v="0"/>
    <x v="1"/>
    <x v="1"/>
    <x v="949"/>
    <n v="1"/>
  </r>
  <r>
    <x v="950"/>
    <x v="950"/>
    <s v="Bird"/>
    <x v="14"/>
    <x v="0"/>
    <x v="0"/>
    <n v="48"/>
    <x v="2"/>
    <x v="609"/>
    <x v="2"/>
    <x v="0"/>
    <x v="0"/>
    <x v="950"/>
    <n v="0"/>
  </r>
  <r>
    <x v="951"/>
    <x v="951"/>
    <s v="Ch'en"/>
    <x v="113"/>
    <x v="2"/>
    <x v="1"/>
    <n v="33"/>
    <x v="2"/>
    <x v="610"/>
    <x v="0"/>
    <x v="0"/>
    <x v="1"/>
    <x v="951"/>
    <n v="0"/>
  </r>
  <r>
    <x v="952"/>
    <x v="952"/>
    <s v="Wood"/>
    <x v="26"/>
    <x v="2"/>
    <x v="0"/>
    <n v="66"/>
    <x v="9"/>
    <x v="611"/>
    <x v="0"/>
    <x v="1"/>
    <x v="0"/>
    <x v="952"/>
    <n v="0"/>
  </r>
  <r>
    <x v="953"/>
    <x v="953"/>
    <s v="Brizendine"/>
    <x v="163"/>
    <x v="4"/>
    <x v="1"/>
    <n v="39"/>
    <x v="10"/>
    <x v="612"/>
    <x v="0"/>
    <x v="0"/>
    <x v="0"/>
    <x v="953"/>
    <n v="0"/>
  </r>
  <r>
    <x v="954"/>
    <x v="954"/>
    <s v="Ch'in"/>
    <x v="74"/>
    <x v="4"/>
    <x v="0"/>
    <n v="42"/>
    <x v="0"/>
    <x v="613"/>
    <x v="2"/>
    <x v="1"/>
    <x v="0"/>
    <x v="954"/>
    <n v="1"/>
  </r>
  <r>
    <x v="955"/>
    <x v="955"/>
    <s v="Yusupov"/>
    <x v="128"/>
    <x v="0"/>
    <x v="0"/>
    <n v="44"/>
    <x v="4"/>
    <x v="614"/>
    <x v="0"/>
    <x v="1"/>
    <x v="1"/>
    <x v="955"/>
    <n v="0"/>
  </r>
  <r>
    <x v="956"/>
    <x v="956"/>
    <s v="Jibunoh"/>
    <x v="148"/>
    <x v="4"/>
    <x v="0"/>
    <n v="43"/>
    <x v="10"/>
    <x v="0"/>
    <x v="2"/>
    <x v="1"/>
    <x v="0"/>
    <x v="956"/>
    <n v="0"/>
  </r>
  <r>
    <x v="957"/>
    <x v="957"/>
    <s v="Ts'ui"/>
    <x v="179"/>
    <x v="4"/>
    <x v="0"/>
    <n v="67"/>
    <x v="2"/>
    <x v="0"/>
    <x v="2"/>
    <x v="0"/>
    <x v="0"/>
    <x v="957"/>
    <n v="0"/>
  </r>
  <r>
    <x v="958"/>
    <x v="958"/>
    <s v="Ndukaku"/>
    <x v="187"/>
    <x v="4"/>
    <x v="1"/>
    <n v="27"/>
    <x v="2"/>
    <x v="615"/>
    <x v="0"/>
    <x v="1"/>
    <x v="1"/>
    <x v="958"/>
    <n v="0"/>
  </r>
  <r>
    <x v="959"/>
    <x v="959"/>
    <s v="Wilder"/>
    <x v="205"/>
    <x v="0"/>
    <x v="0"/>
    <n v="37"/>
    <x v="5"/>
    <x v="616"/>
    <x v="0"/>
    <x v="0"/>
    <x v="0"/>
    <x v="959"/>
    <n v="0"/>
  </r>
  <r>
    <x v="960"/>
    <x v="960"/>
    <s v="Maclean"/>
    <x v="4"/>
    <x v="2"/>
    <x v="0"/>
    <n v="31"/>
    <x v="1"/>
    <x v="617"/>
    <x v="0"/>
    <x v="0"/>
    <x v="0"/>
    <x v="960"/>
    <n v="0"/>
  </r>
  <r>
    <x v="961"/>
    <x v="961"/>
    <s v="Ch'iu"/>
    <x v="99"/>
    <x v="4"/>
    <x v="1"/>
    <n v="35"/>
    <x v="4"/>
    <x v="618"/>
    <x v="0"/>
    <x v="0"/>
    <x v="1"/>
    <x v="961"/>
    <n v="0"/>
  </r>
  <r>
    <x v="962"/>
    <x v="962"/>
    <s v="Cox"/>
    <x v="207"/>
    <x v="4"/>
    <x v="1"/>
    <n v="32"/>
    <x v="3"/>
    <x v="619"/>
    <x v="0"/>
    <x v="0"/>
    <x v="0"/>
    <x v="962"/>
    <n v="0"/>
  </r>
  <r>
    <x v="963"/>
    <x v="963"/>
    <s v="Nepean"/>
    <x v="313"/>
    <x v="4"/>
    <x v="1"/>
    <n v="63"/>
    <x v="4"/>
    <x v="620"/>
    <x v="1"/>
    <x v="0"/>
    <x v="1"/>
    <x v="963"/>
    <n v="1"/>
  </r>
  <r>
    <x v="964"/>
    <x v="964"/>
    <s v="McNess"/>
    <x v="133"/>
    <x v="2"/>
    <x v="0"/>
    <n v="43"/>
    <x v="4"/>
    <x v="621"/>
    <x v="0"/>
    <x v="0"/>
    <x v="0"/>
    <x v="964"/>
    <n v="1"/>
  </r>
  <r>
    <x v="965"/>
    <x v="965"/>
    <s v="Coles"/>
    <x v="118"/>
    <x v="0"/>
    <x v="0"/>
    <n v="42"/>
    <x v="8"/>
    <x v="622"/>
    <x v="0"/>
    <x v="0"/>
    <x v="0"/>
    <x v="965"/>
    <n v="0"/>
  </r>
  <r>
    <x v="966"/>
    <x v="966"/>
    <s v="Benson"/>
    <x v="314"/>
    <x v="0"/>
    <x v="0"/>
    <n v="34"/>
    <x v="5"/>
    <x v="623"/>
    <x v="0"/>
    <x v="0"/>
    <x v="0"/>
    <x v="966"/>
    <n v="0"/>
  </r>
  <r>
    <x v="967"/>
    <x v="967"/>
    <s v="Gilbert"/>
    <x v="45"/>
    <x v="4"/>
    <x v="0"/>
    <n v="34"/>
    <x v="9"/>
    <x v="0"/>
    <x v="2"/>
    <x v="1"/>
    <x v="1"/>
    <x v="967"/>
    <n v="0"/>
  </r>
  <r>
    <x v="968"/>
    <x v="968"/>
    <s v="Wilhelm"/>
    <x v="181"/>
    <x v="0"/>
    <x v="1"/>
    <n v="37"/>
    <x v="6"/>
    <x v="624"/>
    <x v="0"/>
    <x v="1"/>
    <x v="1"/>
    <x v="968"/>
    <n v="0"/>
  </r>
  <r>
    <x v="969"/>
    <x v="969"/>
    <s v="Sinclair"/>
    <x v="217"/>
    <x v="2"/>
    <x v="1"/>
    <n v="70"/>
    <x v="9"/>
    <x v="625"/>
    <x v="2"/>
    <x v="1"/>
    <x v="0"/>
    <x v="969"/>
    <n v="0"/>
  </r>
  <r>
    <x v="970"/>
    <x v="970"/>
    <s v="L?"/>
    <x v="277"/>
    <x v="0"/>
    <x v="0"/>
    <n v="48"/>
    <x v="7"/>
    <x v="626"/>
    <x v="0"/>
    <x v="0"/>
    <x v="0"/>
    <x v="970"/>
    <n v="0"/>
  </r>
  <r>
    <x v="971"/>
    <x v="971"/>
    <s v="Buckner"/>
    <x v="353"/>
    <x v="0"/>
    <x v="1"/>
    <n v="25"/>
    <x v="6"/>
    <x v="0"/>
    <x v="2"/>
    <x v="0"/>
    <x v="0"/>
    <x v="971"/>
    <n v="0"/>
  </r>
  <r>
    <x v="972"/>
    <x v="972"/>
    <s v="Padovesi"/>
    <x v="14"/>
    <x v="2"/>
    <x v="1"/>
    <n v="43"/>
    <x v="8"/>
    <x v="627"/>
    <x v="2"/>
    <x v="1"/>
    <x v="1"/>
    <x v="972"/>
    <n v="0"/>
  </r>
  <r>
    <x v="973"/>
    <x v="973"/>
    <s v="Gray"/>
    <x v="80"/>
    <x v="4"/>
    <x v="0"/>
    <n v="38"/>
    <x v="3"/>
    <x v="628"/>
    <x v="2"/>
    <x v="1"/>
    <x v="0"/>
    <x v="973"/>
    <n v="0"/>
  </r>
  <r>
    <x v="974"/>
    <x v="974"/>
    <s v="Lu"/>
    <x v="87"/>
    <x v="0"/>
    <x v="1"/>
    <n v="34"/>
    <x v="8"/>
    <x v="629"/>
    <x v="2"/>
    <x v="0"/>
    <x v="1"/>
    <x v="974"/>
    <n v="0"/>
  </r>
  <r>
    <x v="975"/>
    <x v="975"/>
    <s v="Wright"/>
    <x v="80"/>
    <x v="4"/>
    <x v="0"/>
    <n v="36"/>
    <x v="2"/>
    <x v="630"/>
    <x v="0"/>
    <x v="1"/>
    <x v="0"/>
    <x v="975"/>
    <n v="0"/>
  </r>
  <r>
    <x v="976"/>
    <x v="976"/>
    <s v="Palerma"/>
    <x v="153"/>
    <x v="0"/>
    <x v="0"/>
    <n v="43"/>
    <x v="2"/>
    <x v="631"/>
    <x v="0"/>
    <x v="0"/>
    <x v="1"/>
    <x v="976"/>
    <n v="1"/>
  </r>
  <r>
    <x v="977"/>
    <x v="977"/>
    <s v="Y?an"/>
    <x v="32"/>
    <x v="0"/>
    <x v="0"/>
    <n v="38"/>
    <x v="4"/>
    <x v="0"/>
    <x v="2"/>
    <x v="0"/>
    <x v="1"/>
    <x v="977"/>
    <n v="0"/>
  </r>
  <r>
    <x v="978"/>
    <x v="978"/>
    <s v="Wei"/>
    <x v="79"/>
    <x v="0"/>
    <x v="0"/>
    <n v="48"/>
    <x v="2"/>
    <x v="632"/>
    <x v="0"/>
    <x v="0"/>
    <x v="1"/>
    <x v="978"/>
    <n v="0"/>
  </r>
  <r>
    <x v="979"/>
    <x v="979"/>
    <s v="Padovesi"/>
    <x v="46"/>
    <x v="0"/>
    <x v="0"/>
    <n v="46"/>
    <x v="3"/>
    <x v="0"/>
    <x v="2"/>
    <x v="0"/>
    <x v="1"/>
    <x v="979"/>
    <n v="0"/>
  </r>
  <r>
    <x v="980"/>
    <x v="980"/>
    <s v="Tsao"/>
    <x v="165"/>
    <x v="0"/>
    <x v="1"/>
    <n v="27"/>
    <x v="10"/>
    <x v="633"/>
    <x v="0"/>
    <x v="1"/>
    <x v="1"/>
    <x v="980"/>
    <n v="0"/>
  </r>
  <r>
    <x v="981"/>
    <x v="981"/>
    <s v="Franklin"/>
    <x v="213"/>
    <x v="2"/>
    <x v="0"/>
    <n v="44"/>
    <x v="10"/>
    <x v="634"/>
    <x v="2"/>
    <x v="1"/>
    <x v="1"/>
    <x v="981"/>
    <n v="0"/>
  </r>
  <r>
    <x v="982"/>
    <x v="982"/>
    <s v="Clark"/>
    <x v="104"/>
    <x v="0"/>
    <x v="1"/>
    <n v="32"/>
    <x v="3"/>
    <x v="0"/>
    <x v="2"/>
    <x v="0"/>
    <x v="0"/>
    <x v="982"/>
    <n v="0"/>
  </r>
  <r>
    <x v="983"/>
    <x v="983"/>
    <s v="McGregor"/>
    <x v="55"/>
    <x v="2"/>
    <x v="0"/>
    <n v="35"/>
    <x v="5"/>
    <x v="635"/>
    <x v="0"/>
    <x v="1"/>
    <x v="1"/>
    <x v="983"/>
    <n v="1"/>
  </r>
  <r>
    <x v="984"/>
    <x v="984"/>
    <s v="Pan"/>
    <x v="89"/>
    <x v="0"/>
    <x v="1"/>
    <n v="25"/>
    <x v="1"/>
    <x v="636"/>
    <x v="2"/>
    <x v="1"/>
    <x v="0"/>
    <x v="984"/>
    <n v="0"/>
  </r>
  <r>
    <x v="985"/>
    <x v="985"/>
    <s v="Kenniff"/>
    <x v="354"/>
    <x v="2"/>
    <x v="1"/>
    <n v="31"/>
    <x v="9"/>
    <x v="637"/>
    <x v="2"/>
    <x v="0"/>
    <x v="0"/>
    <x v="985"/>
    <n v="0"/>
  </r>
  <r>
    <x v="986"/>
    <x v="986"/>
    <s v="Spencer"/>
    <x v="301"/>
    <x v="0"/>
    <x v="1"/>
    <n v="36"/>
    <x v="1"/>
    <x v="638"/>
    <x v="0"/>
    <x v="0"/>
    <x v="1"/>
    <x v="986"/>
    <n v="0"/>
  </r>
  <r>
    <x v="987"/>
    <x v="987"/>
    <s v="Lees"/>
    <x v="268"/>
    <x v="4"/>
    <x v="1"/>
    <n v="34"/>
    <x v="10"/>
    <x v="639"/>
    <x v="0"/>
    <x v="0"/>
    <x v="1"/>
    <x v="987"/>
    <n v="1"/>
  </r>
  <r>
    <x v="988"/>
    <x v="988"/>
    <s v="David"/>
    <x v="173"/>
    <x v="4"/>
    <x v="1"/>
    <n v="31"/>
    <x v="3"/>
    <x v="640"/>
    <x v="2"/>
    <x v="0"/>
    <x v="0"/>
    <x v="988"/>
    <n v="0"/>
  </r>
  <r>
    <x v="989"/>
    <x v="989"/>
    <s v="Hsing"/>
    <x v="33"/>
    <x v="0"/>
    <x v="0"/>
    <n v="49"/>
    <x v="6"/>
    <x v="641"/>
    <x v="0"/>
    <x v="0"/>
    <x v="1"/>
    <x v="989"/>
    <n v="1"/>
  </r>
  <r>
    <x v="990"/>
    <x v="990"/>
    <s v="Burke"/>
    <x v="50"/>
    <x v="0"/>
    <x v="1"/>
    <n v="37"/>
    <x v="8"/>
    <x v="642"/>
    <x v="2"/>
    <x v="0"/>
    <x v="1"/>
    <x v="990"/>
    <n v="0"/>
  </r>
  <r>
    <x v="991"/>
    <x v="991"/>
    <m/>
    <x v="153"/>
    <x v="6"/>
    <x v="5"/>
    <m/>
    <x v="11"/>
    <x v="643"/>
    <x v="4"/>
    <x v="2"/>
    <x v="2"/>
    <x v="2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n v="15584766"/>
    <x v="0"/>
    <x v="0"/>
    <x v="0"/>
    <x v="0"/>
    <x v="0"/>
    <x v="0"/>
    <x v="0"/>
    <x v="0"/>
    <x v="0"/>
    <x v="0"/>
    <x v="0"/>
  </r>
  <r>
    <n v="15684548"/>
    <x v="1"/>
    <x v="1"/>
    <x v="0"/>
    <x v="1"/>
    <x v="1"/>
    <x v="1"/>
    <x v="1"/>
    <x v="1"/>
    <x v="1"/>
    <x v="1"/>
    <x v="1"/>
  </r>
  <r>
    <n v="15636731"/>
    <x v="2"/>
    <x v="2"/>
    <x v="1"/>
    <x v="2"/>
    <x v="2"/>
    <x v="2"/>
    <x v="1"/>
    <x v="0"/>
    <x v="0"/>
    <x v="2"/>
    <x v="0"/>
  </r>
  <r>
    <n v="15594815"/>
    <x v="3"/>
    <x v="0"/>
    <x v="0"/>
    <x v="3"/>
    <x v="0"/>
    <x v="3"/>
    <x v="0"/>
    <x v="0"/>
    <x v="0"/>
    <x v="3"/>
    <x v="0"/>
  </r>
  <r>
    <n v="15571816"/>
    <x v="4"/>
    <x v="1"/>
    <x v="1"/>
    <x v="4"/>
    <x v="3"/>
    <x v="1"/>
    <x v="0"/>
    <x v="0"/>
    <x v="0"/>
    <x v="4"/>
    <x v="0"/>
  </r>
  <r>
    <n v="15792360"/>
    <x v="5"/>
    <x v="0"/>
    <x v="0"/>
    <x v="5"/>
    <x v="4"/>
    <x v="1"/>
    <x v="1"/>
    <x v="0"/>
    <x v="0"/>
    <x v="5"/>
    <x v="0"/>
  </r>
  <r>
    <n v="15634141"/>
    <x v="6"/>
    <x v="2"/>
    <x v="1"/>
    <x v="6"/>
    <x v="1"/>
    <x v="4"/>
    <x v="1"/>
    <x v="0"/>
    <x v="1"/>
    <x v="6"/>
    <x v="0"/>
  </r>
  <r>
    <n v="15794413"/>
    <x v="7"/>
    <x v="0"/>
    <x v="0"/>
    <x v="5"/>
    <x v="5"/>
    <x v="1"/>
    <x v="1"/>
    <x v="1"/>
    <x v="0"/>
    <x v="7"/>
    <x v="0"/>
  </r>
  <r>
    <n v="15603203"/>
    <x v="8"/>
    <x v="0"/>
    <x v="1"/>
    <x v="7"/>
    <x v="6"/>
    <x v="1"/>
    <x v="1"/>
    <x v="0"/>
    <x v="1"/>
    <x v="8"/>
    <x v="0"/>
  </r>
  <r>
    <n v="15604044"/>
    <x v="9"/>
    <x v="0"/>
    <x v="0"/>
    <x v="1"/>
    <x v="1"/>
    <x v="5"/>
    <x v="0"/>
    <x v="0"/>
    <x v="1"/>
    <x v="9"/>
    <x v="0"/>
  </r>
  <r>
    <n v="15623944"/>
    <x v="10"/>
    <x v="1"/>
    <x v="1"/>
    <x v="8"/>
    <x v="7"/>
    <x v="1"/>
    <x v="0"/>
    <x v="0"/>
    <x v="1"/>
    <x v="10"/>
    <x v="1"/>
  </r>
  <r>
    <n v="15738751"/>
    <x v="11"/>
    <x v="0"/>
    <x v="1"/>
    <x v="9"/>
    <x v="7"/>
    <x v="1"/>
    <x v="1"/>
    <x v="0"/>
    <x v="1"/>
    <x v="11"/>
    <x v="0"/>
  </r>
  <r>
    <n v="15648064"/>
    <x v="12"/>
    <x v="0"/>
    <x v="0"/>
    <x v="0"/>
    <x v="8"/>
    <x v="1"/>
    <x v="1"/>
    <x v="0"/>
    <x v="1"/>
    <x v="12"/>
    <x v="0"/>
  </r>
  <r>
    <n v="15657284"/>
    <x v="13"/>
    <x v="2"/>
    <x v="0"/>
    <x v="10"/>
    <x v="6"/>
    <x v="6"/>
    <x v="0"/>
    <x v="0"/>
    <x v="0"/>
    <x v="13"/>
    <x v="1"/>
  </r>
  <r>
    <n v="15696674"/>
    <x v="14"/>
    <x v="2"/>
    <x v="1"/>
    <x v="11"/>
    <x v="8"/>
    <x v="7"/>
    <x v="0"/>
    <x v="1"/>
    <x v="0"/>
    <x v="14"/>
    <x v="1"/>
  </r>
  <r>
    <n v="15661526"/>
    <x v="15"/>
    <x v="2"/>
    <x v="0"/>
    <x v="12"/>
    <x v="8"/>
    <x v="8"/>
    <x v="1"/>
    <x v="0"/>
    <x v="1"/>
    <x v="15"/>
    <x v="0"/>
  </r>
  <r>
    <n v="15660602"/>
    <x v="16"/>
    <x v="2"/>
    <x v="0"/>
    <x v="0"/>
    <x v="1"/>
    <x v="9"/>
    <x v="1"/>
    <x v="0"/>
    <x v="0"/>
    <x v="16"/>
    <x v="0"/>
  </r>
  <r>
    <n v="15677305"/>
    <x v="17"/>
    <x v="0"/>
    <x v="1"/>
    <x v="3"/>
    <x v="4"/>
    <x v="10"/>
    <x v="0"/>
    <x v="0"/>
    <x v="0"/>
    <x v="17"/>
    <x v="0"/>
  </r>
  <r>
    <n v="15785899"/>
    <x v="18"/>
    <x v="2"/>
    <x v="0"/>
    <x v="0"/>
    <x v="1"/>
    <x v="11"/>
    <x v="0"/>
    <x v="0"/>
    <x v="1"/>
    <x v="18"/>
    <x v="0"/>
  </r>
  <r>
    <n v="15674840"/>
    <x v="19"/>
    <x v="0"/>
    <x v="1"/>
    <x v="1"/>
    <x v="3"/>
    <x v="12"/>
    <x v="1"/>
    <x v="1"/>
    <x v="0"/>
    <x v="19"/>
    <x v="0"/>
  </r>
  <r>
    <n v="15733247"/>
    <x v="4"/>
    <x v="0"/>
    <x v="0"/>
    <x v="0"/>
    <x v="9"/>
    <x v="1"/>
    <x v="0"/>
    <x v="0"/>
    <x v="1"/>
    <x v="20"/>
    <x v="1"/>
  </r>
  <r>
    <n v="15737452"/>
    <x v="20"/>
    <x v="2"/>
    <x v="0"/>
    <x v="13"/>
    <x v="2"/>
    <x v="13"/>
    <x v="0"/>
    <x v="0"/>
    <x v="1"/>
    <x v="21"/>
    <x v="1"/>
  </r>
  <r>
    <n v="15651022"/>
    <x v="21"/>
    <x v="2"/>
    <x v="0"/>
    <x v="14"/>
    <x v="9"/>
    <x v="14"/>
    <x v="0"/>
    <x v="0"/>
    <x v="1"/>
    <x v="22"/>
    <x v="1"/>
  </r>
  <r>
    <n v="15742668"/>
    <x v="22"/>
    <x v="1"/>
    <x v="1"/>
    <x v="12"/>
    <x v="6"/>
    <x v="15"/>
    <x v="0"/>
    <x v="0"/>
    <x v="1"/>
    <x v="23"/>
    <x v="0"/>
  </r>
  <r>
    <n v="15741336"/>
    <x v="23"/>
    <x v="0"/>
    <x v="1"/>
    <x v="1"/>
    <x v="3"/>
    <x v="16"/>
    <x v="0"/>
    <x v="0"/>
    <x v="0"/>
    <x v="24"/>
    <x v="1"/>
  </r>
  <r>
    <n v="15780140"/>
    <x v="24"/>
    <x v="2"/>
    <x v="0"/>
    <x v="5"/>
    <x v="8"/>
    <x v="17"/>
    <x v="1"/>
    <x v="0"/>
    <x v="0"/>
    <x v="25"/>
    <x v="0"/>
  </r>
  <r>
    <n v="15604482"/>
    <x v="4"/>
    <x v="1"/>
    <x v="0"/>
    <x v="15"/>
    <x v="8"/>
    <x v="18"/>
    <x v="0"/>
    <x v="0"/>
    <x v="0"/>
    <x v="26"/>
    <x v="0"/>
  </r>
  <r>
    <n v="15576352"/>
    <x v="25"/>
    <x v="1"/>
    <x v="1"/>
    <x v="16"/>
    <x v="0"/>
    <x v="1"/>
    <x v="1"/>
    <x v="1"/>
    <x v="0"/>
    <x v="27"/>
    <x v="0"/>
  </r>
  <r>
    <n v="15665238"/>
    <x v="26"/>
    <x v="2"/>
    <x v="0"/>
    <x v="2"/>
    <x v="1"/>
    <x v="19"/>
    <x v="0"/>
    <x v="1"/>
    <x v="1"/>
    <x v="28"/>
    <x v="0"/>
  </r>
  <r>
    <n v="15773809"/>
    <x v="27"/>
    <x v="0"/>
    <x v="0"/>
    <x v="6"/>
    <x v="7"/>
    <x v="1"/>
    <x v="1"/>
    <x v="0"/>
    <x v="1"/>
    <x v="29"/>
    <x v="0"/>
  </r>
  <r>
    <n v="15633059"/>
    <x v="28"/>
    <x v="0"/>
    <x v="0"/>
    <x v="17"/>
    <x v="10"/>
    <x v="1"/>
    <x v="1"/>
    <x v="1"/>
    <x v="1"/>
    <x v="30"/>
    <x v="0"/>
  </r>
  <r>
    <n v="15619529"/>
    <x v="29"/>
    <x v="1"/>
    <x v="0"/>
    <x v="7"/>
    <x v="1"/>
    <x v="20"/>
    <x v="0"/>
    <x v="1"/>
    <x v="1"/>
    <x v="31"/>
    <x v="0"/>
  </r>
  <r>
    <n v="15745012"/>
    <x v="20"/>
    <x v="0"/>
    <x v="1"/>
    <x v="18"/>
    <x v="6"/>
    <x v="1"/>
    <x v="1"/>
    <x v="0"/>
    <x v="0"/>
    <x v="32"/>
    <x v="0"/>
  </r>
  <r>
    <n v="15747960"/>
    <x v="30"/>
    <x v="0"/>
    <x v="0"/>
    <x v="0"/>
    <x v="0"/>
    <x v="1"/>
    <x v="0"/>
    <x v="0"/>
    <x v="0"/>
    <x v="33"/>
    <x v="0"/>
  </r>
  <r>
    <n v="15605447"/>
    <x v="31"/>
    <x v="0"/>
    <x v="0"/>
    <x v="19"/>
    <x v="8"/>
    <x v="21"/>
    <x v="0"/>
    <x v="0"/>
    <x v="1"/>
    <x v="34"/>
    <x v="0"/>
  </r>
  <r>
    <n v="15803764"/>
    <x v="32"/>
    <x v="0"/>
    <x v="0"/>
    <x v="20"/>
    <x v="4"/>
    <x v="1"/>
    <x v="1"/>
    <x v="0"/>
    <x v="1"/>
    <x v="35"/>
    <x v="0"/>
  </r>
  <r>
    <n v="15625426"/>
    <x v="33"/>
    <x v="2"/>
    <x v="1"/>
    <x v="21"/>
    <x v="0"/>
    <x v="22"/>
    <x v="0"/>
    <x v="0"/>
    <x v="1"/>
    <x v="36"/>
    <x v="1"/>
  </r>
  <r>
    <n v="15674551"/>
    <x v="34"/>
    <x v="2"/>
    <x v="0"/>
    <x v="22"/>
    <x v="4"/>
    <x v="23"/>
    <x v="0"/>
    <x v="0"/>
    <x v="1"/>
    <x v="37"/>
    <x v="1"/>
  </r>
  <r>
    <n v="15662397"/>
    <x v="35"/>
    <x v="0"/>
    <x v="1"/>
    <x v="6"/>
    <x v="3"/>
    <x v="24"/>
    <x v="0"/>
    <x v="0"/>
    <x v="0"/>
    <x v="38"/>
    <x v="0"/>
  </r>
  <r>
    <n v="15725737"/>
    <x v="36"/>
    <x v="0"/>
    <x v="0"/>
    <x v="9"/>
    <x v="0"/>
    <x v="1"/>
    <x v="1"/>
    <x v="1"/>
    <x v="0"/>
    <x v="39"/>
    <x v="0"/>
  </r>
  <r>
    <n v="15719377"/>
    <x v="37"/>
    <x v="0"/>
    <x v="1"/>
    <x v="23"/>
    <x v="7"/>
    <x v="1"/>
    <x v="0"/>
    <x v="0"/>
    <x v="0"/>
    <x v="40"/>
    <x v="1"/>
  </r>
  <r>
    <n v="15640905"/>
    <x v="38"/>
    <x v="1"/>
    <x v="1"/>
    <x v="3"/>
    <x v="2"/>
    <x v="25"/>
    <x v="1"/>
    <x v="1"/>
    <x v="0"/>
    <x v="41"/>
    <x v="1"/>
  </r>
  <r>
    <n v="15671137"/>
    <x v="39"/>
    <x v="0"/>
    <x v="1"/>
    <x v="24"/>
    <x v="2"/>
    <x v="1"/>
    <x v="0"/>
    <x v="1"/>
    <x v="0"/>
    <x v="42"/>
    <x v="1"/>
  </r>
  <r>
    <n v="15805112"/>
    <x v="40"/>
    <x v="0"/>
    <x v="0"/>
    <x v="1"/>
    <x v="4"/>
    <x v="26"/>
    <x v="0"/>
    <x v="0"/>
    <x v="1"/>
    <x v="43"/>
    <x v="0"/>
  </r>
  <r>
    <n v="15797748"/>
    <x v="41"/>
    <x v="0"/>
    <x v="0"/>
    <x v="14"/>
    <x v="3"/>
    <x v="1"/>
    <x v="1"/>
    <x v="1"/>
    <x v="0"/>
    <x v="44"/>
    <x v="0"/>
  </r>
  <r>
    <n v="15692750"/>
    <x v="42"/>
    <x v="2"/>
    <x v="1"/>
    <x v="11"/>
    <x v="4"/>
    <x v="27"/>
    <x v="2"/>
    <x v="0"/>
    <x v="1"/>
    <x v="45"/>
    <x v="1"/>
  </r>
  <r>
    <n v="15637476"/>
    <x v="43"/>
    <x v="2"/>
    <x v="1"/>
    <x v="16"/>
    <x v="3"/>
    <x v="28"/>
    <x v="0"/>
    <x v="1"/>
    <x v="1"/>
    <x v="46"/>
    <x v="1"/>
  </r>
  <r>
    <n v="15717225"/>
    <x v="44"/>
    <x v="0"/>
    <x v="1"/>
    <x v="25"/>
    <x v="9"/>
    <x v="29"/>
    <x v="1"/>
    <x v="0"/>
    <x v="1"/>
    <x v="47"/>
    <x v="0"/>
  </r>
  <r>
    <n v="15639314"/>
    <x v="45"/>
    <x v="0"/>
    <x v="0"/>
    <x v="5"/>
    <x v="8"/>
    <x v="1"/>
    <x v="1"/>
    <x v="1"/>
    <x v="0"/>
    <x v="48"/>
    <x v="0"/>
  </r>
  <r>
    <n v="15751710"/>
    <x v="41"/>
    <x v="1"/>
    <x v="0"/>
    <x v="26"/>
    <x v="1"/>
    <x v="30"/>
    <x v="1"/>
    <x v="0"/>
    <x v="0"/>
    <x v="49"/>
    <x v="0"/>
  </r>
  <r>
    <n v="15575883"/>
    <x v="46"/>
    <x v="0"/>
    <x v="0"/>
    <x v="17"/>
    <x v="8"/>
    <x v="31"/>
    <x v="1"/>
    <x v="0"/>
    <x v="1"/>
    <x v="50"/>
    <x v="0"/>
  </r>
  <r>
    <n v="15767432"/>
    <x v="47"/>
    <x v="0"/>
    <x v="1"/>
    <x v="27"/>
    <x v="4"/>
    <x v="1"/>
    <x v="2"/>
    <x v="0"/>
    <x v="0"/>
    <x v="51"/>
    <x v="0"/>
  </r>
  <r>
    <n v="15685357"/>
    <x v="48"/>
    <x v="1"/>
    <x v="1"/>
    <x v="2"/>
    <x v="1"/>
    <x v="32"/>
    <x v="0"/>
    <x v="1"/>
    <x v="0"/>
    <x v="52"/>
    <x v="0"/>
  </r>
  <r>
    <n v="15699005"/>
    <x v="49"/>
    <x v="0"/>
    <x v="1"/>
    <x v="28"/>
    <x v="8"/>
    <x v="33"/>
    <x v="0"/>
    <x v="0"/>
    <x v="0"/>
    <x v="53"/>
    <x v="0"/>
  </r>
  <r>
    <n v="15599195"/>
    <x v="50"/>
    <x v="2"/>
    <x v="0"/>
    <x v="5"/>
    <x v="2"/>
    <x v="34"/>
    <x v="0"/>
    <x v="0"/>
    <x v="0"/>
    <x v="54"/>
    <x v="0"/>
  </r>
  <r>
    <n v="15592531"/>
    <x v="51"/>
    <x v="0"/>
    <x v="0"/>
    <x v="23"/>
    <x v="4"/>
    <x v="1"/>
    <x v="1"/>
    <x v="0"/>
    <x v="0"/>
    <x v="55"/>
    <x v="0"/>
  </r>
  <r>
    <n v="15695699"/>
    <x v="52"/>
    <x v="0"/>
    <x v="0"/>
    <x v="3"/>
    <x v="1"/>
    <x v="1"/>
    <x v="1"/>
    <x v="0"/>
    <x v="1"/>
    <x v="56"/>
    <x v="0"/>
  </r>
  <r>
    <n v="15600462"/>
    <x v="53"/>
    <x v="0"/>
    <x v="1"/>
    <x v="18"/>
    <x v="1"/>
    <x v="35"/>
    <x v="0"/>
    <x v="1"/>
    <x v="0"/>
    <x v="57"/>
    <x v="0"/>
  </r>
  <r>
    <n v="15649423"/>
    <x v="54"/>
    <x v="0"/>
    <x v="1"/>
    <x v="3"/>
    <x v="1"/>
    <x v="1"/>
    <x v="1"/>
    <x v="1"/>
    <x v="0"/>
    <x v="58"/>
    <x v="0"/>
  </r>
  <r>
    <n v="15811127"/>
    <x v="55"/>
    <x v="0"/>
    <x v="0"/>
    <x v="3"/>
    <x v="6"/>
    <x v="36"/>
    <x v="0"/>
    <x v="0"/>
    <x v="1"/>
    <x v="59"/>
    <x v="0"/>
  </r>
  <r>
    <n v="15639788"/>
    <x v="56"/>
    <x v="0"/>
    <x v="1"/>
    <x v="29"/>
    <x v="9"/>
    <x v="1"/>
    <x v="1"/>
    <x v="0"/>
    <x v="1"/>
    <x v="60"/>
    <x v="0"/>
  </r>
  <r>
    <n v="15611579"/>
    <x v="57"/>
    <x v="1"/>
    <x v="0"/>
    <x v="6"/>
    <x v="7"/>
    <x v="37"/>
    <x v="0"/>
    <x v="0"/>
    <x v="0"/>
    <x v="61"/>
    <x v="0"/>
  </r>
  <r>
    <n v="15666633"/>
    <x v="58"/>
    <x v="1"/>
    <x v="0"/>
    <x v="30"/>
    <x v="2"/>
    <x v="1"/>
    <x v="1"/>
    <x v="0"/>
    <x v="0"/>
    <x v="62"/>
    <x v="0"/>
  </r>
  <r>
    <n v="15790299"/>
    <x v="59"/>
    <x v="1"/>
    <x v="0"/>
    <x v="12"/>
    <x v="10"/>
    <x v="1"/>
    <x v="2"/>
    <x v="0"/>
    <x v="0"/>
    <x v="63"/>
    <x v="0"/>
  </r>
  <r>
    <n v="15745088"/>
    <x v="60"/>
    <x v="2"/>
    <x v="1"/>
    <x v="31"/>
    <x v="10"/>
    <x v="38"/>
    <x v="1"/>
    <x v="0"/>
    <x v="1"/>
    <x v="64"/>
    <x v="0"/>
  </r>
  <r>
    <n v="15694456"/>
    <x v="61"/>
    <x v="0"/>
    <x v="0"/>
    <x v="32"/>
    <x v="0"/>
    <x v="1"/>
    <x v="0"/>
    <x v="0"/>
    <x v="0"/>
    <x v="65"/>
    <x v="1"/>
  </r>
  <r>
    <n v="15720559"/>
    <x v="62"/>
    <x v="2"/>
    <x v="1"/>
    <x v="33"/>
    <x v="3"/>
    <x v="39"/>
    <x v="0"/>
    <x v="1"/>
    <x v="1"/>
    <x v="66"/>
    <x v="1"/>
  </r>
  <r>
    <n v="15704770"/>
    <x v="63"/>
    <x v="0"/>
    <x v="0"/>
    <x v="27"/>
    <x v="2"/>
    <x v="40"/>
    <x v="1"/>
    <x v="1"/>
    <x v="0"/>
    <x v="67"/>
    <x v="0"/>
  </r>
  <r>
    <n v="15724282"/>
    <x v="64"/>
    <x v="2"/>
    <x v="0"/>
    <x v="14"/>
    <x v="0"/>
    <x v="41"/>
    <x v="1"/>
    <x v="0"/>
    <x v="0"/>
    <x v="68"/>
    <x v="0"/>
  </r>
  <r>
    <n v="15788126"/>
    <x v="65"/>
    <x v="1"/>
    <x v="1"/>
    <x v="1"/>
    <x v="6"/>
    <x v="42"/>
    <x v="0"/>
    <x v="0"/>
    <x v="0"/>
    <x v="69"/>
    <x v="0"/>
  </r>
  <r>
    <n v="15591711"/>
    <x v="66"/>
    <x v="1"/>
    <x v="0"/>
    <x v="1"/>
    <x v="5"/>
    <x v="43"/>
    <x v="0"/>
    <x v="0"/>
    <x v="1"/>
    <x v="70"/>
    <x v="0"/>
  </r>
  <r>
    <n v="15593601"/>
    <x v="67"/>
    <x v="0"/>
    <x v="0"/>
    <x v="17"/>
    <x v="6"/>
    <x v="44"/>
    <x v="0"/>
    <x v="0"/>
    <x v="0"/>
    <x v="71"/>
    <x v="0"/>
  </r>
  <r>
    <n v="15619857"/>
    <x v="68"/>
    <x v="0"/>
    <x v="1"/>
    <x v="34"/>
    <x v="8"/>
    <x v="45"/>
    <x v="0"/>
    <x v="0"/>
    <x v="0"/>
    <x v="72"/>
    <x v="0"/>
  </r>
  <r>
    <n v="15777076"/>
    <x v="69"/>
    <x v="0"/>
    <x v="0"/>
    <x v="2"/>
    <x v="4"/>
    <x v="1"/>
    <x v="1"/>
    <x v="0"/>
    <x v="1"/>
    <x v="73"/>
    <x v="0"/>
  </r>
  <r>
    <n v="15636624"/>
    <x v="70"/>
    <x v="1"/>
    <x v="1"/>
    <x v="29"/>
    <x v="3"/>
    <x v="46"/>
    <x v="0"/>
    <x v="0"/>
    <x v="1"/>
    <x v="74"/>
    <x v="1"/>
  </r>
  <r>
    <n v="15685997"/>
    <x v="71"/>
    <x v="1"/>
    <x v="1"/>
    <x v="29"/>
    <x v="3"/>
    <x v="47"/>
    <x v="1"/>
    <x v="0"/>
    <x v="1"/>
    <x v="75"/>
    <x v="0"/>
  </r>
  <r>
    <n v="15613772"/>
    <x v="53"/>
    <x v="0"/>
    <x v="0"/>
    <x v="29"/>
    <x v="0"/>
    <x v="48"/>
    <x v="0"/>
    <x v="0"/>
    <x v="0"/>
    <x v="76"/>
    <x v="1"/>
  </r>
  <r>
    <n v="15727868"/>
    <x v="47"/>
    <x v="0"/>
    <x v="1"/>
    <x v="1"/>
    <x v="8"/>
    <x v="49"/>
    <x v="1"/>
    <x v="0"/>
    <x v="0"/>
    <x v="77"/>
    <x v="1"/>
  </r>
  <r>
    <n v="15788218"/>
    <x v="39"/>
    <x v="1"/>
    <x v="1"/>
    <x v="35"/>
    <x v="10"/>
    <x v="1"/>
    <x v="1"/>
    <x v="0"/>
    <x v="0"/>
    <x v="78"/>
    <x v="0"/>
  </r>
  <r>
    <n v="15756026"/>
    <x v="72"/>
    <x v="1"/>
    <x v="1"/>
    <x v="9"/>
    <x v="10"/>
    <x v="1"/>
    <x v="0"/>
    <x v="1"/>
    <x v="1"/>
    <x v="79"/>
    <x v="1"/>
  </r>
  <r>
    <n v="15813850"/>
    <x v="73"/>
    <x v="0"/>
    <x v="0"/>
    <x v="24"/>
    <x v="4"/>
    <x v="1"/>
    <x v="0"/>
    <x v="0"/>
    <x v="0"/>
    <x v="80"/>
    <x v="0"/>
  </r>
  <r>
    <n v="15653620"/>
    <x v="74"/>
    <x v="0"/>
    <x v="1"/>
    <x v="7"/>
    <x v="1"/>
    <x v="1"/>
    <x v="1"/>
    <x v="0"/>
    <x v="0"/>
    <x v="81"/>
    <x v="0"/>
  </r>
  <r>
    <n v="15686776"/>
    <x v="0"/>
    <x v="0"/>
    <x v="1"/>
    <x v="5"/>
    <x v="6"/>
    <x v="50"/>
    <x v="1"/>
    <x v="0"/>
    <x v="1"/>
    <x v="82"/>
    <x v="0"/>
  </r>
  <r>
    <n v="15794549"/>
    <x v="75"/>
    <x v="0"/>
    <x v="1"/>
    <x v="3"/>
    <x v="8"/>
    <x v="51"/>
    <x v="1"/>
    <x v="0"/>
    <x v="0"/>
    <x v="83"/>
    <x v="0"/>
  </r>
  <r>
    <n v="15748625"/>
    <x v="76"/>
    <x v="0"/>
    <x v="0"/>
    <x v="16"/>
    <x v="6"/>
    <x v="1"/>
    <x v="1"/>
    <x v="0"/>
    <x v="0"/>
    <x v="84"/>
    <x v="0"/>
  </r>
  <r>
    <n v="15682541"/>
    <x v="77"/>
    <x v="1"/>
    <x v="1"/>
    <x v="2"/>
    <x v="6"/>
    <x v="52"/>
    <x v="0"/>
    <x v="1"/>
    <x v="1"/>
    <x v="85"/>
    <x v="0"/>
  </r>
  <r>
    <n v="15628303"/>
    <x v="78"/>
    <x v="1"/>
    <x v="0"/>
    <x v="3"/>
    <x v="0"/>
    <x v="1"/>
    <x v="0"/>
    <x v="0"/>
    <x v="0"/>
    <x v="86"/>
    <x v="0"/>
  </r>
  <r>
    <n v="15603065"/>
    <x v="79"/>
    <x v="0"/>
    <x v="1"/>
    <x v="15"/>
    <x v="6"/>
    <x v="1"/>
    <x v="1"/>
    <x v="0"/>
    <x v="1"/>
    <x v="87"/>
    <x v="0"/>
  </r>
  <r>
    <n v="15720910"/>
    <x v="80"/>
    <x v="0"/>
    <x v="1"/>
    <x v="8"/>
    <x v="10"/>
    <x v="1"/>
    <x v="0"/>
    <x v="0"/>
    <x v="0"/>
    <x v="88"/>
    <x v="0"/>
  </r>
  <r>
    <n v="15628936"/>
    <x v="81"/>
    <x v="1"/>
    <x v="0"/>
    <x v="20"/>
    <x v="10"/>
    <x v="53"/>
    <x v="0"/>
    <x v="1"/>
    <x v="1"/>
    <x v="89"/>
    <x v="1"/>
  </r>
  <r>
    <n v="15601026"/>
    <x v="82"/>
    <x v="2"/>
    <x v="1"/>
    <x v="36"/>
    <x v="2"/>
    <x v="54"/>
    <x v="0"/>
    <x v="0"/>
    <x v="0"/>
    <x v="90"/>
    <x v="0"/>
  </r>
  <r>
    <n v="15678910"/>
    <x v="83"/>
    <x v="0"/>
    <x v="1"/>
    <x v="15"/>
    <x v="1"/>
    <x v="55"/>
    <x v="0"/>
    <x v="0"/>
    <x v="0"/>
    <x v="91"/>
    <x v="0"/>
  </r>
  <r>
    <n v="15669516"/>
    <x v="84"/>
    <x v="1"/>
    <x v="0"/>
    <x v="2"/>
    <x v="8"/>
    <x v="1"/>
    <x v="1"/>
    <x v="0"/>
    <x v="0"/>
    <x v="92"/>
    <x v="0"/>
  </r>
  <r>
    <n v="15642004"/>
    <x v="85"/>
    <x v="0"/>
    <x v="0"/>
    <x v="27"/>
    <x v="2"/>
    <x v="1"/>
    <x v="1"/>
    <x v="1"/>
    <x v="0"/>
    <x v="93"/>
    <x v="0"/>
  </r>
  <r>
    <m/>
    <x v="86"/>
    <x v="3"/>
    <x v="2"/>
    <x v="37"/>
    <x v="11"/>
    <x v="56"/>
    <x v="3"/>
    <x v="2"/>
    <x v="2"/>
    <x v="94"/>
    <x v="2"/>
  </r>
  <r>
    <n v="15754605"/>
    <x v="87"/>
    <x v="0"/>
    <x v="1"/>
    <x v="29"/>
    <x v="3"/>
    <x v="1"/>
    <x v="1"/>
    <x v="0"/>
    <x v="0"/>
    <x v="95"/>
    <x v="0"/>
  </r>
  <r>
    <n v="15771086"/>
    <x v="88"/>
    <x v="0"/>
    <x v="1"/>
    <x v="2"/>
    <x v="0"/>
    <x v="57"/>
    <x v="1"/>
    <x v="0"/>
    <x v="1"/>
    <x v="96"/>
    <x v="0"/>
  </r>
  <r>
    <n v="15679145"/>
    <x v="89"/>
    <x v="1"/>
    <x v="0"/>
    <x v="16"/>
    <x v="4"/>
    <x v="1"/>
    <x v="0"/>
    <x v="0"/>
    <x v="1"/>
    <x v="97"/>
    <x v="1"/>
  </r>
  <r>
    <n v="15585362"/>
    <x v="90"/>
    <x v="0"/>
    <x v="1"/>
    <x v="38"/>
    <x v="6"/>
    <x v="1"/>
    <x v="0"/>
    <x v="0"/>
    <x v="1"/>
    <x v="98"/>
    <x v="1"/>
  </r>
  <r>
    <n v="15755648"/>
    <x v="91"/>
    <x v="0"/>
    <x v="1"/>
    <x v="25"/>
    <x v="1"/>
    <x v="58"/>
    <x v="0"/>
    <x v="0"/>
    <x v="1"/>
    <x v="99"/>
    <x v="0"/>
  </r>
  <r>
    <n v="15794142"/>
    <x v="92"/>
    <x v="2"/>
    <x v="1"/>
    <x v="32"/>
    <x v="3"/>
    <x v="59"/>
    <x v="2"/>
    <x v="1"/>
    <x v="0"/>
    <x v="100"/>
    <x v="1"/>
  </r>
  <r>
    <n v="15693814"/>
    <x v="93"/>
    <x v="1"/>
    <x v="0"/>
    <x v="27"/>
    <x v="4"/>
    <x v="1"/>
    <x v="1"/>
    <x v="0"/>
    <x v="1"/>
    <x v="101"/>
    <x v="0"/>
  </r>
  <r>
    <n v="15700696"/>
    <x v="78"/>
    <x v="1"/>
    <x v="0"/>
    <x v="26"/>
    <x v="10"/>
    <x v="60"/>
    <x v="0"/>
    <x v="0"/>
    <x v="0"/>
    <x v="102"/>
    <x v="0"/>
  </r>
  <r>
    <n v="15625021"/>
    <x v="94"/>
    <x v="0"/>
    <x v="0"/>
    <x v="6"/>
    <x v="8"/>
    <x v="1"/>
    <x v="1"/>
    <x v="0"/>
    <x v="0"/>
    <x v="103"/>
    <x v="0"/>
  </r>
  <r>
    <n v="15593365"/>
    <x v="95"/>
    <x v="1"/>
    <x v="0"/>
    <x v="29"/>
    <x v="8"/>
    <x v="61"/>
    <x v="0"/>
    <x v="0"/>
    <x v="0"/>
    <x v="104"/>
    <x v="0"/>
  </r>
  <r>
    <n v="15663252"/>
    <x v="4"/>
    <x v="1"/>
    <x v="1"/>
    <x v="5"/>
    <x v="10"/>
    <x v="1"/>
    <x v="1"/>
    <x v="0"/>
    <x v="0"/>
    <x v="105"/>
    <x v="0"/>
  </r>
  <r>
    <m/>
    <x v="86"/>
    <x v="3"/>
    <x v="2"/>
    <x v="37"/>
    <x v="11"/>
    <x v="56"/>
    <x v="3"/>
    <x v="2"/>
    <x v="2"/>
    <x v="94"/>
    <x v="2"/>
  </r>
  <r>
    <n v="15601274"/>
    <x v="96"/>
    <x v="1"/>
    <x v="1"/>
    <x v="22"/>
    <x v="2"/>
    <x v="62"/>
    <x v="0"/>
    <x v="0"/>
    <x v="1"/>
    <x v="106"/>
    <x v="0"/>
  </r>
  <r>
    <n v="15664610"/>
    <x v="97"/>
    <x v="2"/>
    <x v="0"/>
    <x v="39"/>
    <x v="7"/>
    <x v="63"/>
    <x v="0"/>
    <x v="0"/>
    <x v="0"/>
    <x v="107"/>
    <x v="1"/>
  </r>
  <r>
    <n v="15716334"/>
    <x v="4"/>
    <x v="1"/>
    <x v="1"/>
    <x v="11"/>
    <x v="8"/>
    <x v="64"/>
    <x v="0"/>
    <x v="0"/>
    <x v="0"/>
    <x v="108"/>
    <x v="0"/>
  </r>
  <r>
    <n v="15677371"/>
    <x v="42"/>
    <x v="1"/>
    <x v="1"/>
    <x v="15"/>
    <x v="8"/>
    <x v="65"/>
    <x v="0"/>
    <x v="0"/>
    <x v="1"/>
    <x v="109"/>
    <x v="0"/>
  </r>
  <r>
    <n v="15659098"/>
    <x v="36"/>
    <x v="0"/>
    <x v="0"/>
    <x v="15"/>
    <x v="4"/>
    <x v="66"/>
    <x v="0"/>
    <x v="1"/>
    <x v="1"/>
    <x v="110"/>
    <x v="0"/>
  </r>
  <r>
    <n v="15629117"/>
    <x v="98"/>
    <x v="0"/>
    <x v="0"/>
    <x v="20"/>
    <x v="9"/>
    <x v="1"/>
    <x v="1"/>
    <x v="0"/>
    <x v="1"/>
    <x v="111"/>
    <x v="0"/>
  </r>
  <r>
    <n v="15580148"/>
    <x v="48"/>
    <x v="2"/>
    <x v="0"/>
    <x v="22"/>
    <x v="3"/>
    <x v="67"/>
    <x v="2"/>
    <x v="0"/>
    <x v="1"/>
    <x v="112"/>
    <x v="1"/>
  </r>
  <r>
    <n v="15569807"/>
    <x v="99"/>
    <x v="0"/>
    <x v="1"/>
    <x v="17"/>
    <x v="1"/>
    <x v="68"/>
    <x v="0"/>
    <x v="0"/>
    <x v="1"/>
    <x v="113"/>
    <x v="1"/>
  </r>
  <r>
    <n v="15797736"/>
    <x v="100"/>
    <x v="0"/>
    <x v="0"/>
    <x v="31"/>
    <x v="7"/>
    <x v="69"/>
    <x v="0"/>
    <x v="0"/>
    <x v="0"/>
    <x v="114"/>
    <x v="0"/>
  </r>
  <r>
    <n v="15683625"/>
    <x v="101"/>
    <x v="0"/>
    <x v="0"/>
    <x v="12"/>
    <x v="2"/>
    <x v="70"/>
    <x v="0"/>
    <x v="0"/>
    <x v="1"/>
    <x v="115"/>
    <x v="1"/>
  </r>
  <r>
    <n v="15758449"/>
    <x v="102"/>
    <x v="0"/>
    <x v="1"/>
    <x v="29"/>
    <x v="1"/>
    <x v="1"/>
    <x v="0"/>
    <x v="1"/>
    <x v="0"/>
    <x v="116"/>
    <x v="0"/>
  </r>
  <r>
    <n v="15805565"/>
    <x v="103"/>
    <x v="2"/>
    <x v="0"/>
    <x v="15"/>
    <x v="4"/>
    <x v="71"/>
    <x v="0"/>
    <x v="0"/>
    <x v="1"/>
    <x v="117"/>
    <x v="0"/>
  </r>
  <r>
    <n v="15620981"/>
    <x v="104"/>
    <x v="0"/>
    <x v="1"/>
    <x v="39"/>
    <x v="0"/>
    <x v="72"/>
    <x v="0"/>
    <x v="1"/>
    <x v="1"/>
    <x v="118"/>
    <x v="1"/>
  </r>
  <r>
    <n v="15813741"/>
    <x v="39"/>
    <x v="1"/>
    <x v="0"/>
    <x v="27"/>
    <x v="6"/>
    <x v="73"/>
    <x v="0"/>
    <x v="1"/>
    <x v="0"/>
    <x v="119"/>
    <x v="0"/>
  </r>
  <r>
    <n v="15780961"/>
    <x v="105"/>
    <x v="0"/>
    <x v="1"/>
    <x v="25"/>
    <x v="2"/>
    <x v="74"/>
    <x v="1"/>
    <x v="0"/>
    <x v="1"/>
    <x v="120"/>
    <x v="0"/>
  </r>
  <r>
    <n v="15743411"/>
    <x v="106"/>
    <x v="1"/>
    <x v="0"/>
    <x v="33"/>
    <x v="2"/>
    <x v="1"/>
    <x v="0"/>
    <x v="0"/>
    <x v="1"/>
    <x v="121"/>
    <x v="1"/>
  </r>
  <r>
    <n v="15632210"/>
    <x v="107"/>
    <x v="2"/>
    <x v="0"/>
    <x v="27"/>
    <x v="8"/>
    <x v="75"/>
    <x v="0"/>
    <x v="0"/>
    <x v="1"/>
    <x v="122"/>
    <x v="0"/>
  </r>
  <r>
    <n v="15591100"/>
    <x v="91"/>
    <x v="1"/>
    <x v="0"/>
    <x v="2"/>
    <x v="10"/>
    <x v="76"/>
    <x v="0"/>
    <x v="1"/>
    <x v="0"/>
    <x v="123"/>
    <x v="0"/>
  </r>
  <r>
    <n v="15628034"/>
    <x v="42"/>
    <x v="0"/>
    <x v="1"/>
    <x v="12"/>
    <x v="6"/>
    <x v="77"/>
    <x v="0"/>
    <x v="0"/>
    <x v="0"/>
    <x v="124"/>
    <x v="0"/>
  </r>
  <r>
    <n v="15804072"/>
    <x v="108"/>
    <x v="1"/>
    <x v="1"/>
    <x v="6"/>
    <x v="3"/>
    <x v="1"/>
    <x v="1"/>
    <x v="1"/>
    <x v="1"/>
    <x v="125"/>
    <x v="0"/>
  </r>
  <r>
    <n v="15588350"/>
    <x v="109"/>
    <x v="0"/>
    <x v="1"/>
    <x v="18"/>
    <x v="9"/>
    <x v="78"/>
    <x v="0"/>
    <x v="1"/>
    <x v="0"/>
    <x v="126"/>
    <x v="0"/>
  </r>
  <r>
    <n v="15808017"/>
    <x v="110"/>
    <x v="0"/>
    <x v="0"/>
    <x v="1"/>
    <x v="2"/>
    <x v="79"/>
    <x v="1"/>
    <x v="0"/>
    <x v="0"/>
    <x v="127"/>
    <x v="0"/>
  </r>
  <r>
    <n v="15754105"/>
    <x v="8"/>
    <x v="0"/>
    <x v="0"/>
    <x v="12"/>
    <x v="3"/>
    <x v="80"/>
    <x v="0"/>
    <x v="1"/>
    <x v="1"/>
    <x v="128"/>
    <x v="0"/>
  </r>
  <r>
    <n v="15685329"/>
    <x v="29"/>
    <x v="0"/>
    <x v="1"/>
    <x v="40"/>
    <x v="2"/>
    <x v="81"/>
    <x v="0"/>
    <x v="1"/>
    <x v="0"/>
    <x v="129"/>
    <x v="1"/>
  </r>
  <r>
    <n v="15679587"/>
    <x v="111"/>
    <x v="0"/>
    <x v="1"/>
    <x v="17"/>
    <x v="10"/>
    <x v="82"/>
    <x v="0"/>
    <x v="0"/>
    <x v="0"/>
    <x v="130"/>
    <x v="0"/>
  </r>
  <r>
    <n v="15812750"/>
    <x v="112"/>
    <x v="0"/>
    <x v="0"/>
    <x v="35"/>
    <x v="6"/>
    <x v="83"/>
    <x v="0"/>
    <x v="0"/>
    <x v="0"/>
    <x v="131"/>
    <x v="0"/>
  </r>
  <r>
    <n v="15699389"/>
    <x v="3"/>
    <x v="0"/>
    <x v="0"/>
    <x v="6"/>
    <x v="4"/>
    <x v="84"/>
    <x v="0"/>
    <x v="0"/>
    <x v="0"/>
    <x v="132"/>
    <x v="0"/>
  </r>
  <r>
    <n v="15641732"/>
    <x v="113"/>
    <x v="0"/>
    <x v="1"/>
    <x v="2"/>
    <x v="0"/>
    <x v="1"/>
    <x v="1"/>
    <x v="1"/>
    <x v="1"/>
    <x v="133"/>
    <x v="0"/>
  </r>
  <r>
    <n v="15720893"/>
    <x v="114"/>
    <x v="1"/>
    <x v="1"/>
    <x v="17"/>
    <x v="10"/>
    <x v="1"/>
    <x v="1"/>
    <x v="1"/>
    <x v="1"/>
    <x v="134"/>
    <x v="0"/>
  </r>
  <r>
    <n v="15632264"/>
    <x v="115"/>
    <x v="0"/>
    <x v="1"/>
    <x v="17"/>
    <x v="9"/>
    <x v="1"/>
    <x v="1"/>
    <x v="0"/>
    <x v="1"/>
    <x v="135"/>
    <x v="0"/>
  </r>
  <r>
    <m/>
    <x v="86"/>
    <x v="3"/>
    <x v="2"/>
    <x v="37"/>
    <x v="11"/>
    <x v="56"/>
    <x v="3"/>
    <x v="2"/>
    <x v="2"/>
    <x v="94"/>
    <x v="2"/>
  </r>
  <r>
    <n v="15733114"/>
    <x v="116"/>
    <x v="1"/>
    <x v="0"/>
    <x v="11"/>
    <x v="10"/>
    <x v="1"/>
    <x v="1"/>
    <x v="0"/>
    <x v="1"/>
    <x v="136"/>
    <x v="0"/>
  </r>
  <r>
    <n v="15774393"/>
    <x v="117"/>
    <x v="0"/>
    <x v="1"/>
    <x v="15"/>
    <x v="10"/>
    <x v="1"/>
    <x v="1"/>
    <x v="0"/>
    <x v="0"/>
    <x v="137"/>
    <x v="0"/>
  </r>
  <r>
    <n v="15698786"/>
    <x v="118"/>
    <x v="0"/>
    <x v="1"/>
    <x v="29"/>
    <x v="10"/>
    <x v="85"/>
    <x v="0"/>
    <x v="0"/>
    <x v="1"/>
    <x v="138"/>
    <x v="1"/>
  </r>
  <r>
    <n v="15665790"/>
    <x v="119"/>
    <x v="2"/>
    <x v="0"/>
    <x v="29"/>
    <x v="4"/>
    <x v="86"/>
    <x v="1"/>
    <x v="0"/>
    <x v="1"/>
    <x v="139"/>
    <x v="0"/>
  </r>
  <r>
    <n v="15755209"/>
    <x v="120"/>
    <x v="1"/>
    <x v="1"/>
    <x v="3"/>
    <x v="4"/>
    <x v="87"/>
    <x v="0"/>
    <x v="0"/>
    <x v="0"/>
    <x v="140"/>
    <x v="0"/>
  </r>
  <r>
    <n v="15608968"/>
    <x v="2"/>
    <x v="2"/>
    <x v="0"/>
    <x v="25"/>
    <x v="6"/>
    <x v="88"/>
    <x v="1"/>
    <x v="1"/>
    <x v="1"/>
    <x v="141"/>
    <x v="0"/>
  </r>
  <r>
    <n v="15806964"/>
    <x v="121"/>
    <x v="0"/>
    <x v="0"/>
    <x v="11"/>
    <x v="5"/>
    <x v="89"/>
    <x v="0"/>
    <x v="0"/>
    <x v="0"/>
    <x v="142"/>
    <x v="0"/>
  </r>
  <r>
    <n v="15799422"/>
    <x v="34"/>
    <x v="0"/>
    <x v="1"/>
    <x v="22"/>
    <x v="1"/>
    <x v="1"/>
    <x v="0"/>
    <x v="0"/>
    <x v="0"/>
    <x v="143"/>
    <x v="0"/>
  </r>
  <r>
    <n v="15789484"/>
    <x v="79"/>
    <x v="2"/>
    <x v="1"/>
    <x v="2"/>
    <x v="6"/>
    <x v="90"/>
    <x v="1"/>
    <x v="0"/>
    <x v="0"/>
    <x v="144"/>
    <x v="0"/>
  </r>
  <r>
    <n v="15794171"/>
    <x v="122"/>
    <x v="0"/>
    <x v="1"/>
    <x v="11"/>
    <x v="5"/>
    <x v="91"/>
    <x v="0"/>
    <x v="0"/>
    <x v="1"/>
    <x v="145"/>
    <x v="1"/>
  </r>
  <r>
    <n v="15636673"/>
    <x v="96"/>
    <x v="0"/>
    <x v="0"/>
    <x v="26"/>
    <x v="2"/>
    <x v="92"/>
    <x v="0"/>
    <x v="0"/>
    <x v="0"/>
    <x v="146"/>
    <x v="0"/>
  </r>
  <r>
    <n v="15672012"/>
    <x v="63"/>
    <x v="1"/>
    <x v="1"/>
    <x v="28"/>
    <x v="3"/>
    <x v="1"/>
    <x v="0"/>
    <x v="0"/>
    <x v="1"/>
    <x v="147"/>
    <x v="1"/>
  </r>
  <r>
    <n v="15703793"/>
    <x v="78"/>
    <x v="2"/>
    <x v="0"/>
    <x v="13"/>
    <x v="8"/>
    <x v="93"/>
    <x v="4"/>
    <x v="0"/>
    <x v="1"/>
    <x v="148"/>
    <x v="1"/>
  </r>
  <r>
    <n v="15635367"/>
    <x v="123"/>
    <x v="0"/>
    <x v="0"/>
    <x v="41"/>
    <x v="8"/>
    <x v="94"/>
    <x v="0"/>
    <x v="0"/>
    <x v="1"/>
    <x v="149"/>
    <x v="0"/>
  </r>
  <r>
    <n v="15666252"/>
    <x v="89"/>
    <x v="1"/>
    <x v="0"/>
    <x v="6"/>
    <x v="10"/>
    <x v="1"/>
    <x v="1"/>
    <x v="0"/>
    <x v="0"/>
    <x v="150"/>
    <x v="0"/>
  </r>
  <r>
    <n v="15774854"/>
    <x v="59"/>
    <x v="0"/>
    <x v="0"/>
    <x v="42"/>
    <x v="1"/>
    <x v="1"/>
    <x v="0"/>
    <x v="0"/>
    <x v="0"/>
    <x v="151"/>
    <x v="1"/>
  </r>
  <r>
    <n v="15750141"/>
    <x v="124"/>
    <x v="2"/>
    <x v="1"/>
    <x v="2"/>
    <x v="0"/>
    <x v="95"/>
    <x v="1"/>
    <x v="0"/>
    <x v="1"/>
    <x v="152"/>
    <x v="0"/>
  </r>
  <r>
    <n v="15600337"/>
    <x v="125"/>
    <x v="1"/>
    <x v="0"/>
    <x v="6"/>
    <x v="8"/>
    <x v="96"/>
    <x v="0"/>
    <x v="1"/>
    <x v="1"/>
    <x v="153"/>
    <x v="1"/>
  </r>
  <r>
    <n v="15736112"/>
    <x v="126"/>
    <x v="1"/>
    <x v="1"/>
    <x v="16"/>
    <x v="8"/>
    <x v="97"/>
    <x v="1"/>
    <x v="0"/>
    <x v="0"/>
    <x v="154"/>
    <x v="0"/>
  </r>
  <r>
    <n v="15576368"/>
    <x v="127"/>
    <x v="2"/>
    <x v="1"/>
    <x v="39"/>
    <x v="0"/>
    <x v="98"/>
    <x v="1"/>
    <x v="1"/>
    <x v="1"/>
    <x v="155"/>
    <x v="0"/>
  </r>
  <r>
    <n v="15785869"/>
    <x v="128"/>
    <x v="0"/>
    <x v="1"/>
    <x v="27"/>
    <x v="4"/>
    <x v="1"/>
    <x v="1"/>
    <x v="0"/>
    <x v="1"/>
    <x v="156"/>
    <x v="0"/>
  </r>
  <r>
    <n v="15585888"/>
    <x v="129"/>
    <x v="1"/>
    <x v="1"/>
    <x v="39"/>
    <x v="0"/>
    <x v="1"/>
    <x v="0"/>
    <x v="1"/>
    <x v="0"/>
    <x v="157"/>
    <x v="1"/>
  </r>
  <r>
    <n v="15567446"/>
    <x v="130"/>
    <x v="2"/>
    <x v="0"/>
    <x v="29"/>
    <x v="10"/>
    <x v="99"/>
    <x v="0"/>
    <x v="0"/>
    <x v="0"/>
    <x v="158"/>
    <x v="0"/>
  </r>
  <r>
    <n v="15644753"/>
    <x v="131"/>
    <x v="1"/>
    <x v="0"/>
    <x v="22"/>
    <x v="0"/>
    <x v="100"/>
    <x v="0"/>
    <x v="0"/>
    <x v="0"/>
    <x v="159"/>
    <x v="0"/>
  </r>
  <r>
    <n v="15613854"/>
    <x v="132"/>
    <x v="1"/>
    <x v="1"/>
    <x v="9"/>
    <x v="7"/>
    <x v="101"/>
    <x v="1"/>
    <x v="0"/>
    <x v="0"/>
    <x v="160"/>
    <x v="1"/>
  </r>
  <r>
    <n v="15720649"/>
    <x v="133"/>
    <x v="0"/>
    <x v="1"/>
    <x v="2"/>
    <x v="3"/>
    <x v="102"/>
    <x v="0"/>
    <x v="0"/>
    <x v="1"/>
    <x v="161"/>
    <x v="0"/>
  </r>
  <r>
    <n v="15576623"/>
    <x v="98"/>
    <x v="0"/>
    <x v="0"/>
    <x v="26"/>
    <x v="3"/>
    <x v="1"/>
    <x v="1"/>
    <x v="0"/>
    <x v="1"/>
    <x v="162"/>
    <x v="0"/>
  </r>
  <r>
    <n v="15622750"/>
    <x v="134"/>
    <x v="2"/>
    <x v="1"/>
    <x v="25"/>
    <x v="2"/>
    <x v="103"/>
    <x v="0"/>
    <x v="0"/>
    <x v="1"/>
    <x v="163"/>
    <x v="0"/>
  </r>
  <r>
    <n v="15698028"/>
    <x v="135"/>
    <x v="0"/>
    <x v="1"/>
    <x v="28"/>
    <x v="2"/>
    <x v="1"/>
    <x v="1"/>
    <x v="0"/>
    <x v="1"/>
    <x v="164"/>
    <x v="0"/>
  </r>
  <r>
    <n v="15660211"/>
    <x v="42"/>
    <x v="2"/>
    <x v="0"/>
    <x v="3"/>
    <x v="4"/>
    <x v="104"/>
    <x v="1"/>
    <x v="0"/>
    <x v="1"/>
    <x v="165"/>
    <x v="0"/>
  </r>
  <r>
    <n v="15747358"/>
    <x v="14"/>
    <x v="2"/>
    <x v="0"/>
    <x v="43"/>
    <x v="0"/>
    <x v="105"/>
    <x v="0"/>
    <x v="0"/>
    <x v="0"/>
    <x v="166"/>
    <x v="0"/>
  </r>
  <r>
    <n v="15592386"/>
    <x v="136"/>
    <x v="0"/>
    <x v="0"/>
    <x v="13"/>
    <x v="0"/>
    <x v="1"/>
    <x v="1"/>
    <x v="1"/>
    <x v="0"/>
    <x v="167"/>
    <x v="0"/>
  </r>
  <r>
    <n v="15776231"/>
    <x v="22"/>
    <x v="2"/>
    <x v="0"/>
    <x v="3"/>
    <x v="7"/>
    <x v="106"/>
    <x v="0"/>
    <x v="0"/>
    <x v="0"/>
    <x v="168"/>
    <x v="0"/>
  </r>
  <r>
    <n v="15725166"/>
    <x v="137"/>
    <x v="0"/>
    <x v="0"/>
    <x v="15"/>
    <x v="1"/>
    <x v="1"/>
    <x v="1"/>
    <x v="0"/>
    <x v="1"/>
    <x v="169"/>
    <x v="0"/>
  </r>
  <r>
    <n v="15772896"/>
    <x v="138"/>
    <x v="2"/>
    <x v="0"/>
    <x v="6"/>
    <x v="6"/>
    <x v="107"/>
    <x v="0"/>
    <x v="0"/>
    <x v="1"/>
    <x v="170"/>
    <x v="1"/>
  </r>
  <r>
    <n v="15592937"/>
    <x v="139"/>
    <x v="2"/>
    <x v="1"/>
    <x v="28"/>
    <x v="0"/>
    <x v="108"/>
    <x v="0"/>
    <x v="0"/>
    <x v="0"/>
    <x v="171"/>
    <x v="0"/>
  </r>
  <r>
    <n v="15714939"/>
    <x v="120"/>
    <x v="2"/>
    <x v="1"/>
    <x v="17"/>
    <x v="7"/>
    <x v="109"/>
    <x v="0"/>
    <x v="1"/>
    <x v="0"/>
    <x v="172"/>
    <x v="0"/>
  </r>
  <r>
    <n v="15668893"/>
    <x v="140"/>
    <x v="0"/>
    <x v="0"/>
    <x v="29"/>
    <x v="1"/>
    <x v="1"/>
    <x v="1"/>
    <x v="0"/>
    <x v="0"/>
    <x v="173"/>
    <x v="0"/>
  </r>
  <r>
    <n v="15620344"/>
    <x v="141"/>
    <x v="0"/>
    <x v="0"/>
    <x v="31"/>
    <x v="6"/>
    <x v="1"/>
    <x v="0"/>
    <x v="0"/>
    <x v="1"/>
    <x v="174"/>
    <x v="0"/>
  </r>
  <r>
    <n v="15583303"/>
    <x v="142"/>
    <x v="0"/>
    <x v="1"/>
    <x v="31"/>
    <x v="8"/>
    <x v="110"/>
    <x v="0"/>
    <x v="0"/>
    <x v="1"/>
    <x v="175"/>
    <x v="0"/>
  </r>
  <r>
    <n v="15765297"/>
    <x v="143"/>
    <x v="1"/>
    <x v="0"/>
    <x v="28"/>
    <x v="5"/>
    <x v="1"/>
    <x v="1"/>
    <x v="1"/>
    <x v="0"/>
    <x v="176"/>
    <x v="0"/>
  </r>
  <r>
    <n v="15700476"/>
    <x v="92"/>
    <x v="2"/>
    <x v="0"/>
    <x v="28"/>
    <x v="10"/>
    <x v="111"/>
    <x v="1"/>
    <x v="0"/>
    <x v="0"/>
    <x v="177"/>
    <x v="0"/>
  </r>
  <r>
    <n v="15659428"/>
    <x v="136"/>
    <x v="1"/>
    <x v="1"/>
    <x v="6"/>
    <x v="6"/>
    <x v="1"/>
    <x v="1"/>
    <x v="0"/>
    <x v="0"/>
    <x v="178"/>
    <x v="0"/>
  </r>
  <r>
    <n v="15626144"/>
    <x v="91"/>
    <x v="0"/>
    <x v="0"/>
    <x v="22"/>
    <x v="4"/>
    <x v="112"/>
    <x v="1"/>
    <x v="0"/>
    <x v="1"/>
    <x v="179"/>
    <x v="0"/>
  </r>
  <r>
    <n v="15591986"/>
    <x v="144"/>
    <x v="2"/>
    <x v="0"/>
    <x v="9"/>
    <x v="6"/>
    <x v="113"/>
    <x v="0"/>
    <x v="1"/>
    <x v="1"/>
    <x v="180"/>
    <x v="1"/>
  </r>
  <r>
    <n v="15762238"/>
    <x v="145"/>
    <x v="2"/>
    <x v="1"/>
    <x v="14"/>
    <x v="5"/>
    <x v="114"/>
    <x v="1"/>
    <x v="1"/>
    <x v="0"/>
    <x v="181"/>
    <x v="0"/>
  </r>
  <r>
    <n v="15659366"/>
    <x v="3"/>
    <x v="0"/>
    <x v="0"/>
    <x v="18"/>
    <x v="2"/>
    <x v="115"/>
    <x v="1"/>
    <x v="0"/>
    <x v="1"/>
    <x v="182"/>
    <x v="1"/>
  </r>
  <r>
    <n v="15584518"/>
    <x v="45"/>
    <x v="2"/>
    <x v="1"/>
    <x v="23"/>
    <x v="3"/>
    <x v="116"/>
    <x v="1"/>
    <x v="0"/>
    <x v="0"/>
    <x v="183"/>
    <x v="0"/>
  </r>
  <r>
    <n v="15722010"/>
    <x v="144"/>
    <x v="1"/>
    <x v="0"/>
    <x v="44"/>
    <x v="10"/>
    <x v="117"/>
    <x v="0"/>
    <x v="0"/>
    <x v="1"/>
    <x v="184"/>
    <x v="1"/>
  </r>
  <r>
    <n v="15677871"/>
    <x v="52"/>
    <x v="0"/>
    <x v="0"/>
    <x v="1"/>
    <x v="10"/>
    <x v="118"/>
    <x v="0"/>
    <x v="0"/>
    <x v="0"/>
    <x v="185"/>
    <x v="0"/>
  </r>
  <r>
    <n v="15637876"/>
    <x v="146"/>
    <x v="2"/>
    <x v="1"/>
    <x v="2"/>
    <x v="6"/>
    <x v="119"/>
    <x v="0"/>
    <x v="1"/>
    <x v="1"/>
    <x v="186"/>
    <x v="1"/>
  </r>
  <r>
    <n v="15718443"/>
    <x v="147"/>
    <x v="0"/>
    <x v="0"/>
    <x v="29"/>
    <x v="0"/>
    <x v="1"/>
    <x v="1"/>
    <x v="0"/>
    <x v="1"/>
    <x v="187"/>
    <x v="0"/>
  </r>
  <r>
    <n v="15812878"/>
    <x v="148"/>
    <x v="2"/>
    <x v="1"/>
    <x v="2"/>
    <x v="8"/>
    <x v="120"/>
    <x v="0"/>
    <x v="1"/>
    <x v="0"/>
    <x v="188"/>
    <x v="0"/>
  </r>
  <r>
    <n v="15637414"/>
    <x v="149"/>
    <x v="0"/>
    <x v="1"/>
    <x v="35"/>
    <x v="4"/>
    <x v="121"/>
    <x v="0"/>
    <x v="1"/>
    <x v="0"/>
    <x v="189"/>
    <x v="0"/>
  </r>
  <r>
    <n v="15689614"/>
    <x v="52"/>
    <x v="1"/>
    <x v="1"/>
    <x v="40"/>
    <x v="2"/>
    <x v="122"/>
    <x v="0"/>
    <x v="0"/>
    <x v="0"/>
    <x v="190"/>
    <x v="0"/>
  </r>
  <r>
    <n v="15570134"/>
    <x v="43"/>
    <x v="0"/>
    <x v="1"/>
    <x v="3"/>
    <x v="6"/>
    <x v="123"/>
    <x v="1"/>
    <x v="0"/>
    <x v="0"/>
    <x v="191"/>
    <x v="0"/>
  </r>
  <r>
    <n v="15682472"/>
    <x v="150"/>
    <x v="0"/>
    <x v="0"/>
    <x v="17"/>
    <x v="1"/>
    <x v="124"/>
    <x v="1"/>
    <x v="1"/>
    <x v="1"/>
    <x v="192"/>
    <x v="0"/>
  </r>
  <r>
    <n v="15800228"/>
    <x v="151"/>
    <x v="1"/>
    <x v="1"/>
    <x v="6"/>
    <x v="7"/>
    <x v="1"/>
    <x v="1"/>
    <x v="0"/>
    <x v="0"/>
    <x v="193"/>
    <x v="0"/>
  </r>
  <r>
    <n v="15603925"/>
    <x v="152"/>
    <x v="1"/>
    <x v="1"/>
    <x v="41"/>
    <x v="7"/>
    <x v="125"/>
    <x v="1"/>
    <x v="1"/>
    <x v="0"/>
    <x v="194"/>
    <x v="0"/>
  </r>
  <r>
    <n v="15653849"/>
    <x v="82"/>
    <x v="2"/>
    <x v="1"/>
    <x v="39"/>
    <x v="0"/>
    <x v="126"/>
    <x v="0"/>
    <x v="0"/>
    <x v="1"/>
    <x v="195"/>
    <x v="1"/>
  </r>
  <r>
    <n v="15700772"/>
    <x v="153"/>
    <x v="0"/>
    <x v="0"/>
    <x v="14"/>
    <x v="10"/>
    <x v="1"/>
    <x v="1"/>
    <x v="1"/>
    <x v="1"/>
    <x v="196"/>
    <x v="0"/>
  </r>
  <r>
    <n v="15790782"/>
    <x v="125"/>
    <x v="1"/>
    <x v="0"/>
    <x v="29"/>
    <x v="6"/>
    <x v="127"/>
    <x v="0"/>
    <x v="1"/>
    <x v="1"/>
    <x v="197"/>
    <x v="0"/>
  </r>
  <r>
    <n v="15802741"/>
    <x v="154"/>
    <x v="0"/>
    <x v="1"/>
    <x v="45"/>
    <x v="4"/>
    <x v="128"/>
    <x v="0"/>
    <x v="0"/>
    <x v="1"/>
    <x v="198"/>
    <x v="1"/>
  </r>
  <r>
    <n v="15717046"/>
    <x v="155"/>
    <x v="1"/>
    <x v="0"/>
    <x v="44"/>
    <x v="0"/>
    <x v="1"/>
    <x v="1"/>
    <x v="0"/>
    <x v="0"/>
    <x v="199"/>
    <x v="0"/>
  </r>
  <r>
    <n v="15681081"/>
    <x v="110"/>
    <x v="1"/>
    <x v="1"/>
    <x v="10"/>
    <x v="3"/>
    <x v="1"/>
    <x v="1"/>
    <x v="0"/>
    <x v="0"/>
    <x v="200"/>
    <x v="0"/>
  </r>
  <r>
    <n v="15677610"/>
    <x v="10"/>
    <x v="2"/>
    <x v="1"/>
    <x v="28"/>
    <x v="1"/>
    <x v="129"/>
    <x v="0"/>
    <x v="0"/>
    <x v="0"/>
    <x v="201"/>
    <x v="0"/>
  </r>
  <r>
    <n v="15753831"/>
    <x v="156"/>
    <x v="1"/>
    <x v="0"/>
    <x v="5"/>
    <x v="4"/>
    <x v="130"/>
    <x v="0"/>
    <x v="0"/>
    <x v="0"/>
    <x v="202"/>
    <x v="0"/>
  </r>
  <r>
    <n v="15569590"/>
    <x v="157"/>
    <x v="2"/>
    <x v="0"/>
    <x v="6"/>
    <x v="2"/>
    <x v="131"/>
    <x v="0"/>
    <x v="0"/>
    <x v="1"/>
    <x v="203"/>
    <x v="1"/>
  </r>
  <r>
    <n v="15794396"/>
    <x v="158"/>
    <x v="2"/>
    <x v="1"/>
    <x v="1"/>
    <x v="4"/>
    <x v="132"/>
    <x v="0"/>
    <x v="0"/>
    <x v="1"/>
    <x v="204"/>
    <x v="0"/>
  </r>
  <r>
    <n v="15594917"/>
    <x v="159"/>
    <x v="0"/>
    <x v="1"/>
    <x v="17"/>
    <x v="2"/>
    <x v="133"/>
    <x v="0"/>
    <x v="0"/>
    <x v="0"/>
    <x v="205"/>
    <x v="0"/>
  </r>
  <r>
    <n v="15574692"/>
    <x v="96"/>
    <x v="1"/>
    <x v="1"/>
    <x v="29"/>
    <x v="8"/>
    <x v="1"/>
    <x v="1"/>
    <x v="0"/>
    <x v="1"/>
    <x v="206"/>
    <x v="1"/>
  </r>
  <r>
    <n v="15717426"/>
    <x v="4"/>
    <x v="0"/>
    <x v="0"/>
    <x v="2"/>
    <x v="4"/>
    <x v="1"/>
    <x v="0"/>
    <x v="0"/>
    <x v="0"/>
    <x v="207"/>
    <x v="0"/>
  </r>
  <r>
    <n v="15640442"/>
    <x v="160"/>
    <x v="0"/>
    <x v="0"/>
    <x v="26"/>
    <x v="7"/>
    <x v="134"/>
    <x v="0"/>
    <x v="1"/>
    <x v="1"/>
    <x v="208"/>
    <x v="0"/>
  </r>
  <r>
    <m/>
    <x v="86"/>
    <x v="3"/>
    <x v="2"/>
    <x v="37"/>
    <x v="11"/>
    <x v="56"/>
    <x v="3"/>
    <x v="2"/>
    <x v="2"/>
    <x v="94"/>
    <x v="2"/>
  </r>
  <r>
    <n v="15780628"/>
    <x v="161"/>
    <x v="0"/>
    <x v="1"/>
    <x v="15"/>
    <x v="6"/>
    <x v="1"/>
    <x v="1"/>
    <x v="1"/>
    <x v="1"/>
    <x v="209"/>
    <x v="0"/>
  </r>
  <r>
    <n v="15720187"/>
    <x v="162"/>
    <x v="2"/>
    <x v="1"/>
    <x v="15"/>
    <x v="4"/>
    <x v="135"/>
    <x v="1"/>
    <x v="0"/>
    <x v="1"/>
    <x v="210"/>
    <x v="0"/>
  </r>
  <r>
    <n v="15580146"/>
    <x v="78"/>
    <x v="0"/>
    <x v="0"/>
    <x v="26"/>
    <x v="10"/>
    <x v="136"/>
    <x v="0"/>
    <x v="0"/>
    <x v="1"/>
    <x v="211"/>
    <x v="0"/>
  </r>
  <r>
    <n v="15580684"/>
    <x v="89"/>
    <x v="0"/>
    <x v="1"/>
    <x v="31"/>
    <x v="3"/>
    <x v="137"/>
    <x v="0"/>
    <x v="0"/>
    <x v="1"/>
    <x v="212"/>
    <x v="0"/>
  </r>
  <r>
    <n v="15705521"/>
    <x v="163"/>
    <x v="2"/>
    <x v="1"/>
    <x v="0"/>
    <x v="5"/>
    <x v="138"/>
    <x v="0"/>
    <x v="0"/>
    <x v="1"/>
    <x v="213"/>
    <x v="0"/>
  </r>
  <r>
    <n v="15635905"/>
    <x v="77"/>
    <x v="1"/>
    <x v="1"/>
    <x v="5"/>
    <x v="6"/>
    <x v="1"/>
    <x v="1"/>
    <x v="0"/>
    <x v="0"/>
    <x v="214"/>
    <x v="0"/>
  </r>
  <r>
    <n v="15630328"/>
    <x v="164"/>
    <x v="0"/>
    <x v="1"/>
    <x v="39"/>
    <x v="1"/>
    <x v="139"/>
    <x v="1"/>
    <x v="0"/>
    <x v="0"/>
    <x v="215"/>
    <x v="0"/>
  </r>
  <r>
    <n v="15807923"/>
    <x v="165"/>
    <x v="2"/>
    <x v="1"/>
    <x v="29"/>
    <x v="9"/>
    <x v="140"/>
    <x v="0"/>
    <x v="0"/>
    <x v="1"/>
    <x v="216"/>
    <x v="1"/>
  </r>
  <r>
    <n v="15710825"/>
    <x v="59"/>
    <x v="1"/>
    <x v="0"/>
    <x v="26"/>
    <x v="4"/>
    <x v="141"/>
    <x v="0"/>
    <x v="1"/>
    <x v="1"/>
    <x v="217"/>
    <x v="0"/>
  </r>
  <r>
    <n v="15814275"/>
    <x v="166"/>
    <x v="0"/>
    <x v="0"/>
    <x v="0"/>
    <x v="6"/>
    <x v="142"/>
    <x v="0"/>
    <x v="0"/>
    <x v="0"/>
    <x v="218"/>
    <x v="0"/>
  </r>
  <r>
    <n v="15812518"/>
    <x v="107"/>
    <x v="1"/>
    <x v="1"/>
    <x v="12"/>
    <x v="5"/>
    <x v="143"/>
    <x v="0"/>
    <x v="1"/>
    <x v="0"/>
    <x v="219"/>
    <x v="0"/>
  </r>
  <r>
    <m/>
    <x v="86"/>
    <x v="3"/>
    <x v="2"/>
    <x v="37"/>
    <x v="11"/>
    <x v="56"/>
    <x v="3"/>
    <x v="2"/>
    <x v="2"/>
    <x v="94"/>
    <x v="2"/>
  </r>
  <r>
    <n v="15705639"/>
    <x v="81"/>
    <x v="0"/>
    <x v="1"/>
    <x v="20"/>
    <x v="1"/>
    <x v="144"/>
    <x v="1"/>
    <x v="0"/>
    <x v="1"/>
    <x v="220"/>
    <x v="0"/>
  </r>
  <r>
    <n v="15746726"/>
    <x v="167"/>
    <x v="2"/>
    <x v="0"/>
    <x v="26"/>
    <x v="1"/>
    <x v="145"/>
    <x v="0"/>
    <x v="0"/>
    <x v="1"/>
    <x v="221"/>
    <x v="0"/>
  </r>
  <r>
    <n v="15572265"/>
    <x v="130"/>
    <x v="2"/>
    <x v="0"/>
    <x v="9"/>
    <x v="2"/>
    <x v="146"/>
    <x v="1"/>
    <x v="0"/>
    <x v="1"/>
    <x v="222"/>
    <x v="0"/>
  </r>
  <r>
    <m/>
    <x v="86"/>
    <x v="3"/>
    <x v="2"/>
    <x v="37"/>
    <x v="11"/>
    <x v="56"/>
    <x v="3"/>
    <x v="2"/>
    <x v="2"/>
    <x v="94"/>
    <x v="2"/>
  </r>
  <r>
    <n v="15596175"/>
    <x v="168"/>
    <x v="2"/>
    <x v="0"/>
    <x v="46"/>
    <x v="6"/>
    <x v="147"/>
    <x v="0"/>
    <x v="0"/>
    <x v="0"/>
    <x v="223"/>
    <x v="1"/>
  </r>
  <r>
    <n v="15647091"/>
    <x v="169"/>
    <x v="2"/>
    <x v="0"/>
    <x v="36"/>
    <x v="5"/>
    <x v="148"/>
    <x v="0"/>
    <x v="1"/>
    <x v="1"/>
    <x v="224"/>
    <x v="0"/>
  </r>
  <r>
    <n v="15721181"/>
    <x v="170"/>
    <x v="1"/>
    <x v="0"/>
    <x v="9"/>
    <x v="6"/>
    <x v="1"/>
    <x v="1"/>
    <x v="0"/>
    <x v="1"/>
    <x v="225"/>
    <x v="0"/>
  </r>
  <r>
    <n v="15692761"/>
    <x v="128"/>
    <x v="0"/>
    <x v="0"/>
    <x v="2"/>
    <x v="10"/>
    <x v="1"/>
    <x v="0"/>
    <x v="0"/>
    <x v="1"/>
    <x v="226"/>
    <x v="0"/>
  </r>
  <r>
    <n v="15681554"/>
    <x v="171"/>
    <x v="2"/>
    <x v="1"/>
    <x v="26"/>
    <x v="4"/>
    <x v="149"/>
    <x v="1"/>
    <x v="0"/>
    <x v="0"/>
    <x v="227"/>
    <x v="0"/>
  </r>
  <r>
    <n v="15626114"/>
    <x v="172"/>
    <x v="0"/>
    <x v="0"/>
    <x v="35"/>
    <x v="7"/>
    <x v="150"/>
    <x v="0"/>
    <x v="0"/>
    <x v="1"/>
    <x v="228"/>
    <x v="0"/>
  </r>
  <r>
    <n v="15804771"/>
    <x v="171"/>
    <x v="0"/>
    <x v="0"/>
    <x v="45"/>
    <x v="7"/>
    <x v="151"/>
    <x v="0"/>
    <x v="0"/>
    <x v="0"/>
    <x v="229"/>
    <x v="0"/>
  </r>
  <r>
    <n v="15782688"/>
    <x v="154"/>
    <x v="2"/>
    <x v="0"/>
    <x v="30"/>
    <x v="5"/>
    <x v="152"/>
    <x v="0"/>
    <x v="0"/>
    <x v="1"/>
    <x v="230"/>
    <x v="1"/>
  </r>
  <r>
    <n v="15630910"/>
    <x v="173"/>
    <x v="0"/>
    <x v="1"/>
    <x v="19"/>
    <x v="4"/>
    <x v="153"/>
    <x v="0"/>
    <x v="1"/>
    <x v="1"/>
    <x v="231"/>
    <x v="0"/>
  </r>
  <r>
    <n v="15694366"/>
    <x v="2"/>
    <x v="2"/>
    <x v="0"/>
    <x v="6"/>
    <x v="8"/>
    <x v="154"/>
    <x v="0"/>
    <x v="1"/>
    <x v="0"/>
    <x v="232"/>
    <x v="0"/>
  </r>
  <r>
    <n v="15643024"/>
    <x v="162"/>
    <x v="2"/>
    <x v="0"/>
    <x v="3"/>
    <x v="7"/>
    <x v="155"/>
    <x v="0"/>
    <x v="0"/>
    <x v="0"/>
    <x v="233"/>
    <x v="1"/>
  </r>
  <r>
    <n v="15584091"/>
    <x v="134"/>
    <x v="2"/>
    <x v="1"/>
    <x v="2"/>
    <x v="8"/>
    <x v="156"/>
    <x v="1"/>
    <x v="1"/>
    <x v="1"/>
    <x v="234"/>
    <x v="1"/>
  </r>
  <r>
    <n v="15708916"/>
    <x v="174"/>
    <x v="0"/>
    <x v="0"/>
    <x v="1"/>
    <x v="5"/>
    <x v="1"/>
    <x v="1"/>
    <x v="0"/>
    <x v="1"/>
    <x v="235"/>
    <x v="0"/>
  </r>
  <r>
    <n v="15721024"/>
    <x v="156"/>
    <x v="0"/>
    <x v="0"/>
    <x v="41"/>
    <x v="5"/>
    <x v="1"/>
    <x v="0"/>
    <x v="1"/>
    <x v="1"/>
    <x v="236"/>
    <x v="0"/>
  </r>
  <r>
    <n v="15653780"/>
    <x v="144"/>
    <x v="0"/>
    <x v="1"/>
    <x v="18"/>
    <x v="3"/>
    <x v="1"/>
    <x v="0"/>
    <x v="0"/>
    <x v="0"/>
    <x v="237"/>
    <x v="0"/>
  </r>
  <r>
    <n v="15805955"/>
    <x v="175"/>
    <x v="0"/>
    <x v="1"/>
    <x v="39"/>
    <x v="9"/>
    <x v="157"/>
    <x v="0"/>
    <x v="0"/>
    <x v="0"/>
    <x v="238"/>
    <x v="0"/>
  </r>
  <r>
    <n v="15656176"/>
    <x v="176"/>
    <x v="0"/>
    <x v="0"/>
    <x v="16"/>
    <x v="9"/>
    <x v="1"/>
    <x v="1"/>
    <x v="0"/>
    <x v="0"/>
    <x v="239"/>
    <x v="0"/>
  </r>
  <r>
    <n v="15600651"/>
    <x v="90"/>
    <x v="0"/>
    <x v="0"/>
    <x v="35"/>
    <x v="2"/>
    <x v="1"/>
    <x v="2"/>
    <x v="0"/>
    <x v="0"/>
    <x v="240"/>
    <x v="0"/>
  </r>
  <r>
    <n v="15789669"/>
    <x v="177"/>
    <x v="0"/>
    <x v="0"/>
    <x v="47"/>
    <x v="8"/>
    <x v="1"/>
    <x v="1"/>
    <x v="0"/>
    <x v="0"/>
    <x v="241"/>
    <x v="0"/>
  </r>
  <r>
    <n v="15619955"/>
    <x v="30"/>
    <x v="2"/>
    <x v="0"/>
    <x v="17"/>
    <x v="0"/>
    <x v="158"/>
    <x v="2"/>
    <x v="0"/>
    <x v="1"/>
    <x v="242"/>
    <x v="1"/>
  </r>
  <r>
    <n v="15773792"/>
    <x v="178"/>
    <x v="0"/>
    <x v="1"/>
    <x v="5"/>
    <x v="7"/>
    <x v="159"/>
    <x v="0"/>
    <x v="0"/>
    <x v="0"/>
    <x v="243"/>
    <x v="1"/>
  </r>
  <r>
    <n v="15566111"/>
    <x v="179"/>
    <x v="0"/>
    <x v="0"/>
    <x v="29"/>
    <x v="10"/>
    <x v="1"/>
    <x v="0"/>
    <x v="0"/>
    <x v="1"/>
    <x v="244"/>
    <x v="0"/>
  </r>
  <r>
    <n v="15641655"/>
    <x v="9"/>
    <x v="0"/>
    <x v="1"/>
    <x v="41"/>
    <x v="8"/>
    <x v="1"/>
    <x v="1"/>
    <x v="1"/>
    <x v="1"/>
    <x v="245"/>
    <x v="0"/>
  </r>
  <r>
    <n v="15738181"/>
    <x v="4"/>
    <x v="0"/>
    <x v="0"/>
    <x v="26"/>
    <x v="6"/>
    <x v="160"/>
    <x v="1"/>
    <x v="1"/>
    <x v="1"/>
    <x v="246"/>
    <x v="1"/>
  </r>
  <r>
    <n v="15585215"/>
    <x v="138"/>
    <x v="0"/>
    <x v="1"/>
    <x v="26"/>
    <x v="7"/>
    <x v="1"/>
    <x v="1"/>
    <x v="1"/>
    <x v="1"/>
    <x v="247"/>
    <x v="0"/>
  </r>
  <r>
    <n v="15750803"/>
    <x v="180"/>
    <x v="0"/>
    <x v="1"/>
    <x v="15"/>
    <x v="6"/>
    <x v="161"/>
    <x v="0"/>
    <x v="0"/>
    <x v="0"/>
    <x v="248"/>
    <x v="0"/>
  </r>
  <r>
    <n v="15731522"/>
    <x v="181"/>
    <x v="1"/>
    <x v="1"/>
    <x v="46"/>
    <x v="1"/>
    <x v="1"/>
    <x v="1"/>
    <x v="0"/>
    <x v="0"/>
    <x v="249"/>
    <x v="0"/>
  </r>
  <r>
    <n v="15655774"/>
    <x v="182"/>
    <x v="0"/>
    <x v="0"/>
    <x v="7"/>
    <x v="4"/>
    <x v="1"/>
    <x v="1"/>
    <x v="0"/>
    <x v="1"/>
    <x v="250"/>
    <x v="0"/>
  </r>
  <r>
    <n v="15797227"/>
    <x v="33"/>
    <x v="0"/>
    <x v="0"/>
    <x v="20"/>
    <x v="1"/>
    <x v="1"/>
    <x v="1"/>
    <x v="0"/>
    <x v="0"/>
    <x v="251"/>
    <x v="0"/>
  </r>
  <r>
    <n v="15611325"/>
    <x v="183"/>
    <x v="2"/>
    <x v="0"/>
    <x v="35"/>
    <x v="10"/>
    <x v="162"/>
    <x v="1"/>
    <x v="1"/>
    <x v="1"/>
    <x v="252"/>
    <x v="0"/>
  </r>
  <r>
    <n v="15656300"/>
    <x v="184"/>
    <x v="0"/>
    <x v="0"/>
    <x v="31"/>
    <x v="5"/>
    <x v="163"/>
    <x v="1"/>
    <x v="0"/>
    <x v="0"/>
    <x v="253"/>
    <x v="0"/>
  </r>
  <r>
    <n v="15684042"/>
    <x v="185"/>
    <x v="2"/>
    <x v="0"/>
    <x v="17"/>
    <x v="8"/>
    <x v="164"/>
    <x v="1"/>
    <x v="1"/>
    <x v="0"/>
    <x v="254"/>
    <x v="0"/>
  </r>
  <r>
    <n v="15637954"/>
    <x v="186"/>
    <x v="0"/>
    <x v="1"/>
    <x v="3"/>
    <x v="5"/>
    <x v="165"/>
    <x v="0"/>
    <x v="0"/>
    <x v="0"/>
    <x v="255"/>
    <x v="0"/>
  </r>
  <r>
    <n v="15567832"/>
    <x v="187"/>
    <x v="0"/>
    <x v="1"/>
    <x v="22"/>
    <x v="4"/>
    <x v="166"/>
    <x v="0"/>
    <x v="0"/>
    <x v="1"/>
    <x v="256"/>
    <x v="0"/>
  </r>
  <r>
    <n v="15800703"/>
    <x v="188"/>
    <x v="1"/>
    <x v="1"/>
    <x v="25"/>
    <x v="3"/>
    <x v="167"/>
    <x v="0"/>
    <x v="0"/>
    <x v="0"/>
    <x v="257"/>
    <x v="0"/>
  </r>
  <r>
    <n v="15587535"/>
    <x v="189"/>
    <x v="1"/>
    <x v="1"/>
    <x v="9"/>
    <x v="3"/>
    <x v="168"/>
    <x v="0"/>
    <x v="0"/>
    <x v="1"/>
    <x v="258"/>
    <x v="0"/>
  </r>
  <r>
    <n v="15669987"/>
    <x v="190"/>
    <x v="2"/>
    <x v="1"/>
    <x v="3"/>
    <x v="1"/>
    <x v="169"/>
    <x v="1"/>
    <x v="0"/>
    <x v="1"/>
    <x v="259"/>
    <x v="1"/>
  </r>
  <r>
    <n v="15727688"/>
    <x v="191"/>
    <x v="1"/>
    <x v="0"/>
    <x v="5"/>
    <x v="7"/>
    <x v="1"/>
    <x v="1"/>
    <x v="0"/>
    <x v="0"/>
    <x v="260"/>
    <x v="0"/>
  </r>
  <r>
    <n v="15568982"/>
    <x v="192"/>
    <x v="0"/>
    <x v="1"/>
    <x v="35"/>
    <x v="6"/>
    <x v="1"/>
    <x v="1"/>
    <x v="0"/>
    <x v="0"/>
    <x v="261"/>
    <x v="0"/>
  </r>
  <r>
    <n v="15592387"/>
    <x v="193"/>
    <x v="0"/>
    <x v="0"/>
    <x v="15"/>
    <x v="3"/>
    <x v="1"/>
    <x v="0"/>
    <x v="0"/>
    <x v="1"/>
    <x v="262"/>
    <x v="1"/>
  </r>
  <r>
    <n v="15803689"/>
    <x v="194"/>
    <x v="2"/>
    <x v="1"/>
    <x v="45"/>
    <x v="2"/>
    <x v="170"/>
    <x v="1"/>
    <x v="1"/>
    <x v="1"/>
    <x v="263"/>
    <x v="1"/>
  </r>
  <r>
    <n v="15709324"/>
    <x v="195"/>
    <x v="0"/>
    <x v="0"/>
    <x v="17"/>
    <x v="4"/>
    <x v="1"/>
    <x v="1"/>
    <x v="0"/>
    <x v="1"/>
    <x v="264"/>
    <x v="0"/>
  </r>
  <r>
    <m/>
    <x v="86"/>
    <x v="3"/>
    <x v="2"/>
    <x v="37"/>
    <x v="11"/>
    <x v="56"/>
    <x v="3"/>
    <x v="2"/>
    <x v="2"/>
    <x v="94"/>
    <x v="2"/>
  </r>
  <r>
    <n v="15810845"/>
    <x v="185"/>
    <x v="0"/>
    <x v="0"/>
    <x v="6"/>
    <x v="8"/>
    <x v="1"/>
    <x v="1"/>
    <x v="0"/>
    <x v="0"/>
    <x v="265"/>
    <x v="0"/>
  </r>
  <r>
    <n v="15658929"/>
    <x v="43"/>
    <x v="1"/>
    <x v="0"/>
    <x v="31"/>
    <x v="5"/>
    <x v="171"/>
    <x v="0"/>
    <x v="0"/>
    <x v="1"/>
    <x v="266"/>
    <x v="1"/>
  </r>
  <r>
    <n v="15764866"/>
    <x v="147"/>
    <x v="2"/>
    <x v="1"/>
    <x v="18"/>
    <x v="0"/>
    <x v="172"/>
    <x v="2"/>
    <x v="0"/>
    <x v="1"/>
    <x v="267"/>
    <x v="1"/>
  </r>
  <r>
    <n v="15640825"/>
    <x v="196"/>
    <x v="1"/>
    <x v="0"/>
    <x v="9"/>
    <x v="0"/>
    <x v="173"/>
    <x v="0"/>
    <x v="0"/>
    <x v="0"/>
    <x v="268"/>
    <x v="0"/>
  </r>
  <r>
    <n v="15582616"/>
    <x v="136"/>
    <x v="0"/>
    <x v="1"/>
    <x v="1"/>
    <x v="7"/>
    <x v="1"/>
    <x v="1"/>
    <x v="0"/>
    <x v="1"/>
    <x v="269"/>
    <x v="0"/>
  </r>
  <r>
    <n v="15726631"/>
    <x v="58"/>
    <x v="0"/>
    <x v="1"/>
    <x v="29"/>
    <x v="6"/>
    <x v="174"/>
    <x v="0"/>
    <x v="1"/>
    <x v="0"/>
    <x v="270"/>
    <x v="0"/>
  </r>
  <r>
    <n v="15788291"/>
    <x v="197"/>
    <x v="2"/>
    <x v="1"/>
    <x v="1"/>
    <x v="4"/>
    <x v="175"/>
    <x v="0"/>
    <x v="0"/>
    <x v="0"/>
    <x v="271"/>
    <x v="1"/>
  </r>
  <r>
    <n v="15732674"/>
    <x v="60"/>
    <x v="1"/>
    <x v="0"/>
    <x v="2"/>
    <x v="6"/>
    <x v="176"/>
    <x v="1"/>
    <x v="1"/>
    <x v="0"/>
    <x v="272"/>
    <x v="0"/>
  </r>
  <r>
    <n v="15792328"/>
    <x v="122"/>
    <x v="0"/>
    <x v="0"/>
    <x v="29"/>
    <x v="6"/>
    <x v="1"/>
    <x v="0"/>
    <x v="0"/>
    <x v="0"/>
    <x v="273"/>
    <x v="1"/>
  </r>
  <r>
    <n v="15581539"/>
    <x v="198"/>
    <x v="1"/>
    <x v="0"/>
    <x v="12"/>
    <x v="0"/>
    <x v="1"/>
    <x v="1"/>
    <x v="1"/>
    <x v="1"/>
    <x v="274"/>
    <x v="0"/>
  </r>
  <r>
    <n v="15719856"/>
    <x v="130"/>
    <x v="0"/>
    <x v="1"/>
    <x v="11"/>
    <x v="0"/>
    <x v="177"/>
    <x v="0"/>
    <x v="0"/>
    <x v="0"/>
    <x v="275"/>
    <x v="0"/>
  </r>
  <r>
    <n v="15811762"/>
    <x v="182"/>
    <x v="2"/>
    <x v="1"/>
    <x v="42"/>
    <x v="6"/>
    <x v="178"/>
    <x v="0"/>
    <x v="0"/>
    <x v="1"/>
    <x v="276"/>
    <x v="1"/>
  </r>
  <r>
    <n v="15694717"/>
    <x v="44"/>
    <x v="2"/>
    <x v="0"/>
    <x v="12"/>
    <x v="8"/>
    <x v="179"/>
    <x v="0"/>
    <x v="0"/>
    <x v="0"/>
    <x v="277"/>
    <x v="0"/>
  </r>
  <r>
    <n v="15674991"/>
    <x v="96"/>
    <x v="0"/>
    <x v="0"/>
    <x v="6"/>
    <x v="10"/>
    <x v="1"/>
    <x v="1"/>
    <x v="1"/>
    <x v="0"/>
    <x v="278"/>
    <x v="0"/>
  </r>
  <r>
    <n v="15779052"/>
    <x v="199"/>
    <x v="2"/>
    <x v="1"/>
    <x v="27"/>
    <x v="3"/>
    <x v="180"/>
    <x v="1"/>
    <x v="0"/>
    <x v="0"/>
    <x v="279"/>
    <x v="0"/>
  </r>
  <r>
    <n v="15578980"/>
    <x v="200"/>
    <x v="1"/>
    <x v="1"/>
    <x v="0"/>
    <x v="0"/>
    <x v="1"/>
    <x v="1"/>
    <x v="0"/>
    <x v="0"/>
    <x v="280"/>
    <x v="0"/>
  </r>
  <r>
    <n v="15667215"/>
    <x v="201"/>
    <x v="0"/>
    <x v="0"/>
    <x v="26"/>
    <x v="8"/>
    <x v="1"/>
    <x v="1"/>
    <x v="0"/>
    <x v="0"/>
    <x v="281"/>
    <x v="0"/>
  </r>
  <r>
    <n v="15592846"/>
    <x v="202"/>
    <x v="2"/>
    <x v="0"/>
    <x v="3"/>
    <x v="9"/>
    <x v="181"/>
    <x v="1"/>
    <x v="0"/>
    <x v="1"/>
    <x v="282"/>
    <x v="0"/>
  </r>
  <r>
    <n v="15813034"/>
    <x v="203"/>
    <x v="1"/>
    <x v="0"/>
    <x v="1"/>
    <x v="8"/>
    <x v="182"/>
    <x v="0"/>
    <x v="0"/>
    <x v="0"/>
    <x v="283"/>
    <x v="0"/>
  </r>
  <r>
    <n v="15749851"/>
    <x v="121"/>
    <x v="1"/>
    <x v="1"/>
    <x v="41"/>
    <x v="7"/>
    <x v="183"/>
    <x v="0"/>
    <x v="1"/>
    <x v="0"/>
    <x v="284"/>
    <x v="0"/>
  </r>
  <r>
    <n v="15725811"/>
    <x v="204"/>
    <x v="0"/>
    <x v="0"/>
    <x v="27"/>
    <x v="5"/>
    <x v="184"/>
    <x v="0"/>
    <x v="1"/>
    <x v="0"/>
    <x v="285"/>
    <x v="0"/>
  </r>
  <r>
    <n v="15776605"/>
    <x v="205"/>
    <x v="1"/>
    <x v="0"/>
    <x v="2"/>
    <x v="4"/>
    <x v="1"/>
    <x v="1"/>
    <x v="0"/>
    <x v="1"/>
    <x v="286"/>
    <x v="0"/>
  </r>
  <r>
    <n v="15625944"/>
    <x v="76"/>
    <x v="0"/>
    <x v="0"/>
    <x v="13"/>
    <x v="3"/>
    <x v="185"/>
    <x v="0"/>
    <x v="0"/>
    <x v="0"/>
    <x v="287"/>
    <x v="0"/>
  </r>
  <r>
    <n v="15743007"/>
    <x v="14"/>
    <x v="0"/>
    <x v="1"/>
    <x v="11"/>
    <x v="7"/>
    <x v="186"/>
    <x v="0"/>
    <x v="0"/>
    <x v="1"/>
    <x v="288"/>
    <x v="1"/>
  </r>
  <r>
    <n v="15605461"/>
    <x v="206"/>
    <x v="2"/>
    <x v="1"/>
    <x v="31"/>
    <x v="0"/>
    <x v="187"/>
    <x v="0"/>
    <x v="0"/>
    <x v="1"/>
    <x v="289"/>
    <x v="0"/>
  </r>
  <r>
    <n v="15712403"/>
    <x v="45"/>
    <x v="0"/>
    <x v="1"/>
    <x v="33"/>
    <x v="2"/>
    <x v="1"/>
    <x v="0"/>
    <x v="0"/>
    <x v="1"/>
    <x v="290"/>
    <x v="1"/>
  </r>
  <r>
    <n v="15777352"/>
    <x v="207"/>
    <x v="1"/>
    <x v="1"/>
    <x v="5"/>
    <x v="4"/>
    <x v="188"/>
    <x v="0"/>
    <x v="0"/>
    <x v="1"/>
    <x v="291"/>
    <x v="0"/>
  </r>
  <r>
    <n v="15576269"/>
    <x v="208"/>
    <x v="1"/>
    <x v="0"/>
    <x v="17"/>
    <x v="4"/>
    <x v="1"/>
    <x v="1"/>
    <x v="0"/>
    <x v="1"/>
    <x v="292"/>
    <x v="0"/>
  </r>
  <r>
    <n v="15668444"/>
    <x v="209"/>
    <x v="1"/>
    <x v="1"/>
    <x v="14"/>
    <x v="0"/>
    <x v="189"/>
    <x v="0"/>
    <x v="0"/>
    <x v="1"/>
    <x v="293"/>
    <x v="0"/>
  </r>
  <r>
    <n v="15627000"/>
    <x v="210"/>
    <x v="0"/>
    <x v="0"/>
    <x v="22"/>
    <x v="5"/>
    <x v="1"/>
    <x v="1"/>
    <x v="0"/>
    <x v="1"/>
    <x v="294"/>
    <x v="0"/>
  </r>
  <r>
    <n v="15752081"/>
    <x v="211"/>
    <x v="0"/>
    <x v="1"/>
    <x v="30"/>
    <x v="9"/>
    <x v="1"/>
    <x v="2"/>
    <x v="1"/>
    <x v="0"/>
    <x v="295"/>
    <x v="1"/>
  </r>
  <r>
    <m/>
    <x v="86"/>
    <x v="3"/>
    <x v="2"/>
    <x v="37"/>
    <x v="11"/>
    <x v="56"/>
    <x v="3"/>
    <x v="2"/>
    <x v="2"/>
    <x v="94"/>
    <x v="2"/>
  </r>
  <r>
    <n v="15728505"/>
    <x v="157"/>
    <x v="0"/>
    <x v="0"/>
    <x v="14"/>
    <x v="2"/>
    <x v="190"/>
    <x v="1"/>
    <x v="0"/>
    <x v="0"/>
    <x v="296"/>
    <x v="0"/>
  </r>
  <r>
    <n v="15803526"/>
    <x v="166"/>
    <x v="2"/>
    <x v="0"/>
    <x v="15"/>
    <x v="0"/>
    <x v="191"/>
    <x v="0"/>
    <x v="1"/>
    <x v="0"/>
    <x v="297"/>
    <x v="0"/>
  </r>
  <r>
    <n v="15656333"/>
    <x v="212"/>
    <x v="0"/>
    <x v="1"/>
    <x v="0"/>
    <x v="0"/>
    <x v="192"/>
    <x v="0"/>
    <x v="0"/>
    <x v="1"/>
    <x v="298"/>
    <x v="0"/>
  </r>
  <r>
    <n v="15744607"/>
    <x v="78"/>
    <x v="2"/>
    <x v="0"/>
    <x v="18"/>
    <x v="10"/>
    <x v="193"/>
    <x v="1"/>
    <x v="0"/>
    <x v="1"/>
    <x v="299"/>
    <x v="1"/>
  </r>
  <r>
    <n v="15673481"/>
    <x v="192"/>
    <x v="1"/>
    <x v="1"/>
    <x v="39"/>
    <x v="6"/>
    <x v="194"/>
    <x v="0"/>
    <x v="0"/>
    <x v="1"/>
    <x v="300"/>
    <x v="0"/>
  </r>
  <r>
    <n v="15643966"/>
    <x v="77"/>
    <x v="2"/>
    <x v="0"/>
    <x v="11"/>
    <x v="0"/>
    <x v="195"/>
    <x v="1"/>
    <x v="1"/>
    <x v="0"/>
    <x v="301"/>
    <x v="0"/>
  </r>
  <r>
    <n v="15633064"/>
    <x v="167"/>
    <x v="0"/>
    <x v="1"/>
    <x v="2"/>
    <x v="7"/>
    <x v="1"/>
    <x v="1"/>
    <x v="0"/>
    <x v="1"/>
    <x v="302"/>
    <x v="0"/>
  </r>
  <r>
    <n v="15810834"/>
    <x v="213"/>
    <x v="1"/>
    <x v="1"/>
    <x v="16"/>
    <x v="8"/>
    <x v="196"/>
    <x v="0"/>
    <x v="0"/>
    <x v="0"/>
    <x v="303"/>
    <x v="0"/>
  </r>
  <r>
    <n v="15738721"/>
    <x v="63"/>
    <x v="1"/>
    <x v="0"/>
    <x v="28"/>
    <x v="10"/>
    <x v="197"/>
    <x v="0"/>
    <x v="1"/>
    <x v="0"/>
    <x v="304"/>
    <x v="0"/>
  </r>
  <r>
    <n v="15633283"/>
    <x v="214"/>
    <x v="0"/>
    <x v="0"/>
    <x v="3"/>
    <x v="1"/>
    <x v="1"/>
    <x v="1"/>
    <x v="0"/>
    <x v="1"/>
    <x v="305"/>
    <x v="0"/>
  </r>
  <r>
    <n v="15734674"/>
    <x v="142"/>
    <x v="0"/>
    <x v="1"/>
    <x v="28"/>
    <x v="6"/>
    <x v="1"/>
    <x v="0"/>
    <x v="0"/>
    <x v="1"/>
    <x v="306"/>
    <x v="0"/>
  </r>
  <r>
    <n v="15713853"/>
    <x v="215"/>
    <x v="2"/>
    <x v="0"/>
    <x v="6"/>
    <x v="10"/>
    <x v="198"/>
    <x v="1"/>
    <x v="0"/>
    <x v="0"/>
    <x v="307"/>
    <x v="0"/>
  </r>
  <r>
    <n v="15600882"/>
    <x v="164"/>
    <x v="1"/>
    <x v="1"/>
    <x v="3"/>
    <x v="4"/>
    <x v="1"/>
    <x v="1"/>
    <x v="0"/>
    <x v="0"/>
    <x v="308"/>
    <x v="0"/>
  </r>
  <r>
    <n v="15768104"/>
    <x v="216"/>
    <x v="1"/>
    <x v="0"/>
    <x v="12"/>
    <x v="1"/>
    <x v="199"/>
    <x v="0"/>
    <x v="1"/>
    <x v="1"/>
    <x v="309"/>
    <x v="0"/>
  </r>
  <r>
    <n v="15736879"/>
    <x v="36"/>
    <x v="0"/>
    <x v="0"/>
    <x v="48"/>
    <x v="2"/>
    <x v="1"/>
    <x v="1"/>
    <x v="1"/>
    <x v="1"/>
    <x v="310"/>
    <x v="0"/>
  </r>
  <r>
    <n v="15745527"/>
    <x v="217"/>
    <x v="0"/>
    <x v="0"/>
    <x v="12"/>
    <x v="3"/>
    <x v="200"/>
    <x v="1"/>
    <x v="0"/>
    <x v="1"/>
    <x v="311"/>
    <x v="0"/>
  </r>
  <r>
    <m/>
    <x v="86"/>
    <x v="3"/>
    <x v="2"/>
    <x v="37"/>
    <x v="11"/>
    <x v="56"/>
    <x v="3"/>
    <x v="2"/>
    <x v="2"/>
    <x v="94"/>
    <x v="2"/>
  </r>
  <r>
    <n v="15570060"/>
    <x v="218"/>
    <x v="0"/>
    <x v="1"/>
    <x v="18"/>
    <x v="1"/>
    <x v="201"/>
    <x v="0"/>
    <x v="0"/>
    <x v="1"/>
    <x v="312"/>
    <x v="1"/>
  </r>
  <r>
    <n v="15682048"/>
    <x v="68"/>
    <x v="0"/>
    <x v="1"/>
    <x v="45"/>
    <x v="0"/>
    <x v="202"/>
    <x v="0"/>
    <x v="0"/>
    <x v="0"/>
    <x v="313"/>
    <x v="1"/>
  </r>
  <r>
    <n v="15660155"/>
    <x v="219"/>
    <x v="1"/>
    <x v="0"/>
    <x v="2"/>
    <x v="3"/>
    <x v="203"/>
    <x v="0"/>
    <x v="1"/>
    <x v="0"/>
    <x v="314"/>
    <x v="0"/>
  </r>
  <r>
    <n v="15589493"/>
    <x v="165"/>
    <x v="2"/>
    <x v="0"/>
    <x v="7"/>
    <x v="2"/>
    <x v="204"/>
    <x v="1"/>
    <x v="0"/>
    <x v="1"/>
    <x v="315"/>
    <x v="0"/>
  </r>
  <r>
    <n v="15730076"/>
    <x v="69"/>
    <x v="0"/>
    <x v="0"/>
    <x v="11"/>
    <x v="2"/>
    <x v="1"/>
    <x v="0"/>
    <x v="0"/>
    <x v="1"/>
    <x v="316"/>
    <x v="1"/>
  </r>
  <r>
    <n v="15612187"/>
    <x v="220"/>
    <x v="2"/>
    <x v="0"/>
    <x v="5"/>
    <x v="1"/>
    <x v="205"/>
    <x v="0"/>
    <x v="0"/>
    <x v="1"/>
    <x v="317"/>
    <x v="0"/>
  </r>
  <r>
    <n v="15783501"/>
    <x v="173"/>
    <x v="0"/>
    <x v="1"/>
    <x v="1"/>
    <x v="8"/>
    <x v="206"/>
    <x v="1"/>
    <x v="0"/>
    <x v="1"/>
    <x v="318"/>
    <x v="0"/>
  </r>
  <r>
    <n v="15669169"/>
    <x v="221"/>
    <x v="1"/>
    <x v="0"/>
    <x v="31"/>
    <x v="9"/>
    <x v="1"/>
    <x v="1"/>
    <x v="0"/>
    <x v="0"/>
    <x v="319"/>
    <x v="0"/>
  </r>
  <r>
    <n v="15634632"/>
    <x v="47"/>
    <x v="0"/>
    <x v="0"/>
    <x v="1"/>
    <x v="0"/>
    <x v="1"/>
    <x v="1"/>
    <x v="0"/>
    <x v="1"/>
    <x v="320"/>
    <x v="0"/>
  </r>
  <r>
    <n v="15658485"/>
    <x v="148"/>
    <x v="0"/>
    <x v="1"/>
    <x v="17"/>
    <x v="10"/>
    <x v="207"/>
    <x v="0"/>
    <x v="0"/>
    <x v="0"/>
    <x v="321"/>
    <x v="0"/>
  </r>
  <r>
    <n v="15585595"/>
    <x v="123"/>
    <x v="0"/>
    <x v="1"/>
    <x v="20"/>
    <x v="2"/>
    <x v="208"/>
    <x v="1"/>
    <x v="1"/>
    <x v="0"/>
    <x v="322"/>
    <x v="0"/>
  </r>
  <r>
    <n v="15726032"/>
    <x v="222"/>
    <x v="0"/>
    <x v="0"/>
    <x v="0"/>
    <x v="10"/>
    <x v="209"/>
    <x v="0"/>
    <x v="0"/>
    <x v="1"/>
    <x v="323"/>
    <x v="0"/>
  </r>
  <r>
    <n v="15807008"/>
    <x v="171"/>
    <x v="2"/>
    <x v="1"/>
    <x v="3"/>
    <x v="6"/>
    <x v="210"/>
    <x v="0"/>
    <x v="1"/>
    <x v="1"/>
    <x v="324"/>
    <x v="1"/>
  </r>
  <r>
    <n v="15782569"/>
    <x v="52"/>
    <x v="0"/>
    <x v="1"/>
    <x v="49"/>
    <x v="10"/>
    <x v="1"/>
    <x v="0"/>
    <x v="1"/>
    <x v="0"/>
    <x v="325"/>
    <x v="0"/>
  </r>
  <r>
    <n v="15571002"/>
    <x v="89"/>
    <x v="0"/>
    <x v="1"/>
    <x v="14"/>
    <x v="7"/>
    <x v="211"/>
    <x v="0"/>
    <x v="1"/>
    <x v="1"/>
    <x v="326"/>
    <x v="0"/>
  </r>
  <r>
    <n v="15619360"/>
    <x v="223"/>
    <x v="1"/>
    <x v="0"/>
    <x v="22"/>
    <x v="7"/>
    <x v="1"/>
    <x v="0"/>
    <x v="0"/>
    <x v="1"/>
    <x v="327"/>
    <x v="0"/>
  </r>
  <r>
    <n v="15672145"/>
    <x v="224"/>
    <x v="0"/>
    <x v="1"/>
    <x v="17"/>
    <x v="4"/>
    <x v="212"/>
    <x v="1"/>
    <x v="0"/>
    <x v="0"/>
    <x v="328"/>
    <x v="0"/>
  </r>
  <r>
    <n v="15776780"/>
    <x v="222"/>
    <x v="0"/>
    <x v="0"/>
    <x v="43"/>
    <x v="2"/>
    <x v="1"/>
    <x v="0"/>
    <x v="0"/>
    <x v="1"/>
    <x v="329"/>
    <x v="1"/>
  </r>
  <r>
    <n v="15640059"/>
    <x v="225"/>
    <x v="0"/>
    <x v="0"/>
    <x v="22"/>
    <x v="3"/>
    <x v="1"/>
    <x v="1"/>
    <x v="0"/>
    <x v="0"/>
    <x v="330"/>
    <x v="0"/>
  </r>
  <r>
    <n v="15782236"/>
    <x v="105"/>
    <x v="1"/>
    <x v="0"/>
    <x v="17"/>
    <x v="3"/>
    <x v="1"/>
    <x v="1"/>
    <x v="1"/>
    <x v="1"/>
    <x v="331"/>
    <x v="0"/>
  </r>
  <r>
    <n v="15682585"/>
    <x v="142"/>
    <x v="0"/>
    <x v="0"/>
    <x v="3"/>
    <x v="10"/>
    <x v="213"/>
    <x v="0"/>
    <x v="0"/>
    <x v="1"/>
    <x v="332"/>
    <x v="0"/>
  </r>
  <r>
    <n v="15665956"/>
    <x v="226"/>
    <x v="0"/>
    <x v="1"/>
    <x v="9"/>
    <x v="2"/>
    <x v="1"/>
    <x v="0"/>
    <x v="0"/>
    <x v="1"/>
    <x v="333"/>
    <x v="1"/>
  </r>
  <r>
    <n v="15620505"/>
    <x v="206"/>
    <x v="1"/>
    <x v="1"/>
    <x v="35"/>
    <x v="5"/>
    <x v="214"/>
    <x v="0"/>
    <x v="0"/>
    <x v="0"/>
    <x v="334"/>
    <x v="0"/>
  </r>
  <r>
    <n v="15785611"/>
    <x v="31"/>
    <x v="2"/>
    <x v="0"/>
    <x v="1"/>
    <x v="0"/>
    <x v="215"/>
    <x v="0"/>
    <x v="0"/>
    <x v="0"/>
    <x v="335"/>
    <x v="0"/>
  </r>
  <r>
    <n v="15566292"/>
    <x v="212"/>
    <x v="1"/>
    <x v="0"/>
    <x v="2"/>
    <x v="2"/>
    <x v="1"/>
    <x v="1"/>
    <x v="1"/>
    <x v="0"/>
    <x v="336"/>
    <x v="0"/>
  </r>
  <r>
    <n v="15592389"/>
    <x v="104"/>
    <x v="0"/>
    <x v="0"/>
    <x v="7"/>
    <x v="8"/>
    <x v="216"/>
    <x v="0"/>
    <x v="0"/>
    <x v="0"/>
    <x v="337"/>
    <x v="0"/>
  </r>
  <r>
    <n v="15602312"/>
    <x v="68"/>
    <x v="1"/>
    <x v="0"/>
    <x v="0"/>
    <x v="3"/>
    <x v="217"/>
    <x v="0"/>
    <x v="1"/>
    <x v="1"/>
    <x v="338"/>
    <x v="0"/>
  </r>
  <r>
    <n v="15642041"/>
    <x v="203"/>
    <x v="2"/>
    <x v="0"/>
    <x v="22"/>
    <x v="2"/>
    <x v="218"/>
    <x v="1"/>
    <x v="0"/>
    <x v="1"/>
    <x v="339"/>
    <x v="1"/>
  </r>
  <r>
    <n v="15593782"/>
    <x v="227"/>
    <x v="2"/>
    <x v="1"/>
    <x v="1"/>
    <x v="3"/>
    <x v="219"/>
    <x v="2"/>
    <x v="0"/>
    <x v="1"/>
    <x v="340"/>
    <x v="1"/>
  </r>
  <r>
    <n v="15647099"/>
    <x v="161"/>
    <x v="0"/>
    <x v="1"/>
    <x v="12"/>
    <x v="10"/>
    <x v="220"/>
    <x v="0"/>
    <x v="0"/>
    <x v="1"/>
    <x v="341"/>
    <x v="0"/>
  </r>
  <r>
    <n v="15765311"/>
    <x v="156"/>
    <x v="1"/>
    <x v="0"/>
    <x v="17"/>
    <x v="1"/>
    <x v="1"/>
    <x v="0"/>
    <x v="0"/>
    <x v="1"/>
    <x v="342"/>
    <x v="0"/>
  </r>
  <r>
    <n v="15598493"/>
    <x v="228"/>
    <x v="0"/>
    <x v="0"/>
    <x v="23"/>
    <x v="4"/>
    <x v="1"/>
    <x v="1"/>
    <x v="1"/>
    <x v="0"/>
    <x v="343"/>
    <x v="0"/>
  </r>
  <r>
    <n v="15597602"/>
    <x v="229"/>
    <x v="2"/>
    <x v="0"/>
    <x v="16"/>
    <x v="0"/>
    <x v="221"/>
    <x v="0"/>
    <x v="0"/>
    <x v="0"/>
    <x v="344"/>
    <x v="1"/>
  </r>
  <r>
    <n v="15794278"/>
    <x v="227"/>
    <x v="1"/>
    <x v="0"/>
    <x v="46"/>
    <x v="6"/>
    <x v="222"/>
    <x v="0"/>
    <x v="0"/>
    <x v="0"/>
    <x v="345"/>
    <x v="0"/>
  </r>
  <r>
    <n v="15804256"/>
    <x v="230"/>
    <x v="2"/>
    <x v="0"/>
    <x v="2"/>
    <x v="1"/>
    <x v="223"/>
    <x v="1"/>
    <x v="0"/>
    <x v="0"/>
    <x v="346"/>
    <x v="0"/>
  </r>
  <r>
    <n v="15762729"/>
    <x v="26"/>
    <x v="2"/>
    <x v="1"/>
    <x v="20"/>
    <x v="2"/>
    <x v="224"/>
    <x v="0"/>
    <x v="0"/>
    <x v="1"/>
    <x v="347"/>
    <x v="1"/>
  </r>
  <r>
    <n v="15634245"/>
    <x v="58"/>
    <x v="2"/>
    <x v="1"/>
    <x v="10"/>
    <x v="10"/>
    <x v="225"/>
    <x v="0"/>
    <x v="0"/>
    <x v="1"/>
    <x v="348"/>
    <x v="0"/>
  </r>
  <r>
    <n v="15697497"/>
    <x v="231"/>
    <x v="0"/>
    <x v="1"/>
    <x v="11"/>
    <x v="10"/>
    <x v="226"/>
    <x v="1"/>
    <x v="0"/>
    <x v="0"/>
    <x v="349"/>
    <x v="0"/>
  </r>
  <r>
    <n v="15799384"/>
    <x v="43"/>
    <x v="0"/>
    <x v="0"/>
    <x v="0"/>
    <x v="1"/>
    <x v="1"/>
    <x v="0"/>
    <x v="1"/>
    <x v="1"/>
    <x v="350"/>
    <x v="0"/>
  </r>
  <r>
    <n v="15723654"/>
    <x v="63"/>
    <x v="0"/>
    <x v="0"/>
    <x v="27"/>
    <x v="8"/>
    <x v="227"/>
    <x v="0"/>
    <x v="0"/>
    <x v="1"/>
    <x v="351"/>
    <x v="0"/>
  </r>
  <r>
    <n v="15585255"/>
    <x v="56"/>
    <x v="0"/>
    <x v="0"/>
    <x v="6"/>
    <x v="10"/>
    <x v="1"/>
    <x v="0"/>
    <x v="0"/>
    <x v="1"/>
    <x v="352"/>
    <x v="0"/>
  </r>
  <r>
    <n v="15714485"/>
    <x v="123"/>
    <x v="0"/>
    <x v="0"/>
    <x v="38"/>
    <x v="3"/>
    <x v="228"/>
    <x v="0"/>
    <x v="0"/>
    <x v="1"/>
    <x v="353"/>
    <x v="1"/>
  </r>
  <r>
    <n v="15813844"/>
    <x v="101"/>
    <x v="0"/>
    <x v="0"/>
    <x v="12"/>
    <x v="1"/>
    <x v="229"/>
    <x v="1"/>
    <x v="1"/>
    <x v="0"/>
    <x v="354"/>
    <x v="0"/>
  </r>
  <r>
    <n v="15675522"/>
    <x v="232"/>
    <x v="2"/>
    <x v="1"/>
    <x v="15"/>
    <x v="10"/>
    <x v="230"/>
    <x v="1"/>
    <x v="0"/>
    <x v="0"/>
    <x v="355"/>
    <x v="0"/>
  </r>
  <r>
    <n v="15775625"/>
    <x v="179"/>
    <x v="0"/>
    <x v="0"/>
    <x v="10"/>
    <x v="6"/>
    <x v="1"/>
    <x v="0"/>
    <x v="0"/>
    <x v="1"/>
    <x v="356"/>
    <x v="0"/>
  </r>
  <r>
    <n v="15703264"/>
    <x v="105"/>
    <x v="0"/>
    <x v="0"/>
    <x v="14"/>
    <x v="10"/>
    <x v="231"/>
    <x v="0"/>
    <x v="0"/>
    <x v="1"/>
    <x v="357"/>
    <x v="0"/>
  </r>
  <r>
    <n v="15795564"/>
    <x v="233"/>
    <x v="2"/>
    <x v="0"/>
    <x v="26"/>
    <x v="3"/>
    <x v="232"/>
    <x v="1"/>
    <x v="0"/>
    <x v="0"/>
    <x v="358"/>
    <x v="0"/>
  </r>
  <r>
    <n v="15792365"/>
    <x v="176"/>
    <x v="0"/>
    <x v="0"/>
    <x v="14"/>
    <x v="7"/>
    <x v="233"/>
    <x v="1"/>
    <x v="1"/>
    <x v="0"/>
    <x v="359"/>
    <x v="0"/>
  </r>
  <r>
    <n v="15594408"/>
    <x v="98"/>
    <x v="1"/>
    <x v="1"/>
    <x v="39"/>
    <x v="8"/>
    <x v="234"/>
    <x v="0"/>
    <x v="0"/>
    <x v="1"/>
    <x v="360"/>
    <x v="1"/>
  </r>
  <r>
    <n v="15758639"/>
    <x v="133"/>
    <x v="0"/>
    <x v="0"/>
    <x v="12"/>
    <x v="4"/>
    <x v="1"/>
    <x v="1"/>
    <x v="0"/>
    <x v="1"/>
    <x v="361"/>
    <x v="0"/>
  </r>
  <r>
    <n v="15761986"/>
    <x v="234"/>
    <x v="1"/>
    <x v="1"/>
    <x v="5"/>
    <x v="0"/>
    <x v="235"/>
    <x v="0"/>
    <x v="0"/>
    <x v="1"/>
    <x v="362"/>
    <x v="0"/>
  </r>
  <r>
    <n v="15595440"/>
    <x v="235"/>
    <x v="0"/>
    <x v="0"/>
    <x v="19"/>
    <x v="4"/>
    <x v="236"/>
    <x v="1"/>
    <x v="0"/>
    <x v="0"/>
    <x v="363"/>
    <x v="0"/>
  </r>
  <r>
    <n v="15636444"/>
    <x v="34"/>
    <x v="2"/>
    <x v="1"/>
    <x v="44"/>
    <x v="3"/>
    <x v="237"/>
    <x v="1"/>
    <x v="0"/>
    <x v="0"/>
    <x v="364"/>
    <x v="0"/>
  </r>
  <r>
    <n v="15654060"/>
    <x v="236"/>
    <x v="0"/>
    <x v="0"/>
    <x v="28"/>
    <x v="8"/>
    <x v="1"/>
    <x v="1"/>
    <x v="1"/>
    <x v="0"/>
    <x v="365"/>
    <x v="0"/>
  </r>
  <r>
    <n v="15576313"/>
    <x v="237"/>
    <x v="2"/>
    <x v="1"/>
    <x v="22"/>
    <x v="10"/>
    <x v="238"/>
    <x v="0"/>
    <x v="0"/>
    <x v="1"/>
    <x v="366"/>
    <x v="0"/>
  </r>
  <r>
    <n v="15737173"/>
    <x v="238"/>
    <x v="1"/>
    <x v="0"/>
    <x v="35"/>
    <x v="0"/>
    <x v="1"/>
    <x v="1"/>
    <x v="0"/>
    <x v="1"/>
    <x v="367"/>
    <x v="0"/>
  </r>
  <r>
    <n v="15727299"/>
    <x v="239"/>
    <x v="1"/>
    <x v="0"/>
    <x v="32"/>
    <x v="2"/>
    <x v="239"/>
    <x v="0"/>
    <x v="0"/>
    <x v="0"/>
    <x v="368"/>
    <x v="1"/>
  </r>
  <r>
    <n v="15665678"/>
    <x v="240"/>
    <x v="1"/>
    <x v="0"/>
    <x v="2"/>
    <x v="1"/>
    <x v="240"/>
    <x v="0"/>
    <x v="0"/>
    <x v="0"/>
    <x v="369"/>
    <x v="0"/>
  </r>
  <r>
    <n v="15592300"/>
    <x v="113"/>
    <x v="1"/>
    <x v="0"/>
    <x v="3"/>
    <x v="9"/>
    <x v="241"/>
    <x v="0"/>
    <x v="0"/>
    <x v="1"/>
    <x v="370"/>
    <x v="0"/>
  </r>
  <r>
    <n v="15753719"/>
    <x v="220"/>
    <x v="2"/>
    <x v="1"/>
    <x v="15"/>
    <x v="10"/>
    <x v="242"/>
    <x v="0"/>
    <x v="0"/>
    <x v="1"/>
    <x v="371"/>
    <x v="0"/>
  </r>
  <r>
    <n v="15673570"/>
    <x v="54"/>
    <x v="0"/>
    <x v="0"/>
    <x v="12"/>
    <x v="10"/>
    <x v="1"/>
    <x v="1"/>
    <x v="1"/>
    <x v="0"/>
    <x v="372"/>
    <x v="0"/>
  </r>
  <r>
    <n v="15637753"/>
    <x v="79"/>
    <x v="2"/>
    <x v="0"/>
    <x v="23"/>
    <x v="8"/>
    <x v="243"/>
    <x v="0"/>
    <x v="0"/>
    <x v="1"/>
    <x v="373"/>
    <x v="1"/>
  </r>
  <r>
    <n v="15681705"/>
    <x v="148"/>
    <x v="0"/>
    <x v="0"/>
    <x v="20"/>
    <x v="1"/>
    <x v="1"/>
    <x v="1"/>
    <x v="0"/>
    <x v="1"/>
    <x v="374"/>
    <x v="0"/>
  </r>
  <r>
    <n v="15772781"/>
    <x v="101"/>
    <x v="0"/>
    <x v="1"/>
    <x v="45"/>
    <x v="0"/>
    <x v="1"/>
    <x v="2"/>
    <x v="0"/>
    <x v="0"/>
    <x v="375"/>
    <x v="1"/>
  </r>
  <r>
    <n v="15573456"/>
    <x v="218"/>
    <x v="1"/>
    <x v="0"/>
    <x v="9"/>
    <x v="10"/>
    <x v="244"/>
    <x v="1"/>
    <x v="0"/>
    <x v="1"/>
    <x v="376"/>
    <x v="1"/>
  </r>
  <r>
    <n v="15799515"/>
    <x v="151"/>
    <x v="0"/>
    <x v="1"/>
    <x v="39"/>
    <x v="1"/>
    <x v="245"/>
    <x v="0"/>
    <x v="0"/>
    <x v="1"/>
    <x v="377"/>
    <x v="0"/>
  </r>
  <r>
    <n v="15694272"/>
    <x v="99"/>
    <x v="0"/>
    <x v="0"/>
    <x v="15"/>
    <x v="2"/>
    <x v="246"/>
    <x v="0"/>
    <x v="0"/>
    <x v="0"/>
    <x v="378"/>
    <x v="0"/>
  </r>
  <r>
    <n v="15688251"/>
    <x v="241"/>
    <x v="0"/>
    <x v="0"/>
    <x v="18"/>
    <x v="2"/>
    <x v="247"/>
    <x v="1"/>
    <x v="0"/>
    <x v="1"/>
    <x v="379"/>
    <x v="0"/>
  </r>
  <r>
    <n v="15805062"/>
    <x v="96"/>
    <x v="1"/>
    <x v="0"/>
    <x v="1"/>
    <x v="2"/>
    <x v="248"/>
    <x v="0"/>
    <x v="0"/>
    <x v="0"/>
    <x v="380"/>
    <x v="0"/>
  </r>
  <r>
    <n v="15602084"/>
    <x v="146"/>
    <x v="0"/>
    <x v="1"/>
    <x v="6"/>
    <x v="3"/>
    <x v="249"/>
    <x v="0"/>
    <x v="0"/>
    <x v="0"/>
    <x v="381"/>
    <x v="0"/>
  </r>
  <r>
    <n v="15637979"/>
    <x v="76"/>
    <x v="2"/>
    <x v="1"/>
    <x v="2"/>
    <x v="8"/>
    <x v="250"/>
    <x v="1"/>
    <x v="0"/>
    <x v="1"/>
    <x v="382"/>
    <x v="0"/>
  </r>
  <r>
    <n v="15812007"/>
    <x v="242"/>
    <x v="1"/>
    <x v="0"/>
    <x v="27"/>
    <x v="6"/>
    <x v="1"/>
    <x v="1"/>
    <x v="0"/>
    <x v="0"/>
    <x v="383"/>
    <x v="0"/>
  </r>
  <r>
    <n v="15607170"/>
    <x v="243"/>
    <x v="0"/>
    <x v="0"/>
    <x v="3"/>
    <x v="3"/>
    <x v="1"/>
    <x v="1"/>
    <x v="0"/>
    <x v="0"/>
    <x v="384"/>
    <x v="0"/>
  </r>
  <r>
    <n v="15780804"/>
    <x v="244"/>
    <x v="0"/>
    <x v="0"/>
    <x v="21"/>
    <x v="3"/>
    <x v="251"/>
    <x v="0"/>
    <x v="1"/>
    <x v="0"/>
    <x v="385"/>
    <x v="0"/>
  </r>
  <r>
    <n v="15697307"/>
    <x v="245"/>
    <x v="1"/>
    <x v="0"/>
    <x v="17"/>
    <x v="9"/>
    <x v="1"/>
    <x v="1"/>
    <x v="0"/>
    <x v="1"/>
    <x v="386"/>
    <x v="0"/>
  </r>
  <r>
    <n v="15737888"/>
    <x v="4"/>
    <x v="1"/>
    <x v="1"/>
    <x v="18"/>
    <x v="8"/>
    <x v="252"/>
    <x v="0"/>
    <x v="0"/>
    <x v="0"/>
    <x v="387"/>
    <x v="0"/>
  </r>
  <r>
    <n v="15685500"/>
    <x v="246"/>
    <x v="2"/>
    <x v="0"/>
    <x v="41"/>
    <x v="4"/>
    <x v="253"/>
    <x v="1"/>
    <x v="0"/>
    <x v="1"/>
    <x v="388"/>
    <x v="0"/>
  </r>
  <r>
    <n v="15672692"/>
    <x v="247"/>
    <x v="0"/>
    <x v="1"/>
    <x v="6"/>
    <x v="9"/>
    <x v="254"/>
    <x v="1"/>
    <x v="0"/>
    <x v="0"/>
    <x v="389"/>
    <x v="0"/>
  </r>
  <r>
    <n v="15655339"/>
    <x v="193"/>
    <x v="0"/>
    <x v="0"/>
    <x v="2"/>
    <x v="2"/>
    <x v="255"/>
    <x v="0"/>
    <x v="0"/>
    <x v="1"/>
    <x v="390"/>
    <x v="0"/>
  </r>
  <r>
    <n v="15599660"/>
    <x v="199"/>
    <x v="0"/>
    <x v="0"/>
    <x v="2"/>
    <x v="6"/>
    <x v="256"/>
    <x v="1"/>
    <x v="0"/>
    <x v="0"/>
    <x v="391"/>
    <x v="0"/>
  </r>
  <r>
    <n v="15668032"/>
    <x v="56"/>
    <x v="0"/>
    <x v="1"/>
    <x v="12"/>
    <x v="7"/>
    <x v="1"/>
    <x v="0"/>
    <x v="0"/>
    <x v="0"/>
    <x v="392"/>
    <x v="0"/>
  </r>
  <r>
    <n v="15663478"/>
    <x v="41"/>
    <x v="0"/>
    <x v="0"/>
    <x v="5"/>
    <x v="6"/>
    <x v="257"/>
    <x v="0"/>
    <x v="0"/>
    <x v="0"/>
    <x v="393"/>
    <x v="0"/>
  </r>
  <r>
    <n v="15641009"/>
    <x v="44"/>
    <x v="0"/>
    <x v="0"/>
    <x v="12"/>
    <x v="0"/>
    <x v="258"/>
    <x v="0"/>
    <x v="1"/>
    <x v="1"/>
    <x v="394"/>
    <x v="0"/>
  </r>
  <r>
    <n v="15760431"/>
    <x v="4"/>
    <x v="0"/>
    <x v="0"/>
    <x v="1"/>
    <x v="2"/>
    <x v="1"/>
    <x v="1"/>
    <x v="0"/>
    <x v="0"/>
    <x v="395"/>
    <x v="0"/>
  </r>
  <r>
    <n v="15767821"/>
    <x v="205"/>
    <x v="0"/>
    <x v="0"/>
    <x v="26"/>
    <x v="6"/>
    <x v="259"/>
    <x v="1"/>
    <x v="1"/>
    <x v="1"/>
    <x v="396"/>
    <x v="0"/>
  </r>
  <r>
    <n v="15782735"/>
    <x v="22"/>
    <x v="0"/>
    <x v="1"/>
    <x v="3"/>
    <x v="0"/>
    <x v="1"/>
    <x v="0"/>
    <x v="1"/>
    <x v="1"/>
    <x v="397"/>
    <x v="0"/>
  </r>
  <r>
    <n v="15814035"/>
    <x v="157"/>
    <x v="0"/>
    <x v="0"/>
    <x v="31"/>
    <x v="10"/>
    <x v="1"/>
    <x v="0"/>
    <x v="0"/>
    <x v="0"/>
    <x v="398"/>
    <x v="0"/>
  </r>
  <r>
    <n v="15589488"/>
    <x v="85"/>
    <x v="2"/>
    <x v="1"/>
    <x v="30"/>
    <x v="3"/>
    <x v="260"/>
    <x v="0"/>
    <x v="0"/>
    <x v="0"/>
    <x v="399"/>
    <x v="0"/>
  </r>
  <r>
    <n v="15717398"/>
    <x v="39"/>
    <x v="1"/>
    <x v="1"/>
    <x v="29"/>
    <x v="4"/>
    <x v="1"/>
    <x v="0"/>
    <x v="1"/>
    <x v="1"/>
    <x v="400"/>
    <x v="1"/>
  </r>
  <r>
    <n v="15593773"/>
    <x v="248"/>
    <x v="1"/>
    <x v="0"/>
    <x v="3"/>
    <x v="0"/>
    <x v="1"/>
    <x v="1"/>
    <x v="1"/>
    <x v="1"/>
    <x v="401"/>
    <x v="0"/>
  </r>
  <r>
    <n v="15654238"/>
    <x v="99"/>
    <x v="0"/>
    <x v="1"/>
    <x v="22"/>
    <x v="3"/>
    <x v="261"/>
    <x v="0"/>
    <x v="0"/>
    <x v="1"/>
    <x v="402"/>
    <x v="0"/>
  </r>
  <r>
    <n v="15750181"/>
    <x v="129"/>
    <x v="2"/>
    <x v="0"/>
    <x v="28"/>
    <x v="10"/>
    <x v="262"/>
    <x v="1"/>
    <x v="1"/>
    <x v="1"/>
    <x v="403"/>
    <x v="0"/>
  </r>
  <r>
    <n v="15689294"/>
    <x v="204"/>
    <x v="2"/>
    <x v="0"/>
    <x v="14"/>
    <x v="0"/>
    <x v="263"/>
    <x v="0"/>
    <x v="0"/>
    <x v="1"/>
    <x v="404"/>
    <x v="0"/>
  </r>
  <r>
    <n v="15658032"/>
    <x v="108"/>
    <x v="0"/>
    <x v="0"/>
    <x v="29"/>
    <x v="8"/>
    <x v="1"/>
    <x v="1"/>
    <x v="0"/>
    <x v="0"/>
    <x v="405"/>
    <x v="0"/>
  </r>
  <r>
    <n v="15800440"/>
    <x v="8"/>
    <x v="1"/>
    <x v="0"/>
    <x v="33"/>
    <x v="2"/>
    <x v="264"/>
    <x v="0"/>
    <x v="1"/>
    <x v="0"/>
    <x v="406"/>
    <x v="0"/>
  </r>
  <r>
    <n v="15655007"/>
    <x v="58"/>
    <x v="0"/>
    <x v="1"/>
    <x v="0"/>
    <x v="4"/>
    <x v="1"/>
    <x v="1"/>
    <x v="1"/>
    <x v="1"/>
    <x v="407"/>
    <x v="0"/>
  </r>
  <r>
    <n v="15641122"/>
    <x v="104"/>
    <x v="0"/>
    <x v="0"/>
    <x v="15"/>
    <x v="8"/>
    <x v="1"/>
    <x v="1"/>
    <x v="0"/>
    <x v="1"/>
    <x v="408"/>
    <x v="0"/>
  </r>
  <r>
    <n v="15611088"/>
    <x v="72"/>
    <x v="0"/>
    <x v="1"/>
    <x v="26"/>
    <x v="10"/>
    <x v="1"/>
    <x v="1"/>
    <x v="0"/>
    <x v="1"/>
    <x v="409"/>
    <x v="0"/>
  </r>
  <r>
    <n v="15645772"/>
    <x v="125"/>
    <x v="0"/>
    <x v="0"/>
    <x v="0"/>
    <x v="10"/>
    <x v="1"/>
    <x v="1"/>
    <x v="0"/>
    <x v="0"/>
    <x v="410"/>
    <x v="0"/>
  </r>
  <r>
    <n v="15709737"/>
    <x v="14"/>
    <x v="0"/>
    <x v="0"/>
    <x v="2"/>
    <x v="4"/>
    <x v="265"/>
    <x v="1"/>
    <x v="1"/>
    <x v="0"/>
    <x v="411"/>
    <x v="0"/>
  </r>
  <r>
    <n v="15596939"/>
    <x v="168"/>
    <x v="2"/>
    <x v="0"/>
    <x v="2"/>
    <x v="7"/>
    <x v="266"/>
    <x v="1"/>
    <x v="0"/>
    <x v="1"/>
    <x v="412"/>
    <x v="0"/>
  </r>
  <r>
    <n v="15651280"/>
    <x v="134"/>
    <x v="2"/>
    <x v="0"/>
    <x v="3"/>
    <x v="3"/>
    <x v="267"/>
    <x v="0"/>
    <x v="1"/>
    <x v="1"/>
    <x v="413"/>
    <x v="0"/>
  </r>
  <r>
    <n v="15745196"/>
    <x v="153"/>
    <x v="0"/>
    <x v="1"/>
    <x v="3"/>
    <x v="1"/>
    <x v="1"/>
    <x v="1"/>
    <x v="1"/>
    <x v="1"/>
    <x v="414"/>
    <x v="0"/>
  </r>
  <r>
    <n v="15692132"/>
    <x v="160"/>
    <x v="1"/>
    <x v="1"/>
    <x v="50"/>
    <x v="6"/>
    <x v="268"/>
    <x v="0"/>
    <x v="1"/>
    <x v="0"/>
    <x v="415"/>
    <x v="0"/>
  </r>
  <r>
    <n v="15685226"/>
    <x v="249"/>
    <x v="2"/>
    <x v="1"/>
    <x v="31"/>
    <x v="4"/>
    <x v="269"/>
    <x v="0"/>
    <x v="0"/>
    <x v="0"/>
    <x v="416"/>
    <x v="0"/>
  </r>
  <r>
    <n v="15677512"/>
    <x v="232"/>
    <x v="1"/>
    <x v="1"/>
    <x v="50"/>
    <x v="0"/>
    <x v="1"/>
    <x v="0"/>
    <x v="0"/>
    <x v="1"/>
    <x v="417"/>
    <x v="0"/>
  </r>
  <r>
    <n v="15631681"/>
    <x v="3"/>
    <x v="1"/>
    <x v="1"/>
    <x v="18"/>
    <x v="5"/>
    <x v="1"/>
    <x v="1"/>
    <x v="1"/>
    <x v="0"/>
    <x v="418"/>
    <x v="0"/>
  </r>
  <r>
    <n v="15581197"/>
    <x v="95"/>
    <x v="0"/>
    <x v="1"/>
    <x v="45"/>
    <x v="0"/>
    <x v="270"/>
    <x v="0"/>
    <x v="1"/>
    <x v="0"/>
    <x v="419"/>
    <x v="0"/>
  </r>
  <r>
    <n v="15676895"/>
    <x v="220"/>
    <x v="2"/>
    <x v="1"/>
    <x v="29"/>
    <x v="6"/>
    <x v="271"/>
    <x v="2"/>
    <x v="0"/>
    <x v="0"/>
    <x v="420"/>
    <x v="1"/>
  </r>
  <r>
    <n v="15676966"/>
    <x v="186"/>
    <x v="1"/>
    <x v="0"/>
    <x v="6"/>
    <x v="7"/>
    <x v="1"/>
    <x v="1"/>
    <x v="1"/>
    <x v="0"/>
    <x v="421"/>
    <x v="0"/>
  </r>
  <r>
    <n v="15745844"/>
    <x v="156"/>
    <x v="2"/>
    <x v="1"/>
    <x v="22"/>
    <x v="6"/>
    <x v="272"/>
    <x v="1"/>
    <x v="1"/>
    <x v="0"/>
    <x v="422"/>
    <x v="1"/>
  </r>
  <r>
    <n v="15786905"/>
    <x v="90"/>
    <x v="2"/>
    <x v="1"/>
    <x v="22"/>
    <x v="1"/>
    <x v="273"/>
    <x v="1"/>
    <x v="1"/>
    <x v="1"/>
    <x v="423"/>
    <x v="0"/>
  </r>
  <r>
    <n v="15586585"/>
    <x v="250"/>
    <x v="2"/>
    <x v="1"/>
    <x v="45"/>
    <x v="8"/>
    <x v="274"/>
    <x v="0"/>
    <x v="0"/>
    <x v="1"/>
    <x v="424"/>
    <x v="0"/>
  </r>
  <r>
    <n v="15768193"/>
    <x v="94"/>
    <x v="2"/>
    <x v="0"/>
    <x v="2"/>
    <x v="3"/>
    <x v="275"/>
    <x v="1"/>
    <x v="1"/>
    <x v="1"/>
    <x v="425"/>
    <x v="0"/>
  </r>
  <r>
    <n v="15715951"/>
    <x v="251"/>
    <x v="0"/>
    <x v="0"/>
    <x v="6"/>
    <x v="8"/>
    <x v="276"/>
    <x v="0"/>
    <x v="1"/>
    <x v="1"/>
    <x v="426"/>
    <x v="0"/>
  </r>
  <r>
    <n v="15594594"/>
    <x v="74"/>
    <x v="1"/>
    <x v="0"/>
    <x v="6"/>
    <x v="4"/>
    <x v="277"/>
    <x v="0"/>
    <x v="0"/>
    <x v="0"/>
    <x v="427"/>
    <x v="0"/>
  </r>
  <r>
    <n v="15702741"/>
    <x v="157"/>
    <x v="0"/>
    <x v="0"/>
    <x v="5"/>
    <x v="1"/>
    <x v="278"/>
    <x v="0"/>
    <x v="0"/>
    <x v="1"/>
    <x v="428"/>
    <x v="0"/>
  </r>
  <r>
    <n v="15630053"/>
    <x v="228"/>
    <x v="0"/>
    <x v="0"/>
    <x v="11"/>
    <x v="3"/>
    <x v="279"/>
    <x v="0"/>
    <x v="0"/>
    <x v="1"/>
    <x v="429"/>
    <x v="0"/>
  </r>
  <r>
    <n v="15716186"/>
    <x v="25"/>
    <x v="0"/>
    <x v="1"/>
    <x v="1"/>
    <x v="8"/>
    <x v="1"/>
    <x v="1"/>
    <x v="0"/>
    <x v="1"/>
    <x v="430"/>
    <x v="0"/>
  </r>
  <r>
    <n v="15631868"/>
    <x v="109"/>
    <x v="1"/>
    <x v="0"/>
    <x v="2"/>
    <x v="8"/>
    <x v="280"/>
    <x v="0"/>
    <x v="0"/>
    <x v="0"/>
    <x v="431"/>
    <x v="0"/>
  </r>
  <r>
    <n v="15802593"/>
    <x v="252"/>
    <x v="0"/>
    <x v="1"/>
    <x v="19"/>
    <x v="4"/>
    <x v="1"/>
    <x v="2"/>
    <x v="1"/>
    <x v="0"/>
    <x v="432"/>
    <x v="1"/>
  </r>
  <r>
    <n v="15746902"/>
    <x v="253"/>
    <x v="1"/>
    <x v="0"/>
    <x v="1"/>
    <x v="10"/>
    <x v="1"/>
    <x v="1"/>
    <x v="0"/>
    <x v="1"/>
    <x v="433"/>
    <x v="0"/>
  </r>
  <r>
    <n v="15582741"/>
    <x v="180"/>
    <x v="0"/>
    <x v="1"/>
    <x v="3"/>
    <x v="3"/>
    <x v="281"/>
    <x v="0"/>
    <x v="0"/>
    <x v="1"/>
    <x v="434"/>
    <x v="1"/>
  </r>
  <r>
    <n v="15715941"/>
    <x v="81"/>
    <x v="0"/>
    <x v="0"/>
    <x v="42"/>
    <x v="3"/>
    <x v="1"/>
    <x v="1"/>
    <x v="0"/>
    <x v="0"/>
    <x v="435"/>
    <x v="0"/>
  </r>
  <r>
    <n v="15573152"/>
    <x v="27"/>
    <x v="0"/>
    <x v="1"/>
    <x v="28"/>
    <x v="10"/>
    <x v="1"/>
    <x v="1"/>
    <x v="1"/>
    <x v="1"/>
    <x v="436"/>
    <x v="0"/>
  </r>
  <r>
    <n v="15775306"/>
    <x v="254"/>
    <x v="2"/>
    <x v="0"/>
    <x v="20"/>
    <x v="1"/>
    <x v="282"/>
    <x v="2"/>
    <x v="0"/>
    <x v="0"/>
    <x v="437"/>
    <x v="1"/>
  </r>
  <r>
    <n v="15794056"/>
    <x v="5"/>
    <x v="0"/>
    <x v="1"/>
    <x v="9"/>
    <x v="8"/>
    <x v="1"/>
    <x v="2"/>
    <x v="0"/>
    <x v="1"/>
    <x v="438"/>
    <x v="1"/>
  </r>
  <r>
    <n v="15650237"/>
    <x v="33"/>
    <x v="1"/>
    <x v="1"/>
    <x v="5"/>
    <x v="4"/>
    <x v="1"/>
    <x v="1"/>
    <x v="0"/>
    <x v="1"/>
    <x v="439"/>
    <x v="0"/>
  </r>
  <r>
    <n v="15773456"/>
    <x v="201"/>
    <x v="2"/>
    <x v="0"/>
    <x v="2"/>
    <x v="0"/>
    <x v="283"/>
    <x v="1"/>
    <x v="1"/>
    <x v="0"/>
    <x v="440"/>
    <x v="0"/>
  </r>
  <r>
    <n v="15719352"/>
    <x v="33"/>
    <x v="1"/>
    <x v="0"/>
    <x v="29"/>
    <x v="6"/>
    <x v="284"/>
    <x v="1"/>
    <x v="0"/>
    <x v="1"/>
    <x v="441"/>
    <x v="0"/>
  </r>
  <r>
    <n v="15747867"/>
    <x v="182"/>
    <x v="0"/>
    <x v="0"/>
    <x v="35"/>
    <x v="10"/>
    <x v="285"/>
    <x v="0"/>
    <x v="1"/>
    <x v="1"/>
    <x v="442"/>
    <x v="0"/>
  </r>
  <r>
    <n v="15784209"/>
    <x v="238"/>
    <x v="0"/>
    <x v="0"/>
    <x v="10"/>
    <x v="6"/>
    <x v="1"/>
    <x v="0"/>
    <x v="0"/>
    <x v="0"/>
    <x v="443"/>
    <x v="0"/>
  </r>
  <r>
    <n v="15677135"/>
    <x v="136"/>
    <x v="2"/>
    <x v="0"/>
    <x v="33"/>
    <x v="1"/>
    <x v="286"/>
    <x v="1"/>
    <x v="0"/>
    <x v="0"/>
    <x v="444"/>
    <x v="0"/>
  </r>
  <r>
    <n v="15766205"/>
    <x v="187"/>
    <x v="2"/>
    <x v="0"/>
    <x v="1"/>
    <x v="8"/>
    <x v="287"/>
    <x v="0"/>
    <x v="1"/>
    <x v="0"/>
    <x v="445"/>
    <x v="0"/>
  </r>
  <r>
    <n v="15763859"/>
    <x v="255"/>
    <x v="0"/>
    <x v="1"/>
    <x v="18"/>
    <x v="4"/>
    <x v="1"/>
    <x v="1"/>
    <x v="0"/>
    <x v="1"/>
    <x v="446"/>
    <x v="0"/>
  </r>
  <r>
    <n v="15756475"/>
    <x v="256"/>
    <x v="2"/>
    <x v="0"/>
    <x v="26"/>
    <x v="10"/>
    <x v="288"/>
    <x v="1"/>
    <x v="0"/>
    <x v="0"/>
    <x v="447"/>
    <x v="0"/>
  </r>
  <r>
    <n v="15707567"/>
    <x v="215"/>
    <x v="2"/>
    <x v="0"/>
    <x v="23"/>
    <x v="6"/>
    <x v="289"/>
    <x v="0"/>
    <x v="1"/>
    <x v="1"/>
    <x v="448"/>
    <x v="1"/>
  </r>
  <r>
    <n v="15675964"/>
    <x v="257"/>
    <x v="0"/>
    <x v="1"/>
    <x v="11"/>
    <x v="10"/>
    <x v="1"/>
    <x v="0"/>
    <x v="0"/>
    <x v="0"/>
    <x v="449"/>
    <x v="1"/>
  </r>
  <r>
    <n v="15623595"/>
    <x v="25"/>
    <x v="1"/>
    <x v="1"/>
    <x v="20"/>
    <x v="8"/>
    <x v="1"/>
    <x v="1"/>
    <x v="0"/>
    <x v="0"/>
    <x v="450"/>
    <x v="0"/>
  </r>
  <r>
    <n v="15806983"/>
    <x v="35"/>
    <x v="0"/>
    <x v="0"/>
    <x v="14"/>
    <x v="0"/>
    <x v="290"/>
    <x v="0"/>
    <x v="0"/>
    <x v="1"/>
    <x v="451"/>
    <x v="0"/>
  </r>
  <r>
    <n v="15766908"/>
    <x v="258"/>
    <x v="2"/>
    <x v="0"/>
    <x v="5"/>
    <x v="0"/>
    <x v="291"/>
    <x v="0"/>
    <x v="0"/>
    <x v="1"/>
    <x v="452"/>
    <x v="0"/>
  </r>
  <r>
    <n v="15629448"/>
    <x v="139"/>
    <x v="1"/>
    <x v="0"/>
    <x v="1"/>
    <x v="2"/>
    <x v="292"/>
    <x v="0"/>
    <x v="0"/>
    <x v="1"/>
    <x v="453"/>
    <x v="0"/>
  </r>
  <r>
    <n v="15592461"/>
    <x v="259"/>
    <x v="2"/>
    <x v="0"/>
    <x v="41"/>
    <x v="7"/>
    <x v="293"/>
    <x v="0"/>
    <x v="0"/>
    <x v="0"/>
    <x v="454"/>
    <x v="0"/>
  </r>
  <r>
    <n v="15726931"/>
    <x v="23"/>
    <x v="0"/>
    <x v="1"/>
    <x v="28"/>
    <x v="1"/>
    <x v="294"/>
    <x v="1"/>
    <x v="1"/>
    <x v="1"/>
    <x v="455"/>
    <x v="1"/>
  </r>
  <r>
    <n v="15704769"/>
    <x v="94"/>
    <x v="0"/>
    <x v="1"/>
    <x v="46"/>
    <x v="3"/>
    <x v="295"/>
    <x v="1"/>
    <x v="1"/>
    <x v="0"/>
    <x v="456"/>
    <x v="0"/>
  </r>
  <r>
    <n v="15610156"/>
    <x v="114"/>
    <x v="0"/>
    <x v="0"/>
    <x v="22"/>
    <x v="8"/>
    <x v="296"/>
    <x v="0"/>
    <x v="1"/>
    <x v="0"/>
    <x v="457"/>
    <x v="0"/>
  </r>
  <r>
    <n v="15763431"/>
    <x v="250"/>
    <x v="0"/>
    <x v="0"/>
    <x v="2"/>
    <x v="8"/>
    <x v="297"/>
    <x v="1"/>
    <x v="0"/>
    <x v="0"/>
    <x v="458"/>
    <x v="0"/>
  </r>
  <r>
    <n v="15622897"/>
    <x v="130"/>
    <x v="0"/>
    <x v="1"/>
    <x v="9"/>
    <x v="7"/>
    <x v="1"/>
    <x v="2"/>
    <x v="0"/>
    <x v="1"/>
    <x v="459"/>
    <x v="1"/>
  </r>
  <r>
    <n v="15655961"/>
    <x v="61"/>
    <x v="2"/>
    <x v="0"/>
    <x v="7"/>
    <x v="2"/>
    <x v="298"/>
    <x v="0"/>
    <x v="0"/>
    <x v="1"/>
    <x v="460"/>
    <x v="0"/>
  </r>
  <r>
    <n v="15810418"/>
    <x v="61"/>
    <x v="2"/>
    <x v="1"/>
    <x v="38"/>
    <x v="0"/>
    <x v="299"/>
    <x v="0"/>
    <x v="0"/>
    <x v="1"/>
    <x v="461"/>
    <x v="1"/>
  </r>
  <r>
    <n v="15701354"/>
    <x v="243"/>
    <x v="0"/>
    <x v="1"/>
    <x v="29"/>
    <x v="2"/>
    <x v="1"/>
    <x v="1"/>
    <x v="1"/>
    <x v="1"/>
    <x v="462"/>
    <x v="0"/>
  </r>
  <r>
    <n v="15626900"/>
    <x v="260"/>
    <x v="0"/>
    <x v="0"/>
    <x v="31"/>
    <x v="2"/>
    <x v="300"/>
    <x v="0"/>
    <x v="0"/>
    <x v="0"/>
    <x v="463"/>
    <x v="0"/>
  </r>
  <r>
    <n v="15800116"/>
    <x v="249"/>
    <x v="2"/>
    <x v="0"/>
    <x v="20"/>
    <x v="7"/>
    <x v="301"/>
    <x v="0"/>
    <x v="1"/>
    <x v="0"/>
    <x v="464"/>
    <x v="0"/>
  </r>
  <r>
    <n v="15693864"/>
    <x v="261"/>
    <x v="2"/>
    <x v="1"/>
    <x v="19"/>
    <x v="3"/>
    <x v="302"/>
    <x v="0"/>
    <x v="0"/>
    <x v="1"/>
    <x v="465"/>
    <x v="1"/>
  </r>
  <r>
    <n v="15687946"/>
    <x v="1"/>
    <x v="0"/>
    <x v="1"/>
    <x v="33"/>
    <x v="8"/>
    <x v="303"/>
    <x v="0"/>
    <x v="0"/>
    <x v="0"/>
    <x v="466"/>
    <x v="0"/>
  </r>
  <r>
    <n v="15812191"/>
    <x v="129"/>
    <x v="0"/>
    <x v="0"/>
    <x v="0"/>
    <x v="7"/>
    <x v="304"/>
    <x v="0"/>
    <x v="1"/>
    <x v="1"/>
    <x v="467"/>
    <x v="0"/>
  </r>
  <r>
    <n v="15627801"/>
    <x v="218"/>
    <x v="1"/>
    <x v="0"/>
    <x v="0"/>
    <x v="0"/>
    <x v="305"/>
    <x v="0"/>
    <x v="0"/>
    <x v="1"/>
    <x v="468"/>
    <x v="0"/>
  </r>
  <r>
    <n v="15609286"/>
    <x v="121"/>
    <x v="0"/>
    <x v="0"/>
    <x v="12"/>
    <x v="9"/>
    <x v="306"/>
    <x v="0"/>
    <x v="0"/>
    <x v="0"/>
    <x v="469"/>
    <x v="0"/>
  </r>
  <r>
    <n v="15566091"/>
    <x v="110"/>
    <x v="1"/>
    <x v="1"/>
    <x v="5"/>
    <x v="7"/>
    <x v="1"/>
    <x v="0"/>
    <x v="0"/>
    <x v="1"/>
    <x v="470"/>
    <x v="0"/>
  </r>
  <r>
    <n v="15762615"/>
    <x v="262"/>
    <x v="1"/>
    <x v="1"/>
    <x v="22"/>
    <x v="1"/>
    <x v="307"/>
    <x v="0"/>
    <x v="1"/>
    <x v="0"/>
    <x v="471"/>
    <x v="0"/>
  </r>
  <r>
    <n v="15733119"/>
    <x v="128"/>
    <x v="0"/>
    <x v="0"/>
    <x v="3"/>
    <x v="1"/>
    <x v="1"/>
    <x v="1"/>
    <x v="0"/>
    <x v="1"/>
    <x v="472"/>
    <x v="0"/>
  </r>
  <r>
    <n v="15695632"/>
    <x v="1"/>
    <x v="0"/>
    <x v="1"/>
    <x v="29"/>
    <x v="10"/>
    <x v="308"/>
    <x v="0"/>
    <x v="0"/>
    <x v="0"/>
    <x v="473"/>
    <x v="0"/>
  </r>
  <r>
    <n v="15624528"/>
    <x v="76"/>
    <x v="2"/>
    <x v="0"/>
    <x v="41"/>
    <x v="4"/>
    <x v="309"/>
    <x v="1"/>
    <x v="0"/>
    <x v="0"/>
    <x v="474"/>
    <x v="0"/>
  </r>
  <r>
    <n v="15601589"/>
    <x v="91"/>
    <x v="0"/>
    <x v="1"/>
    <x v="16"/>
    <x v="1"/>
    <x v="1"/>
    <x v="1"/>
    <x v="1"/>
    <x v="0"/>
    <x v="475"/>
    <x v="0"/>
  </r>
  <r>
    <n v="15803457"/>
    <x v="48"/>
    <x v="0"/>
    <x v="1"/>
    <x v="5"/>
    <x v="3"/>
    <x v="1"/>
    <x v="1"/>
    <x v="0"/>
    <x v="1"/>
    <x v="476"/>
    <x v="0"/>
  </r>
  <r>
    <n v="15654506"/>
    <x v="263"/>
    <x v="0"/>
    <x v="0"/>
    <x v="5"/>
    <x v="1"/>
    <x v="1"/>
    <x v="1"/>
    <x v="0"/>
    <x v="1"/>
    <x v="477"/>
    <x v="0"/>
  </r>
  <r>
    <n v="15763274"/>
    <x v="125"/>
    <x v="0"/>
    <x v="0"/>
    <x v="39"/>
    <x v="0"/>
    <x v="310"/>
    <x v="0"/>
    <x v="1"/>
    <x v="1"/>
    <x v="478"/>
    <x v="0"/>
  </r>
  <r>
    <n v="15613630"/>
    <x v="221"/>
    <x v="0"/>
    <x v="0"/>
    <x v="24"/>
    <x v="1"/>
    <x v="311"/>
    <x v="0"/>
    <x v="0"/>
    <x v="0"/>
    <x v="479"/>
    <x v="1"/>
  </r>
  <r>
    <n v="15807663"/>
    <x v="96"/>
    <x v="0"/>
    <x v="0"/>
    <x v="18"/>
    <x v="1"/>
    <x v="312"/>
    <x v="0"/>
    <x v="0"/>
    <x v="1"/>
    <x v="480"/>
    <x v="1"/>
  </r>
  <r>
    <n v="15614215"/>
    <x v="160"/>
    <x v="0"/>
    <x v="0"/>
    <x v="44"/>
    <x v="6"/>
    <x v="1"/>
    <x v="1"/>
    <x v="1"/>
    <x v="0"/>
    <x v="481"/>
    <x v="0"/>
  </r>
  <r>
    <n v="15753754"/>
    <x v="174"/>
    <x v="1"/>
    <x v="1"/>
    <x v="17"/>
    <x v="2"/>
    <x v="1"/>
    <x v="1"/>
    <x v="0"/>
    <x v="0"/>
    <x v="482"/>
    <x v="0"/>
  </r>
  <r>
    <n v="15761043"/>
    <x v="139"/>
    <x v="2"/>
    <x v="1"/>
    <x v="1"/>
    <x v="6"/>
    <x v="313"/>
    <x v="1"/>
    <x v="0"/>
    <x v="1"/>
    <x v="483"/>
    <x v="0"/>
  </r>
  <r>
    <n v="15725311"/>
    <x v="192"/>
    <x v="0"/>
    <x v="1"/>
    <x v="26"/>
    <x v="10"/>
    <x v="314"/>
    <x v="1"/>
    <x v="0"/>
    <x v="0"/>
    <x v="484"/>
    <x v="0"/>
  </r>
  <r>
    <n v="15597945"/>
    <x v="185"/>
    <x v="1"/>
    <x v="1"/>
    <x v="5"/>
    <x v="1"/>
    <x v="1"/>
    <x v="1"/>
    <x v="0"/>
    <x v="1"/>
    <x v="485"/>
    <x v="0"/>
  </r>
  <r>
    <n v="15803136"/>
    <x v="7"/>
    <x v="2"/>
    <x v="1"/>
    <x v="28"/>
    <x v="9"/>
    <x v="315"/>
    <x v="1"/>
    <x v="0"/>
    <x v="1"/>
    <x v="485"/>
    <x v="0"/>
  </r>
  <r>
    <n v="15785542"/>
    <x v="218"/>
    <x v="2"/>
    <x v="0"/>
    <x v="41"/>
    <x v="7"/>
    <x v="316"/>
    <x v="1"/>
    <x v="1"/>
    <x v="1"/>
    <x v="485"/>
    <x v="0"/>
  </r>
  <r>
    <n v="15784597"/>
    <x v="218"/>
    <x v="0"/>
    <x v="0"/>
    <x v="41"/>
    <x v="10"/>
    <x v="317"/>
    <x v="0"/>
    <x v="0"/>
    <x v="1"/>
    <x v="486"/>
    <x v="0"/>
  </r>
  <r>
    <n v="15729599"/>
    <x v="37"/>
    <x v="1"/>
    <x v="0"/>
    <x v="0"/>
    <x v="4"/>
    <x v="318"/>
    <x v="0"/>
    <x v="1"/>
    <x v="0"/>
    <x v="487"/>
    <x v="0"/>
  </r>
  <r>
    <n v="15689044"/>
    <x v="147"/>
    <x v="0"/>
    <x v="0"/>
    <x v="12"/>
    <x v="8"/>
    <x v="319"/>
    <x v="0"/>
    <x v="0"/>
    <x v="1"/>
    <x v="488"/>
    <x v="0"/>
  </r>
  <r>
    <n v="15723873"/>
    <x v="107"/>
    <x v="1"/>
    <x v="0"/>
    <x v="26"/>
    <x v="0"/>
    <x v="320"/>
    <x v="0"/>
    <x v="1"/>
    <x v="1"/>
    <x v="489"/>
    <x v="0"/>
  </r>
  <r>
    <n v="15751208"/>
    <x v="104"/>
    <x v="1"/>
    <x v="0"/>
    <x v="30"/>
    <x v="1"/>
    <x v="321"/>
    <x v="0"/>
    <x v="0"/>
    <x v="0"/>
    <x v="490"/>
    <x v="0"/>
  </r>
  <r>
    <n v="15686870"/>
    <x v="264"/>
    <x v="2"/>
    <x v="0"/>
    <x v="2"/>
    <x v="1"/>
    <x v="322"/>
    <x v="1"/>
    <x v="1"/>
    <x v="1"/>
    <x v="491"/>
    <x v="0"/>
  </r>
  <r>
    <n v="15744689"/>
    <x v="162"/>
    <x v="2"/>
    <x v="0"/>
    <x v="3"/>
    <x v="10"/>
    <x v="323"/>
    <x v="0"/>
    <x v="0"/>
    <x v="1"/>
    <x v="492"/>
    <x v="1"/>
  </r>
  <r>
    <n v="15604348"/>
    <x v="49"/>
    <x v="1"/>
    <x v="0"/>
    <x v="50"/>
    <x v="1"/>
    <x v="1"/>
    <x v="1"/>
    <x v="1"/>
    <x v="1"/>
    <x v="493"/>
    <x v="0"/>
  </r>
  <r>
    <n v="15628112"/>
    <x v="181"/>
    <x v="2"/>
    <x v="1"/>
    <x v="2"/>
    <x v="3"/>
    <x v="324"/>
    <x v="0"/>
    <x v="1"/>
    <x v="1"/>
    <x v="494"/>
    <x v="0"/>
  </r>
  <r>
    <n v="15807709"/>
    <x v="2"/>
    <x v="2"/>
    <x v="1"/>
    <x v="21"/>
    <x v="10"/>
    <x v="325"/>
    <x v="0"/>
    <x v="0"/>
    <x v="0"/>
    <x v="495"/>
    <x v="0"/>
  </r>
  <r>
    <n v="15580203"/>
    <x v="13"/>
    <x v="1"/>
    <x v="0"/>
    <x v="29"/>
    <x v="6"/>
    <x v="326"/>
    <x v="0"/>
    <x v="1"/>
    <x v="1"/>
    <x v="496"/>
    <x v="0"/>
  </r>
  <r>
    <n v="15728693"/>
    <x v="212"/>
    <x v="2"/>
    <x v="1"/>
    <x v="18"/>
    <x v="0"/>
    <x v="327"/>
    <x v="0"/>
    <x v="0"/>
    <x v="0"/>
    <x v="497"/>
    <x v="0"/>
  </r>
  <r>
    <n v="15644572"/>
    <x v="176"/>
    <x v="0"/>
    <x v="0"/>
    <x v="22"/>
    <x v="7"/>
    <x v="328"/>
    <x v="0"/>
    <x v="0"/>
    <x v="0"/>
    <x v="498"/>
    <x v="0"/>
  </r>
  <r>
    <n v="15790678"/>
    <x v="122"/>
    <x v="0"/>
    <x v="1"/>
    <x v="5"/>
    <x v="1"/>
    <x v="329"/>
    <x v="0"/>
    <x v="0"/>
    <x v="1"/>
    <x v="499"/>
    <x v="0"/>
  </r>
  <r>
    <n v="15662403"/>
    <x v="132"/>
    <x v="0"/>
    <x v="1"/>
    <x v="5"/>
    <x v="6"/>
    <x v="330"/>
    <x v="1"/>
    <x v="0"/>
    <x v="1"/>
    <x v="500"/>
    <x v="0"/>
  </r>
  <r>
    <n v="15609618"/>
    <x v="124"/>
    <x v="2"/>
    <x v="0"/>
    <x v="20"/>
    <x v="10"/>
    <x v="331"/>
    <x v="1"/>
    <x v="1"/>
    <x v="0"/>
    <x v="501"/>
    <x v="1"/>
  </r>
  <r>
    <n v="15634602"/>
    <x v="229"/>
    <x v="0"/>
    <x v="1"/>
    <x v="6"/>
    <x v="8"/>
    <x v="1"/>
    <x v="0"/>
    <x v="0"/>
    <x v="0"/>
    <x v="502"/>
    <x v="1"/>
  </r>
  <r>
    <n v="15671139"/>
    <x v="117"/>
    <x v="1"/>
    <x v="0"/>
    <x v="29"/>
    <x v="5"/>
    <x v="332"/>
    <x v="0"/>
    <x v="0"/>
    <x v="0"/>
    <x v="503"/>
    <x v="0"/>
  </r>
  <r>
    <n v="15613749"/>
    <x v="265"/>
    <x v="1"/>
    <x v="0"/>
    <x v="17"/>
    <x v="5"/>
    <x v="333"/>
    <x v="0"/>
    <x v="0"/>
    <x v="1"/>
    <x v="504"/>
    <x v="1"/>
  </r>
  <r>
    <n v="15659420"/>
    <x v="168"/>
    <x v="1"/>
    <x v="0"/>
    <x v="5"/>
    <x v="0"/>
    <x v="334"/>
    <x v="1"/>
    <x v="0"/>
    <x v="0"/>
    <x v="505"/>
    <x v="0"/>
  </r>
  <r>
    <n v="15603156"/>
    <x v="153"/>
    <x v="0"/>
    <x v="1"/>
    <x v="0"/>
    <x v="2"/>
    <x v="1"/>
    <x v="1"/>
    <x v="0"/>
    <x v="1"/>
    <x v="506"/>
    <x v="0"/>
  </r>
  <r>
    <n v="15670755"/>
    <x v="8"/>
    <x v="0"/>
    <x v="0"/>
    <x v="38"/>
    <x v="1"/>
    <x v="1"/>
    <x v="1"/>
    <x v="0"/>
    <x v="0"/>
    <x v="507"/>
    <x v="0"/>
  </r>
  <r>
    <n v="15567367"/>
    <x v="157"/>
    <x v="2"/>
    <x v="1"/>
    <x v="6"/>
    <x v="10"/>
    <x v="335"/>
    <x v="0"/>
    <x v="1"/>
    <x v="0"/>
    <x v="508"/>
    <x v="0"/>
  </r>
  <r>
    <n v="15601848"/>
    <x v="206"/>
    <x v="0"/>
    <x v="0"/>
    <x v="3"/>
    <x v="8"/>
    <x v="1"/>
    <x v="1"/>
    <x v="0"/>
    <x v="1"/>
    <x v="509"/>
    <x v="0"/>
  </r>
  <r>
    <n v="15806438"/>
    <x v="54"/>
    <x v="2"/>
    <x v="1"/>
    <x v="6"/>
    <x v="8"/>
    <x v="336"/>
    <x v="0"/>
    <x v="1"/>
    <x v="1"/>
    <x v="510"/>
    <x v="1"/>
  </r>
  <r>
    <n v="15811490"/>
    <x v="266"/>
    <x v="0"/>
    <x v="0"/>
    <x v="0"/>
    <x v="3"/>
    <x v="1"/>
    <x v="1"/>
    <x v="0"/>
    <x v="0"/>
    <x v="511"/>
    <x v="0"/>
  </r>
  <r>
    <n v="15605284"/>
    <x v="267"/>
    <x v="0"/>
    <x v="0"/>
    <x v="41"/>
    <x v="2"/>
    <x v="1"/>
    <x v="1"/>
    <x v="0"/>
    <x v="0"/>
    <x v="512"/>
    <x v="0"/>
  </r>
  <r>
    <n v="15664521"/>
    <x v="168"/>
    <x v="1"/>
    <x v="0"/>
    <x v="26"/>
    <x v="4"/>
    <x v="337"/>
    <x v="1"/>
    <x v="0"/>
    <x v="0"/>
    <x v="513"/>
    <x v="0"/>
  </r>
  <r>
    <n v="15589975"/>
    <x v="130"/>
    <x v="0"/>
    <x v="1"/>
    <x v="51"/>
    <x v="6"/>
    <x v="338"/>
    <x v="0"/>
    <x v="1"/>
    <x v="0"/>
    <x v="514"/>
    <x v="0"/>
  </r>
  <r>
    <n v="15730830"/>
    <x v="31"/>
    <x v="0"/>
    <x v="1"/>
    <x v="15"/>
    <x v="0"/>
    <x v="1"/>
    <x v="1"/>
    <x v="0"/>
    <x v="0"/>
    <x v="515"/>
    <x v="0"/>
  </r>
  <r>
    <n v="15774510"/>
    <x v="2"/>
    <x v="0"/>
    <x v="1"/>
    <x v="26"/>
    <x v="7"/>
    <x v="339"/>
    <x v="0"/>
    <x v="0"/>
    <x v="0"/>
    <x v="516"/>
    <x v="0"/>
  </r>
  <r>
    <n v="15691625"/>
    <x v="268"/>
    <x v="2"/>
    <x v="1"/>
    <x v="28"/>
    <x v="0"/>
    <x v="340"/>
    <x v="0"/>
    <x v="0"/>
    <x v="1"/>
    <x v="517"/>
    <x v="0"/>
  </r>
  <r>
    <n v="15659843"/>
    <x v="14"/>
    <x v="0"/>
    <x v="1"/>
    <x v="9"/>
    <x v="6"/>
    <x v="1"/>
    <x v="1"/>
    <x v="1"/>
    <x v="1"/>
    <x v="518"/>
    <x v="0"/>
  </r>
  <r>
    <n v="15776223"/>
    <x v="262"/>
    <x v="0"/>
    <x v="1"/>
    <x v="6"/>
    <x v="7"/>
    <x v="341"/>
    <x v="0"/>
    <x v="0"/>
    <x v="0"/>
    <x v="519"/>
    <x v="0"/>
  </r>
  <r>
    <n v="15670039"/>
    <x v="226"/>
    <x v="1"/>
    <x v="1"/>
    <x v="27"/>
    <x v="0"/>
    <x v="342"/>
    <x v="1"/>
    <x v="0"/>
    <x v="1"/>
    <x v="520"/>
    <x v="0"/>
  </r>
  <r>
    <n v="15680772"/>
    <x v="124"/>
    <x v="1"/>
    <x v="1"/>
    <x v="2"/>
    <x v="8"/>
    <x v="1"/>
    <x v="1"/>
    <x v="0"/>
    <x v="0"/>
    <x v="521"/>
    <x v="0"/>
  </r>
  <r>
    <n v="15605926"/>
    <x v="12"/>
    <x v="2"/>
    <x v="0"/>
    <x v="4"/>
    <x v="10"/>
    <x v="343"/>
    <x v="1"/>
    <x v="1"/>
    <x v="0"/>
    <x v="522"/>
    <x v="0"/>
  </r>
  <r>
    <n v="15682757"/>
    <x v="67"/>
    <x v="0"/>
    <x v="0"/>
    <x v="15"/>
    <x v="0"/>
    <x v="1"/>
    <x v="1"/>
    <x v="0"/>
    <x v="1"/>
    <x v="523"/>
    <x v="0"/>
  </r>
  <r>
    <n v="15736534"/>
    <x v="134"/>
    <x v="2"/>
    <x v="0"/>
    <x v="0"/>
    <x v="5"/>
    <x v="344"/>
    <x v="0"/>
    <x v="0"/>
    <x v="0"/>
    <x v="524"/>
    <x v="0"/>
  </r>
  <r>
    <n v="15697183"/>
    <x v="166"/>
    <x v="1"/>
    <x v="0"/>
    <x v="18"/>
    <x v="10"/>
    <x v="1"/>
    <x v="1"/>
    <x v="0"/>
    <x v="1"/>
    <x v="525"/>
    <x v="0"/>
  </r>
  <r>
    <n v="15711889"/>
    <x v="5"/>
    <x v="0"/>
    <x v="0"/>
    <x v="6"/>
    <x v="0"/>
    <x v="345"/>
    <x v="0"/>
    <x v="0"/>
    <x v="1"/>
    <x v="526"/>
    <x v="0"/>
  </r>
  <r>
    <n v="15677538"/>
    <x v="265"/>
    <x v="0"/>
    <x v="0"/>
    <x v="1"/>
    <x v="4"/>
    <x v="1"/>
    <x v="0"/>
    <x v="0"/>
    <x v="0"/>
    <x v="527"/>
    <x v="0"/>
  </r>
  <r>
    <n v="15646810"/>
    <x v="259"/>
    <x v="2"/>
    <x v="0"/>
    <x v="14"/>
    <x v="6"/>
    <x v="346"/>
    <x v="1"/>
    <x v="0"/>
    <x v="1"/>
    <x v="528"/>
    <x v="1"/>
  </r>
  <r>
    <n v="15769504"/>
    <x v="269"/>
    <x v="2"/>
    <x v="1"/>
    <x v="17"/>
    <x v="2"/>
    <x v="347"/>
    <x v="0"/>
    <x v="0"/>
    <x v="0"/>
    <x v="529"/>
    <x v="0"/>
  </r>
  <r>
    <n v="15731815"/>
    <x v="270"/>
    <x v="1"/>
    <x v="0"/>
    <x v="40"/>
    <x v="7"/>
    <x v="348"/>
    <x v="2"/>
    <x v="0"/>
    <x v="1"/>
    <x v="530"/>
    <x v="1"/>
  </r>
  <r>
    <n v="15736008"/>
    <x v="271"/>
    <x v="0"/>
    <x v="1"/>
    <x v="9"/>
    <x v="10"/>
    <x v="349"/>
    <x v="0"/>
    <x v="0"/>
    <x v="1"/>
    <x v="531"/>
    <x v="1"/>
  </r>
  <r>
    <n v="15568748"/>
    <x v="145"/>
    <x v="2"/>
    <x v="0"/>
    <x v="11"/>
    <x v="6"/>
    <x v="350"/>
    <x v="0"/>
    <x v="0"/>
    <x v="0"/>
    <x v="532"/>
    <x v="1"/>
  </r>
  <r>
    <n v="15690452"/>
    <x v="68"/>
    <x v="0"/>
    <x v="0"/>
    <x v="24"/>
    <x v="2"/>
    <x v="351"/>
    <x v="0"/>
    <x v="0"/>
    <x v="1"/>
    <x v="533"/>
    <x v="0"/>
  </r>
  <r>
    <n v="15709368"/>
    <x v="171"/>
    <x v="0"/>
    <x v="1"/>
    <x v="18"/>
    <x v="6"/>
    <x v="1"/>
    <x v="1"/>
    <x v="0"/>
    <x v="0"/>
    <x v="534"/>
    <x v="0"/>
  </r>
  <r>
    <n v="15705953"/>
    <x v="124"/>
    <x v="1"/>
    <x v="0"/>
    <x v="45"/>
    <x v="5"/>
    <x v="352"/>
    <x v="0"/>
    <x v="0"/>
    <x v="1"/>
    <x v="535"/>
    <x v="1"/>
  </r>
  <r>
    <n v="15737741"/>
    <x v="240"/>
    <x v="1"/>
    <x v="1"/>
    <x v="0"/>
    <x v="8"/>
    <x v="353"/>
    <x v="1"/>
    <x v="1"/>
    <x v="0"/>
    <x v="536"/>
    <x v="1"/>
  </r>
  <r>
    <n v="15668747"/>
    <x v="121"/>
    <x v="0"/>
    <x v="1"/>
    <x v="9"/>
    <x v="10"/>
    <x v="354"/>
    <x v="0"/>
    <x v="1"/>
    <x v="0"/>
    <x v="537"/>
    <x v="0"/>
  </r>
  <r>
    <n v="15809248"/>
    <x v="272"/>
    <x v="0"/>
    <x v="1"/>
    <x v="2"/>
    <x v="9"/>
    <x v="1"/>
    <x v="1"/>
    <x v="0"/>
    <x v="1"/>
    <x v="538"/>
    <x v="0"/>
  </r>
  <r>
    <n v="15627360"/>
    <x v="273"/>
    <x v="0"/>
    <x v="0"/>
    <x v="6"/>
    <x v="10"/>
    <x v="355"/>
    <x v="0"/>
    <x v="0"/>
    <x v="1"/>
    <x v="539"/>
    <x v="1"/>
  </r>
  <r>
    <n v="15696061"/>
    <x v="274"/>
    <x v="2"/>
    <x v="1"/>
    <x v="17"/>
    <x v="2"/>
    <x v="356"/>
    <x v="0"/>
    <x v="0"/>
    <x v="1"/>
    <x v="540"/>
    <x v="0"/>
  </r>
  <r>
    <n v="15756804"/>
    <x v="185"/>
    <x v="0"/>
    <x v="1"/>
    <x v="39"/>
    <x v="2"/>
    <x v="357"/>
    <x v="0"/>
    <x v="0"/>
    <x v="1"/>
    <x v="541"/>
    <x v="1"/>
  </r>
  <r>
    <n v="15750658"/>
    <x v="275"/>
    <x v="0"/>
    <x v="0"/>
    <x v="12"/>
    <x v="1"/>
    <x v="1"/>
    <x v="2"/>
    <x v="1"/>
    <x v="1"/>
    <x v="542"/>
    <x v="0"/>
  </r>
  <r>
    <n v="15809663"/>
    <x v="182"/>
    <x v="0"/>
    <x v="1"/>
    <x v="7"/>
    <x v="2"/>
    <x v="358"/>
    <x v="0"/>
    <x v="0"/>
    <x v="0"/>
    <x v="543"/>
    <x v="0"/>
  </r>
  <r>
    <n v="15758685"/>
    <x v="89"/>
    <x v="1"/>
    <x v="1"/>
    <x v="12"/>
    <x v="4"/>
    <x v="1"/>
    <x v="1"/>
    <x v="0"/>
    <x v="0"/>
    <x v="544"/>
    <x v="0"/>
  </r>
  <r>
    <n v="15683503"/>
    <x v="157"/>
    <x v="0"/>
    <x v="1"/>
    <x v="18"/>
    <x v="1"/>
    <x v="1"/>
    <x v="2"/>
    <x v="1"/>
    <x v="0"/>
    <x v="545"/>
    <x v="1"/>
  </r>
  <r>
    <n v="15757811"/>
    <x v="215"/>
    <x v="1"/>
    <x v="1"/>
    <x v="52"/>
    <x v="10"/>
    <x v="359"/>
    <x v="0"/>
    <x v="1"/>
    <x v="0"/>
    <x v="546"/>
    <x v="1"/>
  </r>
  <r>
    <n v="15713578"/>
    <x v="276"/>
    <x v="0"/>
    <x v="1"/>
    <x v="23"/>
    <x v="10"/>
    <x v="1"/>
    <x v="1"/>
    <x v="0"/>
    <x v="0"/>
    <x v="547"/>
    <x v="0"/>
  </r>
  <r>
    <n v="15661249"/>
    <x v="243"/>
    <x v="0"/>
    <x v="0"/>
    <x v="44"/>
    <x v="7"/>
    <x v="1"/>
    <x v="1"/>
    <x v="1"/>
    <x v="0"/>
    <x v="548"/>
    <x v="0"/>
  </r>
  <r>
    <n v="15730059"/>
    <x v="175"/>
    <x v="1"/>
    <x v="0"/>
    <x v="14"/>
    <x v="10"/>
    <x v="360"/>
    <x v="1"/>
    <x v="0"/>
    <x v="0"/>
    <x v="549"/>
    <x v="0"/>
  </r>
  <r>
    <n v="15707473"/>
    <x v="4"/>
    <x v="2"/>
    <x v="1"/>
    <x v="39"/>
    <x v="6"/>
    <x v="361"/>
    <x v="0"/>
    <x v="0"/>
    <x v="1"/>
    <x v="550"/>
    <x v="0"/>
  </r>
  <r>
    <n v="15673693"/>
    <x v="183"/>
    <x v="0"/>
    <x v="1"/>
    <x v="41"/>
    <x v="5"/>
    <x v="362"/>
    <x v="0"/>
    <x v="1"/>
    <x v="0"/>
    <x v="551"/>
    <x v="0"/>
  </r>
  <r>
    <n v="15808473"/>
    <x v="99"/>
    <x v="0"/>
    <x v="0"/>
    <x v="49"/>
    <x v="2"/>
    <x v="1"/>
    <x v="1"/>
    <x v="1"/>
    <x v="0"/>
    <x v="552"/>
    <x v="0"/>
  </r>
  <r>
    <n v="15586310"/>
    <x v="40"/>
    <x v="0"/>
    <x v="0"/>
    <x v="15"/>
    <x v="7"/>
    <x v="363"/>
    <x v="0"/>
    <x v="0"/>
    <x v="1"/>
    <x v="553"/>
    <x v="0"/>
  </r>
  <r>
    <n v="15642291"/>
    <x v="166"/>
    <x v="0"/>
    <x v="0"/>
    <x v="48"/>
    <x v="1"/>
    <x v="1"/>
    <x v="1"/>
    <x v="0"/>
    <x v="0"/>
    <x v="554"/>
    <x v="0"/>
  </r>
  <r>
    <n v="15786063"/>
    <x v="277"/>
    <x v="0"/>
    <x v="1"/>
    <x v="26"/>
    <x v="8"/>
    <x v="1"/>
    <x v="1"/>
    <x v="0"/>
    <x v="0"/>
    <x v="555"/>
    <x v="0"/>
  </r>
  <r>
    <n v="15785819"/>
    <x v="278"/>
    <x v="0"/>
    <x v="0"/>
    <x v="1"/>
    <x v="0"/>
    <x v="1"/>
    <x v="1"/>
    <x v="0"/>
    <x v="0"/>
    <x v="556"/>
    <x v="0"/>
  </r>
  <r>
    <n v="15647311"/>
    <x v="222"/>
    <x v="1"/>
    <x v="1"/>
    <x v="28"/>
    <x v="2"/>
    <x v="364"/>
    <x v="0"/>
    <x v="1"/>
    <x v="0"/>
    <x v="557"/>
    <x v="0"/>
  </r>
  <r>
    <n v="15804017"/>
    <x v="279"/>
    <x v="2"/>
    <x v="1"/>
    <x v="0"/>
    <x v="7"/>
    <x v="365"/>
    <x v="0"/>
    <x v="1"/>
    <x v="1"/>
    <x v="558"/>
    <x v="0"/>
  </r>
  <r>
    <n v="15794048"/>
    <x v="96"/>
    <x v="2"/>
    <x v="1"/>
    <x v="39"/>
    <x v="2"/>
    <x v="366"/>
    <x v="1"/>
    <x v="1"/>
    <x v="1"/>
    <x v="559"/>
    <x v="1"/>
  </r>
  <r>
    <n v="15760861"/>
    <x v="229"/>
    <x v="0"/>
    <x v="0"/>
    <x v="18"/>
    <x v="2"/>
    <x v="367"/>
    <x v="0"/>
    <x v="0"/>
    <x v="0"/>
    <x v="560"/>
    <x v="0"/>
  </r>
  <r>
    <n v="15774696"/>
    <x v="35"/>
    <x v="2"/>
    <x v="1"/>
    <x v="53"/>
    <x v="2"/>
    <x v="368"/>
    <x v="1"/>
    <x v="1"/>
    <x v="0"/>
    <x v="561"/>
    <x v="0"/>
  </r>
  <r>
    <n v="15582797"/>
    <x v="166"/>
    <x v="1"/>
    <x v="0"/>
    <x v="3"/>
    <x v="7"/>
    <x v="369"/>
    <x v="0"/>
    <x v="0"/>
    <x v="1"/>
    <x v="562"/>
    <x v="0"/>
  </r>
  <r>
    <n v="15638424"/>
    <x v="125"/>
    <x v="2"/>
    <x v="1"/>
    <x v="3"/>
    <x v="3"/>
    <x v="370"/>
    <x v="1"/>
    <x v="1"/>
    <x v="0"/>
    <x v="563"/>
    <x v="0"/>
  </r>
  <r>
    <n v="15619304"/>
    <x v="280"/>
    <x v="0"/>
    <x v="1"/>
    <x v="6"/>
    <x v="1"/>
    <x v="371"/>
    <x v="2"/>
    <x v="0"/>
    <x v="1"/>
    <x v="564"/>
    <x v="1"/>
  </r>
  <r>
    <n v="15788448"/>
    <x v="17"/>
    <x v="1"/>
    <x v="0"/>
    <x v="26"/>
    <x v="0"/>
    <x v="372"/>
    <x v="0"/>
    <x v="1"/>
    <x v="0"/>
    <x v="565"/>
    <x v="0"/>
  </r>
  <r>
    <n v="15805254"/>
    <x v="151"/>
    <x v="1"/>
    <x v="1"/>
    <x v="53"/>
    <x v="9"/>
    <x v="1"/>
    <x v="1"/>
    <x v="0"/>
    <x v="0"/>
    <x v="566"/>
    <x v="0"/>
  </r>
  <r>
    <n v="15718369"/>
    <x v="281"/>
    <x v="2"/>
    <x v="1"/>
    <x v="0"/>
    <x v="10"/>
    <x v="373"/>
    <x v="0"/>
    <x v="0"/>
    <x v="0"/>
    <x v="567"/>
    <x v="0"/>
  </r>
  <r>
    <n v="15756850"/>
    <x v="162"/>
    <x v="0"/>
    <x v="0"/>
    <x v="22"/>
    <x v="2"/>
    <x v="1"/>
    <x v="1"/>
    <x v="1"/>
    <x v="1"/>
    <x v="568"/>
    <x v="0"/>
  </r>
  <r>
    <n v="15571928"/>
    <x v="282"/>
    <x v="0"/>
    <x v="1"/>
    <x v="18"/>
    <x v="7"/>
    <x v="1"/>
    <x v="2"/>
    <x v="0"/>
    <x v="1"/>
    <x v="569"/>
    <x v="1"/>
  </r>
  <r>
    <n v="15705512"/>
    <x v="5"/>
    <x v="2"/>
    <x v="1"/>
    <x v="12"/>
    <x v="6"/>
    <x v="374"/>
    <x v="0"/>
    <x v="0"/>
    <x v="1"/>
    <x v="570"/>
    <x v="0"/>
  </r>
  <r>
    <n v="15590876"/>
    <x v="283"/>
    <x v="0"/>
    <x v="1"/>
    <x v="35"/>
    <x v="4"/>
    <x v="375"/>
    <x v="0"/>
    <x v="1"/>
    <x v="1"/>
    <x v="571"/>
    <x v="0"/>
  </r>
  <r>
    <n v="15724848"/>
    <x v="200"/>
    <x v="0"/>
    <x v="1"/>
    <x v="9"/>
    <x v="2"/>
    <x v="376"/>
    <x v="0"/>
    <x v="0"/>
    <x v="1"/>
    <x v="572"/>
    <x v="1"/>
  </r>
  <r>
    <n v="15742358"/>
    <x v="284"/>
    <x v="2"/>
    <x v="0"/>
    <x v="5"/>
    <x v="1"/>
    <x v="377"/>
    <x v="0"/>
    <x v="0"/>
    <x v="0"/>
    <x v="573"/>
    <x v="0"/>
  </r>
  <r>
    <n v="15675316"/>
    <x v="229"/>
    <x v="0"/>
    <x v="1"/>
    <x v="1"/>
    <x v="0"/>
    <x v="1"/>
    <x v="1"/>
    <x v="1"/>
    <x v="0"/>
    <x v="574"/>
    <x v="0"/>
  </r>
  <r>
    <n v="15677020"/>
    <x v="285"/>
    <x v="0"/>
    <x v="1"/>
    <x v="13"/>
    <x v="1"/>
    <x v="1"/>
    <x v="0"/>
    <x v="1"/>
    <x v="0"/>
    <x v="575"/>
    <x v="1"/>
  </r>
  <r>
    <n v="15794916"/>
    <x v="169"/>
    <x v="0"/>
    <x v="0"/>
    <x v="28"/>
    <x v="4"/>
    <x v="378"/>
    <x v="0"/>
    <x v="0"/>
    <x v="0"/>
    <x v="576"/>
    <x v="0"/>
  </r>
  <r>
    <n v="15697441"/>
    <x v="188"/>
    <x v="0"/>
    <x v="0"/>
    <x v="31"/>
    <x v="4"/>
    <x v="379"/>
    <x v="0"/>
    <x v="0"/>
    <x v="1"/>
    <x v="577"/>
    <x v="1"/>
  </r>
  <r>
    <n v="15722548"/>
    <x v="64"/>
    <x v="0"/>
    <x v="0"/>
    <x v="39"/>
    <x v="5"/>
    <x v="380"/>
    <x v="0"/>
    <x v="1"/>
    <x v="1"/>
    <x v="578"/>
    <x v="0"/>
  </r>
  <r>
    <n v="15683553"/>
    <x v="216"/>
    <x v="0"/>
    <x v="1"/>
    <x v="0"/>
    <x v="3"/>
    <x v="1"/>
    <x v="1"/>
    <x v="1"/>
    <x v="1"/>
    <x v="579"/>
    <x v="0"/>
  </r>
  <r>
    <n v="15752137"/>
    <x v="218"/>
    <x v="0"/>
    <x v="0"/>
    <x v="0"/>
    <x v="4"/>
    <x v="381"/>
    <x v="0"/>
    <x v="0"/>
    <x v="0"/>
    <x v="580"/>
    <x v="0"/>
  </r>
  <r>
    <n v="15626742"/>
    <x v="117"/>
    <x v="0"/>
    <x v="0"/>
    <x v="2"/>
    <x v="0"/>
    <x v="382"/>
    <x v="0"/>
    <x v="0"/>
    <x v="0"/>
    <x v="581"/>
    <x v="0"/>
  </r>
  <r>
    <n v="15773890"/>
    <x v="30"/>
    <x v="0"/>
    <x v="0"/>
    <x v="50"/>
    <x v="3"/>
    <x v="1"/>
    <x v="1"/>
    <x v="0"/>
    <x v="0"/>
    <x v="582"/>
    <x v="0"/>
  </r>
  <r>
    <n v="15580956"/>
    <x v="43"/>
    <x v="2"/>
    <x v="1"/>
    <x v="18"/>
    <x v="7"/>
    <x v="383"/>
    <x v="0"/>
    <x v="0"/>
    <x v="0"/>
    <x v="583"/>
    <x v="1"/>
  </r>
  <r>
    <n v="15680998"/>
    <x v="169"/>
    <x v="0"/>
    <x v="0"/>
    <x v="14"/>
    <x v="3"/>
    <x v="1"/>
    <x v="0"/>
    <x v="0"/>
    <x v="0"/>
    <x v="584"/>
    <x v="0"/>
  </r>
  <r>
    <n v="15815364"/>
    <x v="286"/>
    <x v="1"/>
    <x v="1"/>
    <x v="20"/>
    <x v="8"/>
    <x v="1"/>
    <x v="1"/>
    <x v="0"/>
    <x v="0"/>
    <x v="585"/>
    <x v="0"/>
  </r>
  <r>
    <n v="15771573"/>
    <x v="114"/>
    <x v="2"/>
    <x v="1"/>
    <x v="29"/>
    <x v="10"/>
    <x v="384"/>
    <x v="0"/>
    <x v="0"/>
    <x v="0"/>
    <x v="586"/>
    <x v="1"/>
  </r>
  <r>
    <n v="15699637"/>
    <x v="117"/>
    <x v="1"/>
    <x v="0"/>
    <x v="16"/>
    <x v="1"/>
    <x v="385"/>
    <x v="0"/>
    <x v="0"/>
    <x v="0"/>
    <x v="587"/>
    <x v="0"/>
  </r>
  <r>
    <m/>
    <x v="86"/>
    <x v="3"/>
    <x v="2"/>
    <x v="37"/>
    <x v="11"/>
    <x v="56"/>
    <x v="3"/>
    <x v="2"/>
    <x v="2"/>
    <x v="94"/>
    <x v="2"/>
  </r>
  <r>
    <n v="15732628"/>
    <x v="26"/>
    <x v="0"/>
    <x v="0"/>
    <x v="9"/>
    <x v="8"/>
    <x v="386"/>
    <x v="0"/>
    <x v="0"/>
    <x v="0"/>
    <x v="588"/>
    <x v="0"/>
  </r>
  <r>
    <n v="15699309"/>
    <x v="177"/>
    <x v="1"/>
    <x v="1"/>
    <x v="12"/>
    <x v="7"/>
    <x v="1"/>
    <x v="0"/>
    <x v="0"/>
    <x v="1"/>
    <x v="589"/>
    <x v="1"/>
  </r>
  <r>
    <n v="15624170"/>
    <x v="202"/>
    <x v="0"/>
    <x v="1"/>
    <x v="1"/>
    <x v="7"/>
    <x v="387"/>
    <x v="1"/>
    <x v="1"/>
    <x v="0"/>
    <x v="590"/>
    <x v="0"/>
  </r>
  <r>
    <n v="15653547"/>
    <x v="4"/>
    <x v="0"/>
    <x v="0"/>
    <x v="30"/>
    <x v="4"/>
    <x v="388"/>
    <x v="0"/>
    <x v="0"/>
    <x v="0"/>
    <x v="591"/>
    <x v="0"/>
  </r>
  <r>
    <n v="15785798"/>
    <x v="4"/>
    <x v="0"/>
    <x v="0"/>
    <x v="22"/>
    <x v="10"/>
    <x v="1"/>
    <x v="1"/>
    <x v="1"/>
    <x v="0"/>
    <x v="592"/>
    <x v="0"/>
  </r>
  <r>
    <n v="15656148"/>
    <x v="287"/>
    <x v="2"/>
    <x v="1"/>
    <x v="31"/>
    <x v="7"/>
    <x v="389"/>
    <x v="4"/>
    <x v="0"/>
    <x v="1"/>
    <x v="593"/>
    <x v="1"/>
  </r>
  <r>
    <n v="15624623"/>
    <x v="200"/>
    <x v="0"/>
    <x v="0"/>
    <x v="3"/>
    <x v="9"/>
    <x v="390"/>
    <x v="1"/>
    <x v="1"/>
    <x v="1"/>
    <x v="594"/>
    <x v="0"/>
  </r>
  <r>
    <n v="15602280"/>
    <x v="288"/>
    <x v="2"/>
    <x v="1"/>
    <x v="7"/>
    <x v="10"/>
    <x v="391"/>
    <x v="0"/>
    <x v="0"/>
    <x v="0"/>
    <x v="595"/>
    <x v="1"/>
  </r>
  <r>
    <n v="15600739"/>
    <x v="251"/>
    <x v="1"/>
    <x v="1"/>
    <x v="3"/>
    <x v="5"/>
    <x v="1"/>
    <x v="1"/>
    <x v="0"/>
    <x v="1"/>
    <x v="596"/>
    <x v="0"/>
  </r>
  <r>
    <n v="15724296"/>
    <x v="104"/>
    <x v="1"/>
    <x v="0"/>
    <x v="28"/>
    <x v="8"/>
    <x v="392"/>
    <x v="1"/>
    <x v="1"/>
    <x v="1"/>
    <x v="597"/>
    <x v="0"/>
  </r>
  <r>
    <n v="15712551"/>
    <x v="132"/>
    <x v="2"/>
    <x v="1"/>
    <x v="13"/>
    <x v="4"/>
    <x v="393"/>
    <x v="0"/>
    <x v="0"/>
    <x v="1"/>
    <x v="598"/>
    <x v="1"/>
  </r>
  <r>
    <n v="15662736"/>
    <x v="46"/>
    <x v="0"/>
    <x v="0"/>
    <x v="19"/>
    <x v="8"/>
    <x v="394"/>
    <x v="0"/>
    <x v="0"/>
    <x v="1"/>
    <x v="599"/>
    <x v="1"/>
  </r>
  <r>
    <n v="15620204"/>
    <x v="113"/>
    <x v="2"/>
    <x v="1"/>
    <x v="16"/>
    <x v="2"/>
    <x v="395"/>
    <x v="1"/>
    <x v="0"/>
    <x v="0"/>
    <x v="600"/>
    <x v="1"/>
  </r>
  <r>
    <n v="15600781"/>
    <x v="243"/>
    <x v="2"/>
    <x v="0"/>
    <x v="17"/>
    <x v="7"/>
    <x v="396"/>
    <x v="1"/>
    <x v="0"/>
    <x v="1"/>
    <x v="601"/>
    <x v="0"/>
  </r>
  <r>
    <n v="15730460"/>
    <x v="75"/>
    <x v="0"/>
    <x v="0"/>
    <x v="12"/>
    <x v="8"/>
    <x v="1"/>
    <x v="0"/>
    <x v="1"/>
    <x v="1"/>
    <x v="602"/>
    <x v="0"/>
  </r>
  <r>
    <n v="15769974"/>
    <x v="282"/>
    <x v="1"/>
    <x v="1"/>
    <x v="3"/>
    <x v="1"/>
    <x v="397"/>
    <x v="0"/>
    <x v="1"/>
    <x v="1"/>
    <x v="603"/>
    <x v="0"/>
  </r>
  <r>
    <n v="15699461"/>
    <x v="289"/>
    <x v="1"/>
    <x v="0"/>
    <x v="3"/>
    <x v="9"/>
    <x v="398"/>
    <x v="0"/>
    <x v="1"/>
    <x v="0"/>
    <x v="604"/>
    <x v="0"/>
  </r>
  <r>
    <n v="15622911"/>
    <x v="290"/>
    <x v="0"/>
    <x v="0"/>
    <x v="6"/>
    <x v="7"/>
    <x v="399"/>
    <x v="0"/>
    <x v="1"/>
    <x v="0"/>
    <x v="605"/>
    <x v="0"/>
  </r>
  <r>
    <n v="15746490"/>
    <x v="218"/>
    <x v="1"/>
    <x v="1"/>
    <x v="44"/>
    <x v="6"/>
    <x v="400"/>
    <x v="0"/>
    <x v="0"/>
    <x v="0"/>
    <x v="606"/>
    <x v="0"/>
  </r>
  <r>
    <n v="15763063"/>
    <x v="166"/>
    <x v="1"/>
    <x v="1"/>
    <x v="27"/>
    <x v="9"/>
    <x v="401"/>
    <x v="0"/>
    <x v="0"/>
    <x v="1"/>
    <x v="607"/>
    <x v="0"/>
  </r>
  <r>
    <n v="15745295"/>
    <x v="203"/>
    <x v="1"/>
    <x v="1"/>
    <x v="26"/>
    <x v="5"/>
    <x v="1"/>
    <x v="0"/>
    <x v="0"/>
    <x v="1"/>
    <x v="608"/>
    <x v="1"/>
  </r>
  <r>
    <n v="15778463"/>
    <x v="107"/>
    <x v="0"/>
    <x v="1"/>
    <x v="12"/>
    <x v="6"/>
    <x v="402"/>
    <x v="0"/>
    <x v="0"/>
    <x v="1"/>
    <x v="609"/>
    <x v="0"/>
  </r>
  <r>
    <n v="15583456"/>
    <x v="26"/>
    <x v="2"/>
    <x v="0"/>
    <x v="11"/>
    <x v="9"/>
    <x v="403"/>
    <x v="2"/>
    <x v="0"/>
    <x v="0"/>
    <x v="610"/>
    <x v="1"/>
  </r>
  <r>
    <n v="15716155"/>
    <x v="291"/>
    <x v="0"/>
    <x v="1"/>
    <x v="2"/>
    <x v="3"/>
    <x v="404"/>
    <x v="0"/>
    <x v="1"/>
    <x v="1"/>
    <x v="611"/>
    <x v="0"/>
  </r>
  <r>
    <n v="15581229"/>
    <x v="280"/>
    <x v="2"/>
    <x v="1"/>
    <x v="5"/>
    <x v="2"/>
    <x v="405"/>
    <x v="0"/>
    <x v="1"/>
    <x v="0"/>
    <x v="612"/>
    <x v="0"/>
  </r>
  <r>
    <n v="15813163"/>
    <x v="29"/>
    <x v="1"/>
    <x v="1"/>
    <x v="2"/>
    <x v="10"/>
    <x v="406"/>
    <x v="0"/>
    <x v="0"/>
    <x v="1"/>
    <x v="613"/>
    <x v="0"/>
  </r>
  <r>
    <m/>
    <x v="86"/>
    <x v="3"/>
    <x v="2"/>
    <x v="37"/>
    <x v="11"/>
    <x v="56"/>
    <x v="3"/>
    <x v="2"/>
    <x v="2"/>
    <x v="94"/>
    <x v="2"/>
  </r>
  <r>
    <n v="15633950"/>
    <x v="233"/>
    <x v="0"/>
    <x v="0"/>
    <x v="28"/>
    <x v="2"/>
    <x v="407"/>
    <x v="0"/>
    <x v="0"/>
    <x v="0"/>
    <x v="614"/>
    <x v="0"/>
  </r>
  <r>
    <n v="15591509"/>
    <x v="292"/>
    <x v="0"/>
    <x v="0"/>
    <x v="2"/>
    <x v="4"/>
    <x v="408"/>
    <x v="1"/>
    <x v="0"/>
    <x v="1"/>
    <x v="615"/>
    <x v="0"/>
  </r>
  <r>
    <n v="15685320"/>
    <x v="241"/>
    <x v="0"/>
    <x v="0"/>
    <x v="2"/>
    <x v="0"/>
    <x v="409"/>
    <x v="0"/>
    <x v="1"/>
    <x v="1"/>
    <x v="616"/>
    <x v="0"/>
  </r>
  <r>
    <n v="15681068"/>
    <x v="293"/>
    <x v="0"/>
    <x v="1"/>
    <x v="11"/>
    <x v="8"/>
    <x v="410"/>
    <x v="0"/>
    <x v="0"/>
    <x v="0"/>
    <x v="617"/>
    <x v="0"/>
  </r>
  <r>
    <n v="15651001"/>
    <x v="169"/>
    <x v="2"/>
    <x v="1"/>
    <x v="29"/>
    <x v="3"/>
    <x v="411"/>
    <x v="0"/>
    <x v="0"/>
    <x v="1"/>
    <x v="618"/>
    <x v="0"/>
  </r>
  <r>
    <n v="15579334"/>
    <x v="102"/>
    <x v="2"/>
    <x v="1"/>
    <x v="11"/>
    <x v="3"/>
    <x v="412"/>
    <x v="0"/>
    <x v="0"/>
    <x v="1"/>
    <x v="619"/>
    <x v="1"/>
  </r>
  <r>
    <n v="15740404"/>
    <x v="58"/>
    <x v="0"/>
    <x v="1"/>
    <x v="17"/>
    <x v="0"/>
    <x v="1"/>
    <x v="1"/>
    <x v="0"/>
    <x v="0"/>
    <x v="620"/>
    <x v="0"/>
  </r>
  <r>
    <n v="15568595"/>
    <x v="44"/>
    <x v="0"/>
    <x v="0"/>
    <x v="34"/>
    <x v="10"/>
    <x v="413"/>
    <x v="0"/>
    <x v="0"/>
    <x v="0"/>
    <x v="621"/>
    <x v="0"/>
  </r>
  <r>
    <n v="15712543"/>
    <x v="18"/>
    <x v="2"/>
    <x v="0"/>
    <x v="29"/>
    <x v="4"/>
    <x v="414"/>
    <x v="1"/>
    <x v="0"/>
    <x v="0"/>
    <x v="622"/>
    <x v="0"/>
  </r>
  <r>
    <n v="15738191"/>
    <x v="56"/>
    <x v="0"/>
    <x v="0"/>
    <x v="27"/>
    <x v="0"/>
    <x v="1"/>
    <x v="1"/>
    <x v="1"/>
    <x v="0"/>
    <x v="623"/>
    <x v="0"/>
  </r>
  <r>
    <n v="15658169"/>
    <x v="294"/>
    <x v="1"/>
    <x v="1"/>
    <x v="10"/>
    <x v="6"/>
    <x v="415"/>
    <x v="1"/>
    <x v="0"/>
    <x v="1"/>
    <x v="624"/>
    <x v="0"/>
  </r>
  <r>
    <n v="15787155"/>
    <x v="263"/>
    <x v="1"/>
    <x v="0"/>
    <x v="15"/>
    <x v="4"/>
    <x v="1"/>
    <x v="0"/>
    <x v="1"/>
    <x v="0"/>
    <x v="625"/>
    <x v="0"/>
  </r>
  <r>
    <n v="15586959"/>
    <x v="211"/>
    <x v="0"/>
    <x v="1"/>
    <x v="6"/>
    <x v="3"/>
    <x v="1"/>
    <x v="1"/>
    <x v="0"/>
    <x v="1"/>
    <x v="626"/>
    <x v="0"/>
  </r>
  <r>
    <n v="15716835"/>
    <x v="74"/>
    <x v="0"/>
    <x v="0"/>
    <x v="35"/>
    <x v="1"/>
    <x v="416"/>
    <x v="0"/>
    <x v="0"/>
    <x v="0"/>
    <x v="627"/>
    <x v="0"/>
  </r>
  <r>
    <n v="15622834"/>
    <x v="201"/>
    <x v="0"/>
    <x v="1"/>
    <x v="3"/>
    <x v="7"/>
    <x v="1"/>
    <x v="0"/>
    <x v="0"/>
    <x v="1"/>
    <x v="628"/>
    <x v="0"/>
  </r>
  <r>
    <n v="15745354"/>
    <x v="170"/>
    <x v="1"/>
    <x v="1"/>
    <x v="12"/>
    <x v="7"/>
    <x v="1"/>
    <x v="1"/>
    <x v="0"/>
    <x v="1"/>
    <x v="629"/>
    <x v="0"/>
  </r>
  <r>
    <n v="15754713"/>
    <x v="166"/>
    <x v="1"/>
    <x v="0"/>
    <x v="26"/>
    <x v="9"/>
    <x v="417"/>
    <x v="0"/>
    <x v="0"/>
    <x v="0"/>
    <x v="630"/>
    <x v="0"/>
  </r>
  <r>
    <n v="15735203"/>
    <x v="295"/>
    <x v="2"/>
    <x v="1"/>
    <x v="5"/>
    <x v="2"/>
    <x v="418"/>
    <x v="0"/>
    <x v="0"/>
    <x v="0"/>
    <x v="631"/>
    <x v="0"/>
  </r>
  <r>
    <n v="15612350"/>
    <x v="103"/>
    <x v="0"/>
    <x v="1"/>
    <x v="26"/>
    <x v="3"/>
    <x v="419"/>
    <x v="0"/>
    <x v="0"/>
    <x v="1"/>
    <x v="632"/>
    <x v="1"/>
  </r>
  <r>
    <n v="15604119"/>
    <x v="4"/>
    <x v="1"/>
    <x v="0"/>
    <x v="3"/>
    <x v="4"/>
    <x v="420"/>
    <x v="0"/>
    <x v="1"/>
    <x v="1"/>
    <x v="633"/>
    <x v="0"/>
  </r>
  <r>
    <n v="15745417"/>
    <x v="137"/>
    <x v="0"/>
    <x v="0"/>
    <x v="13"/>
    <x v="6"/>
    <x v="421"/>
    <x v="0"/>
    <x v="1"/>
    <x v="0"/>
    <x v="634"/>
    <x v="0"/>
  </r>
  <r>
    <n v="15773469"/>
    <x v="52"/>
    <x v="2"/>
    <x v="1"/>
    <x v="7"/>
    <x v="10"/>
    <x v="422"/>
    <x v="1"/>
    <x v="1"/>
    <x v="1"/>
    <x v="635"/>
    <x v="0"/>
  </r>
  <r>
    <n v="15754849"/>
    <x v="277"/>
    <x v="2"/>
    <x v="1"/>
    <x v="5"/>
    <x v="7"/>
    <x v="423"/>
    <x v="1"/>
    <x v="0"/>
    <x v="0"/>
    <x v="636"/>
    <x v="0"/>
  </r>
  <r>
    <n v="15615457"/>
    <x v="296"/>
    <x v="1"/>
    <x v="1"/>
    <x v="14"/>
    <x v="8"/>
    <x v="424"/>
    <x v="1"/>
    <x v="0"/>
    <x v="1"/>
    <x v="637"/>
    <x v="0"/>
  </r>
  <r>
    <n v="15698839"/>
    <x v="297"/>
    <x v="2"/>
    <x v="0"/>
    <x v="9"/>
    <x v="7"/>
    <x v="425"/>
    <x v="1"/>
    <x v="0"/>
    <x v="0"/>
    <x v="638"/>
    <x v="0"/>
  </r>
  <r>
    <n v="15591995"/>
    <x v="298"/>
    <x v="2"/>
    <x v="0"/>
    <x v="41"/>
    <x v="1"/>
    <x v="426"/>
    <x v="1"/>
    <x v="0"/>
    <x v="0"/>
    <x v="639"/>
    <x v="0"/>
  </r>
  <r>
    <n v="15773972"/>
    <x v="171"/>
    <x v="0"/>
    <x v="0"/>
    <x v="23"/>
    <x v="7"/>
    <x v="427"/>
    <x v="0"/>
    <x v="0"/>
    <x v="1"/>
    <x v="640"/>
    <x v="1"/>
  </r>
  <r>
    <n v="15739803"/>
    <x v="85"/>
    <x v="1"/>
    <x v="0"/>
    <x v="17"/>
    <x v="10"/>
    <x v="1"/>
    <x v="1"/>
    <x v="0"/>
    <x v="1"/>
    <x v="641"/>
    <x v="0"/>
  </r>
  <r>
    <n v="15684484"/>
    <x v="113"/>
    <x v="0"/>
    <x v="0"/>
    <x v="50"/>
    <x v="1"/>
    <x v="1"/>
    <x v="1"/>
    <x v="1"/>
    <x v="1"/>
    <x v="642"/>
    <x v="0"/>
  </r>
  <r>
    <n v="15754084"/>
    <x v="49"/>
    <x v="1"/>
    <x v="0"/>
    <x v="3"/>
    <x v="2"/>
    <x v="428"/>
    <x v="0"/>
    <x v="0"/>
    <x v="0"/>
    <x v="643"/>
    <x v="0"/>
  </r>
  <r>
    <n v="15679200"/>
    <x v="54"/>
    <x v="1"/>
    <x v="0"/>
    <x v="31"/>
    <x v="10"/>
    <x v="429"/>
    <x v="1"/>
    <x v="0"/>
    <x v="1"/>
    <x v="644"/>
    <x v="0"/>
  </r>
  <r>
    <n v="15667871"/>
    <x v="82"/>
    <x v="1"/>
    <x v="0"/>
    <x v="3"/>
    <x v="7"/>
    <x v="430"/>
    <x v="0"/>
    <x v="0"/>
    <x v="1"/>
    <x v="645"/>
    <x v="0"/>
  </r>
  <r>
    <n v="15709295"/>
    <x v="299"/>
    <x v="1"/>
    <x v="1"/>
    <x v="27"/>
    <x v="3"/>
    <x v="431"/>
    <x v="1"/>
    <x v="0"/>
    <x v="0"/>
    <x v="646"/>
    <x v="0"/>
  </r>
  <r>
    <n v="15762418"/>
    <x v="48"/>
    <x v="1"/>
    <x v="0"/>
    <x v="50"/>
    <x v="0"/>
    <x v="432"/>
    <x v="0"/>
    <x v="0"/>
    <x v="1"/>
    <x v="647"/>
    <x v="1"/>
  </r>
  <r>
    <n v="15654700"/>
    <x v="208"/>
    <x v="0"/>
    <x v="1"/>
    <x v="22"/>
    <x v="8"/>
    <x v="433"/>
    <x v="0"/>
    <x v="0"/>
    <x v="1"/>
    <x v="648"/>
    <x v="1"/>
  </r>
  <r>
    <n v="15566594"/>
    <x v="300"/>
    <x v="1"/>
    <x v="0"/>
    <x v="48"/>
    <x v="9"/>
    <x v="1"/>
    <x v="1"/>
    <x v="1"/>
    <x v="1"/>
    <x v="649"/>
    <x v="0"/>
  </r>
  <r>
    <n v="15693737"/>
    <x v="266"/>
    <x v="2"/>
    <x v="1"/>
    <x v="15"/>
    <x v="7"/>
    <x v="434"/>
    <x v="1"/>
    <x v="0"/>
    <x v="1"/>
    <x v="650"/>
    <x v="0"/>
  </r>
  <r>
    <n v="15576256"/>
    <x v="50"/>
    <x v="0"/>
    <x v="0"/>
    <x v="29"/>
    <x v="3"/>
    <x v="1"/>
    <x v="1"/>
    <x v="0"/>
    <x v="0"/>
    <x v="651"/>
    <x v="0"/>
  </r>
  <r>
    <n v="15650288"/>
    <x v="301"/>
    <x v="2"/>
    <x v="0"/>
    <x v="3"/>
    <x v="6"/>
    <x v="435"/>
    <x v="0"/>
    <x v="0"/>
    <x v="1"/>
    <x v="652"/>
    <x v="0"/>
  </r>
  <r>
    <n v="15731744"/>
    <x v="81"/>
    <x v="0"/>
    <x v="0"/>
    <x v="15"/>
    <x v="8"/>
    <x v="1"/>
    <x v="1"/>
    <x v="1"/>
    <x v="0"/>
    <x v="653"/>
    <x v="0"/>
  </r>
  <r>
    <n v="15645248"/>
    <x v="177"/>
    <x v="0"/>
    <x v="1"/>
    <x v="15"/>
    <x v="5"/>
    <x v="1"/>
    <x v="1"/>
    <x v="0"/>
    <x v="0"/>
    <x v="654"/>
    <x v="0"/>
  </r>
  <r>
    <n v="15790314"/>
    <x v="12"/>
    <x v="0"/>
    <x v="0"/>
    <x v="28"/>
    <x v="5"/>
    <x v="1"/>
    <x v="1"/>
    <x v="1"/>
    <x v="0"/>
    <x v="655"/>
    <x v="0"/>
  </r>
  <r>
    <n v="15642937"/>
    <x v="187"/>
    <x v="0"/>
    <x v="1"/>
    <x v="9"/>
    <x v="4"/>
    <x v="1"/>
    <x v="1"/>
    <x v="0"/>
    <x v="1"/>
    <x v="656"/>
    <x v="0"/>
  </r>
  <r>
    <n v="15729362"/>
    <x v="26"/>
    <x v="0"/>
    <x v="0"/>
    <x v="2"/>
    <x v="1"/>
    <x v="436"/>
    <x v="0"/>
    <x v="0"/>
    <x v="1"/>
    <x v="657"/>
    <x v="0"/>
  </r>
  <r>
    <n v="15695846"/>
    <x v="104"/>
    <x v="0"/>
    <x v="1"/>
    <x v="17"/>
    <x v="6"/>
    <x v="1"/>
    <x v="1"/>
    <x v="0"/>
    <x v="0"/>
    <x v="658"/>
    <x v="0"/>
  </r>
  <r>
    <n v="15783659"/>
    <x v="168"/>
    <x v="0"/>
    <x v="0"/>
    <x v="46"/>
    <x v="7"/>
    <x v="437"/>
    <x v="0"/>
    <x v="0"/>
    <x v="0"/>
    <x v="659"/>
    <x v="0"/>
  </r>
  <r>
    <n v="15596914"/>
    <x v="302"/>
    <x v="2"/>
    <x v="1"/>
    <x v="26"/>
    <x v="8"/>
    <x v="438"/>
    <x v="1"/>
    <x v="0"/>
    <x v="0"/>
    <x v="660"/>
    <x v="0"/>
  </r>
  <r>
    <n v="15763218"/>
    <x v="125"/>
    <x v="0"/>
    <x v="1"/>
    <x v="28"/>
    <x v="2"/>
    <x v="1"/>
    <x v="1"/>
    <x v="1"/>
    <x v="0"/>
    <x v="661"/>
    <x v="0"/>
  </r>
  <r>
    <n v="15612525"/>
    <x v="303"/>
    <x v="0"/>
    <x v="1"/>
    <x v="16"/>
    <x v="2"/>
    <x v="1"/>
    <x v="0"/>
    <x v="1"/>
    <x v="1"/>
    <x v="662"/>
    <x v="1"/>
  </r>
  <r>
    <n v="15686983"/>
    <x v="201"/>
    <x v="2"/>
    <x v="1"/>
    <x v="27"/>
    <x v="9"/>
    <x v="439"/>
    <x v="1"/>
    <x v="1"/>
    <x v="0"/>
    <x v="663"/>
    <x v="0"/>
  </r>
  <r>
    <n v="15708710"/>
    <x v="213"/>
    <x v="1"/>
    <x v="1"/>
    <x v="12"/>
    <x v="5"/>
    <x v="1"/>
    <x v="0"/>
    <x v="1"/>
    <x v="0"/>
    <x v="664"/>
    <x v="0"/>
  </r>
  <r>
    <n v="15797219"/>
    <x v="164"/>
    <x v="0"/>
    <x v="1"/>
    <x v="22"/>
    <x v="9"/>
    <x v="440"/>
    <x v="0"/>
    <x v="0"/>
    <x v="1"/>
    <x v="665"/>
    <x v="1"/>
  </r>
  <r>
    <n v="15686164"/>
    <x v="4"/>
    <x v="2"/>
    <x v="1"/>
    <x v="26"/>
    <x v="2"/>
    <x v="441"/>
    <x v="0"/>
    <x v="0"/>
    <x v="0"/>
    <x v="666"/>
    <x v="0"/>
  </r>
  <r>
    <n v="15692926"/>
    <x v="304"/>
    <x v="2"/>
    <x v="0"/>
    <x v="27"/>
    <x v="1"/>
    <x v="442"/>
    <x v="0"/>
    <x v="0"/>
    <x v="0"/>
    <x v="667"/>
    <x v="0"/>
  </r>
  <r>
    <n v="15611759"/>
    <x v="4"/>
    <x v="1"/>
    <x v="1"/>
    <x v="16"/>
    <x v="1"/>
    <x v="443"/>
    <x v="1"/>
    <x v="0"/>
    <x v="0"/>
    <x v="668"/>
    <x v="0"/>
  </r>
  <r>
    <n v="15680920"/>
    <x v="196"/>
    <x v="0"/>
    <x v="0"/>
    <x v="9"/>
    <x v="4"/>
    <x v="444"/>
    <x v="0"/>
    <x v="0"/>
    <x v="1"/>
    <x v="669"/>
    <x v="0"/>
  </r>
  <r>
    <n v="15781465"/>
    <x v="91"/>
    <x v="2"/>
    <x v="1"/>
    <x v="31"/>
    <x v="1"/>
    <x v="445"/>
    <x v="0"/>
    <x v="0"/>
    <x v="1"/>
    <x v="670"/>
    <x v="0"/>
  </r>
  <r>
    <n v="15736601"/>
    <x v="165"/>
    <x v="0"/>
    <x v="0"/>
    <x v="3"/>
    <x v="7"/>
    <x v="446"/>
    <x v="0"/>
    <x v="0"/>
    <x v="1"/>
    <x v="671"/>
    <x v="0"/>
  </r>
  <r>
    <n v="15772423"/>
    <x v="66"/>
    <x v="2"/>
    <x v="0"/>
    <x v="42"/>
    <x v="1"/>
    <x v="447"/>
    <x v="0"/>
    <x v="0"/>
    <x v="1"/>
    <x v="672"/>
    <x v="1"/>
  </r>
  <r>
    <n v="15801488"/>
    <x v="305"/>
    <x v="0"/>
    <x v="0"/>
    <x v="27"/>
    <x v="0"/>
    <x v="1"/>
    <x v="1"/>
    <x v="0"/>
    <x v="0"/>
    <x v="673"/>
    <x v="0"/>
  </r>
  <r>
    <n v="15702968"/>
    <x v="30"/>
    <x v="2"/>
    <x v="0"/>
    <x v="54"/>
    <x v="0"/>
    <x v="448"/>
    <x v="0"/>
    <x v="0"/>
    <x v="0"/>
    <x v="674"/>
    <x v="0"/>
  </r>
  <r>
    <n v="15806467"/>
    <x v="207"/>
    <x v="2"/>
    <x v="0"/>
    <x v="22"/>
    <x v="2"/>
    <x v="449"/>
    <x v="0"/>
    <x v="1"/>
    <x v="1"/>
    <x v="675"/>
    <x v="1"/>
  </r>
  <r>
    <n v="15585865"/>
    <x v="99"/>
    <x v="0"/>
    <x v="1"/>
    <x v="1"/>
    <x v="8"/>
    <x v="450"/>
    <x v="1"/>
    <x v="1"/>
    <x v="1"/>
    <x v="676"/>
    <x v="1"/>
  </r>
  <r>
    <n v="15592222"/>
    <x v="306"/>
    <x v="0"/>
    <x v="0"/>
    <x v="19"/>
    <x v="4"/>
    <x v="451"/>
    <x v="0"/>
    <x v="1"/>
    <x v="1"/>
    <x v="677"/>
    <x v="0"/>
  </r>
  <r>
    <n v="15686137"/>
    <x v="307"/>
    <x v="1"/>
    <x v="0"/>
    <x v="5"/>
    <x v="10"/>
    <x v="452"/>
    <x v="0"/>
    <x v="0"/>
    <x v="0"/>
    <x v="678"/>
    <x v="0"/>
  </r>
  <r>
    <n v="15737795"/>
    <x v="88"/>
    <x v="1"/>
    <x v="0"/>
    <x v="2"/>
    <x v="2"/>
    <x v="1"/>
    <x v="0"/>
    <x v="1"/>
    <x v="0"/>
    <x v="679"/>
    <x v="1"/>
  </r>
  <r>
    <n v="15781307"/>
    <x v="152"/>
    <x v="2"/>
    <x v="0"/>
    <x v="12"/>
    <x v="4"/>
    <x v="453"/>
    <x v="1"/>
    <x v="0"/>
    <x v="1"/>
    <x v="680"/>
    <x v="0"/>
  </r>
  <r>
    <n v="15595039"/>
    <x v="110"/>
    <x v="2"/>
    <x v="1"/>
    <x v="12"/>
    <x v="1"/>
    <x v="454"/>
    <x v="0"/>
    <x v="0"/>
    <x v="1"/>
    <x v="681"/>
    <x v="1"/>
  </r>
  <r>
    <n v="15667896"/>
    <x v="308"/>
    <x v="0"/>
    <x v="0"/>
    <x v="12"/>
    <x v="1"/>
    <x v="455"/>
    <x v="1"/>
    <x v="0"/>
    <x v="0"/>
    <x v="682"/>
    <x v="0"/>
  </r>
  <r>
    <n v="15812009"/>
    <x v="178"/>
    <x v="1"/>
    <x v="0"/>
    <x v="1"/>
    <x v="7"/>
    <x v="1"/>
    <x v="1"/>
    <x v="0"/>
    <x v="1"/>
    <x v="683"/>
    <x v="0"/>
  </r>
  <r>
    <n v="15663706"/>
    <x v="309"/>
    <x v="0"/>
    <x v="1"/>
    <x v="5"/>
    <x v="8"/>
    <x v="1"/>
    <x v="0"/>
    <x v="0"/>
    <x v="1"/>
    <x v="684"/>
    <x v="1"/>
  </r>
  <r>
    <n v="15708917"/>
    <x v="310"/>
    <x v="2"/>
    <x v="0"/>
    <x v="44"/>
    <x v="9"/>
    <x v="456"/>
    <x v="0"/>
    <x v="0"/>
    <x v="0"/>
    <x v="685"/>
    <x v="0"/>
  </r>
  <r>
    <n v="15613880"/>
    <x v="112"/>
    <x v="1"/>
    <x v="0"/>
    <x v="13"/>
    <x v="3"/>
    <x v="457"/>
    <x v="0"/>
    <x v="1"/>
    <x v="0"/>
    <x v="686"/>
    <x v="0"/>
  </r>
  <r>
    <n v="15652266"/>
    <x v="101"/>
    <x v="2"/>
    <x v="0"/>
    <x v="6"/>
    <x v="10"/>
    <x v="458"/>
    <x v="0"/>
    <x v="1"/>
    <x v="0"/>
    <x v="687"/>
    <x v="0"/>
  </r>
  <r>
    <n v="15788659"/>
    <x v="196"/>
    <x v="0"/>
    <x v="0"/>
    <x v="9"/>
    <x v="7"/>
    <x v="1"/>
    <x v="1"/>
    <x v="0"/>
    <x v="0"/>
    <x v="688"/>
    <x v="0"/>
  </r>
  <r>
    <n v="15658935"/>
    <x v="302"/>
    <x v="2"/>
    <x v="1"/>
    <x v="17"/>
    <x v="10"/>
    <x v="459"/>
    <x v="1"/>
    <x v="0"/>
    <x v="1"/>
    <x v="689"/>
    <x v="0"/>
  </r>
  <r>
    <n v="15670080"/>
    <x v="98"/>
    <x v="2"/>
    <x v="1"/>
    <x v="31"/>
    <x v="4"/>
    <x v="460"/>
    <x v="0"/>
    <x v="1"/>
    <x v="0"/>
    <x v="690"/>
    <x v="0"/>
  </r>
  <r>
    <n v="15797964"/>
    <x v="215"/>
    <x v="2"/>
    <x v="1"/>
    <x v="31"/>
    <x v="2"/>
    <x v="461"/>
    <x v="0"/>
    <x v="0"/>
    <x v="0"/>
    <x v="691"/>
    <x v="0"/>
  </r>
  <r>
    <n v="15694860"/>
    <x v="91"/>
    <x v="0"/>
    <x v="1"/>
    <x v="1"/>
    <x v="6"/>
    <x v="462"/>
    <x v="0"/>
    <x v="1"/>
    <x v="1"/>
    <x v="692"/>
    <x v="1"/>
  </r>
  <r>
    <n v="15705620"/>
    <x v="186"/>
    <x v="0"/>
    <x v="0"/>
    <x v="17"/>
    <x v="3"/>
    <x v="463"/>
    <x v="1"/>
    <x v="0"/>
    <x v="1"/>
    <x v="693"/>
    <x v="0"/>
  </r>
  <r>
    <n v="15595766"/>
    <x v="311"/>
    <x v="1"/>
    <x v="0"/>
    <x v="12"/>
    <x v="3"/>
    <x v="464"/>
    <x v="1"/>
    <x v="0"/>
    <x v="0"/>
    <x v="694"/>
    <x v="0"/>
  </r>
  <r>
    <n v="15614049"/>
    <x v="76"/>
    <x v="0"/>
    <x v="0"/>
    <x v="21"/>
    <x v="1"/>
    <x v="1"/>
    <x v="1"/>
    <x v="0"/>
    <x v="0"/>
    <x v="695"/>
    <x v="0"/>
  </r>
  <r>
    <n v="15585388"/>
    <x v="312"/>
    <x v="2"/>
    <x v="0"/>
    <x v="26"/>
    <x v="10"/>
    <x v="465"/>
    <x v="1"/>
    <x v="0"/>
    <x v="0"/>
    <x v="696"/>
    <x v="0"/>
  </r>
  <r>
    <n v="15607178"/>
    <x v="4"/>
    <x v="2"/>
    <x v="0"/>
    <x v="1"/>
    <x v="0"/>
    <x v="466"/>
    <x v="0"/>
    <x v="0"/>
    <x v="0"/>
    <x v="697"/>
    <x v="0"/>
  </r>
  <r>
    <n v="15727915"/>
    <x v="313"/>
    <x v="0"/>
    <x v="0"/>
    <x v="2"/>
    <x v="7"/>
    <x v="467"/>
    <x v="0"/>
    <x v="1"/>
    <x v="1"/>
    <x v="698"/>
    <x v="0"/>
  </r>
  <r>
    <n v="15686302"/>
    <x v="26"/>
    <x v="1"/>
    <x v="1"/>
    <x v="26"/>
    <x v="0"/>
    <x v="468"/>
    <x v="0"/>
    <x v="0"/>
    <x v="0"/>
    <x v="699"/>
    <x v="0"/>
  </r>
  <r>
    <n v="15589475"/>
    <x v="112"/>
    <x v="1"/>
    <x v="1"/>
    <x v="29"/>
    <x v="0"/>
    <x v="1"/>
    <x v="2"/>
    <x v="0"/>
    <x v="1"/>
    <x v="700"/>
    <x v="1"/>
  </r>
  <r>
    <n v="15712825"/>
    <x v="10"/>
    <x v="1"/>
    <x v="1"/>
    <x v="31"/>
    <x v="10"/>
    <x v="1"/>
    <x v="1"/>
    <x v="1"/>
    <x v="0"/>
    <x v="701"/>
    <x v="0"/>
  </r>
  <r>
    <n v="15681206"/>
    <x v="75"/>
    <x v="0"/>
    <x v="1"/>
    <x v="19"/>
    <x v="0"/>
    <x v="469"/>
    <x v="0"/>
    <x v="0"/>
    <x v="1"/>
    <x v="702"/>
    <x v="1"/>
  </r>
  <r>
    <n v="15690673"/>
    <x v="228"/>
    <x v="0"/>
    <x v="1"/>
    <x v="29"/>
    <x v="6"/>
    <x v="1"/>
    <x v="1"/>
    <x v="0"/>
    <x v="1"/>
    <x v="703"/>
    <x v="0"/>
  </r>
  <r>
    <n v="15705707"/>
    <x v="164"/>
    <x v="1"/>
    <x v="1"/>
    <x v="31"/>
    <x v="1"/>
    <x v="470"/>
    <x v="1"/>
    <x v="0"/>
    <x v="1"/>
    <x v="704"/>
    <x v="0"/>
  </r>
  <r>
    <n v="15811773"/>
    <x v="113"/>
    <x v="0"/>
    <x v="0"/>
    <x v="2"/>
    <x v="7"/>
    <x v="1"/>
    <x v="1"/>
    <x v="0"/>
    <x v="0"/>
    <x v="705"/>
    <x v="0"/>
  </r>
  <r>
    <n v="15660101"/>
    <x v="314"/>
    <x v="0"/>
    <x v="0"/>
    <x v="26"/>
    <x v="10"/>
    <x v="471"/>
    <x v="1"/>
    <x v="0"/>
    <x v="1"/>
    <x v="706"/>
    <x v="0"/>
  </r>
  <r>
    <n v="15732963"/>
    <x v="75"/>
    <x v="1"/>
    <x v="1"/>
    <x v="31"/>
    <x v="10"/>
    <x v="1"/>
    <x v="1"/>
    <x v="0"/>
    <x v="0"/>
    <x v="707"/>
    <x v="0"/>
  </r>
  <r>
    <n v="15812351"/>
    <x v="49"/>
    <x v="1"/>
    <x v="1"/>
    <x v="7"/>
    <x v="8"/>
    <x v="472"/>
    <x v="0"/>
    <x v="0"/>
    <x v="1"/>
    <x v="708"/>
    <x v="0"/>
  </r>
  <r>
    <n v="15684181"/>
    <x v="14"/>
    <x v="0"/>
    <x v="0"/>
    <x v="11"/>
    <x v="3"/>
    <x v="1"/>
    <x v="0"/>
    <x v="0"/>
    <x v="1"/>
    <x v="709"/>
    <x v="1"/>
  </r>
  <r>
    <n v="15777211"/>
    <x v="289"/>
    <x v="0"/>
    <x v="0"/>
    <x v="47"/>
    <x v="4"/>
    <x v="473"/>
    <x v="0"/>
    <x v="0"/>
    <x v="0"/>
    <x v="710"/>
    <x v="0"/>
  </r>
  <r>
    <n v="15733616"/>
    <x v="93"/>
    <x v="0"/>
    <x v="0"/>
    <x v="22"/>
    <x v="3"/>
    <x v="474"/>
    <x v="0"/>
    <x v="0"/>
    <x v="0"/>
    <x v="711"/>
    <x v="0"/>
  </r>
  <r>
    <n v="15643696"/>
    <x v="170"/>
    <x v="0"/>
    <x v="0"/>
    <x v="19"/>
    <x v="0"/>
    <x v="1"/>
    <x v="1"/>
    <x v="0"/>
    <x v="0"/>
    <x v="712"/>
    <x v="0"/>
  </r>
  <r>
    <n v="15603830"/>
    <x v="315"/>
    <x v="1"/>
    <x v="0"/>
    <x v="2"/>
    <x v="7"/>
    <x v="1"/>
    <x v="1"/>
    <x v="0"/>
    <x v="1"/>
    <x v="713"/>
    <x v="0"/>
  </r>
  <r>
    <n v="15598883"/>
    <x v="316"/>
    <x v="1"/>
    <x v="1"/>
    <x v="12"/>
    <x v="8"/>
    <x v="1"/>
    <x v="1"/>
    <x v="0"/>
    <x v="0"/>
    <x v="714"/>
    <x v="0"/>
  </r>
  <r>
    <n v="15575024"/>
    <x v="317"/>
    <x v="0"/>
    <x v="0"/>
    <x v="31"/>
    <x v="0"/>
    <x v="1"/>
    <x v="1"/>
    <x v="0"/>
    <x v="0"/>
    <x v="715"/>
    <x v="0"/>
  </r>
  <r>
    <n v="15633922"/>
    <x v="318"/>
    <x v="0"/>
    <x v="0"/>
    <x v="15"/>
    <x v="7"/>
    <x v="475"/>
    <x v="1"/>
    <x v="1"/>
    <x v="0"/>
    <x v="716"/>
    <x v="0"/>
  </r>
  <r>
    <n v="15711540"/>
    <x v="249"/>
    <x v="0"/>
    <x v="1"/>
    <x v="31"/>
    <x v="8"/>
    <x v="1"/>
    <x v="0"/>
    <x v="0"/>
    <x v="0"/>
    <x v="717"/>
    <x v="0"/>
  </r>
  <r>
    <n v="15578977"/>
    <x v="319"/>
    <x v="0"/>
    <x v="0"/>
    <x v="17"/>
    <x v="10"/>
    <x v="1"/>
    <x v="1"/>
    <x v="0"/>
    <x v="1"/>
    <x v="718"/>
    <x v="0"/>
  </r>
  <r>
    <n v="15702669"/>
    <x v="146"/>
    <x v="2"/>
    <x v="0"/>
    <x v="14"/>
    <x v="8"/>
    <x v="476"/>
    <x v="1"/>
    <x v="1"/>
    <x v="0"/>
    <x v="719"/>
    <x v="0"/>
  </r>
  <r>
    <n v="15578186"/>
    <x v="237"/>
    <x v="2"/>
    <x v="0"/>
    <x v="12"/>
    <x v="10"/>
    <x v="477"/>
    <x v="1"/>
    <x v="0"/>
    <x v="1"/>
    <x v="720"/>
    <x v="0"/>
  </r>
  <r>
    <n v="15702919"/>
    <x v="41"/>
    <x v="2"/>
    <x v="0"/>
    <x v="15"/>
    <x v="6"/>
    <x v="478"/>
    <x v="0"/>
    <x v="0"/>
    <x v="1"/>
    <x v="721"/>
    <x v="0"/>
  </r>
  <r>
    <n v="15622993"/>
    <x v="300"/>
    <x v="2"/>
    <x v="0"/>
    <x v="20"/>
    <x v="1"/>
    <x v="479"/>
    <x v="1"/>
    <x v="0"/>
    <x v="1"/>
    <x v="722"/>
    <x v="0"/>
  </r>
  <r>
    <n v="15770811"/>
    <x v="126"/>
    <x v="0"/>
    <x v="0"/>
    <x v="2"/>
    <x v="10"/>
    <x v="1"/>
    <x v="1"/>
    <x v="1"/>
    <x v="0"/>
    <x v="723"/>
    <x v="0"/>
  </r>
  <r>
    <n v="15589030"/>
    <x v="12"/>
    <x v="0"/>
    <x v="0"/>
    <x v="10"/>
    <x v="2"/>
    <x v="1"/>
    <x v="1"/>
    <x v="0"/>
    <x v="0"/>
    <x v="724"/>
    <x v="0"/>
  </r>
  <r>
    <n v="15703119"/>
    <x v="151"/>
    <x v="0"/>
    <x v="0"/>
    <x v="1"/>
    <x v="6"/>
    <x v="1"/>
    <x v="1"/>
    <x v="0"/>
    <x v="0"/>
    <x v="725"/>
    <x v="0"/>
  </r>
  <r>
    <n v="15787470"/>
    <x v="129"/>
    <x v="1"/>
    <x v="0"/>
    <x v="10"/>
    <x v="0"/>
    <x v="480"/>
    <x v="0"/>
    <x v="1"/>
    <x v="1"/>
    <x v="726"/>
    <x v="1"/>
  </r>
  <r>
    <n v="15762218"/>
    <x v="108"/>
    <x v="0"/>
    <x v="1"/>
    <x v="29"/>
    <x v="10"/>
    <x v="1"/>
    <x v="1"/>
    <x v="1"/>
    <x v="0"/>
    <x v="727"/>
    <x v="0"/>
  </r>
  <r>
    <n v="15787619"/>
    <x v="320"/>
    <x v="0"/>
    <x v="0"/>
    <x v="55"/>
    <x v="8"/>
    <x v="481"/>
    <x v="0"/>
    <x v="1"/>
    <x v="1"/>
    <x v="728"/>
    <x v="0"/>
  </r>
  <r>
    <n v="15619708"/>
    <x v="26"/>
    <x v="0"/>
    <x v="0"/>
    <x v="27"/>
    <x v="3"/>
    <x v="482"/>
    <x v="1"/>
    <x v="0"/>
    <x v="1"/>
    <x v="729"/>
    <x v="0"/>
  </r>
  <r>
    <n v="15600974"/>
    <x v="200"/>
    <x v="1"/>
    <x v="0"/>
    <x v="23"/>
    <x v="3"/>
    <x v="1"/>
    <x v="0"/>
    <x v="1"/>
    <x v="0"/>
    <x v="730"/>
    <x v="1"/>
  </r>
  <r>
    <n v="15775153"/>
    <x v="302"/>
    <x v="1"/>
    <x v="0"/>
    <x v="5"/>
    <x v="7"/>
    <x v="483"/>
    <x v="0"/>
    <x v="1"/>
    <x v="1"/>
    <x v="731"/>
    <x v="0"/>
  </r>
  <r>
    <n v="15625524"/>
    <x v="88"/>
    <x v="0"/>
    <x v="0"/>
    <x v="22"/>
    <x v="3"/>
    <x v="1"/>
    <x v="1"/>
    <x v="0"/>
    <x v="0"/>
    <x v="732"/>
    <x v="0"/>
  </r>
  <r>
    <n v="15568240"/>
    <x v="321"/>
    <x v="2"/>
    <x v="1"/>
    <x v="15"/>
    <x v="9"/>
    <x v="484"/>
    <x v="1"/>
    <x v="1"/>
    <x v="0"/>
    <x v="733"/>
    <x v="0"/>
  </r>
  <r>
    <n v="15585036"/>
    <x v="117"/>
    <x v="1"/>
    <x v="1"/>
    <x v="12"/>
    <x v="0"/>
    <x v="1"/>
    <x v="1"/>
    <x v="0"/>
    <x v="0"/>
    <x v="734"/>
    <x v="0"/>
  </r>
  <r>
    <n v="15731511"/>
    <x v="322"/>
    <x v="0"/>
    <x v="0"/>
    <x v="11"/>
    <x v="4"/>
    <x v="485"/>
    <x v="1"/>
    <x v="0"/>
    <x v="1"/>
    <x v="735"/>
    <x v="0"/>
  </r>
  <r>
    <n v="15625461"/>
    <x v="323"/>
    <x v="0"/>
    <x v="1"/>
    <x v="11"/>
    <x v="2"/>
    <x v="486"/>
    <x v="1"/>
    <x v="0"/>
    <x v="0"/>
    <x v="736"/>
    <x v="0"/>
  </r>
  <r>
    <n v="15591047"/>
    <x v="126"/>
    <x v="1"/>
    <x v="1"/>
    <x v="10"/>
    <x v="6"/>
    <x v="487"/>
    <x v="1"/>
    <x v="1"/>
    <x v="1"/>
    <x v="737"/>
    <x v="1"/>
  </r>
  <r>
    <n v="15809722"/>
    <x v="170"/>
    <x v="0"/>
    <x v="1"/>
    <x v="22"/>
    <x v="1"/>
    <x v="488"/>
    <x v="1"/>
    <x v="0"/>
    <x v="1"/>
    <x v="738"/>
    <x v="0"/>
  </r>
  <r>
    <n v="15734886"/>
    <x v="85"/>
    <x v="0"/>
    <x v="1"/>
    <x v="17"/>
    <x v="0"/>
    <x v="489"/>
    <x v="1"/>
    <x v="0"/>
    <x v="1"/>
    <x v="739"/>
    <x v="0"/>
  </r>
  <r>
    <n v="15715142"/>
    <x v="66"/>
    <x v="2"/>
    <x v="0"/>
    <x v="11"/>
    <x v="4"/>
    <x v="490"/>
    <x v="0"/>
    <x v="1"/>
    <x v="0"/>
    <x v="740"/>
    <x v="1"/>
  </r>
  <r>
    <n v="15662085"/>
    <x v="201"/>
    <x v="0"/>
    <x v="1"/>
    <x v="5"/>
    <x v="10"/>
    <x v="1"/>
    <x v="0"/>
    <x v="0"/>
    <x v="0"/>
    <x v="741"/>
    <x v="0"/>
  </r>
  <r>
    <n v="15653857"/>
    <x v="304"/>
    <x v="0"/>
    <x v="0"/>
    <x v="17"/>
    <x v="8"/>
    <x v="1"/>
    <x v="1"/>
    <x v="0"/>
    <x v="0"/>
    <x v="742"/>
    <x v="0"/>
  </r>
  <r>
    <n v="15587421"/>
    <x v="52"/>
    <x v="2"/>
    <x v="1"/>
    <x v="17"/>
    <x v="4"/>
    <x v="491"/>
    <x v="1"/>
    <x v="0"/>
    <x v="1"/>
    <x v="743"/>
    <x v="0"/>
  </r>
  <r>
    <n v="15652883"/>
    <x v="321"/>
    <x v="2"/>
    <x v="0"/>
    <x v="29"/>
    <x v="9"/>
    <x v="492"/>
    <x v="1"/>
    <x v="0"/>
    <x v="1"/>
    <x v="744"/>
    <x v="0"/>
  </r>
  <r>
    <n v="15808621"/>
    <x v="168"/>
    <x v="2"/>
    <x v="0"/>
    <x v="2"/>
    <x v="8"/>
    <x v="493"/>
    <x v="1"/>
    <x v="0"/>
    <x v="0"/>
    <x v="745"/>
    <x v="0"/>
  </r>
  <r>
    <n v="15792388"/>
    <x v="19"/>
    <x v="0"/>
    <x v="1"/>
    <x v="39"/>
    <x v="4"/>
    <x v="494"/>
    <x v="0"/>
    <x v="0"/>
    <x v="0"/>
    <x v="746"/>
    <x v="0"/>
  </r>
  <r>
    <n v="15785519"/>
    <x v="324"/>
    <x v="0"/>
    <x v="0"/>
    <x v="2"/>
    <x v="6"/>
    <x v="495"/>
    <x v="0"/>
    <x v="0"/>
    <x v="1"/>
    <x v="747"/>
    <x v="0"/>
  </r>
  <r>
    <n v="15633461"/>
    <x v="202"/>
    <x v="2"/>
    <x v="0"/>
    <x v="1"/>
    <x v="3"/>
    <x v="496"/>
    <x v="0"/>
    <x v="0"/>
    <x v="0"/>
    <x v="748"/>
    <x v="0"/>
  </r>
  <r>
    <n v="15646558"/>
    <x v="170"/>
    <x v="1"/>
    <x v="0"/>
    <x v="45"/>
    <x v="2"/>
    <x v="497"/>
    <x v="0"/>
    <x v="0"/>
    <x v="0"/>
    <x v="749"/>
    <x v="0"/>
  </r>
  <r>
    <n v="15574012"/>
    <x v="19"/>
    <x v="1"/>
    <x v="0"/>
    <x v="14"/>
    <x v="1"/>
    <x v="498"/>
    <x v="1"/>
    <x v="0"/>
    <x v="1"/>
    <x v="750"/>
    <x v="1"/>
  </r>
  <r>
    <n v="15696231"/>
    <x v="164"/>
    <x v="0"/>
    <x v="0"/>
    <x v="31"/>
    <x v="4"/>
    <x v="499"/>
    <x v="0"/>
    <x v="0"/>
    <x v="0"/>
    <x v="751"/>
    <x v="0"/>
  </r>
  <r>
    <n v="15759618"/>
    <x v="34"/>
    <x v="0"/>
    <x v="1"/>
    <x v="39"/>
    <x v="10"/>
    <x v="1"/>
    <x v="0"/>
    <x v="0"/>
    <x v="1"/>
    <x v="752"/>
    <x v="1"/>
  </r>
  <r>
    <n v="15723886"/>
    <x v="241"/>
    <x v="2"/>
    <x v="0"/>
    <x v="56"/>
    <x v="0"/>
    <x v="500"/>
    <x v="1"/>
    <x v="1"/>
    <x v="0"/>
    <x v="753"/>
    <x v="0"/>
  </r>
  <r>
    <n v="15676519"/>
    <x v="325"/>
    <x v="1"/>
    <x v="0"/>
    <x v="33"/>
    <x v="10"/>
    <x v="1"/>
    <x v="1"/>
    <x v="0"/>
    <x v="1"/>
    <x v="754"/>
    <x v="1"/>
  </r>
  <r>
    <n v="15590241"/>
    <x v="48"/>
    <x v="1"/>
    <x v="1"/>
    <x v="17"/>
    <x v="10"/>
    <x v="501"/>
    <x v="0"/>
    <x v="1"/>
    <x v="1"/>
    <x v="755"/>
    <x v="1"/>
  </r>
  <r>
    <n v="15721658"/>
    <x v="257"/>
    <x v="1"/>
    <x v="1"/>
    <x v="30"/>
    <x v="8"/>
    <x v="502"/>
    <x v="1"/>
    <x v="0"/>
    <x v="0"/>
    <x v="756"/>
    <x v="1"/>
  </r>
  <r>
    <n v="15566156"/>
    <x v="90"/>
    <x v="2"/>
    <x v="1"/>
    <x v="14"/>
    <x v="5"/>
    <x v="503"/>
    <x v="1"/>
    <x v="1"/>
    <x v="1"/>
    <x v="757"/>
    <x v="0"/>
  </r>
  <r>
    <n v="15775238"/>
    <x v="69"/>
    <x v="2"/>
    <x v="1"/>
    <x v="28"/>
    <x v="7"/>
    <x v="504"/>
    <x v="0"/>
    <x v="1"/>
    <x v="0"/>
    <x v="758"/>
    <x v="0"/>
  </r>
  <r>
    <n v="15640280"/>
    <x v="4"/>
    <x v="0"/>
    <x v="0"/>
    <x v="29"/>
    <x v="7"/>
    <x v="505"/>
    <x v="1"/>
    <x v="1"/>
    <x v="0"/>
    <x v="759"/>
    <x v="0"/>
  </r>
  <r>
    <n v="15625759"/>
    <x v="41"/>
    <x v="0"/>
    <x v="0"/>
    <x v="15"/>
    <x v="10"/>
    <x v="1"/>
    <x v="1"/>
    <x v="0"/>
    <x v="1"/>
    <x v="760"/>
    <x v="0"/>
  </r>
  <r>
    <n v="15603134"/>
    <x v="228"/>
    <x v="1"/>
    <x v="1"/>
    <x v="22"/>
    <x v="9"/>
    <x v="506"/>
    <x v="0"/>
    <x v="1"/>
    <x v="0"/>
    <x v="761"/>
    <x v="0"/>
  </r>
  <r>
    <n v="15624729"/>
    <x v="206"/>
    <x v="0"/>
    <x v="0"/>
    <x v="7"/>
    <x v="5"/>
    <x v="507"/>
    <x v="0"/>
    <x v="1"/>
    <x v="1"/>
    <x v="762"/>
    <x v="0"/>
  </r>
  <r>
    <n v="15679531"/>
    <x v="149"/>
    <x v="0"/>
    <x v="0"/>
    <x v="17"/>
    <x v="3"/>
    <x v="508"/>
    <x v="0"/>
    <x v="0"/>
    <x v="0"/>
    <x v="763"/>
    <x v="0"/>
  </r>
  <r>
    <n v="15782210"/>
    <x v="2"/>
    <x v="0"/>
    <x v="0"/>
    <x v="9"/>
    <x v="2"/>
    <x v="1"/>
    <x v="0"/>
    <x v="0"/>
    <x v="1"/>
    <x v="764"/>
    <x v="1"/>
  </r>
  <r>
    <n v="15589805"/>
    <x v="87"/>
    <x v="0"/>
    <x v="1"/>
    <x v="17"/>
    <x v="6"/>
    <x v="509"/>
    <x v="0"/>
    <x v="0"/>
    <x v="0"/>
    <x v="765"/>
    <x v="0"/>
  </r>
  <r>
    <n v="15626578"/>
    <x v="132"/>
    <x v="0"/>
    <x v="0"/>
    <x v="41"/>
    <x v="10"/>
    <x v="1"/>
    <x v="1"/>
    <x v="0"/>
    <x v="0"/>
    <x v="766"/>
    <x v="0"/>
  </r>
  <r>
    <n v="15605918"/>
    <x v="164"/>
    <x v="2"/>
    <x v="0"/>
    <x v="18"/>
    <x v="3"/>
    <x v="510"/>
    <x v="1"/>
    <x v="1"/>
    <x v="1"/>
    <x v="767"/>
    <x v="0"/>
  </r>
  <r>
    <n v="15807432"/>
    <x v="19"/>
    <x v="2"/>
    <x v="1"/>
    <x v="12"/>
    <x v="8"/>
    <x v="511"/>
    <x v="1"/>
    <x v="1"/>
    <x v="0"/>
    <x v="768"/>
    <x v="0"/>
  </r>
  <r>
    <n v="15747795"/>
    <x v="142"/>
    <x v="2"/>
    <x v="1"/>
    <x v="1"/>
    <x v="7"/>
    <x v="512"/>
    <x v="0"/>
    <x v="0"/>
    <x v="0"/>
    <x v="769"/>
    <x v="0"/>
  </r>
  <r>
    <n v="15782390"/>
    <x v="144"/>
    <x v="0"/>
    <x v="1"/>
    <x v="22"/>
    <x v="6"/>
    <x v="1"/>
    <x v="0"/>
    <x v="0"/>
    <x v="1"/>
    <x v="770"/>
    <x v="0"/>
  </r>
  <r>
    <n v="15684173"/>
    <x v="52"/>
    <x v="1"/>
    <x v="1"/>
    <x v="14"/>
    <x v="4"/>
    <x v="1"/>
    <x v="2"/>
    <x v="0"/>
    <x v="1"/>
    <x v="771"/>
    <x v="1"/>
  </r>
  <r>
    <n v="15613172"/>
    <x v="232"/>
    <x v="2"/>
    <x v="0"/>
    <x v="7"/>
    <x v="3"/>
    <x v="513"/>
    <x v="1"/>
    <x v="0"/>
    <x v="1"/>
    <x v="772"/>
    <x v="0"/>
  </r>
  <r>
    <n v="15787174"/>
    <x v="88"/>
    <x v="0"/>
    <x v="1"/>
    <x v="12"/>
    <x v="2"/>
    <x v="1"/>
    <x v="1"/>
    <x v="1"/>
    <x v="0"/>
    <x v="773"/>
    <x v="0"/>
  </r>
  <r>
    <n v="15697000"/>
    <x v="190"/>
    <x v="2"/>
    <x v="0"/>
    <x v="5"/>
    <x v="3"/>
    <x v="514"/>
    <x v="0"/>
    <x v="0"/>
    <x v="0"/>
    <x v="774"/>
    <x v="0"/>
  </r>
  <r>
    <n v="15784844"/>
    <x v="31"/>
    <x v="1"/>
    <x v="0"/>
    <x v="39"/>
    <x v="3"/>
    <x v="515"/>
    <x v="0"/>
    <x v="0"/>
    <x v="1"/>
    <x v="775"/>
    <x v="1"/>
  </r>
  <r>
    <n v="15706552"/>
    <x v="326"/>
    <x v="0"/>
    <x v="0"/>
    <x v="2"/>
    <x v="4"/>
    <x v="516"/>
    <x v="0"/>
    <x v="1"/>
    <x v="0"/>
    <x v="776"/>
    <x v="0"/>
  </r>
  <r>
    <n v="15660429"/>
    <x v="327"/>
    <x v="1"/>
    <x v="1"/>
    <x v="6"/>
    <x v="8"/>
    <x v="517"/>
    <x v="1"/>
    <x v="1"/>
    <x v="0"/>
    <x v="777"/>
    <x v="1"/>
  </r>
  <r>
    <n v="15767954"/>
    <x v="164"/>
    <x v="2"/>
    <x v="1"/>
    <x v="20"/>
    <x v="0"/>
    <x v="518"/>
    <x v="1"/>
    <x v="0"/>
    <x v="0"/>
    <x v="778"/>
    <x v="0"/>
  </r>
  <r>
    <n v="15592979"/>
    <x v="145"/>
    <x v="2"/>
    <x v="1"/>
    <x v="17"/>
    <x v="6"/>
    <x v="519"/>
    <x v="1"/>
    <x v="1"/>
    <x v="1"/>
    <x v="779"/>
    <x v="0"/>
  </r>
  <r>
    <n v="15726234"/>
    <x v="6"/>
    <x v="1"/>
    <x v="1"/>
    <x v="28"/>
    <x v="3"/>
    <x v="1"/>
    <x v="0"/>
    <x v="1"/>
    <x v="0"/>
    <x v="780"/>
    <x v="0"/>
  </r>
  <r>
    <n v="15804586"/>
    <x v="287"/>
    <x v="0"/>
    <x v="1"/>
    <x v="9"/>
    <x v="6"/>
    <x v="1"/>
    <x v="0"/>
    <x v="0"/>
    <x v="1"/>
    <x v="781"/>
    <x v="1"/>
  </r>
  <r>
    <n v="15677921"/>
    <x v="73"/>
    <x v="2"/>
    <x v="0"/>
    <x v="38"/>
    <x v="10"/>
    <x v="520"/>
    <x v="1"/>
    <x v="1"/>
    <x v="1"/>
    <x v="782"/>
    <x v="1"/>
  </r>
  <r>
    <n v="15657566"/>
    <x v="301"/>
    <x v="2"/>
    <x v="0"/>
    <x v="35"/>
    <x v="1"/>
    <x v="521"/>
    <x v="0"/>
    <x v="0"/>
    <x v="0"/>
    <x v="783"/>
    <x v="0"/>
  </r>
  <r>
    <n v="15599289"/>
    <x v="328"/>
    <x v="0"/>
    <x v="1"/>
    <x v="12"/>
    <x v="9"/>
    <x v="522"/>
    <x v="0"/>
    <x v="0"/>
    <x v="1"/>
    <x v="784"/>
    <x v="0"/>
  </r>
  <r>
    <n v="15721935"/>
    <x v="55"/>
    <x v="0"/>
    <x v="0"/>
    <x v="27"/>
    <x v="4"/>
    <x v="1"/>
    <x v="1"/>
    <x v="0"/>
    <x v="0"/>
    <x v="785"/>
    <x v="0"/>
  </r>
  <r>
    <n v="15672056"/>
    <x v="49"/>
    <x v="2"/>
    <x v="0"/>
    <x v="18"/>
    <x v="8"/>
    <x v="523"/>
    <x v="2"/>
    <x v="0"/>
    <x v="0"/>
    <x v="786"/>
    <x v="1"/>
  </r>
  <r>
    <n v="15723488"/>
    <x v="5"/>
    <x v="2"/>
    <x v="0"/>
    <x v="10"/>
    <x v="4"/>
    <x v="524"/>
    <x v="0"/>
    <x v="1"/>
    <x v="0"/>
    <x v="787"/>
    <x v="1"/>
  </r>
  <r>
    <n v="15612087"/>
    <x v="145"/>
    <x v="0"/>
    <x v="0"/>
    <x v="11"/>
    <x v="8"/>
    <x v="525"/>
    <x v="0"/>
    <x v="1"/>
    <x v="0"/>
    <x v="788"/>
    <x v="0"/>
  </r>
  <r>
    <n v="15684171"/>
    <x v="312"/>
    <x v="1"/>
    <x v="1"/>
    <x v="33"/>
    <x v="3"/>
    <x v="526"/>
    <x v="0"/>
    <x v="0"/>
    <x v="0"/>
    <x v="789"/>
    <x v="0"/>
  </r>
  <r>
    <n v="15777892"/>
    <x v="124"/>
    <x v="2"/>
    <x v="0"/>
    <x v="12"/>
    <x v="0"/>
    <x v="527"/>
    <x v="0"/>
    <x v="0"/>
    <x v="0"/>
    <x v="790"/>
    <x v="0"/>
  </r>
  <r>
    <n v="15661507"/>
    <x v="174"/>
    <x v="1"/>
    <x v="0"/>
    <x v="11"/>
    <x v="6"/>
    <x v="1"/>
    <x v="0"/>
    <x v="1"/>
    <x v="1"/>
    <x v="791"/>
    <x v="0"/>
  </r>
  <r>
    <n v="15789158"/>
    <x v="185"/>
    <x v="2"/>
    <x v="0"/>
    <x v="19"/>
    <x v="6"/>
    <x v="528"/>
    <x v="1"/>
    <x v="0"/>
    <x v="1"/>
    <x v="792"/>
    <x v="1"/>
  </r>
  <r>
    <n v="15713483"/>
    <x v="253"/>
    <x v="1"/>
    <x v="0"/>
    <x v="24"/>
    <x v="8"/>
    <x v="1"/>
    <x v="0"/>
    <x v="0"/>
    <x v="1"/>
    <x v="793"/>
    <x v="1"/>
  </r>
  <r>
    <n v="15701164"/>
    <x v="135"/>
    <x v="0"/>
    <x v="1"/>
    <x v="17"/>
    <x v="7"/>
    <x v="529"/>
    <x v="0"/>
    <x v="0"/>
    <x v="0"/>
    <x v="794"/>
    <x v="0"/>
  </r>
  <r>
    <n v="15705515"/>
    <x v="174"/>
    <x v="2"/>
    <x v="0"/>
    <x v="22"/>
    <x v="3"/>
    <x v="530"/>
    <x v="1"/>
    <x v="0"/>
    <x v="1"/>
    <x v="795"/>
    <x v="0"/>
  </r>
  <r>
    <n v="15615624"/>
    <x v="68"/>
    <x v="0"/>
    <x v="1"/>
    <x v="20"/>
    <x v="6"/>
    <x v="1"/>
    <x v="1"/>
    <x v="1"/>
    <x v="1"/>
    <x v="796"/>
    <x v="0"/>
  </r>
  <r>
    <n v="15701376"/>
    <x v="5"/>
    <x v="2"/>
    <x v="0"/>
    <x v="12"/>
    <x v="9"/>
    <x v="531"/>
    <x v="1"/>
    <x v="0"/>
    <x v="0"/>
    <x v="797"/>
    <x v="0"/>
  </r>
  <r>
    <n v="15607312"/>
    <x v="218"/>
    <x v="1"/>
    <x v="1"/>
    <x v="19"/>
    <x v="9"/>
    <x v="1"/>
    <x v="1"/>
    <x v="0"/>
    <x v="0"/>
    <x v="798"/>
    <x v="1"/>
  </r>
  <r>
    <n v="15744398"/>
    <x v="213"/>
    <x v="0"/>
    <x v="1"/>
    <x v="48"/>
    <x v="3"/>
    <x v="1"/>
    <x v="1"/>
    <x v="0"/>
    <x v="1"/>
    <x v="799"/>
    <x v="0"/>
  </r>
  <r>
    <n v="15614782"/>
    <x v="329"/>
    <x v="0"/>
    <x v="0"/>
    <x v="2"/>
    <x v="2"/>
    <x v="1"/>
    <x v="0"/>
    <x v="0"/>
    <x v="1"/>
    <x v="800"/>
    <x v="0"/>
  </r>
  <r>
    <n v="15725511"/>
    <x v="46"/>
    <x v="0"/>
    <x v="1"/>
    <x v="26"/>
    <x v="0"/>
    <x v="532"/>
    <x v="0"/>
    <x v="1"/>
    <x v="0"/>
    <x v="801"/>
    <x v="0"/>
  </r>
  <r>
    <n v="15739438"/>
    <x v="147"/>
    <x v="0"/>
    <x v="0"/>
    <x v="15"/>
    <x v="5"/>
    <x v="1"/>
    <x v="1"/>
    <x v="0"/>
    <x v="1"/>
    <x v="802"/>
    <x v="0"/>
  </r>
  <r>
    <n v="15803976"/>
    <x v="117"/>
    <x v="0"/>
    <x v="1"/>
    <x v="26"/>
    <x v="9"/>
    <x v="1"/>
    <x v="1"/>
    <x v="0"/>
    <x v="1"/>
    <x v="803"/>
    <x v="0"/>
  </r>
  <r>
    <n v="15799217"/>
    <x v="330"/>
    <x v="2"/>
    <x v="1"/>
    <x v="3"/>
    <x v="4"/>
    <x v="533"/>
    <x v="0"/>
    <x v="0"/>
    <x v="1"/>
    <x v="804"/>
    <x v="0"/>
  </r>
  <r>
    <n v="15573112"/>
    <x v="331"/>
    <x v="1"/>
    <x v="0"/>
    <x v="31"/>
    <x v="3"/>
    <x v="534"/>
    <x v="0"/>
    <x v="0"/>
    <x v="1"/>
    <x v="805"/>
    <x v="0"/>
  </r>
  <r>
    <n v="15641675"/>
    <x v="170"/>
    <x v="0"/>
    <x v="1"/>
    <x v="19"/>
    <x v="8"/>
    <x v="535"/>
    <x v="2"/>
    <x v="1"/>
    <x v="1"/>
    <x v="806"/>
    <x v="1"/>
  </r>
  <r>
    <n v="15622003"/>
    <x v="26"/>
    <x v="0"/>
    <x v="0"/>
    <x v="3"/>
    <x v="10"/>
    <x v="536"/>
    <x v="1"/>
    <x v="0"/>
    <x v="1"/>
    <x v="807"/>
    <x v="0"/>
  </r>
  <r>
    <n v="15786170"/>
    <x v="168"/>
    <x v="0"/>
    <x v="0"/>
    <x v="26"/>
    <x v="7"/>
    <x v="537"/>
    <x v="0"/>
    <x v="1"/>
    <x v="1"/>
    <x v="808"/>
    <x v="0"/>
  </r>
  <r>
    <n v="15661036"/>
    <x v="169"/>
    <x v="0"/>
    <x v="0"/>
    <x v="9"/>
    <x v="6"/>
    <x v="1"/>
    <x v="1"/>
    <x v="0"/>
    <x v="1"/>
    <x v="809"/>
    <x v="0"/>
  </r>
  <r>
    <n v="15568506"/>
    <x v="272"/>
    <x v="2"/>
    <x v="1"/>
    <x v="26"/>
    <x v="9"/>
    <x v="538"/>
    <x v="1"/>
    <x v="0"/>
    <x v="0"/>
    <x v="810"/>
    <x v="0"/>
  </r>
  <r>
    <n v="15808582"/>
    <x v="327"/>
    <x v="0"/>
    <x v="1"/>
    <x v="22"/>
    <x v="6"/>
    <x v="1"/>
    <x v="0"/>
    <x v="0"/>
    <x v="0"/>
    <x v="811"/>
    <x v="0"/>
  </r>
  <r>
    <n v="15724623"/>
    <x v="332"/>
    <x v="2"/>
    <x v="1"/>
    <x v="35"/>
    <x v="4"/>
    <x v="539"/>
    <x v="0"/>
    <x v="0"/>
    <x v="1"/>
    <x v="812"/>
    <x v="1"/>
  </r>
  <r>
    <n v="15650068"/>
    <x v="10"/>
    <x v="0"/>
    <x v="0"/>
    <x v="13"/>
    <x v="5"/>
    <x v="540"/>
    <x v="0"/>
    <x v="0"/>
    <x v="0"/>
    <x v="813"/>
    <x v="0"/>
  </r>
  <r>
    <n v="15795149"/>
    <x v="101"/>
    <x v="0"/>
    <x v="0"/>
    <x v="20"/>
    <x v="8"/>
    <x v="541"/>
    <x v="1"/>
    <x v="1"/>
    <x v="0"/>
    <x v="814"/>
    <x v="0"/>
  </r>
  <r>
    <n v="15748936"/>
    <x v="300"/>
    <x v="1"/>
    <x v="1"/>
    <x v="11"/>
    <x v="8"/>
    <x v="1"/>
    <x v="1"/>
    <x v="1"/>
    <x v="0"/>
    <x v="815"/>
    <x v="0"/>
  </r>
  <r>
    <n v="15587562"/>
    <x v="120"/>
    <x v="0"/>
    <x v="1"/>
    <x v="31"/>
    <x v="7"/>
    <x v="542"/>
    <x v="0"/>
    <x v="0"/>
    <x v="1"/>
    <x v="816"/>
    <x v="0"/>
  </r>
  <r>
    <n v="15702298"/>
    <x v="217"/>
    <x v="2"/>
    <x v="0"/>
    <x v="28"/>
    <x v="1"/>
    <x v="543"/>
    <x v="0"/>
    <x v="1"/>
    <x v="1"/>
    <x v="817"/>
    <x v="1"/>
  </r>
  <r>
    <n v="15680970"/>
    <x v="170"/>
    <x v="2"/>
    <x v="1"/>
    <x v="28"/>
    <x v="8"/>
    <x v="544"/>
    <x v="0"/>
    <x v="0"/>
    <x v="1"/>
    <x v="818"/>
    <x v="0"/>
  </r>
  <r>
    <n v="15690134"/>
    <x v="16"/>
    <x v="2"/>
    <x v="1"/>
    <x v="6"/>
    <x v="0"/>
    <x v="545"/>
    <x v="0"/>
    <x v="0"/>
    <x v="0"/>
    <x v="819"/>
    <x v="0"/>
  </r>
  <r>
    <n v="15733797"/>
    <x v="135"/>
    <x v="0"/>
    <x v="0"/>
    <x v="2"/>
    <x v="3"/>
    <x v="1"/>
    <x v="1"/>
    <x v="0"/>
    <x v="1"/>
    <x v="820"/>
    <x v="0"/>
  </r>
  <r>
    <n v="15683562"/>
    <x v="130"/>
    <x v="0"/>
    <x v="0"/>
    <x v="3"/>
    <x v="6"/>
    <x v="546"/>
    <x v="0"/>
    <x v="1"/>
    <x v="0"/>
    <x v="821"/>
    <x v="0"/>
  </r>
  <r>
    <n v="15591969"/>
    <x v="238"/>
    <x v="1"/>
    <x v="0"/>
    <x v="7"/>
    <x v="10"/>
    <x v="547"/>
    <x v="0"/>
    <x v="0"/>
    <x v="0"/>
    <x v="822"/>
    <x v="0"/>
  </r>
  <r>
    <n v="15600258"/>
    <x v="108"/>
    <x v="0"/>
    <x v="0"/>
    <x v="18"/>
    <x v="8"/>
    <x v="1"/>
    <x v="1"/>
    <x v="0"/>
    <x v="0"/>
    <x v="823"/>
    <x v="0"/>
  </r>
  <r>
    <n v="15573318"/>
    <x v="210"/>
    <x v="0"/>
    <x v="0"/>
    <x v="41"/>
    <x v="1"/>
    <x v="1"/>
    <x v="1"/>
    <x v="0"/>
    <x v="1"/>
    <x v="824"/>
    <x v="0"/>
  </r>
  <r>
    <n v="15706647"/>
    <x v="264"/>
    <x v="0"/>
    <x v="0"/>
    <x v="26"/>
    <x v="4"/>
    <x v="1"/>
    <x v="2"/>
    <x v="0"/>
    <x v="0"/>
    <x v="825"/>
    <x v="0"/>
  </r>
  <r>
    <n v="15625881"/>
    <x v="301"/>
    <x v="2"/>
    <x v="0"/>
    <x v="12"/>
    <x v="0"/>
    <x v="548"/>
    <x v="1"/>
    <x v="0"/>
    <x v="0"/>
    <x v="826"/>
    <x v="0"/>
  </r>
  <r>
    <n v="15613786"/>
    <x v="333"/>
    <x v="1"/>
    <x v="0"/>
    <x v="41"/>
    <x v="7"/>
    <x v="1"/>
    <x v="1"/>
    <x v="0"/>
    <x v="0"/>
    <x v="827"/>
    <x v="0"/>
  </r>
  <r>
    <n v="15810432"/>
    <x v="281"/>
    <x v="1"/>
    <x v="0"/>
    <x v="3"/>
    <x v="1"/>
    <x v="1"/>
    <x v="1"/>
    <x v="0"/>
    <x v="1"/>
    <x v="828"/>
    <x v="0"/>
  </r>
  <r>
    <n v="15743192"/>
    <x v="334"/>
    <x v="0"/>
    <x v="1"/>
    <x v="14"/>
    <x v="6"/>
    <x v="1"/>
    <x v="1"/>
    <x v="1"/>
    <x v="1"/>
    <x v="829"/>
    <x v="0"/>
  </r>
  <r>
    <n v="15591607"/>
    <x v="335"/>
    <x v="0"/>
    <x v="0"/>
    <x v="35"/>
    <x v="10"/>
    <x v="549"/>
    <x v="0"/>
    <x v="0"/>
    <x v="1"/>
    <x v="830"/>
    <x v="0"/>
  </r>
  <r>
    <n v="15802381"/>
    <x v="336"/>
    <x v="2"/>
    <x v="1"/>
    <x v="17"/>
    <x v="3"/>
    <x v="550"/>
    <x v="0"/>
    <x v="1"/>
    <x v="0"/>
    <x v="831"/>
    <x v="0"/>
  </r>
  <r>
    <n v="15686436"/>
    <x v="208"/>
    <x v="1"/>
    <x v="0"/>
    <x v="5"/>
    <x v="7"/>
    <x v="1"/>
    <x v="1"/>
    <x v="0"/>
    <x v="1"/>
    <x v="832"/>
    <x v="0"/>
  </r>
  <r>
    <n v="15727829"/>
    <x v="261"/>
    <x v="0"/>
    <x v="0"/>
    <x v="6"/>
    <x v="8"/>
    <x v="1"/>
    <x v="1"/>
    <x v="0"/>
    <x v="0"/>
    <x v="833"/>
    <x v="0"/>
  </r>
  <r>
    <n v="15766741"/>
    <x v="213"/>
    <x v="0"/>
    <x v="0"/>
    <x v="2"/>
    <x v="8"/>
    <x v="551"/>
    <x v="0"/>
    <x v="1"/>
    <x v="0"/>
    <x v="834"/>
    <x v="0"/>
  </r>
  <r>
    <n v="15583725"/>
    <x v="183"/>
    <x v="0"/>
    <x v="0"/>
    <x v="39"/>
    <x v="2"/>
    <x v="552"/>
    <x v="0"/>
    <x v="1"/>
    <x v="0"/>
    <x v="835"/>
    <x v="0"/>
  </r>
  <r>
    <n v="15692671"/>
    <x v="108"/>
    <x v="1"/>
    <x v="0"/>
    <x v="2"/>
    <x v="1"/>
    <x v="1"/>
    <x v="1"/>
    <x v="0"/>
    <x v="1"/>
    <x v="836"/>
    <x v="0"/>
  </r>
  <r>
    <n v="15571973"/>
    <x v="277"/>
    <x v="0"/>
    <x v="1"/>
    <x v="1"/>
    <x v="8"/>
    <x v="553"/>
    <x v="0"/>
    <x v="0"/>
    <x v="1"/>
    <x v="837"/>
    <x v="0"/>
  </r>
  <r>
    <n v="15752047"/>
    <x v="65"/>
    <x v="2"/>
    <x v="0"/>
    <x v="0"/>
    <x v="8"/>
    <x v="554"/>
    <x v="1"/>
    <x v="0"/>
    <x v="1"/>
    <x v="838"/>
    <x v="0"/>
  </r>
  <r>
    <n v="15645569"/>
    <x v="95"/>
    <x v="1"/>
    <x v="1"/>
    <x v="41"/>
    <x v="4"/>
    <x v="555"/>
    <x v="1"/>
    <x v="0"/>
    <x v="0"/>
    <x v="839"/>
    <x v="0"/>
  </r>
  <r>
    <n v="15624592"/>
    <x v="259"/>
    <x v="0"/>
    <x v="0"/>
    <x v="26"/>
    <x v="1"/>
    <x v="1"/>
    <x v="1"/>
    <x v="0"/>
    <x v="0"/>
    <x v="840"/>
    <x v="0"/>
  </r>
  <r>
    <n v="15594898"/>
    <x v="337"/>
    <x v="0"/>
    <x v="0"/>
    <x v="18"/>
    <x v="8"/>
    <x v="1"/>
    <x v="0"/>
    <x v="0"/>
    <x v="0"/>
    <x v="841"/>
    <x v="1"/>
  </r>
  <r>
    <n v="15736816"/>
    <x v="61"/>
    <x v="2"/>
    <x v="0"/>
    <x v="2"/>
    <x v="8"/>
    <x v="556"/>
    <x v="0"/>
    <x v="0"/>
    <x v="0"/>
    <x v="842"/>
    <x v="0"/>
  </r>
  <r>
    <n v="15577657"/>
    <x v="215"/>
    <x v="0"/>
    <x v="0"/>
    <x v="28"/>
    <x v="1"/>
    <x v="1"/>
    <x v="1"/>
    <x v="0"/>
    <x v="0"/>
    <x v="843"/>
    <x v="0"/>
  </r>
  <r>
    <n v="15793726"/>
    <x v="278"/>
    <x v="0"/>
    <x v="1"/>
    <x v="57"/>
    <x v="5"/>
    <x v="1"/>
    <x v="1"/>
    <x v="1"/>
    <x v="0"/>
    <x v="844"/>
    <x v="0"/>
  </r>
  <r>
    <n v="15662100"/>
    <x v="4"/>
    <x v="2"/>
    <x v="1"/>
    <x v="14"/>
    <x v="3"/>
    <x v="557"/>
    <x v="0"/>
    <x v="1"/>
    <x v="0"/>
    <x v="845"/>
    <x v="0"/>
  </r>
  <r>
    <n v="15575492"/>
    <x v="150"/>
    <x v="0"/>
    <x v="1"/>
    <x v="28"/>
    <x v="4"/>
    <x v="1"/>
    <x v="1"/>
    <x v="0"/>
    <x v="1"/>
    <x v="846"/>
    <x v="0"/>
  </r>
  <r>
    <n v="15706021"/>
    <x v="327"/>
    <x v="0"/>
    <x v="1"/>
    <x v="17"/>
    <x v="2"/>
    <x v="558"/>
    <x v="1"/>
    <x v="1"/>
    <x v="1"/>
    <x v="847"/>
    <x v="0"/>
  </r>
  <r>
    <n v="15674398"/>
    <x v="156"/>
    <x v="0"/>
    <x v="0"/>
    <x v="1"/>
    <x v="0"/>
    <x v="1"/>
    <x v="1"/>
    <x v="1"/>
    <x v="1"/>
    <x v="848"/>
    <x v="0"/>
  </r>
  <r>
    <n v="15716164"/>
    <x v="176"/>
    <x v="0"/>
    <x v="1"/>
    <x v="28"/>
    <x v="0"/>
    <x v="559"/>
    <x v="0"/>
    <x v="0"/>
    <x v="1"/>
    <x v="849"/>
    <x v="0"/>
  </r>
  <r>
    <n v="15696859"/>
    <x v="198"/>
    <x v="0"/>
    <x v="0"/>
    <x v="11"/>
    <x v="9"/>
    <x v="1"/>
    <x v="1"/>
    <x v="1"/>
    <x v="1"/>
    <x v="850"/>
    <x v="0"/>
  </r>
  <r>
    <n v="15640635"/>
    <x v="102"/>
    <x v="0"/>
    <x v="0"/>
    <x v="31"/>
    <x v="1"/>
    <x v="1"/>
    <x v="1"/>
    <x v="0"/>
    <x v="0"/>
    <x v="851"/>
    <x v="0"/>
  </r>
  <r>
    <n v="15759537"/>
    <x v="160"/>
    <x v="2"/>
    <x v="0"/>
    <x v="3"/>
    <x v="4"/>
    <x v="560"/>
    <x v="1"/>
    <x v="0"/>
    <x v="0"/>
    <x v="852"/>
    <x v="0"/>
  </r>
  <r>
    <n v="15747807"/>
    <x v="73"/>
    <x v="0"/>
    <x v="1"/>
    <x v="18"/>
    <x v="6"/>
    <x v="561"/>
    <x v="1"/>
    <x v="0"/>
    <x v="1"/>
    <x v="853"/>
    <x v="0"/>
  </r>
  <r>
    <n v="15633537"/>
    <x v="64"/>
    <x v="2"/>
    <x v="1"/>
    <x v="6"/>
    <x v="10"/>
    <x v="562"/>
    <x v="1"/>
    <x v="0"/>
    <x v="1"/>
    <x v="854"/>
    <x v="0"/>
  </r>
  <r>
    <n v="15686611"/>
    <x v="338"/>
    <x v="0"/>
    <x v="0"/>
    <x v="15"/>
    <x v="9"/>
    <x v="563"/>
    <x v="0"/>
    <x v="1"/>
    <x v="1"/>
    <x v="855"/>
    <x v="0"/>
  </r>
  <r>
    <n v="15653253"/>
    <x v="332"/>
    <x v="1"/>
    <x v="0"/>
    <x v="39"/>
    <x v="1"/>
    <x v="564"/>
    <x v="0"/>
    <x v="0"/>
    <x v="0"/>
    <x v="856"/>
    <x v="0"/>
  </r>
  <r>
    <n v="15640078"/>
    <x v="312"/>
    <x v="2"/>
    <x v="1"/>
    <x v="29"/>
    <x v="3"/>
    <x v="565"/>
    <x v="0"/>
    <x v="0"/>
    <x v="1"/>
    <x v="857"/>
    <x v="1"/>
  </r>
  <r>
    <n v="15578045"/>
    <x v="119"/>
    <x v="1"/>
    <x v="1"/>
    <x v="19"/>
    <x v="10"/>
    <x v="566"/>
    <x v="0"/>
    <x v="1"/>
    <x v="1"/>
    <x v="858"/>
    <x v="1"/>
  </r>
  <r>
    <n v="15747542"/>
    <x v="68"/>
    <x v="0"/>
    <x v="0"/>
    <x v="24"/>
    <x v="4"/>
    <x v="1"/>
    <x v="1"/>
    <x v="0"/>
    <x v="0"/>
    <x v="859"/>
    <x v="0"/>
  </r>
  <r>
    <n v="15757535"/>
    <x v="194"/>
    <x v="1"/>
    <x v="1"/>
    <x v="14"/>
    <x v="3"/>
    <x v="1"/>
    <x v="2"/>
    <x v="0"/>
    <x v="0"/>
    <x v="860"/>
    <x v="1"/>
  </r>
  <r>
    <n v="15760550"/>
    <x v="155"/>
    <x v="1"/>
    <x v="0"/>
    <x v="29"/>
    <x v="4"/>
    <x v="567"/>
    <x v="1"/>
    <x v="1"/>
    <x v="0"/>
    <x v="861"/>
    <x v="0"/>
  </r>
  <r>
    <n v="15661629"/>
    <x v="339"/>
    <x v="1"/>
    <x v="0"/>
    <x v="17"/>
    <x v="10"/>
    <x v="568"/>
    <x v="0"/>
    <x v="0"/>
    <x v="1"/>
    <x v="862"/>
    <x v="1"/>
  </r>
  <r>
    <n v="15621075"/>
    <x v="294"/>
    <x v="2"/>
    <x v="1"/>
    <x v="11"/>
    <x v="2"/>
    <x v="569"/>
    <x v="1"/>
    <x v="0"/>
    <x v="1"/>
    <x v="863"/>
    <x v="0"/>
  </r>
  <r>
    <n v="15740476"/>
    <x v="168"/>
    <x v="2"/>
    <x v="1"/>
    <x v="5"/>
    <x v="0"/>
    <x v="570"/>
    <x v="1"/>
    <x v="1"/>
    <x v="0"/>
    <x v="864"/>
    <x v="0"/>
  </r>
  <r>
    <n v="15660271"/>
    <x v="267"/>
    <x v="2"/>
    <x v="0"/>
    <x v="41"/>
    <x v="1"/>
    <x v="571"/>
    <x v="0"/>
    <x v="0"/>
    <x v="0"/>
    <x v="865"/>
    <x v="0"/>
  </r>
  <r>
    <n v="15613319"/>
    <x v="253"/>
    <x v="0"/>
    <x v="1"/>
    <x v="0"/>
    <x v="5"/>
    <x v="1"/>
    <x v="0"/>
    <x v="1"/>
    <x v="1"/>
    <x v="866"/>
    <x v="0"/>
  </r>
  <r>
    <n v="15794580"/>
    <x v="316"/>
    <x v="0"/>
    <x v="0"/>
    <x v="13"/>
    <x v="7"/>
    <x v="1"/>
    <x v="0"/>
    <x v="1"/>
    <x v="1"/>
    <x v="867"/>
    <x v="1"/>
  </r>
  <r>
    <n v="15786308"/>
    <x v="186"/>
    <x v="1"/>
    <x v="1"/>
    <x v="0"/>
    <x v="10"/>
    <x v="1"/>
    <x v="1"/>
    <x v="1"/>
    <x v="1"/>
    <x v="868"/>
    <x v="0"/>
  </r>
  <r>
    <n v="15665834"/>
    <x v="284"/>
    <x v="1"/>
    <x v="0"/>
    <x v="20"/>
    <x v="1"/>
    <x v="1"/>
    <x v="0"/>
    <x v="1"/>
    <x v="1"/>
    <x v="869"/>
    <x v="0"/>
  </r>
  <r>
    <n v="15759298"/>
    <x v="279"/>
    <x v="1"/>
    <x v="0"/>
    <x v="7"/>
    <x v="9"/>
    <x v="572"/>
    <x v="0"/>
    <x v="0"/>
    <x v="0"/>
    <x v="870"/>
    <x v="0"/>
  </r>
  <r>
    <n v="15612966"/>
    <x v="110"/>
    <x v="2"/>
    <x v="1"/>
    <x v="38"/>
    <x v="4"/>
    <x v="573"/>
    <x v="0"/>
    <x v="1"/>
    <x v="0"/>
    <x v="871"/>
    <x v="1"/>
  </r>
  <r>
    <n v="15804919"/>
    <x v="242"/>
    <x v="1"/>
    <x v="1"/>
    <x v="47"/>
    <x v="2"/>
    <x v="1"/>
    <x v="0"/>
    <x v="0"/>
    <x v="0"/>
    <x v="872"/>
    <x v="1"/>
  </r>
  <r>
    <n v="15578761"/>
    <x v="97"/>
    <x v="1"/>
    <x v="1"/>
    <x v="6"/>
    <x v="6"/>
    <x v="574"/>
    <x v="1"/>
    <x v="0"/>
    <x v="0"/>
    <x v="873"/>
    <x v="1"/>
  </r>
  <r>
    <n v="15728669"/>
    <x v="98"/>
    <x v="2"/>
    <x v="1"/>
    <x v="15"/>
    <x v="1"/>
    <x v="575"/>
    <x v="0"/>
    <x v="0"/>
    <x v="1"/>
    <x v="874"/>
    <x v="1"/>
  </r>
  <r>
    <n v="15775912"/>
    <x v="250"/>
    <x v="0"/>
    <x v="0"/>
    <x v="39"/>
    <x v="7"/>
    <x v="576"/>
    <x v="1"/>
    <x v="1"/>
    <x v="0"/>
    <x v="875"/>
    <x v="1"/>
  </r>
  <r>
    <n v="15740900"/>
    <x v="45"/>
    <x v="0"/>
    <x v="0"/>
    <x v="17"/>
    <x v="6"/>
    <x v="1"/>
    <x v="1"/>
    <x v="0"/>
    <x v="0"/>
    <x v="876"/>
    <x v="0"/>
  </r>
  <r>
    <n v="15585768"/>
    <x v="50"/>
    <x v="2"/>
    <x v="0"/>
    <x v="28"/>
    <x v="6"/>
    <x v="577"/>
    <x v="1"/>
    <x v="1"/>
    <x v="0"/>
    <x v="877"/>
    <x v="0"/>
  </r>
  <r>
    <n v="15737792"/>
    <x v="333"/>
    <x v="0"/>
    <x v="1"/>
    <x v="26"/>
    <x v="2"/>
    <x v="578"/>
    <x v="0"/>
    <x v="1"/>
    <x v="1"/>
    <x v="878"/>
    <x v="0"/>
  </r>
  <r>
    <n v="15702014"/>
    <x v="191"/>
    <x v="1"/>
    <x v="0"/>
    <x v="0"/>
    <x v="2"/>
    <x v="579"/>
    <x v="1"/>
    <x v="1"/>
    <x v="1"/>
    <x v="879"/>
    <x v="0"/>
  </r>
  <r>
    <n v="15669064"/>
    <x v="145"/>
    <x v="2"/>
    <x v="0"/>
    <x v="3"/>
    <x v="2"/>
    <x v="580"/>
    <x v="0"/>
    <x v="0"/>
    <x v="0"/>
    <x v="880"/>
    <x v="0"/>
  </r>
  <r>
    <n v="15781589"/>
    <x v="79"/>
    <x v="1"/>
    <x v="0"/>
    <x v="24"/>
    <x v="1"/>
    <x v="1"/>
    <x v="1"/>
    <x v="1"/>
    <x v="0"/>
    <x v="881"/>
    <x v="0"/>
  </r>
  <r>
    <n v="15790355"/>
    <x v="225"/>
    <x v="2"/>
    <x v="0"/>
    <x v="2"/>
    <x v="3"/>
    <x v="581"/>
    <x v="1"/>
    <x v="1"/>
    <x v="1"/>
    <x v="882"/>
    <x v="0"/>
  </r>
  <r>
    <n v="15718057"/>
    <x v="340"/>
    <x v="0"/>
    <x v="1"/>
    <x v="45"/>
    <x v="8"/>
    <x v="582"/>
    <x v="0"/>
    <x v="1"/>
    <x v="1"/>
    <x v="883"/>
    <x v="1"/>
  </r>
  <r>
    <n v="15773039"/>
    <x v="187"/>
    <x v="0"/>
    <x v="0"/>
    <x v="12"/>
    <x v="0"/>
    <x v="1"/>
    <x v="0"/>
    <x v="0"/>
    <x v="0"/>
    <x v="884"/>
    <x v="0"/>
  </r>
  <r>
    <n v="15660535"/>
    <x v="83"/>
    <x v="0"/>
    <x v="1"/>
    <x v="10"/>
    <x v="3"/>
    <x v="1"/>
    <x v="1"/>
    <x v="0"/>
    <x v="0"/>
    <x v="885"/>
    <x v="0"/>
  </r>
  <r>
    <n v="15779711"/>
    <x v="48"/>
    <x v="1"/>
    <x v="1"/>
    <x v="1"/>
    <x v="4"/>
    <x v="583"/>
    <x v="1"/>
    <x v="1"/>
    <x v="0"/>
    <x v="886"/>
    <x v="0"/>
  </r>
  <r>
    <n v="15776807"/>
    <x v="295"/>
    <x v="0"/>
    <x v="0"/>
    <x v="31"/>
    <x v="2"/>
    <x v="1"/>
    <x v="0"/>
    <x v="0"/>
    <x v="1"/>
    <x v="887"/>
    <x v="0"/>
  </r>
  <r>
    <n v="15724944"/>
    <x v="146"/>
    <x v="0"/>
    <x v="0"/>
    <x v="17"/>
    <x v="4"/>
    <x v="1"/>
    <x v="1"/>
    <x v="0"/>
    <x v="0"/>
    <x v="888"/>
    <x v="0"/>
  </r>
  <r>
    <n v="15699430"/>
    <x v="149"/>
    <x v="0"/>
    <x v="1"/>
    <x v="3"/>
    <x v="9"/>
    <x v="1"/>
    <x v="1"/>
    <x v="0"/>
    <x v="1"/>
    <x v="889"/>
    <x v="0"/>
  </r>
  <r>
    <n v="15811589"/>
    <x v="165"/>
    <x v="1"/>
    <x v="0"/>
    <x v="6"/>
    <x v="1"/>
    <x v="1"/>
    <x v="1"/>
    <x v="0"/>
    <x v="1"/>
    <x v="890"/>
    <x v="0"/>
  </r>
  <r>
    <n v="15695585"/>
    <x v="216"/>
    <x v="1"/>
    <x v="0"/>
    <x v="17"/>
    <x v="6"/>
    <x v="584"/>
    <x v="0"/>
    <x v="1"/>
    <x v="0"/>
    <x v="891"/>
    <x v="0"/>
  </r>
  <r>
    <n v="15738148"/>
    <x v="341"/>
    <x v="0"/>
    <x v="1"/>
    <x v="45"/>
    <x v="1"/>
    <x v="585"/>
    <x v="0"/>
    <x v="1"/>
    <x v="1"/>
    <x v="892"/>
    <x v="1"/>
  </r>
  <r>
    <n v="15803716"/>
    <x v="89"/>
    <x v="1"/>
    <x v="0"/>
    <x v="20"/>
    <x v="0"/>
    <x v="1"/>
    <x v="1"/>
    <x v="1"/>
    <x v="0"/>
    <x v="893"/>
    <x v="0"/>
  </r>
  <r>
    <n v="15801277"/>
    <x v="23"/>
    <x v="0"/>
    <x v="1"/>
    <x v="26"/>
    <x v="8"/>
    <x v="586"/>
    <x v="1"/>
    <x v="0"/>
    <x v="0"/>
    <x v="894"/>
    <x v="0"/>
  </r>
  <r>
    <n v="15727556"/>
    <x v="109"/>
    <x v="1"/>
    <x v="1"/>
    <x v="41"/>
    <x v="3"/>
    <x v="587"/>
    <x v="0"/>
    <x v="0"/>
    <x v="0"/>
    <x v="895"/>
    <x v="0"/>
  </r>
  <r>
    <n v="15798906"/>
    <x v="232"/>
    <x v="0"/>
    <x v="0"/>
    <x v="52"/>
    <x v="3"/>
    <x v="1"/>
    <x v="1"/>
    <x v="0"/>
    <x v="0"/>
    <x v="896"/>
    <x v="0"/>
  </r>
  <r>
    <n v="15653762"/>
    <x v="176"/>
    <x v="0"/>
    <x v="1"/>
    <x v="29"/>
    <x v="10"/>
    <x v="588"/>
    <x v="0"/>
    <x v="1"/>
    <x v="1"/>
    <x v="897"/>
    <x v="0"/>
  </r>
  <r>
    <n v="15677369"/>
    <x v="342"/>
    <x v="2"/>
    <x v="1"/>
    <x v="12"/>
    <x v="7"/>
    <x v="589"/>
    <x v="0"/>
    <x v="1"/>
    <x v="1"/>
    <x v="898"/>
    <x v="0"/>
  </r>
  <r>
    <n v="15810864"/>
    <x v="9"/>
    <x v="0"/>
    <x v="1"/>
    <x v="58"/>
    <x v="8"/>
    <x v="1"/>
    <x v="1"/>
    <x v="1"/>
    <x v="0"/>
    <x v="899"/>
    <x v="0"/>
  </r>
  <r>
    <n v="15797960"/>
    <x v="93"/>
    <x v="2"/>
    <x v="1"/>
    <x v="43"/>
    <x v="5"/>
    <x v="590"/>
    <x v="0"/>
    <x v="0"/>
    <x v="1"/>
    <x v="900"/>
    <x v="0"/>
  </r>
  <r>
    <n v="15694408"/>
    <x v="90"/>
    <x v="0"/>
    <x v="0"/>
    <x v="22"/>
    <x v="2"/>
    <x v="591"/>
    <x v="0"/>
    <x v="0"/>
    <x v="1"/>
    <x v="901"/>
    <x v="1"/>
  </r>
  <r>
    <n v="15803406"/>
    <x v="343"/>
    <x v="0"/>
    <x v="1"/>
    <x v="41"/>
    <x v="2"/>
    <x v="592"/>
    <x v="0"/>
    <x v="1"/>
    <x v="0"/>
    <x v="902"/>
    <x v="0"/>
  </r>
  <r>
    <n v="15646161"/>
    <x v="99"/>
    <x v="1"/>
    <x v="1"/>
    <x v="12"/>
    <x v="1"/>
    <x v="1"/>
    <x v="1"/>
    <x v="0"/>
    <x v="0"/>
    <x v="903"/>
    <x v="0"/>
  </r>
  <r>
    <n v="15694506"/>
    <x v="170"/>
    <x v="2"/>
    <x v="0"/>
    <x v="26"/>
    <x v="5"/>
    <x v="593"/>
    <x v="1"/>
    <x v="0"/>
    <x v="0"/>
    <x v="904"/>
    <x v="0"/>
  </r>
  <r>
    <n v="15798888"/>
    <x v="68"/>
    <x v="2"/>
    <x v="1"/>
    <x v="26"/>
    <x v="2"/>
    <x v="594"/>
    <x v="0"/>
    <x v="0"/>
    <x v="0"/>
    <x v="905"/>
    <x v="0"/>
  </r>
  <r>
    <n v="15779659"/>
    <x v="154"/>
    <x v="0"/>
    <x v="1"/>
    <x v="20"/>
    <x v="0"/>
    <x v="1"/>
    <x v="0"/>
    <x v="1"/>
    <x v="1"/>
    <x v="906"/>
    <x v="0"/>
  </r>
  <r>
    <n v="15646372"/>
    <x v="77"/>
    <x v="0"/>
    <x v="1"/>
    <x v="8"/>
    <x v="2"/>
    <x v="595"/>
    <x v="0"/>
    <x v="0"/>
    <x v="1"/>
    <x v="907"/>
    <x v="1"/>
  </r>
  <r>
    <n v="15749167"/>
    <x v="344"/>
    <x v="0"/>
    <x v="0"/>
    <x v="3"/>
    <x v="0"/>
    <x v="1"/>
    <x v="1"/>
    <x v="0"/>
    <x v="0"/>
    <x v="908"/>
    <x v="0"/>
  </r>
  <r>
    <n v="15786014"/>
    <x v="207"/>
    <x v="0"/>
    <x v="0"/>
    <x v="20"/>
    <x v="3"/>
    <x v="596"/>
    <x v="1"/>
    <x v="0"/>
    <x v="1"/>
    <x v="909"/>
    <x v="0"/>
  </r>
  <r>
    <n v="15662976"/>
    <x v="114"/>
    <x v="1"/>
    <x v="0"/>
    <x v="12"/>
    <x v="1"/>
    <x v="1"/>
    <x v="0"/>
    <x v="0"/>
    <x v="0"/>
    <x v="910"/>
    <x v="0"/>
  </r>
  <r>
    <n v="15796505"/>
    <x v="345"/>
    <x v="2"/>
    <x v="1"/>
    <x v="17"/>
    <x v="2"/>
    <x v="597"/>
    <x v="1"/>
    <x v="0"/>
    <x v="0"/>
    <x v="911"/>
    <x v="0"/>
  </r>
  <r>
    <n v="15776433"/>
    <x v="186"/>
    <x v="1"/>
    <x v="0"/>
    <x v="32"/>
    <x v="8"/>
    <x v="1"/>
    <x v="1"/>
    <x v="0"/>
    <x v="0"/>
    <x v="912"/>
    <x v="0"/>
  </r>
  <r>
    <n v="15805449"/>
    <x v="206"/>
    <x v="0"/>
    <x v="0"/>
    <x v="1"/>
    <x v="7"/>
    <x v="1"/>
    <x v="1"/>
    <x v="1"/>
    <x v="1"/>
    <x v="913"/>
    <x v="0"/>
  </r>
  <r>
    <n v="15677307"/>
    <x v="104"/>
    <x v="2"/>
    <x v="1"/>
    <x v="22"/>
    <x v="6"/>
    <x v="598"/>
    <x v="0"/>
    <x v="0"/>
    <x v="1"/>
    <x v="914"/>
    <x v="0"/>
  </r>
  <r>
    <n v="15642394"/>
    <x v="270"/>
    <x v="1"/>
    <x v="0"/>
    <x v="3"/>
    <x v="3"/>
    <x v="1"/>
    <x v="1"/>
    <x v="0"/>
    <x v="0"/>
    <x v="915"/>
    <x v="0"/>
  </r>
  <r>
    <n v="15625047"/>
    <x v="346"/>
    <x v="0"/>
    <x v="1"/>
    <x v="1"/>
    <x v="3"/>
    <x v="1"/>
    <x v="0"/>
    <x v="0"/>
    <x v="0"/>
    <x v="916"/>
    <x v="0"/>
  </r>
  <r>
    <n v="15688074"/>
    <x v="347"/>
    <x v="2"/>
    <x v="0"/>
    <x v="26"/>
    <x v="2"/>
    <x v="599"/>
    <x v="0"/>
    <x v="0"/>
    <x v="0"/>
    <x v="917"/>
    <x v="0"/>
  </r>
  <r>
    <n v="15790757"/>
    <x v="102"/>
    <x v="0"/>
    <x v="1"/>
    <x v="27"/>
    <x v="9"/>
    <x v="1"/>
    <x v="1"/>
    <x v="1"/>
    <x v="1"/>
    <x v="918"/>
    <x v="0"/>
  </r>
  <r>
    <n v="15801559"/>
    <x v="180"/>
    <x v="2"/>
    <x v="1"/>
    <x v="28"/>
    <x v="10"/>
    <x v="600"/>
    <x v="2"/>
    <x v="0"/>
    <x v="0"/>
    <x v="919"/>
    <x v="1"/>
  </r>
  <r>
    <n v="15809100"/>
    <x v="163"/>
    <x v="0"/>
    <x v="1"/>
    <x v="5"/>
    <x v="8"/>
    <x v="601"/>
    <x v="0"/>
    <x v="0"/>
    <x v="1"/>
    <x v="920"/>
    <x v="1"/>
  </r>
  <r>
    <n v="15629677"/>
    <x v="52"/>
    <x v="1"/>
    <x v="1"/>
    <x v="29"/>
    <x v="8"/>
    <x v="1"/>
    <x v="2"/>
    <x v="1"/>
    <x v="1"/>
    <x v="921"/>
    <x v="1"/>
  </r>
  <r>
    <n v="15613085"/>
    <x v="232"/>
    <x v="1"/>
    <x v="1"/>
    <x v="0"/>
    <x v="0"/>
    <x v="1"/>
    <x v="0"/>
    <x v="0"/>
    <x v="0"/>
    <x v="922"/>
    <x v="0"/>
  </r>
  <r>
    <n v="15671256"/>
    <x v="4"/>
    <x v="0"/>
    <x v="1"/>
    <x v="3"/>
    <x v="2"/>
    <x v="602"/>
    <x v="0"/>
    <x v="0"/>
    <x v="1"/>
    <x v="923"/>
    <x v="1"/>
  </r>
  <r>
    <n v="15712287"/>
    <x v="151"/>
    <x v="0"/>
    <x v="1"/>
    <x v="59"/>
    <x v="7"/>
    <x v="1"/>
    <x v="1"/>
    <x v="0"/>
    <x v="0"/>
    <x v="924"/>
    <x v="0"/>
  </r>
  <r>
    <n v="15753337"/>
    <x v="191"/>
    <x v="0"/>
    <x v="0"/>
    <x v="45"/>
    <x v="3"/>
    <x v="1"/>
    <x v="2"/>
    <x v="0"/>
    <x v="1"/>
    <x v="925"/>
    <x v="1"/>
  </r>
  <r>
    <n v="15606149"/>
    <x v="153"/>
    <x v="2"/>
    <x v="1"/>
    <x v="8"/>
    <x v="10"/>
    <x v="603"/>
    <x v="0"/>
    <x v="1"/>
    <x v="0"/>
    <x v="926"/>
    <x v="0"/>
  </r>
  <r>
    <n v="15594720"/>
    <x v="297"/>
    <x v="2"/>
    <x v="1"/>
    <x v="3"/>
    <x v="1"/>
    <x v="604"/>
    <x v="1"/>
    <x v="0"/>
    <x v="0"/>
    <x v="927"/>
    <x v="0"/>
  </r>
  <r>
    <n v="15706365"/>
    <x v="218"/>
    <x v="0"/>
    <x v="1"/>
    <x v="23"/>
    <x v="10"/>
    <x v="605"/>
    <x v="0"/>
    <x v="0"/>
    <x v="0"/>
    <x v="928"/>
    <x v="0"/>
  </r>
  <r>
    <n v="15698932"/>
    <x v="61"/>
    <x v="2"/>
    <x v="0"/>
    <x v="14"/>
    <x v="9"/>
    <x v="606"/>
    <x v="0"/>
    <x v="0"/>
    <x v="1"/>
    <x v="929"/>
    <x v="0"/>
  </r>
  <r>
    <n v="15767339"/>
    <x v="309"/>
    <x v="0"/>
    <x v="1"/>
    <x v="44"/>
    <x v="9"/>
    <x v="1"/>
    <x v="1"/>
    <x v="0"/>
    <x v="1"/>
    <x v="930"/>
    <x v="0"/>
  </r>
  <r>
    <n v="15649992"/>
    <x v="278"/>
    <x v="1"/>
    <x v="0"/>
    <x v="47"/>
    <x v="4"/>
    <x v="607"/>
    <x v="1"/>
    <x v="1"/>
    <x v="0"/>
    <x v="931"/>
    <x v="0"/>
  </r>
  <r>
    <n v="15798398"/>
    <x v="148"/>
    <x v="0"/>
    <x v="1"/>
    <x v="2"/>
    <x v="7"/>
    <x v="608"/>
    <x v="0"/>
    <x v="1"/>
    <x v="1"/>
    <x v="932"/>
    <x v="0"/>
  </r>
  <r>
    <n v="15624188"/>
    <x v="249"/>
    <x v="0"/>
    <x v="1"/>
    <x v="0"/>
    <x v="6"/>
    <x v="1"/>
    <x v="1"/>
    <x v="0"/>
    <x v="0"/>
    <x v="933"/>
    <x v="0"/>
  </r>
  <r>
    <n v="15571221"/>
    <x v="348"/>
    <x v="2"/>
    <x v="0"/>
    <x v="13"/>
    <x v="4"/>
    <x v="609"/>
    <x v="0"/>
    <x v="0"/>
    <x v="0"/>
    <x v="934"/>
    <x v="1"/>
  </r>
  <r>
    <n v="15691483"/>
    <x v="39"/>
    <x v="0"/>
    <x v="1"/>
    <x v="27"/>
    <x v="3"/>
    <x v="1"/>
    <x v="1"/>
    <x v="1"/>
    <x v="1"/>
    <x v="935"/>
    <x v="0"/>
  </r>
  <r>
    <n v="15676521"/>
    <x v="284"/>
    <x v="0"/>
    <x v="1"/>
    <x v="26"/>
    <x v="1"/>
    <x v="1"/>
    <x v="1"/>
    <x v="1"/>
    <x v="1"/>
    <x v="936"/>
    <x v="0"/>
  </r>
  <r>
    <n v="15734565"/>
    <x v="284"/>
    <x v="0"/>
    <x v="0"/>
    <x v="31"/>
    <x v="1"/>
    <x v="1"/>
    <x v="1"/>
    <x v="0"/>
    <x v="1"/>
    <x v="937"/>
    <x v="0"/>
  </r>
  <r>
    <n v="15809616"/>
    <x v="22"/>
    <x v="1"/>
    <x v="0"/>
    <x v="41"/>
    <x v="1"/>
    <x v="1"/>
    <x v="1"/>
    <x v="1"/>
    <x v="1"/>
    <x v="938"/>
    <x v="0"/>
  </r>
  <r>
    <n v="15634844"/>
    <x v="310"/>
    <x v="2"/>
    <x v="0"/>
    <x v="28"/>
    <x v="0"/>
    <x v="610"/>
    <x v="0"/>
    <x v="0"/>
    <x v="1"/>
    <x v="939"/>
    <x v="1"/>
  </r>
  <r>
    <n v="15787071"/>
    <x v="8"/>
    <x v="1"/>
    <x v="0"/>
    <x v="28"/>
    <x v="10"/>
    <x v="1"/>
    <x v="1"/>
    <x v="1"/>
    <x v="0"/>
    <x v="940"/>
    <x v="0"/>
  </r>
  <r>
    <n v="15651674"/>
    <x v="167"/>
    <x v="1"/>
    <x v="1"/>
    <x v="42"/>
    <x v="8"/>
    <x v="1"/>
    <x v="0"/>
    <x v="1"/>
    <x v="1"/>
    <x v="941"/>
    <x v="1"/>
  </r>
  <r>
    <n v="15775318"/>
    <x v="209"/>
    <x v="1"/>
    <x v="1"/>
    <x v="45"/>
    <x v="0"/>
    <x v="611"/>
    <x v="2"/>
    <x v="1"/>
    <x v="0"/>
    <x v="942"/>
    <x v="1"/>
  </r>
  <r>
    <n v="15737051"/>
    <x v="202"/>
    <x v="0"/>
    <x v="0"/>
    <x v="7"/>
    <x v="1"/>
    <x v="1"/>
    <x v="1"/>
    <x v="0"/>
    <x v="1"/>
    <x v="943"/>
    <x v="0"/>
  </r>
  <r>
    <n v="15708608"/>
    <x v="349"/>
    <x v="0"/>
    <x v="1"/>
    <x v="50"/>
    <x v="1"/>
    <x v="612"/>
    <x v="1"/>
    <x v="1"/>
    <x v="0"/>
    <x v="944"/>
    <x v="0"/>
  </r>
  <r>
    <n v="15711309"/>
    <x v="212"/>
    <x v="2"/>
    <x v="0"/>
    <x v="0"/>
    <x v="0"/>
    <x v="613"/>
    <x v="0"/>
    <x v="0"/>
    <x v="1"/>
    <x v="945"/>
    <x v="0"/>
  </r>
  <r>
    <n v="15628145"/>
    <x v="183"/>
    <x v="0"/>
    <x v="1"/>
    <x v="18"/>
    <x v="3"/>
    <x v="614"/>
    <x v="0"/>
    <x v="0"/>
    <x v="0"/>
    <x v="946"/>
    <x v="0"/>
  </r>
  <r>
    <n v="15766575"/>
    <x v="350"/>
    <x v="2"/>
    <x v="1"/>
    <x v="32"/>
    <x v="1"/>
    <x v="615"/>
    <x v="0"/>
    <x v="0"/>
    <x v="1"/>
    <x v="947"/>
    <x v="1"/>
  </r>
  <r>
    <n v="15710404"/>
    <x v="265"/>
    <x v="0"/>
    <x v="0"/>
    <x v="3"/>
    <x v="9"/>
    <x v="616"/>
    <x v="0"/>
    <x v="0"/>
    <x v="0"/>
    <x v="948"/>
    <x v="0"/>
  </r>
  <r>
    <n v="15771873"/>
    <x v="277"/>
    <x v="2"/>
    <x v="1"/>
    <x v="12"/>
    <x v="8"/>
    <x v="617"/>
    <x v="1"/>
    <x v="0"/>
    <x v="1"/>
    <x v="949"/>
    <x v="0"/>
  </r>
  <r>
    <n v="15575185"/>
    <x v="298"/>
    <x v="1"/>
    <x v="0"/>
    <x v="0"/>
    <x v="3"/>
    <x v="618"/>
    <x v="0"/>
    <x v="1"/>
    <x v="0"/>
    <x v="950"/>
    <x v="0"/>
  </r>
  <r>
    <n v="15745324"/>
    <x v="316"/>
    <x v="1"/>
    <x v="1"/>
    <x v="29"/>
    <x v="7"/>
    <x v="1"/>
    <x v="0"/>
    <x v="0"/>
    <x v="1"/>
    <x v="951"/>
    <x v="1"/>
  </r>
  <r>
    <n v="15755196"/>
    <x v="351"/>
    <x v="0"/>
    <x v="1"/>
    <x v="19"/>
    <x v="8"/>
    <x v="619"/>
    <x v="0"/>
    <x v="1"/>
    <x v="1"/>
    <x v="952"/>
    <x v="1"/>
  </r>
  <r>
    <n v="15583212"/>
    <x v="315"/>
    <x v="0"/>
    <x v="1"/>
    <x v="18"/>
    <x v="3"/>
    <x v="620"/>
    <x v="0"/>
    <x v="0"/>
    <x v="1"/>
    <x v="953"/>
    <x v="0"/>
  </r>
  <r>
    <n v="15715527"/>
    <x v="113"/>
    <x v="1"/>
    <x v="1"/>
    <x v="28"/>
    <x v="7"/>
    <x v="1"/>
    <x v="0"/>
    <x v="1"/>
    <x v="1"/>
    <x v="954"/>
    <x v="0"/>
  </r>
  <r>
    <n v="15607098"/>
    <x v="348"/>
    <x v="1"/>
    <x v="1"/>
    <x v="28"/>
    <x v="3"/>
    <x v="621"/>
    <x v="1"/>
    <x v="0"/>
    <x v="1"/>
    <x v="955"/>
    <x v="0"/>
  </r>
  <r>
    <n v="15771977"/>
    <x v="186"/>
    <x v="0"/>
    <x v="1"/>
    <x v="29"/>
    <x v="2"/>
    <x v="622"/>
    <x v="0"/>
    <x v="0"/>
    <x v="1"/>
    <x v="956"/>
    <x v="0"/>
  </r>
  <r>
    <n v="15725679"/>
    <x v="29"/>
    <x v="0"/>
    <x v="1"/>
    <x v="10"/>
    <x v="6"/>
    <x v="1"/>
    <x v="0"/>
    <x v="1"/>
    <x v="1"/>
    <x v="957"/>
    <x v="1"/>
  </r>
  <r>
    <n v="15809087"/>
    <x v="310"/>
    <x v="0"/>
    <x v="0"/>
    <x v="34"/>
    <x v="2"/>
    <x v="1"/>
    <x v="1"/>
    <x v="0"/>
    <x v="1"/>
    <x v="958"/>
    <x v="1"/>
  </r>
  <r>
    <n v="15732778"/>
    <x v="211"/>
    <x v="2"/>
    <x v="0"/>
    <x v="31"/>
    <x v="2"/>
    <x v="623"/>
    <x v="1"/>
    <x v="0"/>
    <x v="0"/>
    <x v="959"/>
    <x v="0"/>
  </r>
  <r>
    <n v="15726676"/>
    <x v="77"/>
    <x v="1"/>
    <x v="0"/>
    <x v="15"/>
    <x v="3"/>
    <x v="1"/>
    <x v="1"/>
    <x v="1"/>
    <x v="0"/>
    <x v="960"/>
    <x v="0"/>
  </r>
  <r>
    <n v="15730447"/>
    <x v="42"/>
    <x v="0"/>
    <x v="1"/>
    <x v="19"/>
    <x v="7"/>
    <x v="1"/>
    <x v="1"/>
    <x v="0"/>
    <x v="0"/>
    <x v="961"/>
    <x v="0"/>
  </r>
  <r>
    <n v="15714689"/>
    <x v="112"/>
    <x v="1"/>
    <x v="0"/>
    <x v="31"/>
    <x v="2"/>
    <x v="624"/>
    <x v="0"/>
    <x v="0"/>
    <x v="0"/>
    <x v="962"/>
    <x v="0"/>
  </r>
  <r>
    <n v="15588537"/>
    <x v="325"/>
    <x v="1"/>
    <x v="1"/>
    <x v="28"/>
    <x v="10"/>
    <x v="625"/>
    <x v="0"/>
    <x v="0"/>
    <x v="1"/>
    <x v="963"/>
    <x v="0"/>
  </r>
  <r>
    <n v="15641582"/>
    <x v="105"/>
    <x v="2"/>
    <x v="0"/>
    <x v="18"/>
    <x v="9"/>
    <x v="626"/>
    <x v="1"/>
    <x v="0"/>
    <x v="0"/>
    <x v="964"/>
    <x v="0"/>
  </r>
  <r>
    <n v="15710424"/>
    <x v="24"/>
    <x v="0"/>
    <x v="0"/>
    <x v="2"/>
    <x v="7"/>
    <x v="1"/>
    <x v="0"/>
    <x v="0"/>
    <x v="0"/>
    <x v="965"/>
    <x v="0"/>
  </r>
  <r>
    <n v="15693683"/>
    <x v="352"/>
    <x v="2"/>
    <x v="0"/>
    <x v="31"/>
    <x v="1"/>
    <x v="627"/>
    <x v="1"/>
    <x v="0"/>
    <x v="0"/>
    <x v="966"/>
    <x v="0"/>
  </r>
  <r>
    <n v="15616550"/>
    <x v="250"/>
    <x v="2"/>
    <x v="0"/>
    <x v="14"/>
    <x v="9"/>
    <x v="628"/>
    <x v="1"/>
    <x v="0"/>
    <x v="1"/>
    <x v="967"/>
    <x v="0"/>
  </r>
  <r>
    <n v="15760085"/>
    <x v="104"/>
    <x v="2"/>
    <x v="1"/>
    <x v="39"/>
    <x v="9"/>
    <x v="629"/>
    <x v="0"/>
    <x v="0"/>
    <x v="0"/>
    <x v="968"/>
    <x v="0"/>
  </r>
  <r>
    <n v="15699029"/>
    <x v="242"/>
    <x v="0"/>
    <x v="0"/>
    <x v="12"/>
    <x v="7"/>
    <x v="630"/>
    <x v="1"/>
    <x v="0"/>
    <x v="1"/>
    <x v="969"/>
    <x v="0"/>
  </r>
  <r>
    <n v="15636684"/>
    <x v="203"/>
    <x v="0"/>
    <x v="0"/>
    <x v="17"/>
    <x v="9"/>
    <x v="1"/>
    <x v="1"/>
    <x v="0"/>
    <x v="0"/>
    <x v="970"/>
    <x v="0"/>
  </r>
  <r>
    <n v="15599433"/>
    <x v="312"/>
    <x v="2"/>
    <x v="0"/>
    <x v="3"/>
    <x v="1"/>
    <x v="631"/>
    <x v="0"/>
    <x v="1"/>
    <x v="0"/>
    <x v="971"/>
    <x v="0"/>
  </r>
  <r>
    <n v="15707362"/>
    <x v="263"/>
    <x v="2"/>
    <x v="0"/>
    <x v="18"/>
    <x v="2"/>
    <x v="632"/>
    <x v="0"/>
    <x v="1"/>
    <x v="0"/>
    <x v="972"/>
    <x v="1"/>
  </r>
  <r>
    <n v="15755262"/>
    <x v="222"/>
    <x v="1"/>
    <x v="1"/>
    <x v="28"/>
    <x v="0"/>
    <x v="633"/>
    <x v="0"/>
    <x v="1"/>
    <x v="1"/>
    <x v="973"/>
    <x v="1"/>
  </r>
  <r>
    <n v="15676715"/>
    <x v="35"/>
    <x v="0"/>
    <x v="0"/>
    <x v="60"/>
    <x v="10"/>
    <x v="1"/>
    <x v="1"/>
    <x v="0"/>
    <x v="0"/>
    <x v="974"/>
    <x v="0"/>
  </r>
  <r>
    <n v="15599792"/>
    <x v="110"/>
    <x v="0"/>
    <x v="1"/>
    <x v="41"/>
    <x v="2"/>
    <x v="1"/>
    <x v="1"/>
    <x v="0"/>
    <x v="0"/>
    <x v="975"/>
    <x v="0"/>
  </r>
  <r>
    <n v="15743040"/>
    <x v="328"/>
    <x v="2"/>
    <x v="0"/>
    <x v="28"/>
    <x v="8"/>
    <x v="634"/>
    <x v="1"/>
    <x v="1"/>
    <x v="0"/>
    <x v="976"/>
    <x v="0"/>
  </r>
  <r>
    <n v="15698474"/>
    <x v="157"/>
    <x v="2"/>
    <x v="1"/>
    <x v="42"/>
    <x v="2"/>
    <x v="635"/>
    <x v="1"/>
    <x v="0"/>
    <x v="0"/>
    <x v="977"/>
    <x v="0"/>
  </r>
  <r>
    <n v="15661670"/>
    <x v="272"/>
    <x v="2"/>
    <x v="1"/>
    <x v="26"/>
    <x v="1"/>
    <x v="636"/>
    <x v="0"/>
    <x v="0"/>
    <x v="1"/>
    <x v="978"/>
    <x v="1"/>
  </r>
  <r>
    <m/>
    <x v="86"/>
    <x v="3"/>
    <x v="2"/>
    <x v="37"/>
    <x v="11"/>
    <x v="56"/>
    <x v="3"/>
    <x v="2"/>
    <x v="2"/>
    <x v="94"/>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5684548"/>
    <n v="556"/>
    <x v="0"/>
    <x v="0"/>
    <n v="38"/>
    <n v="8"/>
    <n v="0"/>
    <n v="2"/>
    <x v="0"/>
    <x v="0"/>
    <n v="417.41"/>
    <n v="1"/>
  </r>
  <r>
    <n v="15623944"/>
    <n v="511"/>
    <x v="0"/>
    <x v="1"/>
    <n v="66"/>
    <n v="4"/>
    <n v="0"/>
    <n v="1"/>
    <x v="1"/>
    <x v="0"/>
    <n v="1643.11"/>
    <n v="1"/>
  </r>
  <r>
    <n v="15657284"/>
    <n v="674"/>
    <x v="1"/>
    <x v="0"/>
    <n v="47"/>
    <n v="6"/>
    <n v="106901.94"/>
    <n v="1"/>
    <x v="1"/>
    <x v="1"/>
    <n v="2079.1999999999998"/>
    <n v="1"/>
  </r>
  <r>
    <n v="15696674"/>
    <n v="643"/>
    <x v="1"/>
    <x v="1"/>
    <n v="45"/>
    <n v="2"/>
    <n v="150842.93"/>
    <n v="1"/>
    <x v="0"/>
    <x v="1"/>
    <n v="2319.96"/>
    <n v="1"/>
  </r>
  <r>
    <n v="15733247"/>
    <n v="850"/>
    <x v="2"/>
    <x v="0"/>
    <n v="33"/>
    <n v="10"/>
    <n v="0"/>
    <n v="1"/>
    <x v="1"/>
    <x v="0"/>
    <n v="4861.72"/>
    <n v="1"/>
  </r>
  <r>
    <n v="15737452"/>
    <n v="653"/>
    <x v="1"/>
    <x v="0"/>
    <n v="58"/>
    <n v="1"/>
    <n v="132602.88"/>
    <n v="1"/>
    <x v="1"/>
    <x v="0"/>
    <n v="5097.67"/>
    <n v="1"/>
  </r>
  <r>
    <n v="15651022"/>
    <n v="480"/>
    <x v="1"/>
    <x v="0"/>
    <n v="44"/>
    <n v="10"/>
    <n v="129608.57"/>
    <n v="1"/>
    <x v="1"/>
    <x v="0"/>
    <n v="5472.7"/>
    <n v="1"/>
  </r>
  <r>
    <n v="15741336"/>
    <n v="715"/>
    <x v="2"/>
    <x v="1"/>
    <n v="38"/>
    <n v="5"/>
    <n v="118590.41"/>
    <n v="1"/>
    <x v="1"/>
    <x v="1"/>
    <n v="5684.17"/>
    <n v="1"/>
  </r>
  <r>
    <n v="15625426"/>
    <n v="754"/>
    <x v="1"/>
    <x v="1"/>
    <n v="55"/>
    <n v="3"/>
    <n v="161608.81"/>
    <n v="1"/>
    <x v="1"/>
    <x v="0"/>
    <n v="8080.85"/>
    <n v="1"/>
  </r>
  <r>
    <n v="15674551"/>
    <n v="535"/>
    <x v="1"/>
    <x v="0"/>
    <n v="40"/>
    <n v="7"/>
    <n v="111756.5"/>
    <n v="1"/>
    <x v="1"/>
    <x v="0"/>
    <n v="8128.32"/>
    <n v="1"/>
  </r>
  <r>
    <n v="15719377"/>
    <n v="804"/>
    <x v="2"/>
    <x v="1"/>
    <n v="50"/>
    <n v="4"/>
    <n v="0"/>
    <n v="1"/>
    <x v="1"/>
    <x v="1"/>
    <n v="8546.8700000000008"/>
    <n v="1"/>
  </r>
  <r>
    <n v="15640905"/>
    <n v="579"/>
    <x v="0"/>
    <x v="1"/>
    <n v="35"/>
    <n v="1"/>
    <n v="129490.36"/>
    <n v="2"/>
    <x v="0"/>
    <x v="1"/>
    <n v="8590.83"/>
    <n v="1"/>
  </r>
  <r>
    <n v="15671137"/>
    <n v="549"/>
    <x v="2"/>
    <x v="1"/>
    <n v="52"/>
    <n v="1"/>
    <n v="0"/>
    <n v="1"/>
    <x v="0"/>
    <x v="1"/>
    <n v="8636.0499999999993"/>
    <n v="1"/>
  </r>
  <r>
    <n v="15692750"/>
    <n v="629"/>
    <x v="1"/>
    <x v="1"/>
    <n v="45"/>
    <n v="7"/>
    <n v="129818.39"/>
    <n v="3"/>
    <x v="1"/>
    <x v="0"/>
    <n v="9217.5499999999993"/>
    <n v="1"/>
  </r>
  <r>
    <n v="15637476"/>
    <n v="683"/>
    <x v="1"/>
    <x v="1"/>
    <n v="57"/>
    <n v="5"/>
    <n v="162448.69"/>
    <n v="1"/>
    <x v="0"/>
    <x v="0"/>
    <n v="9221.7800000000007"/>
    <n v="1"/>
  </r>
  <r>
    <n v="15694456"/>
    <n v="756"/>
    <x v="2"/>
    <x v="0"/>
    <n v="62"/>
    <n v="3"/>
    <n v="0"/>
    <n v="1"/>
    <x v="1"/>
    <x v="1"/>
    <n v="11199.04"/>
    <n v="1"/>
  </r>
  <r>
    <n v="15720559"/>
    <n v="487"/>
    <x v="1"/>
    <x v="1"/>
    <n v="61"/>
    <n v="5"/>
    <n v="110368.03"/>
    <n v="1"/>
    <x v="0"/>
    <x v="0"/>
    <n v="11384.45"/>
    <n v="1"/>
  </r>
  <r>
    <n v="15636624"/>
    <n v="805"/>
    <x v="0"/>
    <x v="1"/>
    <n v="39"/>
    <n v="5"/>
    <n v="165272.13"/>
    <n v="1"/>
    <x v="1"/>
    <x v="0"/>
    <n v="14109.85"/>
    <n v="1"/>
  </r>
  <r>
    <n v="15613772"/>
    <n v="542"/>
    <x v="2"/>
    <x v="0"/>
    <n v="39"/>
    <n v="3"/>
    <n v="135096.76999999999"/>
    <n v="1"/>
    <x v="1"/>
    <x v="1"/>
    <n v="14353.43"/>
    <n v="1"/>
  </r>
  <r>
    <n v="15727868"/>
    <n v="711"/>
    <x v="2"/>
    <x v="1"/>
    <n v="38"/>
    <n v="2"/>
    <n v="129022.06"/>
    <n v="2"/>
    <x v="1"/>
    <x v="1"/>
    <n v="14374.86"/>
    <n v="1"/>
  </r>
  <r>
    <n v="15756026"/>
    <n v="790"/>
    <x v="0"/>
    <x v="1"/>
    <n v="46"/>
    <n v="9"/>
    <n v="0"/>
    <n v="1"/>
    <x v="0"/>
    <x v="0"/>
    <n v="14679.81"/>
    <n v="1"/>
  </r>
  <r>
    <n v="15628936"/>
    <n v="692"/>
    <x v="0"/>
    <x v="0"/>
    <n v="28"/>
    <n v="9"/>
    <n v="118945.09"/>
    <n v="1"/>
    <x v="0"/>
    <x v="0"/>
    <n v="16064.25"/>
    <n v="1"/>
  </r>
  <r>
    <n v="15679145"/>
    <n v="706"/>
    <x v="0"/>
    <x v="0"/>
    <n v="57"/>
    <n v="7"/>
    <n v="0"/>
    <n v="1"/>
    <x v="1"/>
    <x v="0"/>
    <n v="17941.16"/>
    <n v="1"/>
  </r>
  <r>
    <n v="15585362"/>
    <n v="749"/>
    <x v="2"/>
    <x v="1"/>
    <n v="60"/>
    <n v="6"/>
    <n v="0"/>
    <n v="1"/>
    <x v="1"/>
    <x v="0"/>
    <n v="17978.68"/>
    <n v="1"/>
  </r>
  <r>
    <n v="15794142"/>
    <n v="564"/>
    <x v="1"/>
    <x v="1"/>
    <n v="62"/>
    <n v="5"/>
    <n v="114931.35"/>
    <n v="3"/>
    <x v="0"/>
    <x v="1"/>
    <n v="18260.98"/>
    <n v="1"/>
  </r>
  <r>
    <n v="15664610"/>
    <n v="459"/>
    <x v="1"/>
    <x v="0"/>
    <n v="48"/>
    <n v="4"/>
    <n v="133994.51999999999"/>
    <n v="1"/>
    <x v="1"/>
    <x v="1"/>
    <n v="19287.060000000001"/>
    <n v="1"/>
  </r>
  <r>
    <n v="15580148"/>
    <n v="750"/>
    <x v="1"/>
    <x v="0"/>
    <n v="40"/>
    <n v="5"/>
    <n v="168286.81"/>
    <n v="3"/>
    <x v="1"/>
    <x v="0"/>
    <n v="20451.990000000002"/>
    <n v="1"/>
  </r>
  <r>
    <n v="15569807"/>
    <n v="673"/>
    <x v="2"/>
    <x v="1"/>
    <n v="34"/>
    <n v="8"/>
    <n v="42157.08"/>
    <n v="1"/>
    <x v="1"/>
    <x v="0"/>
    <n v="20598.59"/>
    <n v="1"/>
  </r>
  <r>
    <n v="15683625"/>
    <n v="703"/>
    <x v="2"/>
    <x v="0"/>
    <n v="37"/>
    <n v="1"/>
    <n v="149762.07999999999"/>
    <n v="1"/>
    <x v="1"/>
    <x v="0"/>
    <n v="20629.400000000001"/>
    <n v="1"/>
  </r>
  <r>
    <n v="15620981"/>
    <n v="684"/>
    <x v="2"/>
    <x v="1"/>
    <n v="48"/>
    <n v="3"/>
    <n v="73309.38"/>
    <n v="1"/>
    <x v="0"/>
    <x v="0"/>
    <n v="21228.34"/>
    <n v="1"/>
  </r>
  <r>
    <n v="15743411"/>
    <n v="609"/>
    <x v="0"/>
    <x v="0"/>
    <n v="61"/>
    <n v="1"/>
    <n v="0"/>
    <n v="1"/>
    <x v="1"/>
    <x v="0"/>
    <n v="22447.85"/>
    <n v="1"/>
  </r>
  <r>
    <n v="15685329"/>
    <n v="531"/>
    <x v="2"/>
    <x v="1"/>
    <n v="63"/>
    <n v="1"/>
    <n v="114715.71"/>
    <n v="1"/>
    <x v="0"/>
    <x v="1"/>
    <n v="24506.95"/>
    <n v="1"/>
  </r>
  <r>
    <n v="15698786"/>
    <n v="819"/>
    <x v="2"/>
    <x v="1"/>
    <n v="39"/>
    <n v="9"/>
    <n v="133102.92000000001"/>
    <n v="1"/>
    <x v="1"/>
    <x v="0"/>
    <n v="27046.46"/>
    <n v="1"/>
  </r>
  <r>
    <n v="15794171"/>
    <n v="475"/>
    <x v="2"/>
    <x v="1"/>
    <n v="45"/>
    <n v="0"/>
    <n v="134264.04"/>
    <n v="1"/>
    <x v="1"/>
    <x v="0"/>
    <n v="27822.99"/>
    <n v="1"/>
  </r>
  <r>
    <n v="15672012"/>
    <n v="773"/>
    <x v="0"/>
    <x v="1"/>
    <n v="41"/>
    <n v="5"/>
    <n v="0"/>
    <n v="1"/>
    <x v="1"/>
    <x v="0"/>
    <n v="28266.9"/>
    <n v="1"/>
  </r>
  <r>
    <n v="15703793"/>
    <n v="738"/>
    <x v="1"/>
    <x v="0"/>
    <n v="58"/>
    <n v="2"/>
    <n v="133745.44"/>
    <n v="4"/>
    <x v="1"/>
    <x v="0"/>
    <n v="28373.86"/>
    <n v="1"/>
  </r>
  <r>
    <n v="15774854"/>
    <n v="592"/>
    <x v="2"/>
    <x v="0"/>
    <n v="54"/>
    <n v="8"/>
    <n v="0"/>
    <n v="1"/>
    <x v="1"/>
    <x v="1"/>
    <n v="28737.71"/>
    <n v="1"/>
  </r>
  <r>
    <n v="15600337"/>
    <n v="661"/>
    <x v="0"/>
    <x v="0"/>
    <n v="42"/>
    <n v="2"/>
    <n v="178820.91"/>
    <n v="1"/>
    <x v="0"/>
    <x v="0"/>
    <n v="29358.57"/>
    <n v="1"/>
  </r>
  <r>
    <n v="15585888"/>
    <n v="553"/>
    <x v="0"/>
    <x v="1"/>
    <n v="48"/>
    <n v="3"/>
    <n v="0"/>
    <n v="1"/>
    <x v="0"/>
    <x v="1"/>
    <n v="30730.95"/>
    <n v="1"/>
  </r>
  <r>
    <n v="15613854"/>
    <n v="622"/>
    <x v="0"/>
    <x v="1"/>
    <n v="46"/>
    <n v="4"/>
    <n v="107073.27"/>
    <n v="2"/>
    <x v="1"/>
    <x v="1"/>
    <n v="30984.59"/>
    <n v="1"/>
  </r>
  <r>
    <n v="15772896"/>
    <n v="763"/>
    <x v="1"/>
    <x v="0"/>
    <n v="42"/>
    <n v="6"/>
    <n v="100160.75"/>
    <n v="1"/>
    <x v="1"/>
    <x v="0"/>
    <n v="33462.94"/>
    <n v="1"/>
  </r>
  <r>
    <n v="15591986"/>
    <n v="621"/>
    <x v="1"/>
    <x v="0"/>
    <n v="46"/>
    <n v="6"/>
    <n v="141078.37"/>
    <n v="1"/>
    <x v="0"/>
    <x v="0"/>
    <n v="34580.800000000003"/>
    <n v="1"/>
  </r>
  <r>
    <n v="15659366"/>
    <n v="807"/>
    <x v="2"/>
    <x v="0"/>
    <n v="43"/>
    <n v="1"/>
    <n v="105799.32"/>
    <n v="2"/>
    <x v="1"/>
    <x v="0"/>
    <n v="34888.04"/>
    <n v="1"/>
  </r>
  <r>
    <n v="15722010"/>
    <n v="621"/>
    <x v="0"/>
    <x v="0"/>
    <n v="53"/>
    <n v="9"/>
    <n v="170491.84"/>
    <n v="1"/>
    <x v="1"/>
    <x v="0"/>
    <n v="35588.07"/>
    <n v="1"/>
  </r>
  <r>
    <n v="15637876"/>
    <n v="663"/>
    <x v="1"/>
    <x v="1"/>
    <n v="36"/>
    <n v="6"/>
    <n v="77253.5"/>
    <n v="1"/>
    <x v="0"/>
    <x v="0"/>
    <n v="35817.97"/>
    <n v="1"/>
  </r>
  <r>
    <n v="15653849"/>
    <n v="572"/>
    <x v="1"/>
    <x v="1"/>
    <n v="48"/>
    <n v="3"/>
    <n v="152827.99"/>
    <n v="1"/>
    <x v="1"/>
    <x v="0"/>
    <n v="38411.79"/>
    <n v="1"/>
  </r>
  <r>
    <n v="15802741"/>
    <n v="625"/>
    <x v="2"/>
    <x v="1"/>
    <n v="51"/>
    <n v="7"/>
    <n v="136294.97"/>
    <n v="1"/>
    <x v="1"/>
    <x v="0"/>
    <n v="38867.46"/>
    <n v="1"/>
  </r>
  <r>
    <n v="15569590"/>
    <n v="601"/>
    <x v="1"/>
    <x v="0"/>
    <n v="42"/>
    <n v="1"/>
    <n v="98495.72"/>
    <n v="1"/>
    <x v="1"/>
    <x v="0"/>
    <n v="40014.76"/>
    <n v="1"/>
  </r>
  <r>
    <n v="15574692"/>
    <n v="667"/>
    <x v="0"/>
    <x v="1"/>
    <n v="39"/>
    <n v="2"/>
    <n v="0"/>
    <n v="2"/>
    <x v="1"/>
    <x v="0"/>
    <n v="40721.24"/>
    <n v="1"/>
  </r>
  <r>
    <n v="15807923"/>
    <n v="716"/>
    <x v="1"/>
    <x v="1"/>
    <n v="39"/>
    <n v="10"/>
    <n v="115301.31"/>
    <n v="1"/>
    <x v="1"/>
    <x v="0"/>
    <n v="43527.4"/>
    <n v="1"/>
  </r>
  <r>
    <n v="15596175"/>
    <n v="659"/>
    <x v="1"/>
    <x v="0"/>
    <n v="67"/>
    <n v="6"/>
    <n v="117411.6"/>
    <n v="1"/>
    <x v="1"/>
    <x v="1"/>
    <n v="45071.09"/>
    <n v="1"/>
  </r>
  <r>
    <n v="15782688"/>
    <n v="625"/>
    <x v="1"/>
    <x v="0"/>
    <n v="56"/>
    <n v="0"/>
    <n v="148507.24"/>
    <n v="1"/>
    <x v="1"/>
    <x v="0"/>
    <n v="46824.08"/>
    <n v="1"/>
  </r>
  <r>
    <n v="15643024"/>
    <n v="479"/>
    <x v="1"/>
    <x v="0"/>
    <n v="35"/>
    <n v="4"/>
    <n v="138718.92000000001"/>
    <n v="1"/>
    <x v="1"/>
    <x v="1"/>
    <n v="47251.79"/>
    <n v="1"/>
  </r>
  <r>
    <n v="15584091"/>
    <n v="742"/>
    <x v="1"/>
    <x v="1"/>
    <n v="36"/>
    <n v="2"/>
    <n v="129748.54"/>
    <n v="2"/>
    <x v="0"/>
    <x v="0"/>
    <n v="47271.61"/>
    <n v="1"/>
  </r>
  <r>
    <n v="15619955"/>
    <n v="733"/>
    <x v="1"/>
    <x v="0"/>
    <n v="34"/>
    <n v="3"/>
    <n v="100337.96"/>
    <n v="3"/>
    <x v="1"/>
    <x v="0"/>
    <n v="48559.19"/>
    <n v="1"/>
  </r>
  <r>
    <n v="15773792"/>
    <n v="662"/>
    <x v="2"/>
    <x v="1"/>
    <n v="32"/>
    <n v="4"/>
    <n v="133950.37"/>
    <n v="1"/>
    <x v="1"/>
    <x v="1"/>
    <n v="48725.68"/>
    <n v="1"/>
  </r>
  <r>
    <n v="15738181"/>
    <n v="850"/>
    <x v="2"/>
    <x v="0"/>
    <n v="31"/>
    <n v="6"/>
    <n v="67996.23"/>
    <n v="2"/>
    <x v="0"/>
    <x v="0"/>
    <n v="50129.87"/>
    <n v="1"/>
  </r>
  <r>
    <n v="15669987"/>
    <n v="728"/>
    <x v="1"/>
    <x v="1"/>
    <n v="35"/>
    <n v="8"/>
    <n v="125884.95"/>
    <n v="2"/>
    <x v="1"/>
    <x v="0"/>
    <n v="54359.02"/>
    <n v="1"/>
  </r>
  <r>
    <n v="15592387"/>
    <n v="566"/>
    <x v="2"/>
    <x v="0"/>
    <n v="30"/>
    <n v="5"/>
    <n v="0"/>
    <n v="1"/>
    <x v="1"/>
    <x v="0"/>
    <n v="54926.51"/>
    <n v="1"/>
  </r>
  <r>
    <n v="15803689"/>
    <n v="647"/>
    <x v="1"/>
    <x v="1"/>
    <n v="51"/>
    <n v="1"/>
    <n v="119741.77"/>
    <n v="2"/>
    <x v="0"/>
    <x v="0"/>
    <n v="54954.51"/>
    <n v="1"/>
  </r>
  <r>
    <n v="15658929"/>
    <n v="683"/>
    <x v="0"/>
    <x v="0"/>
    <n v="29"/>
    <n v="0"/>
    <n v="133702.89000000001"/>
    <n v="1"/>
    <x v="1"/>
    <x v="0"/>
    <n v="55582.54"/>
    <n v="1"/>
  </r>
  <r>
    <n v="15764866"/>
    <n v="539"/>
    <x v="1"/>
    <x v="1"/>
    <n v="43"/>
    <n v="3"/>
    <n v="116220.5"/>
    <n v="3"/>
    <x v="1"/>
    <x v="0"/>
    <n v="55803.96"/>
    <n v="1"/>
  </r>
  <r>
    <n v="15788291"/>
    <n v="713"/>
    <x v="1"/>
    <x v="1"/>
    <n v="38"/>
    <n v="7"/>
    <n v="144606.22"/>
    <n v="1"/>
    <x v="1"/>
    <x v="1"/>
    <n v="56594.36"/>
    <n v="1"/>
  </r>
  <r>
    <n v="15792328"/>
    <n v="475"/>
    <x v="2"/>
    <x v="0"/>
    <n v="39"/>
    <n v="6"/>
    <n v="0"/>
    <n v="1"/>
    <x v="1"/>
    <x v="1"/>
    <n v="56999.9"/>
    <n v="1"/>
  </r>
  <r>
    <n v="15811762"/>
    <n v="583"/>
    <x v="1"/>
    <x v="1"/>
    <n v="54"/>
    <n v="6"/>
    <n v="115988.86"/>
    <n v="1"/>
    <x v="1"/>
    <x v="0"/>
    <n v="57553.98"/>
    <n v="1"/>
  </r>
  <r>
    <n v="15743007"/>
    <n v="643"/>
    <x v="2"/>
    <x v="1"/>
    <n v="45"/>
    <n v="4"/>
    <n v="45144.43"/>
    <n v="1"/>
    <x v="1"/>
    <x v="0"/>
    <n v="60917.24"/>
    <n v="1"/>
  </r>
  <r>
    <n v="15712403"/>
    <n v="589"/>
    <x v="2"/>
    <x v="1"/>
    <n v="61"/>
    <n v="1"/>
    <n v="0"/>
    <n v="1"/>
    <x v="1"/>
    <x v="0"/>
    <n v="61108.56"/>
    <n v="1"/>
  </r>
  <r>
    <n v="15752081"/>
    <n v="468"/>
    <x v="2"/>
    <x v="1"/>
    <n v="56"/>
    <n v="10"/>
    <n v="0"/>
    <n v="3"/>
    <x v="0"/>
    <x v="1"/>
    <n v="62256.87"/>
    <n v="1"/>
  </r>
  <r>
    <n v="15744607"/>
    <n v="738"/>
    <x v="1"/>
    <x v="0"/>
    <n v="43"/>
    <n v="9"/>
    <n v="121152.05"/>
    <n v="2"/>
    <x v="1"/>
    <x v="0"/>
    <n v="64166.7"/>
    <n v="1"/>
  </r>
  <r>
    <n v="15570060"/>
    <n v="648"/>
    <x v="2"/>
    <x v="1"/>
    <n v="43"/>
    <n v="8"/>
    <n v="132558.26"/>
    <n v="1"/>
    <x v="1"/>
    <x v="0"/>
    <n v="67046.83"/>
    <n v="1"/>
  </r>
  <r>
    <n v="15682048"/>
    <n v="605"/>
    <x v="2"/>
    <x v="1"/>
    <n v="51"/>
    <n v="3"/>
    <n v="136188.78"/>
    <n v="1"/>
    <x v="1"/>
    <x v="1"/>
    <n v="67110.59"/>
    <n v="1"/>
  </r>
  <r>
    <n v="15730076"/>
    <n v="651"/>
    <x v="2"/>
    <x v="0"/>
    <n v="45"/>
    <n v="1"/>
    <n v="0"/>
    <n v="1"/>
    <x v="1"/>
    <x v="0"/>
    <n v="67740.08"/>
    <n v="1"/>
  </r>
  <r>
    <n v="15807008"/>
    <n v="614"/>
    <x v="1"/>
    <x v="1"/>
    <n v="35"/>
    <n v="6"/>
    <n v="128100.28"/>
    <n v="1"/>
    <x v="0"/>
    <x v="0"/>
    <n v="69454.240000000005"/>
    <n v="1"/>
  </r>
  <r>
    <n v="15776780"/>
    <n v="608"/>
    <x v="2"/>
    <x v="0"/>
    <n v="59"/>
    <n v="1"/>
    <n v="0"/>
    <n v="1"/>
    <x v="1"/>
    <x v="0"/>
    <n v="70649.64"/>
    <n v="1"/>
  </r>
  <r>
    <n v="15665956"/>
    <n v="509"/>
    <x v="2"/>
    <x v="1"/>
    <n v="46"/>
    <n v="1"/>
    <n v="0"/>
    <n v="1"/>
    <x v="1"/>
    <x v="0"/>
    <n v="71244.59"/>
    <n v="1"/>
  </r>
  <r>
    <n v="15642041"/>
    <n v="727"/>
    <x v="1"/>
    <x v="0"/>
    <n v="40"/>
    <n v="1"/>
    <n v="93051.64"/>
    <n v="2"/>
    <x v="1"/>
    <x v="0"/>
    <n v="71865.31"/>
    <n v="1"/>
  </r>
  <r>
    <n v="15593782"/>
    <n v="816"/>
    <x v="1"/>
    <x v="1"/>
    <n v="38"/>
    <n v="5"/>
    <n v="130878.75"/>
    <n v="3"/>
    <x v="1"/>
    <x v="0"/>
    <n v="71905.77"/>
    <n v="1"/>
  </r>
  <r>
    <n v="15597602"/>
    <n v="619"/>
    <x v="1"/>
    <x v="0"/>
    <n v="57"/>
    <n v="3"/>
    <n v="137946.39000000001"/>
    <n v="1"/>
    <x v="1"/>
    <x v="1"/>
    <n v="72467.990000000005"/>
    <n v="1"/>
  </r>
  <r>
    <n v="15762729"/>
    <n v="745"/>
    <x v="1"/>
    <x v="1"/>
    <n v="28"/>
    <n v="1"/>
    <n v="111071.36"/>
    <n v="1"/>
    <x v="1"/>
    <x v="0"/>
    <n v="73275.960000000006"/>
    <n v="1"/>
  </r>
  <r>
    <n v="15714485"/>
    <n v="774"/>
    <x v="2"/>
    <x v="0"/>
    <n v="60"/>
    <n v="5"/>
    <n v="85891.55"/>
    <n v="1"/>
    <x v="1"/>
    <x v="0"/>
    <n v="74135.48"/>
    <n v="1"/>
  </r>
  <r>
    <n v="15594408"/>
    <n v="584"/>
    <x v="0"/>
    <x v="1"/>
    <n v="48"/>
    <n v="2"/>
    <n v="213146.2"/>
    <n v="1"/>
    <x v="1"/>
    <x v="0"/>
    <n v="75161.25"/>
    <n v="1"/>
  </r>
  <r>
    <n v="15727299"/>
    <n v="445"/>
    <x v="0"/>
    <x v="0"/>
    <n v="62"/>
    <n v="1"/>
    <n v="64119.38"/>
    <n v="1"/>
    <x v="1"/>
    <x v="1"/>
    <n v="76569.64"/>
    <n v="1"/>
  </r>
  <r>
    <n v="15637753"/>
    <n v="751"/>
    <x v="1"/>
    <x v="0"/>
    <n v="50"/>
    <n v="2"/>
    <n v="96888.39"/>
    <n v="1"/>
    <x v="1"/>
    <x v="0"/>
    <n v="77206.25"/>
    <n v="1"/>
  </r>
  <r>
    <n v="15772781"/>
    <n v="703"/>
    <x v="2"/>
    <x v="1"/>
    <n v="51"/>
    <n v="3"/>
    <n v="0"/>
    <n v="3"/>
    <x v="1"/>
    <x v="1"/>
    <n v="77294.559999999998"/>
    <n v="1"/>
  </r>
  <r>
    <n v="15573456"/>
    <n v="648"/>
    <x v="0"/>
    <x v="0"/>
    <n v="46"/>
    <n v="9"/>
    <n v="127209"/>
    <n v="2"/>
    <x v="1"/>
    <x v="0"/>
    <n v="77405.95"/>
    <n v="1"/>
  </r>
  <r>
    <n v="15717398"/>
    <n v="549"/>
    <x v="0"/>
    <x v="1"/>
    <n v="39"/>
    <n v="7"/>
    <n v="0"/>
    <n v="1"/>
    <x v="0"/>
    <x v="0"/>
    <n v="81259.25"/>
    <n v="1"/>
  </r>
  <r>
    <n v="15676895"/>
    <n v="547"/>
    <x v="1"/>
    <x v="1"/>
    <n v="39"/>
    <n v="6"/>
    <n v="74596.149999999994"/>
    <n v="3"/>
    <x v="1"/>
    <x v="1"/>
    <n v="85746.52"/>
    <n v="1"/>
  </r>
  <r>
    <n v="15745844"/>
    <n v="642"/>
    <x v="1"/>
    <x v="1"/>
    <n v="40"/>
    <n v="6"/>
    <n v="129502.49"/>
    <n v="2"/>
    <x v="0"/>
    <x v="1"/>
    <n v="86099.23"/>
    <n v="1"/>
  </r>
  <r>
    <n v="15802593"/>
    <n v="504"/>
    <x v="2"/>
    <x v="1"/>
    <n v="49"/>
    <n v="7"/>
    <n v="0"/>
    <n v="3"/>
    <x v="0"/>
    <x v="1"/>
    <n v="87822.14"/>
    <n v="1"/>
  </r>
  <r>
    <n v="15582741"/>
    <n v="693"/>
    <x v="2"/>
    <x v="1"/>
    <n v="35"/>
    <n v="5"/>
    <n v="124151.09"/>
    <n v="1"/>
    <x v="1"/>
    <x v="0"/>
    <n v="88705.14"/>
    <n v="1"/>
  </r>
  <r>
    <n v="15775306"/>
    <n v="421"/>
    <x v="1"/>
    <x v="0"/>
    <n v="28"/>
    <n v="8"/>
    <n v="122384.22"/>
    <n v="3"/>
    <x v="1"/>
    <x v="1"/>
    <n v="89017.38"/>
    <n v="1"/>
  </r>
  <r>
    <n v="15794056"/>
    <n v="668"/>
    <x v="2"/>
    <x v="1"/>
    <n v="46"/>
    <n v="2"/>
    <n v="0"/>
    <n v="3"/>
    <x v="1"/>
    <x v="0"/>
    <n v="89048.46"/>
    <n v="1"/>
  </r>
  <r>
    <n v="15707567"/>
    <n v="732"/>
    <x v="1"/>
    <x v="0"/>
    <n v="50"/>
    <n v="6"/>
    <n v="145338.76"/>
    <n v="1"/>
    <x v="0"/>
    <x v="0"/>
    <n v="91936.1"/>
    <n v="1"/>
  </r>
  <r>
    <n v="15675964"/>
    <n v="672"/>
    <x v="2"/>
    <x v="1"/>
    <n v="45"/>
    <n v="9"/>
    <n v="0"/>
    <n v="1"/>
    <x v="1"/>
    <x v="1"/>
    <n v="92027.69"/>
    <n v="1"/>
  </r>
  <r>
    <n v="15726931"/>
    <n v="715"/>
    <x v="2"/>
    <x v="1"/>
    <n v="41"/>
    <n v="8"/>
    <n v="56214.85"/>
    <n v="2"/>
    <x v="0"/>
    <x v="0"/>
    <n v="92982.61"/>
    <n v="1"/>
  </r>
  <r>
    <n v="15622897"/>
    <n v="646"/>
    <x v="2"/>
    <x v="1"/>
    <n v="46"/>
    <n v="4"/>
    <n v="0"/>
    <n v="3"/>
    <x v="1"/>
    <x v="0"/>
    <n v="93251.42"/>
    <n v="1"/>
  </r>
  <r>
    <n v="15810418"/>
    <n v="756"/>
    <x v="1"/>
    <x v="1"/>
    <n v="60"/>
    <n v="3"/>
    <n v="115924.89"/>
    <n v="1"/>
    <x v="1"/>
    <x v="0"/>
    <n v="93524.19"/>
    <n v="1"/>
  </r>
  <r>
    <n v="15693864"/>
    <n v="567"/>
    <x v="1"/>
    <x v="1"/>
    <n v="49"/>
    <n v="5"/>
    <n v="134956.01999999999"/>
    <n v="1"/>
    <x v="1"/>
    <x v="0"/>
    <n v="93953.84"/>
    <n v="1"/>
  </r>
  <r>
    <n v="15613630"/>
    <n v="775"/>
    <x v="2"/>
    <x v="0"/>
    <n v="52"/>
    <n v="8"/>
    <n v="109922.61"/>
    <n v="1"/>
    <x v="1"/>
    <x v="1"/>
    <n v="96823.32"/>
    <n v="1"/>
  </r>
  <r>
    <n v="15807663"/>
    <n v="667"/>
    <x v="2"/>
    <x v="0"/>
    <n v="43"/>
    <n v="8"/>
    <n v="190227.46"/>
    <n v="1"/>
    <x v="1"/>
    <x v="0"/>
    <n v="97508.04"/>
    <n v="1"/>
  </r>
  <r>
    <n v="15744689"/>
    <n v="479"/>
    <x v="1"/>
    <x v="0"/>
    <n v="35"/>
    <n v="9"/>
    <n v="92833.89"/>
    <n v="1"/>
    <x v="1"/>
    <x v="0"/>
    <n v="99449.86"/>
    <n v="1"/>
  </r>
  <r>
    <n v="15609618"/>
    <n v="721"/>
    <x v="1"/>
    <x v="0"/>
    <n v="28"/>
    <n v="9"/>
    <n v="154475.54"/>
    <n v="2"/>
    <x v="0"/>
    <x v="1"/>
    <n v="101300.94"/>
    <n v="1"/>
  </r>
  <r>
    <n v="15634602"/>
    <n v="619"/>
    <x v="2"/>
    <x v="1"/>
    <n v="42"/>
    <n v="2"/>
    <n v="0"/>
    <n v="1"/>
    <x v="1"/>
    <x v="1"/>
    <n v="101348.88"/>
    <n v="1"/>
  </r>
  <r>
    <n v="15613749"/>
    <n v="569"/>
    <x v="0"/>
    <x v="0"/>
    <n v="34"/>
    <n v="0"/>
    <n v="151839.26"/>
    <n v="1"/>
    <x v="1"/>
    <x v="0"/>
    <n v="102299.81"/>
    <n v="1"/>
  </r>
  <r>
    <n v="15806438"/>
    <n v="580"/>
    <x v="1"/>
    <x v="1"/>
    <n v="42"/>
    <n v="2"/>
    <n v="123331.36"/>
    <n v="1"/>
    <x v="0"/>
    <x v="0"/>
    <n v="103516.08"/>
    <n v="1"/>
  </r>
  <r>
    <n v="15646810"/>
    <n v="603"/>
    <x v="1"/>
    <x v="0"/>
    <n v="44"/>
    <n v="6"/>
    <n v="108122.39"/>
    <n v="2"/>
    <x v="1"/>
    <x v="0"/>
    <n v="108488.33"/>
    <n v="1"/>
  </r>
  <r>
    <n v="15731815"/>
    <n v="529"/>
    <x v="0"/>
    <x v="0"/>
    <n v="63"/>
    <n v="4"/>
    <n v="96134.11"/>
    <n v="3"/>
    <x v="1"/>
    <x v="0"/>
    <n v="108732.96"/>
    <n v="1"/>
  </r>
  <r>
    <n v="15736008"/>
    <n v="644"/>
    <x v="2"/>
    <x v="1"/>
    <n v="46"/>
    <n v="9"/>
    <n v="95441.27"/>
    <n v="1"/>
    <x v="1"/>
    <x v="0"/>
    <n v="108761.05"/>
    <n v="1"/>
  </r>
  <r>
    <n v="15568748"/>
    <n v="671"/>
    <x v="1"/>
    <x v="0"/>
    <n v="45"/>
    <n v="6"/>
    <n v="99564.22"/>
    <n v="1"/>
    <x v="1"/>
    <x v="1"/>
    <n v="108872.45"/>
    <n v="1"/>
  </r>
  <r>
    <n v="15705953"/>
    <n v="721"/>
    <x v="0"/>
    <x v="0"/>
    <n v="51"/>
    <n v="0"/>
    <n v="169312.13"/>
    <n v="1"/>
    <x v="1"/>
    <x v="0"/>
    <n v="109078.35"/>
    <n v="1"/>
  </r>
  <r>
    <n v="15737741"/>
    <n v="607"/>
    <x v="0"/>
    <x v="1"/>
    <n v="33"/>
    <n v="2"/>
    <n v="108431.87"/>
    <n v="2"/>
    <x v="0"/>
    <x v="1"/>
    <n v="109291.39"/>
    <n v="1"/>
  </r>
  <r>
    <n v="15627360"/>
    <n v="432"/>
    <x v="2"/>
    <x v="0"/>
    <n v="42"/>
    <n v="9"/>
    <n v="152603.45000000001"/>
    <n v="1"/>
    <x v="1"/>
    <x v="0"/>
    <n v="110265.24"/>
    <n v="1"/>
  </r>
  <r>
    <n v="15756804"/>
    <n v="636"/>
    <x v="2"/>
    <x v="1"/>
    <n v="48"/>
    <n v="1"/>
    <n v="170833.46"/>
    <n v="1"/>
    <x v="1"/>
    <x v="0"/>
    <n v="110510.28"/>
    <n v="1"/>
  </r>
  <r>
    <n v="15683503"/>
    <n v="601"/>
    <x v="2"/>
    <x v="1"/>
    <n v="43"/>
    <n v="8"/>
    <n v="0"/>
    <n v="3"/>
    <x v="0"/>
    <x v="1"/>
    <n v="110916.15"/>
    <n v="1"/>
  </r>
  <r>
    <n v="15757811"/>
    <n v="732"/>
    <x v="0"/>
    <x v="1"/>
    <n v="69"/>
    <n v="9"/>
    <n v="137453.43"/>
    <n v="1"/>
    <x v="0"/>
    <x v="1"/>
    <n v="110932.24"/>
    <n v="1"/>
  </r>
  <r>
    <n v="15794048"/>
    <n v="667"/>
    <x v="1"/>
    <x v="1"/>
    <n v="48"/>
    <n v="1"/>
    <n v="97133.92"/>
    <n v="2"/>
    <x v="0"/>
    <x v="0"/>
    <n v="113316.77"/>
    <n v="1"/>
  </r>
  <r>
    <n v="15619304"/>
    <n v="502"/>
    <x v="2"/>
    <x v="1"/>
    <n v="42"/>
    <n v="8"/>
    <n v="159660.79999999999"/>
    <n v="3"/>
    <x v="1"/>
    <x v="0"/>
    <n v="113931.57"/>
    <n v="1"/>
  </r>
  <r>
    <n v="15571928"/>
    <n v="679"/>
    <x v="2"/>
    <x v="1"/>
    <n v="43"/>
    <n v="4"/>
    <n v="0"/>
    <n v="3"/>
    <x v="1"/>
    <x v="0"/>
    <n v="115136.51"/>
    <n v="1"/>
  </r>
  <r>
    <n v="15724848"/>
    <n v="516"/>
    <x v="2"/>
    <x v="1"/>
    <n v="46"/>
    <n v="1"/>
    <n v="104947.72"/>
    <n v="1"/>
    <x v="1"/>
    <x v="0"/>
    <n v="115789.25"/>
    <n v="1"/>
  </r>
  <r>
    <n v="15677020"/>
    <n v="570"/>
    <x v="2"/>
    <x v="1"/>
    <n v="58"/>
    <n v="8"/>
    <n v="0"/>
    <n v="1"/>
    <x v="0"/>
    <x v="1"/>
    <n v="116503.92"/>
    <n v="1"/>
  </r>
  <r>
    <n v="15697441"/>
    <n v="485"/>
    <x v="2"/>
    <x v="0"/>
    <n v="29"/>
    <n v="7"/>
    <n v="182123.79"/>
    <n v="1"/>
    <x v="1"/>
    <x v="0"/>
    <n v="116828.51"/>
    <n v="1"/>
  </r>
  <r>
    <n v="15580956"/>
    <n v="683"/>
    <x v="1"/>
    <x v="1"/>
    <n v="43"/>
    <n v="4"/>
    <n v="115888.04"/>
    <n v="1"/>
    <x v="1"/>
    <x v="1"/>
    <n v="117349.19"/>
    <n v="1"/>
  </r>
  <r>
    <n v="15771573"/>
    <n v="637"/>
    <x v="1"/>
    <x v="1"/>
    <n v="39"/>
    <n v="9"/>
    <n v="137843.79999999999"/>
    <n v="1"/>
    <x v="1"/>
    <x v="1"/>
    <n v="117622.8"/>
    <n v="1"/>
  </r>
  <r>
    <n v="15699309"/>
    <n v="510"/>
    <x v="0"/>
    <x v="1"/>
    <n v="37"/>
    <n v="4"/>
    <n v="0"/>
    <n v="1"/>
    <x v="1"/>
    <x v="0"/>
    <n v="118913.53"/>
    <n v="1"/>
  </r>
  <r>
    <n v="15656148"/>
    <n v="376"/>
    <x v="1"/>
    <x v="1"/>
    <n v="29"/>
    <n v="4"/>
    <n v="115046.74"/>
    <n v="4"/>
    <x v="1"/>
    <x v="0"/>
    <n v="119346.88"/>
    <n v="1"/>
  </r>
  <r>
    <n v="15602280"/>
    <n v="829"/>
    <x v="1"/>
    <x v="1"/>
    <n v="27"/>
    <n v="9"/>
    <n v="112045.67"/>
    <n v="1"/>
    <x v="1"/>
    <x v="1"/>
    <n v="119708.21"/>
    <n v="1"/>
  </r>
  <r>
    <n v="15712551"/>
    <n v="622"/>
    <x v="1"/>
    <x v="1"/>
    <n v="58"/>
    <n v="7"/>
    <n v="116922.25"/>
    <n v="1"/>
    <x v="1"/>
    <x v="0"/>
    <n v="120415.61"/>
    <n v="1"/>
  </r>
  <r>
    <n v="15662736"/>
    <n v="559"/>
    <x v="2"/>
    <x v="0"/>
    <n v="49"/>
    <n v="2"/>
    <n v="147069.78"/>
    <n v="1"/>
    <x v="1"/>
    <x v="0"/>
    <n v="120540.83"/>
    <n v="1"/>
  </r>
  <r>
    <n v="15620204"/>
    <n v="543"/>
    <x v="1"/>
    <x v="1"/>
    <n v="57"/>
    <n v="1"/>
    <n v="106138.33"/>
    <n v="2"/>
    <x v="1"/>
    <x v="1"/>
    <n v="120657.32"/>
    <n v="1"/>
  </r>
  <r>
    <n v="15745295"/>
    <n v="727"/>
    <x v="0"/>
    <x v="1"/>
    <n v="31"/>
    <n v="0"/>
    <n v="0"/>
    <n v="1"/>
    <x v="1"/>
    <x v="0"/>
    <n v="121751.03999999999"/>
    <n v="1"/>
  </r>
  <r>
    <n v="15583456"/>
    <n v="745"/>
    <x v="1"/>
    <x v="0"/>
    <n v="45"/>
    <n v="10"/>
    <n v="117231.63"/>
    <n v="3"/>
    <x v="1"/>
    <x v="1"/>
    <n v="122381.02"/>
    <n v="1"/>
  </r>
  <r>
    <n v="15579334"/>
    <n v="769"/>
    <x v="1"/>
    <x v="1"/>
    <n v="45"/>
    <n v="5"/>
    <n v="126674.81"/>
    <n v="1"/>
    <x v="1"/>
    <x v="0"/>
    <n v="124118.71"/>
    <n v="1"/>
  </r>
  <r>
    <n v="15612350"/>
    <n v="691"/>
    <x v="2"/>
    <x v="1"/>
    <n v="31"/>
    <n v="5"/>
    <n v="40915.550000000003"/>
    <n v="1"/>
    <x v="1"/>
    <x v="0"/>
    <n v="126213.84"/>
    <n v="1"/>
  </r>
  <r>
    <n v="15773972"/>
    <n v="614"/>
    <x v="2"/>
    <x v="0"/>
    <n v="50"/>
    <n v="4"/>
    <n v="137104.47"/>
    <n v="1"/>
    <x v="1"/>
    <x v="0"/>
    <n v="127166.49"/>
    <n v="1"/>
  </r>
  <r>
    <n v="15762418"/>
    <n v="750"/>
    <x v="0"/>
    <x v="0"/>
    <n v="22"/>
    <n v="3"/>
    <n v="121681.82"/>
    <n v="1"/>
    <x v="1"/>
    <x v="0"/>
    <n v="128643.35"/>
    <n v="1"/>
  </r>
  <r>
    <n v="15654700"/>
    <n v="523"/>
    <x v="2"/>
    <x v="1"/>
    <n v="40"/>
    <n v="2"/>
    <n v="102967.41"/>
    <n v="1"/>
    <x v="1"/>
    <x v="0"/>
    <n v="128702.1"/>
    <n v="1"/>
  </r>
  <r>
    <n v="15612525"/>
    <n v="499"/>
    <x v="2"/>
    <x v="1"/>
    <n v="57"/>
    <n v="1"/>
    <n v="0"/>
    <n v="1"/>
    <x v="0"/>
    <x v="0"/>
    <n v="131372.38"/>
    <n v="1"/>
  </r>
  <r>
    <n v="15797219"/>
    <n v="635"/>
    <x v="2"/>
    <x v="1"/>
    <n v="40"/>
    <n v="10"/>
    <n v="123497.58"/>
    <n v="1"/>
    <x v="1"/>
    <x v="0"/>
    <n v="131953.23000000001"/>
    <n v="1"/>
  </r>
  <r>
    <n v="15772423"/>
    <n v="739"/>
    <x v="1"/>
    <x v="0"/>
    <n v="54"/>
    <n v="8"/>
    <n v="126418.14"/>
    <n v="1"/>
    <x v="1"/>
    <x v="0"/>
    <n v="134420.75"/>
    <n v="1"/>
  </r>
  <r>
    <n v="15806467"/>
    <n v="568"/>
    <x v="1"/>
    <x v="0"/>
    <n v="40"/>
    <n v="1"/>
    <n v="99282.63"/>
    <n v="1"/>
    <x v="0"/>
    <x v="0"/>
    <n v="134600.94"/>
    <n v="1"/>
  </r>
  <r>
    <n v="15585865"/>
    <n v="673"/>
    <x v="2"/>
    <x v="1"/>
    <n v="38"/>
    <n v="2"/>
    <n v="170061.92"/>
    <n v="2"/>
    <x v="0"/>
    <x v="0"/>
    <n v="134901.34"/>
    <n v="1"/>
  </r>
  <r>
    <n v="15737795"/>
    <n v="512"/>
    <x v="0"/>
    <x v="0"/>
    <n v="36"/>
    <n v="1"/>
    <n v="0"/>
    <n v="1"/>
    <x v="0"/>
    <x v="1"/>
    <n v="135482.26"/>
    <n v="1"/>
  </r>
  <r>
    <n v="15595039"/>
    <n v="545"/>
    <x v="1"/>
    <x v="1"/>
    <n v="37"/>
    <n v="8"/>
    <n v="114754.08"/>
    <n v="1"/>
    <x v="1"/>
    <x v="0"/>
    <n v="136050.44"/>
    <n v="1"/>
  </r>
  <r>
    <n v="15663706"/>
    <n v="777"/>
    <x v="2"/>
    <x v="1"/>
    <n v="32"/>
    <n v="2"/>
    <n v="0"/>
    <n v="1"/>
    <x v="1"/>
    <x v="0"/>
    <n v="136458.19"/>
    <n v="1"/>
  </r>
  <r>
    <n v="15694860"/>
    <n v="675"/>
    <x v="2"/>
    <x v="1"/>
    <n v="38"/>
    <n v="6"/>
    <n v="68065.8"/>
    <n v="1"/>
    <x v="0"/>
    <x v="0"/>
    <n v="138777"/>
    <n v="1"/>
  </r>
  <r>
    <n v="15589475"/>
    <n v="591"/>
    <x v="0"/>
    <x v="1"/>
    <n v="39"/>
    <n v="3"/>
    <n v="0"/>
    <n v="3"/>
    <x v="1"/>
    <x v="0"/>
    <n v="140469.38"/>
    <n v="1"/>
  </r>
  <r>
    <n v="15681206"/>
    <n v="722"/>
    <x v="2"/>
    <x v="1"/>
    <n v="49"/>
    <n v="3"/>
    <n v="168197.66"/>
    <n v="1"/>
    <x v="1"/>
    <x v="0"/>
    <n v="140765.57"/>
    <n v="1"/>
  </r>
  <r>
    <n v="15684181"/>
    <n v="643"/>
    <x v="2"/>
    <x v="0"/>
    <n v="45"/>
    <n v="5"/>
    <n v="0"/>
    <n v="1"/>
    <x v="1"/>
    <x v="0"/>
    <n v="142513.5"/>
    <n v="1"/>
  </r>
  <r>
    <n v="15787470"/>
    <n v="553"/>
    <x v="0"/>
    <x v="0"/>
    <n v="47"/>
    <n v="3"/>
    <n v="116528.15"/>
    <n v="1"/>
    <x v="0"/>
    <x v="0"/>
    <n v="145704.19"/>
    <n v="1"/>
  </r>
  <r>
    <n v="15600974"/>
    <n v="516"/>
    <x v="0"/>
    <x v="0"/>
    <n v="50"/>
    <n v="5"/>
    <n v="0"/>
    <n v="1"/>
    <x v="0"/>
    <x v="1"/>
    <n v="146145.93"/>
    <n v="1"/>
  </r>
  <r>
    <n v="15591047"/>
    <n v="519"/>
    <x v="0"/>
    <x v="1"/>
    <n v="47"/>
    <n v="6"/>
    <n v="157296.01999999999"/>
    <n v="2"/>
    <x v="0"/>
    <x v="0"/>
    <n v="147278.43"/>
    <n v="1"/>
  </r>
  <r>
    <n v="15715142"/>
    <n v="739"/>
    <x v="1"/>
    <x v="0"/>
    <n v="45"/>
    <n v="7"/>
    <n v="102703.62"/>
    <n v="1"/>
    <x v="0"/>
    <x v="1"/>
    <n v="147802.94"/>
    <n v="1"/>
  </r>
  <r>
    <n v="15574012"/>
    <n v="645"/>
    <x v="0"/>
    <x v="0"/>
    <n v="44"/>
    <n v="8"/>
    <n v="113755.78"/>
    <n v="2"/>
    <x v="1"/>
    <x v="0"/>
    <n v="149756.71"/>
    <n v="1"/>
  </r>
  <r>
    <n v="15759618"/>
    <n v="535"/>
    <x v="2"/>
    <x v="1"/>
    <n v="48"/>
    <n v="9"/>
    <n v="0"/>
    <n v="1"/>
    <x v="1"/>
    <x v="0"/>
    <n v="149892.79"/>
    <n v="1"/>
  </r>
  <r>
    <n v="15676519"/>
    <n v="615"/>
    <x v="0"/>
    <x v="0"/>
    <n v="61"/>
    <n v="9"/>
    <n v="0"/>
    <n v="2"/>
    <x v="1"/>
    <x v="0"/>
    <n v="150227.85"/>
    <n v="1"/>
  </r>
  <r>
    <n v="15590241"/>
    <n v="750"/>
    <x v="0"/>
    <x v="1"/>
    <n v="34"/>
    <n v="9"/>
    <n v="112822.26"/>
    <n v="1"/>
    <x v="0"/>
    <x v="0"/>
    <n v="150401.53"/>
    <n v="1"/>
  </r>
  <r>
    <n v="15721658"/>
    <n v="672"/>
    <x v="0"/>
    <x v="1"/>
    <n v="56"/>
    <n v="2"/>
    <n v="209767.31"/>
    <n v="2"/>
    <x v="1"/>
    <x v="1"/>
    <n v="150694.42000000001"/>
    <n v="1"/>
  </r>
  <r>
    <n v="15782210"/>
    <n v="714"/>
    <x v="2"/>
    <x v="0"/>
    <n v="46"/>
    <n v="1"/>
    <n v="0"/>
    <n v="1"/>
    <x v="1"/>
    <x v="0"/>
    <n v="152167.79"/>
    <n v="1"/>
  </r>
  <r>
    <n v="15684173"/>
    <n v="687"/>
    <x v="0"/>
    <x v="1"/>
    <n v="44"/>
    <n v="7"/>
    <n v="0"/>
    <n v="3"/>
    <x v="1"/>
    <x v="0"/>
    <n v="155853.51999999999"/>
    <n v="1"/>
  </r>
  <r>
    <n v="15784844"/>
    <n v="752"/>
    <x v="0"/>
    <x v="0"/>
    <n v="48"/>
    <n v="5"/>
    <n v="116060.08"/>
    <n v="1"/>
    <x v="1"/>
    <x v="0"/>
    <n v="156618.38"/>
    <n v="1"/>
  </r>
  <r>
    <n v="15660429"/>
    <n v="665"/>
    <x v="0"/>
    <x v="1"/>
    <n v="42"/>
    <n v="2"/>
    <n v="156371.60999999999"/>
    <n v="2"/>
    <x v="0"/>
    <x v="1"/>
    <n v="156774.94"/>
    <n v="1"/>
  </r>
  <r>
    <n v="15804586"/>
    <n v="376"/>
    <x v="2"/>
    <x v="1"/>
    <n v="46"/>
    <n v="6"/>
    <n v="0"/>
    <n v="1"/>
    <x v="1"/>
    <x v="0"/>
    <n v="157333.69"/>
    <n v="1"/>
  </r>
  <r>
    <n v="15677921"/>
    <n v="720"/>
    <x v="1"/>
    <x v="0"/>
    <n v="60"/>
    <n v="9"/>
    <n v="115920.62"/>
    <n v="2"/>
    <x v="0"/>
    <x v="0"/>
    <n v="157552.07999999999"/>
    <n v="1"/>
  </r>
  <r>
    <n v="15672056"/>
    <n v="710"/>
    <x v="1"/>
    <x v="0"/>
    <n v="43"/>
    <n v="2"/>
    <n v="140080.32000000001"/>
    <n v="3"/>
    <x v="1"/>
    <x v="1"/>
    <n v="157908.19"/>
    <n v="1"/>
  </r>
  <r>
    <n v="15723488"/>
    <n v="668"/>
    <x v="1"/>
    <x v="0"/>
    <n v="47"/>
    <n v="7"/>
    <n v="106854.21"/>
    <n v="1"/>
    <x v="0"/>
    <x v="1"/>
    <n v="157959.01999999999"/>
    <n v="1"/>
  </r>
  <r>
    <n v="15789158"/>
    <n v="636"/>
    <x v="1"/>
    <x v="0"/>
    <n v="49"/>
    <n v="6"/>
    <n v="113599.74"/>
    <n v="2"/>
    <x v="1"/>
    <x v="0"/>
    <n v="158887.09"/>
    <n v="1"/>
  </r>
  <r>
    <n v="15713483"/>
    <n v="793"/>
    <x v="0"/>
    <x v="0"/>
    <n v="52"/>
    <n v="2"/>
    <n v="0"/>
    <n v="1"/>
    <x v="1"/>
    <x v="0"/>
    <n v="159123.82"/>
    <n v="1"/>
  </r>
  <r>
    <n v="15607312"/>
    <n v="648"/>
    <x v="0"/>
    <x v="1"/>
    <n v="49"/>
    <n v="10"/>
    <n v="0"/>
    <n v="2"/>
    <x v="1"/>
    <x v="1"/>
    <n v="159835.78"/>
    <n v="1"/>
  </r>
  <r>
    <n v="15641675"/>
    <n v="611"/>
    <x v="2"/>
    <x v="1"/>
    <n v="49"/>
    <n v="2"/>
    <n v="88915.37"/>
    <n v="3"/>
    <x v="0"/>
    <x v="0"/>
    <n v="161435.01999999999"/>
    <n v="1"/>
  </r>
  <r>
    <n v="15724623"/>
    <n v="704"/>
    <x v="1"/>
    <x v="1"/>
    <n v="24"/>
    <n v="7"/>
    <n v="113034.22"/>
    <n v="1"/>
    <x v="1"/>
    <x v="0"/>
    <n v="162503.48000000001"/>
    <n v="1"/>
  </r>
  <r>
    <n v="15702298"/>
    <n v="655"/>
    <x v="1"/>
    <x v="0"/>
    <n v="41"/>
    <n v="8"/>
    <n v="125561.97"/>
    <n v="1"/>
    <x v="0"/>
    <x v="0"/>
    <n v="164040.94"/>
    <n v="1"/>
  </r>
  <r>
    <n v="15594898"/>
    <n v="731"/>
    <x v="2"/>
    <x v="0"/>
    <n v="43"/>
    <n v="2"/>
    <n v="0"/>
    <n v="1"/>
    <x v="1"/>
    <x v="1"/>
    <n v="170034.95"/>
    <n v="1"/>
  </r>
  <r>
    <n v="15640078"/>
    <n v="660"/>
    <x v="1"/>
    <x v="1"/>
    <n v="39"/>
    <n v="5"/>
    <n v="135134.99"/>
    <n v="1"/>
    <x v="1"/>
    <x v="0"/>
    <n v="173683"/>
    <n v="1"/>
  </r>
  <r>
    <n v="15578045"/>
    <n v="538"/>
    <x v="0"/>
    <x v="1"/>
    <n v="49"/>
    <n v="9"/>
    <n v="141434.04"/>
    <n v="1"/>
    <x v="0"/>
    <x v="0"/>
    <n v="173779.25"/>
    <n v="1"/>
  </r>
  <r>
    <n v="15757535"/>
    <n v="647"/>
    <x v="0"/>
    <x v="1"/>
    <n v="44"/>
    <n v="5"/>
    <n v="0"/>
    <n v="3"/>
    <x v="1"/>
    <x v="1"/>
    <n v="174205.22"/>
    <n v="1"/>
  </r>
  <r>
    <n v="15661629"/>
    <n v="522"/>
    <x v="0"/>
    <x v="0"/>
    <n v="34"/>
    <n v="9"/>
    <n v="126436.29"/>
    <n v="1"/>
    <x v="1"/>
    <x v="0"/>
    <n v="174248.52"/>
    <n v="1"/>
  </r>
  <r>
    <n v="15794580"/>
    <n v="599"/>
    <x v="2"/>
    <x v="0"/>
    <n v="58"/>
    <n v="4"/>
    <n v="0"/>
    <n v="1"/>
    <x v="0"/>
    <x v="0"/>
    <n v="176407.15"/>
    <n v="1"/>
  </r>
  <r>
    <n v="15612966"/>
    <n v="545"/>
    <x v="1"/>
    <x v="1"/>
    <n v="60"/>
    <n v="7"/>
    <n v="128981.07"/>
    <n v="1"/>
    <x v="0"/>
    <x v="1"/>
    <n v="176924.21"/>
    <n v="1"/>
  </r>
  <r>
    <n v="15804919"/>
    <n v="670"/>
    <x v="0"/>
    <x v="1"/>
    <n v="65"/>
    <n v="1"/>
    <n v="0"/>
    <n v="1"/>
    <x v="1"/>
    <x v="1"/>
    <n v="177655.67999999999"/>
    <n v="1"/>
  </r>
  <r>
    <n v="15578761"/>
    <n v="459"/>
    <x v="0"/>
    <x v="1"/>
    <n v="42"/>
    <n v="6"/>
    <n v="129634.25"/>
    <n v="2"/>
    <x v="1"/>
    <x v="1"/>
    <n v="177683.02"/>
    <n v="1"/>
  </r>
  <r>
    <n v="15728669"/>
    <n v="584"/>
    <x v="1"/>
    <x v="1"/>
    <n v="30"/>
    <n v="8"/>
    <n v="112013.81"/>
    <n v="1"/>
    <x v="1"/>
    <x v="0"/>
    <n v="177772.03"/>
    <n v="1"/>
  </r>
  <r>
    <n v="15775912"/>
    <n v="698"/>
    <x v="2"/>
    <x v="0"/>
    <n v="48"/>
    <n v="4"/>
    <n v="101238.24"/>
    <n v="2"/>
    <x v="0"/>
    <x v="1"/>
    <n v="177815.87"/>
    <n v="1"/>
  </r>
  <r>
    <n v="15718057"/>
    <n v="760"/>
    <x v="2"/>
    <x v="1"/>
    <n v="51"/>
    <n v="2"/>
    <n v="100946.71"/>
    <n v="1"/>
    <x v="0"/>
    <x v="0"/>
    <n v="179614.8"/>
    <n v="1"/>
  </r>
  <r>
    <n v="15738148"/>
    <n v="465"/>
    <x v="2"/>
    <x v="1"/>
    <n v="51"/>
    <n v="8"/>
    <n v="122522.32"/>
    <n v="1"/>
    <x v="0"/>
    <x v="0"/>
    <n v="181297.65"/>
    <n v="1"/>
  </r>
  <r>
    <n v="15694408"/>
    <n v="749"/>
    <x v="2"/>
    <x v="0"/>
    <n v="40"/>
    <n v="1"/>
    <n v="139290.41"/>
    <n v="1"/>
    <x v="1"/>
    <x v="0"/>
    <n v="182855.42"/>
    <n v="1"/>
  </r>
  <r>
    <n v="15646372"/>
    <n v="616"/>
    <x v="2"/>
    <x v="1"/>
    <n v="66"/>
    <n v="1"/>
    <n v="135842.41"/>
    <n v="1"/>
    <x v="1"/>
    <x v="0"/>
    <n v="183840.51"/>
    <n v="1"/>
  </r>
  <r>
    <n v="15801559"/>
    <n v="693"/>
    <x v="1"/>
    <x v="1"/>
    <n v="41"/>
    <n v="9"/>
    <n v="181461.48"/>
    <n v="3"/>
    <x v="1"/>
    <x v="1"/>
    <n v="187929.43"/>
    <n v="1"/>
  </r>
  <r>
    <n v="15809100"/>
    <n v="548"/>
    <x v="2"/>
    <x v="1"/>
    <n v="32"/>
    <n v="2"/>
    <n v="172448.77"/>
    <n v="1"/>
    <x v="1"/>
    <x v="0"/>
    <n v="188083.77"/>
    <n v="1"/>
  </r>
  <r>
    <n v="15629677"/>
    <n v="687"/>
    <x v="0"/>
    <x v="1"/>
    <n v="39"/>
    <n v="2"/>
    <n v="0"/>
    <n v="3"/>
    <x v="0"/>
    <x v="0"/>
    <n v="188150.6"/>
    <n v="1"/>
  </r>
  <r>
    <n v="15671256"/>
    <n v="850"/>
    <x v="2"/>
    <x v="1"/>
    <n v="35"/>
    <n v="1"/>
    <n v="211774.31"/>
    <n v="1"/>
    <x v="1"/>
    <x v="0"/>
    <n v="188574.12"/>
    <n v="1"/>
  </r>
  <r>
    <n v="15753337"/>
    <n v="555"/>
    <x v="2"/>
    <x v="0"/>
    <n v="51"/>
    <n v="5"/>
    <n v="0"/>
    <n v="3"/>
    <x v="1"/>
    <x v="0"/>
    <n v="189122.89"/>
    <n v="1"/>
  </r>
  <r>
    <n v="15571221"/>
    <n v="747"/>
    <x v="1"/>
    <x v="0"/>
    <n v="58"/>
    <n v="7"/>
    <n v="116313.57"/>
    <n v="1"/>
    <x v="1"/>
    <x v="1"/>
    <n v="190696.35"/>
    <n v="1"/>
  </r>
  <r>
    <n v="15634844"/>
    <n v="598"/>
    <x v="1"/>
    <x v="0"/>
    <n v="41"/>
    <n v="3"/>
    <n v="91536.93"/>
    <n v="1"/>
    <x v="1"/>
    <x v="0"/>
    <n v="191468.78"/>
    <n v="1"/>
  </r>
  <r>
    <n v="15651674"/>
    <n v="438"/>
    <x v="0"/>
    <x v="1"/>
    <n v="54"/>
    <n v="2"/>
    <n v="0"/>
    <n v="1"/>
    <x v="0"/>
    <x v="0"/>
    <n v="191763.07"/>
    <n v="1"/>
  </r>
  <r>
    <n v="15775318"/>
    <n v="590"/>
    <x v="0"/>
    <x v="1"/>
    <n v="51"/>
    <n v="3"/>
    <n v="154962.99"/>
    <n v="3"/>
    <x v="0"/>
    <x v="1"/>
    <n v="191932.27"/>
    <n v="1"/>
  </r>
  <r>
    <n v="15766575"/>
    <n v="612"/>
    <x v="1"/>
    <x v="1"/>
    <n v="62"/>
    <n v="8"/>
    <n v="140745.32999999999"/>
    <n v="1"/>
    <x v="1"/>
    <x v="0"/>
    <n v="193437.89"/>
    <n v="1"/>
  </r>
  <r>
    <n v="15745324"/>
    <n v="599"/>
    <x v="0"/>
    <x v="1"/>
    <n v="39"/>
    <n v="4"/>
    <n v="0"/>
    <n v="1"/>
    <x v="1"/>
    <x v="0"/>
    <n v="194273.2"/>
    <n v="1"/>
  </r>
  <r>
    <n v="15755196"/>
    <n v="834"/>
    <x v="2"/>
    <x v="1"/>
    <n v="49"/>
    <n v="2"/>
    <n v="131394.56"/>
    <n v="1"/>
    <x v="0"/>
    <x v="0"/>
    <n v="194365.76"/>
    <n v="1"/>
  </r>
  <r>
    <n v="15725679"/>
    <n v="531"/>
    <x v="2"/>
    <x v="1"/>
    <n v="47"/>
    <n v="6"/>
    <n v="0"/>
    <n v="1"/>
    <x v="0"/>
    <x v="0"/>
    <n v="194998.34"/>
    <n v="1"/>
  </r>
  <r>
    <n v="15809087"/>
    <n v="598"/>
    <x v="2"/>
    <x v="0"/>
    <n v="64"/>
    <n v="1"/>
    <n v="0"/>
    <n v="2"/>
    <x v="1"/>
    <x v="0"/>
    <n v="195635.3"/>
    <n v="1"/>
  </r>
  <r>
    <n v="15707362"/>
    <n v="514"/>
    <x v="1"/>
    <x v="0"/>
    <n v="43"/>
    <n v="1"/>
    <n v="95556.31"/>
    <n v="1"/>
    <x v="0"/>
    <x v="1"/>
    <n v="199273.98"/>
    <n v="1"/>
  </r>
  <r>
    <n v="15755262"/>
    <n v="608"/>
    <x v="0"/>
    <x v="1"/>
    <n v="41"/>
    <n v="3"/>
    <n v="89763.839999999997"/>
    <n v="1"/>
    <x v="0"/>
    <x v="0"/>
    <n v="199304.74"/>
    <n v="1"/>
  </r>
  <r>
    <n v="15661670"/>
    <n v="524"/>
    <x v="1"/>
    <x v="1"/>
    <n v="31"/>
    <n v="8"/>
    <n v="107818.63"/>
    <n v="1"/>
    <x v="1"/>
    <x v="0"/>
    <n v="199725.39"/>
    <n v="1"/>
  </r>
  <r>
    <m/>
    <m/>
    <x v="3"/>
    <x v="2"/>
    <m/>
    <m/>
    <m/>
    <m/>
    <x v="2"/>
    <x v="2"/>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8">
  <r>
    <n v="15584766"/>
    <n v="557"/>
    <x v="0"/>
    <x v="0"/>
    <n v="33"/>
    <n v="3"/>
    <n v="54503.55"/>
    <n v="1"/>
    <x v="0"/>
    <x v="0"/>
    <n v="371.05"/>
    <n v="0"/>
  </r>
  <r>
    <n v="15636731"/>
    <n v="714"/>
    <x v="1"/>
    <x v="1"/>
    <n v="36"/>
    <n v="1"/>
    <n v="101609.01"/>
    <n v="2"/>
    <x v="0"/>
    <x v="0"/>
    <n v="447.73"/>
    <n v="0"/>
  </r>
  <r>
    <n v="15594815"/>
    <n v="807"/>
    <x v="0"/>
    <x v="0"/>
    <n v="35"/>
    <n v="3"/>
    <n v="174790.15"/>
    <n v="1"/>
    <x v="0"/>
    <x v="0"/>
    <n v="600.36"/>
    <n v="0"/>
  </r>
  <r>
    <n v="15571816"/>
    <n v="850"/>
    <x v="2"/>
    <x v="1"/>
    <n v="70"/>
    <n v="5"/>
    <n v="0"/>
    <n v="1"/>
    <x v="0"/>
    <x v="0"/>
    <n v="705.18"/>
    <n v="0"/>
  </r>
  <r>
    <n v="15792360"/>
    <n v="668"/>
    <x v="0"/>
    <x v="0"/>
    <n v="32"/>
    <n v="7"/>
    <n v="0"/>
    <n v="2"/>
    <x v="0"/>
    <x v="0"/>
    <n v="777.37"/>
    <n v="0"/>
  </r>
  <r>
    <n v="15634141"/>
    <n v="708"/>
    <x v="1"/>
    <x v="1"/>
    <n v="42"/>
    <n v="8"/>
    <n v="192390.52"/>
    <n v="2"/>
    <x v="0"/>
    <x v="1"/>
    <n v="823.36"/>
    <n v="0"/>
  </r>
  <r>
    <n v="15794413"/>
    <n v="416"/>
    <x v="0"/>
    <x v="0"/>
    <n v="32"/>
    <n v="0"/>
    <n v="0"/>
    <n v="2"/>
    <x v="1"/>
    <x v="0"/>
    <n v="878.87"/>
    <n v="0"/>
  </r>
  <r>
    <n v="15603203"/>
    <n v="650"/>
    <x v="0"/>
    <x v="1"/>
    <n v="27"/>
    <n v="6"/>
    <n v="0"/>
    <n v="2"/>
    <x v="0"/>
    <x v="1"/>
    <n v="1002.39"/>
    <n v="0"/>
  </r>
  <r>
    <n v="15604044"/>
    <n v="700"/>
    <x v="0"/>
    <x v="0"/>
    <n v="38"/>
    <n v="8"/>
    <n v="134811.29999999999"/>
    <n v="1"/>
    <x v="0"/>
    <x v="1"/>
    <n v="1299.75"/>
    <n v="0"/>
  </r>
  <r>
    <n v="15738751"/>
    <n v="493"/>
    <x v="0"/>
    <x v="1"/>
    <n v="46"/>
    <n v="4"/>
    <n v="0"/>
    <n v="2"/>
    <x v="0"/>
    <x v="1"/>
    <n v="1907.66"/>
    <n v="0"/>
  </r>
  <r>
    <n v="15648064"/>
    <n v="649"/>
    <x v="0"/>
    <x v="0"/>
    <n v="33"/>
    <n v="2"/>
    <n v="0"/>
    <n v="2"/>
    <x v="0"/>
    <x v="1"/>
    <n v="2010.98"/>
    <n v="0"/>
  </r>
  <r>
    <n v="15661526"/>
    <n v="815"/>
    <x v="1"/>
    <x v="0"/>
    <n v="37"/>
    <n v="2"/>
    <n v="110777.26"/>
    <n v="2"/>
    <x v="0"/>
    <x v="1"/>
    <n v="2383.59"/>
    <n v="0"/>
  </r>
  <r>
    <n v="15660602"/>
    <n v="464"/>
    <x v="1"/>
    <x v="0"/>
    <n v="33"/>
    <n v="8"/>
    <n v="164284.72"/>
    <n v="2"/>
    <x v="0"/>
    <x v="0"/>
    <n v="3710.34"/>
    <n v="0"/>
  </r>
  <r>
    <n v="15677305"/>
    <n v="490"/>
    <x v="0"/>
    <x v="1"/>
    <n v="35"/>
    <n v="7"/>
    <n v="107749.03"/>
    <n v="1"/>
    <x v="0"/>
    <x v="0"/>
    <n v="3937.37"/>
    <n v="0"/>
  </r>
  <r>
    <n v="15785899"/>
    <n v="789"/>
    <x v="1"/>
    <x v="0"/>
    <n v="33"/>
    <n v="8"/>
    <n v="151607.56"/>
    <n v="1"/>
    <x v="0"/>
    <x v="1"/>
    <n v="4389.3999999999996"/>
    <n v="0"/>
  </r>
  <r>
    <n v="15674840"/>
    <n v="645"/>
    <x v="0"/>
    <x v="1"/>
    <n v="38"/>
    <n v="5"/>
    <n v="101430.3"/>
    <n v="2"/>
    <x v="1"/>
    <x v="0"/>
    <n v="4400.32"/>
    <n v="0"/>
  </r>
  <r>
    <n v="15742668"/>
    <n v="626"/>
    <x v="2"/>
    <x v="1"/>
    <n v="37"/>
    <n v="6"/>
    <n v="108269.37"/>
    <n v="1"/>
    <x v="0"/>
    <x v="1"/>
    <n v="5597.94"/>
    <n v="0"/>
  </r>
  <r>
    <n v="15780140"/>
    <n v="435"/>
    <x v="1"/>
    <x v="0"/>
    <n v="32"/>
    <n v="2"/>
    <n v="57017.06"/>
    <n v="2"/>
    <x v="0"/>
    <x v="0"/>
    <n v="5907.11"/>
    <n v="0"/>
  </r>
  <r>
    <n v="15604482"/>
    <n v="850"/>
    <x v="2"/>
    <x v="0"/>
    <n v="30"/>
    <n v="2"/>
    <n v="141040.01"/>
    <n v="1"/>
    <x v="0"/>
    <x v="0"/>
    <n v="5978.2"/>
    <n v="0"/>
  </r>
  <r>
    <n v="15576352"/>
    <n v="586"/>
    <x v="2"/>
    <x v="1"/>
    <n v="57"/>
    <n v="3"/>
    <n v="0"/>
    <n v="2"/>
    <x v="1"/>
    <x v="0"/>
    <n v="6057.81"/>
    <n v="0"/>
  </r>
  <r>
    <n v="15665238"/>
    <n v="745"/>
    <x v="1"/>
    <x v="0"/>
    <n v="36"/>
    <n v="8"/>
    <n v="145071.24"/>
    <n v="1"/>
    <x v="1"/>
    <x v="1"/>
    <n v="6078.46"/>
    <n v="0"/>
  </r>
  <r>
    <n v="15773809"/>
    <n v="620"/>
    <x v="0"/>
    <x v="0"/>
    <n v="42"/>
    <n v="4"/>
    <n v="0"/>
    <n v="2"/>
    <x v="0"/>
    <x v="1"/>
    <n v="6232.31"/>
    <n v="0"/>
  </r>
  <r>
    <n v="15633059"/>
    <n v="413"/>
    <x v="0"/>
    <x v="0"/>
    <n v="34"/>
    <n v="9"/>
    <n v="0"/>
    <n v="2"/>
    <x v="1"/>
    <x v="1"/>
    <n v="6534.18"/>
    <n v="0"/>
  </r>
  <r>
    <n v="15619529"/>
    <n v="531"/>
    <x v="2"/>
    <x v="0"/>
    <n v="27"/>
    <n v="8"/>
    <n v="132576.25"/>
    <n v="1"/>
    <x v="1"/>
    <x v="1"/>
    <n v="7222.92"/>
    <n v="0"/>
  </r>
  <r>
    <n v="15745012"/>
    <n v="653"/>
    <x v="0"/>
    <x v="1"/>
    <n v="43"/>
    <n v="6"/>
    <n v="0"/>
    <n v="2"/>
    <x v="0"/>
    <x v="0"/>
    <n v="7330.59"/>
    <n v="0"/>
  </r>
  <r>
    <n v="15747960"/>
    <n v="733"/>
    <x v="0"/>
    <x v="0"/>
    <n v="33"/>
    <n v="3"/>
    <n v="0"/>
    <n v="1"/>
    <x v="0"/>
    <x v="0"/>
    <n v="7666.73"/>
    <n v="0"/>
  </r>
  <r>
    <n v="15605447"/>
    <n v="752"/>
    <x v="0"/>
    <x v="0"/>
    <n v="49"/>
    <n v="2"/>
    <n v="78653.84"/>
    <n v="1"/>
    <x v="0"/>
    <x v="1"/>
    <n v="7698.6"/>
    <n v="0"/>
  </r>
  <r>
    <n v="15803764"/>
    <n v="561"/>
    <x v="0"/>
    <x v="0"/>
    <n v="28"/>
    <n v="7"/>
    <n v="0"/>
    <n v="2"/>
    <x v="0"/>
    <x v="1"/>
    <n v="7797.01"/>
    <n v="0"/>
  </r>
  <r>
    <n v="15662397"/>
    <n v="640"/>
    <x v="0"/>
    <x v="1"/>
    <n v="42"/>
    <n v="5"/>
    <n v="176099.13"/>
    <n v="1"/>
    <x v="0"/>
    <x v="0"/>
    <n v="8404.73"/>
    <n v="0"/>
  </r>
  <r>
    <n v="15725737"/>
    <n v="669"/>
    <x v="0"/>
    <x v="0"/>
    <n v="46"/>
    <n v="3"/>
    <n v="0"/>
    <n v="2"/>
    <x v="1"/>
    <x v="0"/>
    <n v="8487.75"/>
    <n v="0"/>
  </r>
  <r>
    <n v="15805112"/>
    <n v="578"/>
    <x v="0"/>
    <x v="0"/>
    <n v="38"/>
    <n v="7"/>
    <n v="82259.289999999994"/>
    <n v="1"/>
    <x v="0"/>
    <x v="1"/>
    <n v="8996.9699999999993"/>
    <n v="0"/>
  </r>
  <r>
    <n v="15797748"/>
    <n v="729"/>
    <x v="0"/>
    <x v="0"/>
    <n v="44"/>
    <n v="5"/>
    <n v="0"/>
    <n v="2"/>
    <x v="1"/>
    <x v="0"/>
    <n v="9200.5400000000009"/>
    <n v="0"/>
  </r>
  <r>
    <n v="15717225"/>
    <n v="544"/>
    <x v="0"/>
    <x v="1"/>
    <n v="21"/>
    <n v="10"/>
    <n v="161525.96"/>
    <n v="2"/>
    <x v="0"/>
    <x v="1"/>
    <n v="9262.77"/>
    <n v="0"/>
  </r>
  <r>
    <n v="15639314"/>
    <n v="589"/>
    <x v="0"/>
    <x v="0"/>
    <n v="32"/>
    <n v="2"/>
    <n v="0"/>
    <n v="2"/>
    <x v="1"/>
    <x v="0"/>
    <n v="9468.64"/>
    <n v="0"/>
  </r>
  <r>
    <n v="15751710"/>
    <n v="729"/>
    <x v="2"/>
    <x v="0"/>
    <n v="31"/>
    <n v="8"/>
    <n v="164870.81"/>
    <n v="2"/>
    <x v="0"/>
    <x v="0"/>
    <n v="9567.39"/>
    <n v="0"/>
  </r>
  <r>
    <n v="15575883"/>
    <n v="559"/>
    <x v="0"/>
    <x v="0"/>
    <n v="34"/>
    <n v="2"/>
    <n v="137390.10999999999"/>
    <n v="2"/>
    <x v="0"/>
    <x v="1"/>
    <n v="9677"/>
    <n v="0"/>
  </r>
  <r>
    <n v="15767432"/>
    <n v="711"/>
    <x v="0"/>
    <x v="1"/>
    <n v="25"/>
    <n v="7"/>
    <n v="0"/>
    <n v="3"/>
    <x v="0"/>
    <x v="0"/>
    <n v="9679.2800000000007"/>
    <n v="0"/>
  </r>
  <r>
    <n v="15685357"/>
    <n v="750"/>
    <x v="2"/>
    <x v="1"/>
    <n v="36"/>
    <n v="8"/>
    <n v="112940.07"/>
    <n v="1"/>
    <x v="1"/>
    <x v="0"/>
    <n v="9855.81"/>
    <n v="0"/>
  </r>
  <r>
    <n v="15699005"/>
    <n v="710"/>
    <x v="0"/>
    <x v="1"/>
    <n v="41"/>
    <n v="2"/>
    <n v="156067.04999999999"/>
    <n v="1"/>
    <x v="0"/>
    <x v="0"/>
    <n v="9983.8799999999992"/>
    <n v="0"/>
  </r>
  <r>
    <n v="15599195"/>
    <n v="582"/>
    <x v="1"/>
    <x v="0"/>
    <n v="32"/>
    <n v="1"/>
    <n v="88938.62"/>
    <n v="1"/>
    <x v="0"/>
    <x v="0"/>
    <n v="10054.530000000001"/>
    <n v="0"/>
  </r>
  <r>
    <n v="15592531"/>
    <n v="822"/>
    <x v="0"/>
    <x v="0"/>
    <n v="50"/>
    <n v="7"/>
    <n v="0"/>
    <n v="2"/>
    <x v="0"/>
    <x v="0"/>
    <n v="10062.799999999999"/>
    <n v="0"/>
  </r>
  <r>
    <n v="15695699"/>
    <n v="687"/>
    <x v="0"/>
    <x v="0"/>
    <n v="35"/>
    <n v="8"/>
    <n v="0"/>
    <n v="2"/>
    <x v="0"/>
    <x v="1"/>
    <n v="10334.049999999999"/>
    <n v="0"/>
  </r>
  <r>
    <n v="15600462"/>
    <n v="542"/>
    <x v="0"/>
    <x v="1"/>
    <n v="43"/>
    <n v="8"/>
    <n v="145618.37"/>
    <n v="1"/>
    <x v="1"/>
    <x v="0"/>
    <n v="10350.74"/>
    <n v="0"/>
  </r>
  <r>
    <n v="15649423"/>
    <n v="580"/>
    <x v="0"/>
    <x v="1"/>
    <n v="35"/>
    <n v="8"/>
    <n v="0"/>
    <n v="2"/>
    <x v="1"/>
    <x v="0"/>
    <n v="10357.030000000001"/>
    <n v="0"/>
  </r>
  <r>
    <n v="15811127"/>
    <n v="521"/>
    <x v="0"/>
    <x v="0"/>
    <n v="35"/>
    <n v="6"/>
    <n v="96423.84"/>
    <n v="1"/>
    <x v="0"/>
    <x v="1"/>
    <n v="10488.44"/>
    <n v="0"/>
  </r>
  <r>
    <n v="15639788"/>
    <n v="577"/>
    <x v="0"/>
    <x v="1"/>
    <n v="39"/>
    <n v="10"/>
    <n v="0"/>
    <n v="2"/>
    <x v="0"/>
    <x v="1"/>
    <n v="10553.31"/>
    <n v="0"/>
  </r>
  <r>
    <n v="15611579"/>
    <n v="801"/>
    <x v="2"/>
    <x v="0"/>
    <n v="42"/>
    <n v="4"/>
    <n v="141947.67000000001"/>
    <n v="1"/>
    <x v="0"/>
    <x v="0"/>
    <n v="10598.29"/>
    <n v="0"/>
  </r>
  <r>
    <n v="15666633"/>
    <n v="758"/>
    <x v="2"/>
    <x v="0"/>
    <n v="56"/>
    <n v="1"/>
    <n v="0"/>
    <n v="2"/>
    <x v="0"/>
    <x v="0"/>
    <n v="10643.38"/>
    <n v="0"/>
  </r>
  <r>
    <n v="15790299"/>
    <n v="592"/>
    <x v="2"/>
    <x v="0"/>
    <n v="37"/>
    <n v="9"/>
    <n v="0"/>
    <n v="3"/>
    <x v="0"/>
    <x v="0"/>
    <n v="10656.89"/>
    <n v="0"/>
  </r>
  <r>
    <n v="15745088"/>
    <n v="443"/>
    <x v="1"/>
    <x v="1"/>
    <n v="29"/>
    <n v="9"/>
    <n v="99027.61"/>
    <n v="2"/>
    <x v="0"/>
    <x v="1"/>
    <n v="10940.4"/>
    <n v="0"/>
  </r>
  <r>
    <n v="15704770"/>
    <n v="773"/>
    <x v="0"/>
    <x v="0"/>
    <n v="25"/>
    <n v="1"/>
    <n v="124532.78"/>
    <n v="2"/>
    <x v="1"/>
    <x v="0"/>
    <n v="11723.57"/>
    <n v="0"/>
  </r>
  <r>
    <n v="15724282"/>
    <n v="540"/>
    <x v="1"/>
    <x v="0"/>
    <n v="44"/>
    <n v="3"/>
    <n v="164113.04"/>
    <n v="2"/>
    <x v="0"/>
    <x v="0"/>
    <n v="12120.79"/>
    <n v="0"/>
  </r>
  <r>
    <n v="15788126"/>
    <n v="689"/>
    <x v="2"/>
    <x v="1"/>
    <n v="38"/>
    <n v="6"/>
    <n v="121021.05"/>
    <n v="1"/>
    <x v="0"/>
    <x v="0"/>
    <n v="12182.15"/>
    <n v="0"/>
  </r>
  <r>
    <n v="15591711"/>
    <n v="739"/>
    <x v="2"/>
    <x v="0"/>
    <n v="38"/>
    <n v="0"/>
    <n v="128366.44"/>
    <n v="1"/>
    <x v="0"/>
    <x v="1"/>
    <n v="12796.43"/>
    <n v="0"/>
  </r>
  <r>
    <n v="15593601"/>
    <n v="734"/>
    <x v="0"/>
    <x v="0"/>
    <n v="34"/>
    <n v="6"/>
    <n v="133598.39999999999"/>
    <n v="1"/>
    <x v="0"/>
    <x v="0"/>
    <n v="13107.24"/>
    <n v="0"/>
  </r>
  <r>
    <n v="15619857"/>
    <n v="605"/>
    <x v="0"/>
    <x v="1"/>
    <n v="64"/>
    <n v="2"/>
    <n v="129555.7"/>
    <n v="1"/>
    <x v="0"/>
    <x v="0"/>
    <n v="13601.79"/>
    <n v="0"/>
  </r>
  <r>
    <n v="15777076"/>
    <n v="651"/>
    <x v="0"/>
    <x v="0"/>
    <n v="36"/>
    <n v="7"/>
    <n v="0"/>
    <n v="2"/>
    <x v="0"/>
    <x v="1"/>
    <n v="13898.31"/>
    <n v="0"/>
  </r>
  <r>
    <n v="15685997"/>
    <n v="838"/>
    <x v="2"/>
    <x v="1"/>
    <n v="39"/>
    <n v="5"/>
    <n v="166733.92000000001"/>
    <n v="2"/>
    <x v="0"/>
    <x v="1"/>
    <n v="14279.44"/>
    <n v="0"/>
  </r>
  <r>
    <n v="15788218"/>
    <n v="549"/>
    <x v="2"/>
    <x v="1"/>
    <n v="24"/>
    <n v="9"/>
    <n v="0"/>
    <n v="2"/>
    <x v="0"/>
    <x v="0"/>
    <n v="14406.41"/>
    <n v="0"/>
  </r>
  <r>
    <n v="15813850"/>
    <n v="720"/>
    <x v="0"/>
    <x v="0"/>
    <n v="52"/>
    <n v="7"/>
    <n v="0"/>
    <n v="1"/>
    <x v="0"/>
    <x v="0"/>
    <n v="14781.12"/>
    <n v="0"/>
  </r>
  <r>
    <n v="15653620"/>
    <n v="546"/>
    <x v="0"/>
    <x v="1"/>
    <n v="27"/>
    <n v="8"/>
    <n v="0"/>
    <n v="2"/>
    <x v="0"/>
    <x v="0"/>
    <n v="14858.1"/>
    <n v="0"/>
  </r>
  <r>
    <n v="15686776"/>
    <n v="557"/>
    <x v="0"/>
    <x v="1"/>
    <n v="32"/>
    <n v="6"/>
    <n v="184686.41"/>
    <n v="2"/>
    <x v="0"/>
    <x v="1"/>
    <n v="14956.44"/>
    <n v="0"/>
  </r>
  <r>
    <n v="15794549"/>
    <n v="722"/>
    <x v="0"/>
    <x v="1"/>
    <n v="35"/>
    <n v="2"/>
    <n v="163943.89000000001"/>
    <n v="2"/>
    <x v="0"/>
    <x v="0"/>
    <n v="15068.18"/>
    <n v="0"/>
  </r>
  <r>
    <n v="15748625"/>
    <n v="664"/>
    <x v="0"/>
    <x v="0"/>
    <n v="57"/>
    <n v="6"/>
    <n v="0"/>
    <n v="2"/>
    <x v="0"/>
    <x v="0"/>
    <n v="15304.08"/>
    <n v="0"/>
  </r>
  <r>
    <n v="15682541"/>
    <n v="616"/>
    <x v="2"/>
    <x v="1"/>
    <n v="36"/>
    <n v="6"/>
    <n v="132311.71"/>
    <n v="1"/>
    <x v="1"/>
    <x v="1"/>
    <n v="15462.84"/>
    <n v="0"/>
  </r>
  <r>
    <n v="15628303"/>
    <n v="738"/>
    <x v="2"/>
    <x v="0"/>
    <n v="35"/>
    <n v="3"/>
    <n v="0"/>
    <n v="1"/>
    <x v="0"/>
    <x v="0"/>
    <n v="15650.73"/>
    <n v="0"/>
  </r>
  <r>
    <n v="15603065"/>
    <n v="751"/>
    <x v="0"/>
    <x v="1"/>
    <n v="30"/>
    <n v="6"/>
    <n v="0"/>
    <n v="2"/>
    <x v="0"/>
    <x v="1"/>
    <n v="15766.1"/>
    <n v="0"/>
  </r>
  <r>
    <n v="15720910"/>
    <n v="560"/>
    <x v="0"/>
    <x v="1"/>
    <n v="66"/>
    <n v="9"/>
    <n v="0"/>
    <n v="1"/>
    <x v="0"/>
    <x v="0"/>
    <n v="15928.49"/>
    <n v="0"/>
  </r>
  <r>
    <n v="15601026"/>
    <n v="572"/>
    <x v="1"/>
    <x v="1"/>
    <n v="19"/>
    <n v="1"/>
    <n v="138657.07999999999"/>
    <n v="1"/>
    <x v="0"/>
    <x v="0"/>
    <n v="16161.82"/>
    <n v="0"/>
  </r>
  <r>
    <n v="15678910"/>
    <n v="680"/>
    <x v="0"/>
    <x v="1"/>
    <n v="30"/>
    <n v="8"/>
    <n v="141441.75"/>
    <n v="1"/>
    <x v="0"/>
    <x v="0"/>
    <n v="16278.97"/>
    <n v="0"/>
  </r>
  <r>
    <n v="15669516"/>
    <n v="746"/>
    <x v="2"/>
    <x v="0"/>
    <n v="36"/>
    <n v="2"/>
    <n v="0"/>
    <n v="2"/>
    <x v="0"/>
    <x v="0"/>
    <n v="16436.560000000001"/>
    <n v="0"/>
  </r>
  <r>
    <n v="15642004"/>
    <n v="686"/>
    <x v="0"/>
    <x v="0"/>
    <n v="25"/>
    <n v="1"/>
    <n v="0"/>
    <n v="2"/>
    <x v="1"/>
    <x v="0"/>
    <n v="16459.37"/>
    <n v="0"/>
  </r>
  <r>
    <n v="15754605"/>
    <n v="563"/>
    <x v="0"/>
    <x v="1"/>
    <n v="39"/>
    <n v="5"/>
    <n v="0"/>
    <n v="2"/>
    <x v="0"/>
    <x v="0"/>
    <n v="17603.810000000001"/>
    <n v="0"/>
  </r>
  <r>
    <n v="15771086"/>
    <n v="512"/>
    <x v="0"/>
    <x v="1"/>
    <n v="36"/>
    <n v="3"/>
    <n v="84327.77"/>
    <n v="2"/>
    <x v="0"/>
    <x v="1"/>
    <n v="17675.36"/>
    <n v="0"/>
  </r>
  <r>
    <n v="15755648"/>
    <n v="675"/>
    <x v="0"/>
    <x v="1"/>
    <n v="21"/>
    <n v="8"/>
    <n v="98373.26"/>
    <n v="1"/>
    <x v="0"/>
    <x v="1"/>
    <n v="18203"/>
    <n v="0"/>
  </r>
  <r>
    <n v="15693814"/>
    <n v="806"/>
    <x v="2"/>
    <x v="0"/>
    <n v="25"/>
    <n v="7"/>
    <n v="0"/>
    <n v="2"/>
    <x v="0"/>
    <x v="1"/>
    <n v="18461.900000000001"/>
    <n v="0"/>
  </r>
  <r>
    <n v="15700696"/>
    <n v="738"/>
    <x v="2"/>
    <x v="0"/>
    <n v="31"/>
    <n v="9"/>
    <n v="79019.8"/>
    <n v="1"/>
    <x v="0"/>
    <x v="0"/>
    <n v="18606.23"/>
    <n v="0"/>
  </r>
  <r>
    <n v="15625021"/>
    <n v="585"/>
    <x v="0"/>
    <x v="0"/>
    <n v="42"/>
    <n v="2"/>
    <n v="0"/>
    <n v="2"/>
    <x v="0"/>
    <x v="0"/>
    <n v="18657.77"/>
    <n v="0"/>
  </r>
  <r>
    <n v="15593365"/>
    <n v="762"/>
    <x v="2"/>
    <x v="0"/>
    <n v="39"/>
    <n v="2"/>
    <n v="81273.13"/>
    <n v="1"/>
    <x v="0"/>
    <x v="0"/>
    <n v="18719.669999999998"/>
    <n v="0"/>
  </r>
  <r>
    <n v="15663252"/>
    <n v="850"/>
    <x v="2"/>
    <x v="1"/>
    <n v="32"/>
    <n v="9"/>
    <n v="0"/>
    <n v="2"/>
    <x v="0"/>
    <x v="0"/>
    <n v="18924.919999999998"/>
    <n v="0"/>
  </r>
  <r>
    <n v="15601274"/>
    <n v="667"/>
    <x v="2"/>
    <x v="1"/>
    <n v="40"/>
    <n v="1"/>
    <n v="146502.07"/>
    <n v="1"/>
    <x v="0"/>
    <x v="1"/>
    <n v="19162.89"/>
    <n v="0"/>
  </r>
  <r>
    <n v="15716334"/>
    <n v="850"/>
    <x v="2"/>
    <x v="1"/>
    <n v="45"/>
    <n v="2"/>
    <n v="122311.21"/>
    <n v="1"/>
    <x v="0"/>
    <x v="0"/>
    <n v="19482.5"/>
    <n v="0"/>
  </r>
  <r>
    <n v="15677371"/>
    <n v="629"/>
    <x v="2"/>
    <x v="1"/>
    <n v="30"/>
    <n v="2"/>
    <n v="34013.629999999997"/>
    <n v="1"/>
    <x v="0"/>
    <x v="1"/>
    <n v="19570.63"/>
    <n v="0"/>
  </r>
  <r>
    <n v="15659098"/>
    <n v="669"/>
    <x v="0"/>
    <x v="0"/>
    <n v="30"/>
    <n v="7"/>
    <n v="95128.86"/>
    <n v="1"/>
    <x v="1"/>
    <x v="1"/>
    <n v="19799.259999999998"/>
    <n v="0"/>
  </r>
  <r>
    <n v="15629117"/>
    <n v="584"/>
    <x v="0"/>
    <x v="0"/>
    <n v="28"/>
    <n v="10"/>
    <n v="0"/>
    <n v="2"/>
    <x v="0"/>
    <x v="1"/>
    <n v="19834.32"/>
    <n v="0"/>
  </r>
  <r>
    <n v="15797736"/>
    <n v="658"/>
    <x v="0"/>
    <x v="0"/>
    <n v="29"/>
    <n v="4"/>
    <n v="80262.600000000006"/>
    <n v="1"/>
    <x v="0"/>
    <x v="0"/>
    <n v="20612.82"/>
    <n v="0"/>
  </r>
  <r>
    <n v="15758449"/>
    <n v="769"/>
    <x v="0"/>
    <x v="1"/>
    <n v="39"/>
    <n v="8"/>
    <n v="0"/>
    <n v="1"/>
    <x v="1"/>
    <x v="0"/>
    <n v="21016"/>
    <n v="0"/>
  </r>
  <r>
    <n v="15805565"/>
    <n v="691"/>
    <x v="1"/>
    <x v="0"/>
    <n v="30"/>
    <n v="7"/>
    <n v="116927.89"/>
    <n v="1"/>
    <x v="0"/>
    <x v="1"/>
    <n v="21198.39"/>
    <n v="0"/>
  </r>
  <r>
    <n v="15813741"/>
    <n v="549"/>
    <x v="2"/>
    <x v="0"/>
    <n v="25"/>
    <n v="6"/>
    <n v="193858.2"/>
    <n v="1"/>
    <x v="1"/>
    <x v="0"/>
    <n v="21600.11"/>
    <n v="0"/>
  </r>
  <r>
    <n v="15780961"/>
    <n v="735"/>
    <x v="0"/>
    <x v="1"/>
    <n v="21"/>
    <n v="1"/>
    <n v="178718.19"/>
    <n v="2"/>
    <x v="0"/>
    <x v="1"/>
    <n v="22388"/>
    <n v="0"/>
  </r>
  <r>
    <n v="15632210"/>
    <n v="657"/>
    <x v="1"/>
    <x v="0"/>
    <n v="25"/>
    <n v="2"/>
    <n v="171770.55"/>
    <n v="1"/>
    <x v="0"/>
    <x v="1"/>
    <n v="22745.5"/>
    <n v="0"/>
  </r>
  <r>
    <n v="15591100"/>
    <n v="675"/>
    <x v="2"/>
    <x v="0"/>
    <n v="36"/>
    <n v="9"/>
    <n v="106190.55"/>
    <n v="1"/>
    <x v="1"/>
    <x v="0"/>
    <n v="22994.32"/>
    <n v="0"/>
  </r>
  <r>
    <n v="15628034"/>
    <n v="629"/>
    <x v="0"/>
    <x v="1"/>
    <n v="37"/>
    <n v="6"/>
    <n v="129101.3"/>
    <n v="1"/>
    <x v="0"/>
    <x v="0"/>
    <n v="23971.33"/>
    <n v="0"/>
  </r>
  <r>
    <n v="15804072"/>
    <n v="701"/>
    <x v="2"/>
    <x v="1"/>
    <n v="42"/>
    <n v="5"/>
    <n v="0"/>
    <n v="2"/>
    <x v="1"/>
    <x v="1"/>
    <n v="24210.560000000001"/>
    <n v="0"/>
  </r>
  <r>
    <n v="15588350"/>
    <n v="744"/>
    <x v="0"/>
    <x v="1"/>
    <n v="43"/>
    <n v="10"/>
    <n v="147832.15"/>
    <n v="1"/>
    <x v="1"/>
    <x v="0"/>
    <n v="24234.11"/>
    <n v="0"/>
  </r>
  <r>
    <n v="15808017"/>
    <n v="545"/>
    <x v="0"/>
    <x v="0"/>
    <n v="38"/>
    <n v="1"/>
    <n v="88293.13"/>
    <n v="2"/>
    <x v="0"/>
    <x v="0"/>
    <n v="24302.95"/>
    <n v="0"/>
  </r>
  <r>
    <n v="15754105"/>
    <n v="650"/>
    <x v="0"/>
    <x v="0"/>
    <n v="37"/>
    <n v="5"/>
    <n v="106967.18"/>
    <n v="1"/>
    <x v="1"/>
    <x v="1"/>
    <n v="24495.03"/>
    <n v="0"/>
  </r>
  <r>
    <n v="15679587"/>
    <n v="666"/>
    <x v="0"/>
    <x v="1"/>
    <n v="34"/>
    <n v="9"/>
    <n v="115897.12"/>
    <n v="1"/>
    <x v="0"/>
    <x v="0"/>
    <n v="25095.03"/>
    <n v="0"/>
  </r>
  <r>
    <n v="15812750"/>
    <n v="591"/>
    <x v="0"/>
    <x v="0"/>
    <n v="24"/>
    <n v="6"/>
    <n v="147360"/>
    <n v="1"/>
    <x v="0"/>
    <x v="0"/>
    <n v="25310.82"/>
    <n v="0"/>
  </r>
  <r>
    <n v="15699389"/>
    <n v="807"/>
    <x v="0"/>
    <x v="0"/>
    <n v="42"/>
    <n v="7"/>
    <n v="118274.71"/>
    <n v="1"/>
    <x v="0"/>
    <x v="0"/>
    <n v="25885.72"/>
    <n v="0"/>
  </r>
  <r>
    <n v="15641732"/>
    <n v="543"/>
    <x v="0"/>
    <x v="1"/>
    <n v="36"/>
    <n v="3"/>
    <n v="0"/>
    <n v="2"/>
    <x v="1"/>
    <x v="1"/>
    <n v="26019.59"/>
    <n v="0"/>
  </r>
  <r>
    <n v="15720893"/>
    <n v="637"/>
    <x v="2"/>
    <x v="1"/>
    <n v="34"/>
    <n v="9"/>
    <n v="0"/>
    <n v="2"/>
    <x v="1"/>
    <x v="1"/>
    <n v="26057.08"/>
    <n v="0"/>
  </r>
  <r>
    <n v="15632264"/>
    <n v="476"/>
    <x v="0"/>
    <x v="1"/>
    <n v="34"/>
    <n v="10"/>
    <n v="0"/>
    <n v="2"/>
    <x v="0"/>
    <x v="1"/>
    <n v="26260.98"/>
    <n v="0"/>
  </r>
  <r>
    <n v="15733114"/>
    <n v="552"/>
    <x v="2"/>
    <x v="0"/>
    <n v="45"/>
    <n v="9"/>
    <n v="0"/>
    <n v="2"/>
    <x v="0"/>
    <x v="1"/>
    <n v="26752.560000000001"/>
    <n v="0"/>
  </r>
  <r>
    <n v="15774393"/>
    <n v="694"/>
    <x v="0"/>
    <x v="1"/>
    <n v="30"/>
    <n v="9"/>
    <n v="0"/>
    <n v="2"/>
    <x v="0"/>
    <x v="0"/>
    <n v="26960.31"/>
    <n v="0"/>
  </r>
  <r>
    <n v="15665790"/>
    <n v="538"/>
    <x v="1"/>
    <x v="0"/>
    <n v="39"/>
    <n v="7"/>
    <n v="108055.1"/>
    <n v="2"/>
    <x v="0"/>
    <x v="1"/>
    <n v="27231.26"/>
    <n v="0"/>
  </r>
  <r>
    <n v="15755209"/>
    <n v="484"/>
    <x v="2"/>
    <x v="1"/>
    <n v="35"/>
    <n v="7"/>
    <n v="133868.21"/>
    <n v="1"/>
    <x v="0"/>
    <x v="0"/>
    <n v="27286.1"/>
    <n v="0"/>
  </r>
  <r>
    <n v="15608968"/>
    <n v="714"/>
    <x v="1"/>
    <x v="0"/>
    <n v="21"/>
    <n v="6"/>
    <n v="86402.52"/>
    <n v="2"/>
    <x v="1"/>
    <x v="1"/>
    <n v="27330.59"/>
    <n v="0"/>
  </r>
  <r>
    <n v="15806964"/>
    <n v="702"/>
    <x v="0"/>
    <x v="0"/>
    <n v="45"/>
    <n v="0"/>
    <n v="80793.58"/>
    <n v="1"/>
    <x v="0"/>
    <x v="0"/>
    <n v="27474.81"/>
    <n v="0"/>
  </r>
  <r>
    <n v="15799422"/>
    <n v="535"/>
    <x v="0"/>
    <x v="1"/>
    <n v="40"/>
    <n v="8"/>
    <n v="0"/>
    <n v="1"/>
    <x v="0"/>
    <x v="0"/>
    <n v="27689.77"/>
    <n v="0"/>
  </r>
  <r>
    <n v="15789484"/>
    <n v="751"/>
    <x v="1"/>
    <x v="1"/>
    <n v="36"/>
    <n v="6"/>
    <n v="169831.46"/>
    <n v="2"/>
    <x v="0"/>
    <x v="0"/>
    <n v="27758.36"/>
    <n v="0"/>
  </r>
  <r>
    <n v="15636673"/>
    <n v="667"/>
    <x v="0"/>
    <x v="0"/>
    <n v="31"/>
    <n v="1"/>
    <n v="119266.69"/>
    <n v="1"/>
    <x v="0"/>
    <x v="0"/>
    <n v="28257.63"/>
    <n v="0"/>
  </r>
  <r>
    <n v="15635367"/>
    <n v="774"/>
    <x v="0"/>
    <x v="0"/>
    <n v="26"/>
    <n v="2"/>
    <n v="93844.69"/>
    <n v="1"/>
    <x v="0"/>
    <x v="1"/>
    <n v="28415.360000000001"/>
    <n v="0"/>
  </r>
  <r>
    <n v="15666252"/>
    <n v="706"/>
    <x v="2"/>
    <x v="0"/>
    <n v="42"/>
    <n v="9"/>
    <n v="0"/>
    <n v="2"/>
    <x v="0"/>
    <x v="0"/>
    <n v="28714.34"/>
    <n v="0"/>
  </r>
  <r>
    <n v="15750141"/>
    <n v="721"/>
    <x v="1"/>
    <x v="1"/>
    <n v="36"/>
    <n v="3"/>
    <n v="65253.07"/>
    <n v="2"/>
    <x v="0"/>
    <x v="1"/>
    <n v="28737.78"/>
    <n v="0"/>
  </r>
  <r>
    <n v="15736112"/>
    <n v="519"/>
    <x v="2"/>
    <x v="1"/>
    <n v="57"/>
    <n v="2"/>
    <n v="119035.35"/>
    <n v="2"/>
    <x v="0"/>
    <x v="0"/>
    <n v="29871.79"/>
    <n v="0"/>
  </r>
  <r>
    <n v="15576368"/>
    <n v="624"/>
    <x v="1"/>
    <x v="1"/>
    <n v="48"/>
    <n v="3"/>
    <n v="122388.38"/>
    <n v="2"/>
    <x v="1"/>
    <x v="1"/>
    <n v="30020.09"/>
    <n v="0"/>
  </r>
  <r>
    <n v="15785869"/>
    <n v="718"/>
    <x v="0"/>
    <x v="1"/>
    <n v="25"/>
    <n v="7"/>
    <n v="0"/>
    <n v="2"/>
    <x v="0"/>
    <x v="1"/>
    <n v="30380.12"/>
    <n v="0"/>
  </r>
  <r>
    <n v="15567446"/>
    <n v="646"/>
    <x v="1"/>
    <x v="0"/>
    <n v="39"/>
    <n v="9"/>
    <n v="111574.41"/>
    <n v="1"/>
    <x v="0"/>
    <x v="0"/>
    <n v="30838.51"/>
    <n v="0"/>
  </r>
  <r>
    <n v="15644753"/>
    <n v="848"/>
    <x v="2"/>
    <x v="0"/>
    <n v="40"/>
    <n v="3"/>
    <n v="110929.96"/>
    <n v="1"/>
    <x v="0"/>
    <x v="0"/>
    <n v="30876.84"/>
    <n v="0"/>
  </r>
  <r>
    <n v="15720649"/>
    <n v="641"/>
    <x v="0"/>
    <x v="1"/>
    <n v="36"/>
    <n v="5"/>
    <n v="66392.639999999999"/>
    <n v="1"/>
    <x v="0"/>
    <x v="1"/>
    <n v="31106.67"/>
    <n v="0"/>
  </r>
  <r>
    <n v="15576623"/>
    <n v="584"/>
    <x v="0"/>
    <x v="0"/>
    <n v="31"/>
    <n v="5"/>
    <n v="0"/>
    <n v="2"/>
    <x v="0"/>
    <x v="1"/>
    <n v="31474.27"/>
    <n v="0"/>
  </r>
  <r>
    <n v="15622750"/>
    <n v="742"/>
    <x v="1"/>
    <x v="1"/>
    <n v="21"/>
    <n v="1"/>
    <n v="114292.48"/>
    <n v="1"/>
    <x v="0"/>
    <x v="1"/>
    <n v="31520.400000000001"/>
    <n v="0"/>
  </r>
  <r>
    <n v="15698028"/>
    <n v="506"/>
    <x v="0"/>
    <x v="1"/>
    <n v="41"/>
    <n v="1"/>
    <n v="0"/>
    <n v="2"/>
    <x v="0"/>
    <x v="1"/>
    <n v="31766.3"/>
    <n v="0"/>
  </r>
  <r>
    <n v="15660211"/>
    <n v="629"/>
    <x v="1"/>
    <x v="0"/>
    <n v="35"/>
    <n v="7"/>
    <n v="156847.29"/>
    <n v="2"/>
    <x v="0"/>
    <x v="1"/>
    <n v="31824.29"/>
    <n v="0"/>
  </r>
  <r>
    <n v="15747358"/>
    <n v="643"/>
    <x v="1"/>
    <x v="0"/>
    <n v="59"/>
    <n v="3"/>
    <n v="170331.37"/>
    <n v="1"/>
    <x v="0"/>
    <x v="0"/>
    <n v="32171.79"/>
    <n v="0"/>
  </r>
  <r>
    <n v="15592386"/>
    <n v="520"/>
    <x v="0"/>
    <x v="0"/>
    <n v="58"/>
    <n v="3"/>
    <n v="0"/>
    <n v="2"/>
    <x v="1"/>
    <x v="0"/>
    <n v="32790.019999999997"/>
    <n v="0"/>
  </r>
  <r>
    <n v="15776231"/>
    <n v="626"/>
    <x v="1"/>
    <x v="0"/>
    <n v="35"/>
    <n v="4"/>
    <n v="88109.81"/>
    <n v="1"/>
    <x v="0"/>
    <x v="0"/>
    <n v="32825.5"/>
    <n v="0"/>
  </r>
  <r>
    <n v="15725166"/>
    <n v="707"/>
    <x v="0"/>
    <x v="0"/>
    <n v="30"/>
    <n v="8"/>
    <n v="0"/>
    <n v="2"/>
    <x v="0"/>
    <x v="1"/>
    <n v="33159.370000000003"/>
    <n v="0"/>
  </r>
  <r>
    <n v="15592937"/>
    <n v="632"/>
    <x v="1"/>
    <x v="1"/>
    <n v="41"/>
    <n v="3"/>
    <n v="81877.38"/>
    <n v="1"/>
    <x v="0"/>
    <x v="0"/>
    <n v="33642.21"/>
    <n v="0"/>
  </r>
  <r>
    <n v="15714939"/>
    <n v="484"/>
    <x v="1"/>
    <x v="1"/>
    <n v="34"/>
    <n v="4"/>
    <n v="148249.54"/>
    <n v="1"/>
    <x v="1"/>
    <x v="0"/>
    <n v="33738.269999999997"/>
    <n v="0"/>
  </r>
  <r>
    <n v="15668893"/>
    <n v="782"/>
    <x v="0"/>
    <x v="0"/>
    <n v="39"/>
    <n v="8"/>
    <n v="0"/>
    <n v="2"/>
    <x v="0"/>
    <x v="0"/>
    <n v="33949.67"/>
    <n v="0"/>
  </r>
  <r>
    <n v="15620344"/>
    <n v="813"/>
    <x v="0"/>
    <x v="0"/>
    <n v="29"/>
    <n v="6"/>
    <n v="0"/>
    <n v="1"/>
    <x v="0"/>
    <x v="1"/>
    <n v="33953.870000000003"/>
    <n v="0"/>
  </r>
  <r>
    <n v="15583303"/>
    <n v="593"/>
    <x v="0"/>
    <x v="1"/>
    <n v="29"/>
    <n v="2"/>
    <n v="152265.43"/>
    <n v="1"/>
    <x v="0"/>
    <x v="1"/>
    <n v="34004.44"/>
    <n v="0"/>
  </r>
  <r>
    <n v="15765297"/>
    <n v="766"/>
    <x v="2"/>
    <x v="0"/>
    <n v="41"/>
    <n v="0"/>
    <n v="0"/>
    <n v="2"/>
    <x v="1"/>
    <x v="0"/>
    <n v="34283.230000000003"/>
    <n v="0"/>
  </r>
  <r>
    <n v="15700476"/>
    <n v="564"/>
    <x v="1"/>
    <x v="0"/>
    <n v="41"/>
    <n v="9"/>
    <n v="103522.75"/>
    <n v="2"/>
    <x v="0"/>
    <x v="0"/>
    <n v="34338.21"/>
    <n v="0"/>
  </r>
  <r>
    <n v="15659428"/>
    <n v="520"/>
    <x v="2"/>
    <x v="1"/>
    <n v="42"/>
    <n v="6"/>
    <n v="0"/>
    <n v="2"/>
    <x v="0"/>
    <x v="0"/>
    <n v="34410.550000000003"/>
    <n v="0"/>
  </r>
  <r>
    <n v="15626144"/>
    <n v="675"/>
    <x v="0"/>
    <x v="0"/>
    <n v="40"/>
    <n v="7"/>
    <n v="113208.86"/>
    <n v="2"/>
    <x v="0"/>
    <x v="1"/>
    <n v="34577.360000000001"/>
    <n v="0"/>
  </r>
  <r>
    <n v="15762238"/>
    <n v="671"/>
    <x v="1"/>
    <x v="1"/>
    <n v="44"/>
    <n v="0"/>
    <n v="84745.03"/>
    <n v="2"/>
    <x v="1"/>
    <x v="0"/>
    <n v="34673.980000000003"/>
    <n v="0"/>
  </r>
  <r>
    <n v="15584518"/>
    <n v="589"/>
    <x v="1"/>
    <x v="1"/>
    <n v="50"/>
    <n v="5"/>
    <n v="144895.04999999999"/>
    <n v="2"/>
    <x v="0"/>
    <x v="0"/>
    <n v="34941.230000000003"/>
    <n v="0"/>
  </r>
  <r>
    <n v="15677871"/>
    <n v="687"/>
    <x v="0"/>
    <x v="0"/>
    <n v="38"/>
    <n v="9"/>
    <n v="122570.87"/>
    <n v="1"/>
    <x v="0"/>
    <x v="0"/>
    <n v="35608.879999999997"/>
    <n v="0"/>
  </r>
  <r>
    <n v="15718443"/>
    <n v="539"/>
    <x v="0"/>
    <x v="0"/>
    <n v="39"/>
    <n v="3"/>
    <n v="0"/>
    <n v="2"/>
    <x v="0"/>
    <x v="1"/>
    <n v="36692.17"/>
    <n v="0"/>
  </r>
  <r>
    <n v="15812878"/>
    <n v="785"/>
    <x v="1"/>
    <x v="1"/>
    <n v="36"/>
    <n v="2"/>
    <n v="99806.85"/>
    <n v="1"/>
    <x v="1"/>
    <x v="0"/>
    <n v="36976.519999999997"/>
    <n v="0"/>
  </r>
  <r>
    <n v="15637414"/>
    <n v="618"/>
    <x v="0"/>
    <x v="1"/>
    <n v="24"/>
    <n v="7"/>
    <n v="128736.39"/>
    <n v="1"/>
    <x v="1"/>
    <x v="0"/>
    <n v="37147.61"/>
    <n v="0"/>
  </r>
  <r>
    <n v="15689614"/>
    <n v="687"/>
    <x v="2"/>
    <x v="1"/>
    <n v="63"/>
    <n v="1"/>
    <n v="137715.66"/>
    <n v="1"/>
    <x v="0"/>
    <x v="0"/>
    <n v="37938.74"/>
    <n v="0"/>
  </r>
  <r>
    <n v="15570134"/>
    <n v="683"/>
    <x v="0"/>
    <x v="1"/>
    <n v="35"/>
    <n v="6"/>
    <n v="187530.66"/>
    <n v="2"/>
    <x v="0"/>
    <x v="0"/>
    <n v="37976.36"/>
    <n v="0"/>
  </r>
  <r>
    <n v="15682472"/>
    <n v="828"/>
    <x v="0"/>
    <x v="0"/>
    <n v="34"/>
    <n v="8"/>
    <n v="129433.34"/>
    <n v="2"/>
    <x v="1"/>
    <x v="1"/>
    <n v="38131.769999999997"/>
    <n v="0"/>
  </r>
  <r>
    <n v="15800228"/>
    <n v="652"/>
    <x v="2"/>
    <x v="1"/>
    <n v="42"/>
    <n v="4"/>
    <n v="0"/>
    <n v="2"/>
    <x v="0"/>
    <x v="0"/>
    <n v="38152.01"/>
    <n v="0"/>
  </r>
  <r>
    <n v="15603925"/>
    <n v="779"/>
    <x v="2"/>
    <x v="1"/>
    <n v="26"/>
    <n v="4"/>
    <n v="174318.13"/>
    <n v="2"/>
    <x v="1"/>
    <x v="0"/>
    <n v="38296.21"/>
    <n v="0"/>
  </r>
  <r>
    <n v="15700772"/>
    <n v="571"/>
    <x v="0"/>
    <x v="0"/>
    <n v="44"/>
    <n v="9"/>
    <n v="0"/>
    <n v="2"/>
    <x v="1"/>
    <x v="1"/>
    <n v="38433.35"/>
    <n v="0"/>
  </r>
  <r>
    <n v="15790782"/>
    <n v="661"/>
    <x v="2"/>
    <x v="0"/>
    <n v="39"/>
    <n v="6"/>
    <n v="132628.98000000001"/>
    <n v="1"/>
    <x v="1"/>
    <x v="1"/>
    <n v="38812.67"/>
    <n v="0"/>
  </r>
  <r>
    <n v="15717046"/>
    <n v="741"/>
    <x v="2"/>
    <x v="0"/>
    <n v="53"/>
    <n v="3"/>
    <n v="0"/>
    <n v="2"/>
    <x v="0"/>
    <x v="0"/>
    <n v="38913.68"/>
    <n v="0"/>
  </r>
  <r>
    <n v="15681081"/>
    <n v="545"/>
    <x v="2"/>
    <x v="1"/>
    <n v="47"/>
    <n v="5"/>
    <n v="0"/>
    <n v="2"/>
    <x v="0"/>
    <x v="0"/>
    <n v="38970.14"/>
    <n v="0"/>
  </r>
  <r>
    <n v="15677610"/>
    <n v="511"/>
    <x v="1"/>
    <x v="1"/>
    <n v="41"/>
    <n v="8"/>
    <n v="153895.65"/>
    <n v="1"/>
    <x v="0"/>
    <x v="0"/>
    <n v="39087.42"/>
    <n v="0"/>
  </r>
  <r>
    <n v="15753831"/>
    <n v="642"/>
    <x v="2"/>
    <x v="0"/>
    <n v="32"/>
    <n v="7"/>
    <n v="100433.8"/>
    <n v="1"/>
    <x v="0"/>
    <x v="0"/>
    <n v="39768.589999999997"/>
    <n v="0"/>
  </r>
  <r>
    <n v="15794396"/>
    <n v="494"/>
    <x v="1"/>
    <x v="1"/>
    <n v="38"/>
    <n v="7"/>
    <n v="174937.64"/>
    <n v="1"/>
    <x v="0"/>
    <x v="1"/>
    <n v="40084.32"/>
    <n v="0"/>
  </r>
  <r>
    <n v="15594917"/>
    <n v="676"/>
    <x v="0"/>
    <x v="1"/>
    <n v="34"/>
    <n v="1"/>
    <n v="63095.01"/>
    <n v="1"/>
    <x v="0"/>
    <x v="0"/>
    <n v="40645.81"/>
    <n v="0"/>
  </r>
  <r>
    <n v="15717426"/>
    <n v="850"/>
    <x v="0"/>
    <x v="0"/>
    <n v="36"/>
    <n v="7"/>
    <n v="0"/>
    <n v="1"/>
    <x v="0"/>
    <x v="0"/>
    <n v="40812.9"/>
    <n v="0"/>
  </r>
  <r>
    <n v="15640442"/>
    <n v="717"/>
    <x v="0"/>
    <x v="0"/>
    <n v="31"/>
    <n v="4"/>
    <n v="129722.57"/>
    <n v="1"/>
    <x v="1"/>
    <x v="1"/>
    <n v="41176.6"/>
    <n v="0"/>
  </r>
  <r>
    <n v="15780628"/>
    <n v="633"/>
    <x v="0"/>
    <x v="1"/>
    <n v="30"/>
    <n v="6"/>
    <n v="0"/>
    <n v="2"/>
    <x v="1"/>
    <x v="1"/>
    <n v="41642.29"/>
    <n v="0"/>
  </r>
  <r>
    <n v="15720187"/>
    <n v="479"/>
    <x v="1"/>
    <x v="1"/>
    <n v="30"/>
    <n v="7"/>
    <n v="143964.35999999999"/>
    <n v="2"/>
    <x v="0"/>
    <x v="1"/>
    <n v="41879.99"/>
    <n v="0"/>
  </r>
  <r>
    <n v="15580146"/>
    <n v="738"/>
    <x v="0"/>
    <x v="0"/>
    <n v="31"/>
    <n v="9"/>
    <n v="82674.149999999994"/>
    <n v="1"/>
    <x v="0"/>
    <x v="1"/>
    <n v="41970.720000000001"/>
    <n v="0"/>
  </r>
  <r>
    <n v="15580684"/>
    <n v="706"/>
    <x v="0"/>
    <x v="1"/>
    <n v="29"/>
    <n v="5"/>
    <n v="112564.62"/>
    <n v="1"/>
    <x v="0"/>
    <x v="1"/>
    <n v="42334.38"/>
    <n v="0"/>
  </r>
  <r>
    <n v="15705521"/>
    <n v="548"/>
    <x v="1"/>
    <x v="1"/>
    <n v="33"/>
    <n v="0"/>
    <n v="101084.36"/>
    <n v="1"/>
    <x v="0"/>
    <x v="1"/>
    <n v="42749.85"/>
    <n v="0"/>
  </r>
  <r>
    <n v="15635905"/>
    <n v="616"/>
    <x v="2"/>
    <x v="1"/>
    <n v="32"/>
    <n v="6"/>
    <n v="0"/>
    <n v="2"/>
    <x v="0"/>
    <x v="0"/>
    <n v="43001.46"/>
    <n v="0"/>
  </r>
  <r>
    <n v="15630328"/>
    <n v="635"/>
    <x v="0"/>
    <x v="1"/>
    <n v="48"/>
    <n v="8"/>
    <n v="130796.33"/>
    <n v="2"/>
    <x v="0"/>
    <x v="0"/>
    <n v="43250.3"/>
    <n v="0"/>
  </r>
  <r>
    <n v="15710825"/>
    <n v="592"/>
    <x v="2"/>
    <x v="0"/>
    <n v="31"/>
    <n v="7"/>
    <n v="110071.1"/>
    <n v="1"/>
    <x v="1"/>
    <x v="1"/>
    <n v="43921.36"/>
    <n v="0"/>
  </r>
  <r>
    <n v="15814275"/>
    <n v="685"/>
    <x v="0"/>
    <x v="0"/>
    <n v="33"/>
    <n v="6"/>
    <n v="174912.72"/>
    <n v="1"/>
    <x v="0"/>
    <x v="0"/>
    <n v="43932.54"/>
    <n v="0"/>
  </r>
  <r>
    <n v="15812518"/>
    <n v="657"/>
    <x v="2"/>
    <x v="1"/>
    <n v="37"/>
    <n v="0"/>
    <n v="163607.18"/>
    <n v="1"/>
    <x v="1"/>
    <x v="0"/>
    <n v="44203.55"/>
    <n v="0"/>
  </r>
  <r>
    <n v="15705639"/>
    <n v="692"/>
    <x v="0"/>
    <x v="1"/>
    <n v="28"/>
    <n v="8"/>
    <n v="95059.02"/>
    <n v="2"/>
    <x v="0"/>
    <x v="1"/>
    <n v="44420.18"/>
    <n v="0"/>
  </r>
  <r>
    <n v="15746726"/>
    <n v="438"/>
    <x v="1"/>
    <x v="0"/>
    <n v="31"/>
    <n v="8"/>
    <n v="78398.69"/>
    <n v="1"/>
    <x v="0"/>
    <x v="1"/>
    <n v="44937.01"/>
    <n v="0"/>
  </r>
  <r>
    <n v="15572265"/>
    <n v="646"/>
    <x v="1"/>
    <x v="0"/>
    <n v="46"/>
    <n v="1"/>
    <n v="170826.55"/>
    <n v="2"/>
    <x v="0"/>
    <x v="1"/>
    <n v="45041.32"/>
    <n v="0"/>
  </r>
  <r>
    <n v="15647091"/>
    <n v="725"/>
    <x v="1"/>
    <x v="0"/>
    <n v="19"/>
    <n v="0"/>
    <n v="75888.2"/>
    <n v="1"/>
    <x v="1"/>
    <x v="1"/>
    <n v="45613.75"/>
    <n v="0"/>
  </r>
  <r>
    <n v="15721181"/>
    <n v="611"/>
    <x v="2"/>
    <x v="0"/>
    <n v="46"/>
    <n v="6"/>
    <n v="0"/>
    <n v="2"/>
    <x v="0"/>
    <x v="1"/>
    <n v="45886.33"/>
    <n v="0"/>
  </r>
  <r>
    <n v="15692761"/>
    <n v="718"/>
    <x v="0"/>
    <x v="0"/>
    <n v="36"/>
    <n v="9"/>
    <n v="0"/>
    <n v="1"/>
    <x v="0"/>
    <x v="1"/>
    <n v="45909.87"/>
    <n v="0"/>
  </r>
  <r>
    <n v="15681554"/>
    <n v="614"/>
    <x v="1"/>
    <x v="1"/>
    <n v="31"/>
    <n v="7"/>
    <n v="120599.38"/>
    <n v="2"/>
    <x v="0"/>
    <x v="0"/>
    <n v="46163.44"/>
    <n v="0"/>
  </r>
  <r>
    <n v="15626114"/>
    <n v="429"/>
    <x v="0"/>
    <x v="0"/>
    <n v="24"/>
    <n v="4"/>
    <n v="95741.75"/>
    <n v="1"/>
    <x v="0"/>
    <x v="1"/>
    <n v="46170.75"/>
    <n v="0"/>
  </r>
  <r>
    <n v="15804771"/>
    <n v="614"/>
    <x v="0"/>
    <x v="0"/>
    <n v="51"/>
    <n v="4"/>
    <n v="40685.919999999998"/>
    <n v="1"/>
    <x v="0"/>
    <x v="0"/>
    <n v="46775.28"/>
    <n v="0"/>
  </r>
  <r>
    <n v="15630910"/>
    <n v="800"/>
    <x v="0"/>
    <x v="1"/>
    <n v="49"/>
    <n v="7"/>
    <n v="108007.36"/>
    <n v="1"/>
    <x v="1"/>
    <x v="1"/>
    <n v="47125.11"/>
    <n v="0"/>
  </r>
  <r>
    <n v="15694366"/>
    <n v="714"/>
    <x v="1"/>
    <x v="0"/>
    <n v="42"/>
    <n v="2"/>
    <n v="177640.09"/>
    <n v="1"/>
    <x v="1"/>
    <x v="0"/>
    <n v="47166.55"/>
    <n v="0"/>
  </r>
  <r>
    <n v="15708916"/>
    <n v="587"/>
    <x v="0"/>
    <x v="0"/>
    <n v="38"/>
    <n v="0"/>
    <n v="0"/>
    <n v="2"/>
    <x v="0"/>
    <x v="1"/>
    <n v="47414.15"/>
    <n v="0"/>
  </r>
  <r>
    <n v="15721024"/>
    <n v="642"/>
    <x v="0"/>
    <x v="0"/>
    <n v="26"/>
    <n v="0"/>
    <n v="0"/>
    <n v="1"/>
    <x v="1"/>
    <x v="1"/>
    <n v="47472.68"/>
    <n v="0"/>
  </r>
  <r>
    <n v="15653780"/>
    <n v="621"/>
    <x v="0"/>
    <x v="1"/>
    <n v="43"/>
    <n v="5"/>
    <n v="0"/>
    <n v="1"/>
    <x v="0"/>
    <x v="0"/>
    <n v="47578.45"/>
    <n v="0"/>
  </r>
  <r>
    <n v="15805955"/>
    <n v="638"/>
    <x v="0"/>
    <x v="1"/>
    <n v="48"/>
    <n v="10"/>
    <n v="138333.03"/>
    <n v="1"/>
    <x v="0"/>
    <x v="0"/>
    <n v="47679.14"/>
    <n v="0"/>
  </r>
  <r>
    <n v="15656176"/>
    <n v="501"/>
    <x v="0"/>
    <x v="0"/>
    <n v="57"/>
    <n v="10"/>
    <n v="0"/>
    <n v="2"/>
    <x v="0"/>
    <x v="0"/>
    <n v="47847.19"/>
    <n v="0"/>
  </r>
  <r>
    <n v="15600651"/>
    <n v="749"/>
    <x v="0"/>
    <x v="0"/>
    <n v="24"/>
    <n v="1"/>
    <n v="0"/>
    <n v="3"/>
    <x v="0"/>
    <x v="0"/>
    <n v="47911.03"/>
    <n v="0"/>
  </r>
  <r>
    <n v="15789669"/>
    <n v="510"/>
    <x v="0"/>
    <x v="0"/>
    <n v="65"/>
    <n v="2"/>
    <n v="0"/>
    <n v="2"/>
    <x v="0"/>
    <x v="0"/>
    <n v="48071.61"/>
    <n v="0"/>
  </r>
  <r>
    <n v="15566111"/>
    <n v="596"/>
    <x v="0"/>
    <x v="0"/>
    <n v="39"/>
    <n v="9"/>
    <n v="0"/>
    <n v="1"/>
    <x v="0"/>
    <x v="1"/>
    <n v="48963.59"/>
    <n v="0"/>
  </r>
  <r>
    <n v="15641655"/>
    <n v="700"/>
    <x v="0"/>
    <x v="1"/>
    <n v="26"/>
    <n v="2"/>
    <n v="0"/>
    <n v="2"/>
    <x v="1"/>
    <x v="1"/>
    <n v="50051.42"/>
    <n v="0"/>
  </r>
  <r>
    <n v="15585215"/>
    <n v="763"/>
    <x v="0"/>
    <x v="1"/>
    <n v="31"/>
    <n v="4"/>
    <n v="0"/>
    <n v="2"/>
    <x v="1"/>
    <x v="1"/>
    <n v="50404.72"/>
    <n v="0"/>
  </r>
  <r>
    <n v="15750803"/>
    <n v="693"/>
    <x v="0"/>
    <x v="1"/>
    <n v="30"/>
    <n v="6"/>
    <n v="127992.25"/>
    <n v="1"/>
    <x v="0"/>
    <x v="0"/>
    <n v="50457.2"/>
    <n v="0"/>
  </r>
  <r>
    <n v="15731522"/>
    <n v="771"/>
    <x v="2"/>
    <x v="1"/>
    <n v="67"/>
    <n v="8"/>
    <n v="0"/>
    <n v="2"/>
    <x v="0"/>
    <x v="0"/>
    <n v="51219.8"/>
    <n v="0"/>
  </r>
  <r>
    <n v="15655774"/>
    <n v="583"/>
    <x v="0"/>
    <x v="0"/>
    <n v="27"/>
    <n v="7"/>
    <n v="0"/>
    <n v="2"/>
    <x v="0"/>
    <x v="1"/>
    <n v="51285.49"/>
    <n v="0"/>
  </r>
  <r>
    <n v="15797227"/>
    <n v="754"/>
    <x v="0"/>
    <x v="0"/>
    <n v="28"/>
    <n v="8"/>
    <n v="0"/>
    <n v="2"/>
    <x v="0"/>
    <x v="0"/>
    <n v="52615.62"/>
    <n v="0"/>
  </r>
  <r>
    <n v="15611325"/>
    <n v="682"/>
    <x v="1"/>
    <x v="0"/>
    <n v="24"/>
    <n v="9"/>
    <n v="57929.81"/>
    <n v="2"/>
    <x v="1"/>
    <x v="1"/>
    <n v="53134.3"/>
    <n v="0"/>
  </r>
  <r>
    <n v="15656300"/>
    <n v="411"/>
    <x v="0"/>
    <x v="0"/>
    <n v="29"/>
    <n v="0"/>
    <n v="59697.17"/>
    <n v="2"/>
    <x v="0"/>
    <x v="0"/>
    <n v="53483.21"/>
    <n v="0"/>
  </r>
  <r>
    <n v="15684042"/>
    <n v="636"/>
    <x v="1"/>
    <x v="0"/>
    <n v="34"/>
    <n v="2"/>
    <n v="40105.51"/>
    <n v="2"/>
    <x v="1"/>
    <x v="0"/>
    <n v="53512.160000000003"/>
    <n v="0"/>
  </r>
  <r>
    <n v="15637954"/>
    <n v="730"/>
    <x v="0"/>
    <x v="1"/>
    <n v="35"/>
    <n v="0"/>
    <n v="155470.54999999999"/>
    <n v="1"/>
    <x v="0"/>
    <x v="0"/>
    <n v="53718.28"/>
    <n v="0"/>
  </r>
  <r>
    <n v="15567832"/>
    <n v="550"/>
    <x v="0"/>
    <x v="1"/>
    <n v="40"/>
    <n v="7"/>
    <n v="114354.95"/>
    <n v="1"/>
    <x v="0"/>
    <x v="1"/>
    <n v="54018.93"/>
    <n v="0"/>
  </r>
  <r>
    <n v="15800703"/>
    <n v="485"/>
    <x v="2"/>
    <x v="1"/>
    <n v="21"/>
    <n v="5"/>
    <n v="113157.22"/>
    <n v="1"/>
    <x v="0"/>
    <x v="0"/>
    <n v="54141.5"/>
    <n v="0"/>
  </r>
  <r>
    <n v="15587535"/>
    <n v="450"/>
    <x v="2"/>
    <x v="1"/>
    <n v="46"/>
    <n v="5"/>
    <n v="177619.71"/>
    <n v="1"/>
    <x v="0"/>
    <x v="1"/>
    <n v="54227.06"/>
    <n v="0"/>
  </r>
  <r>
    <n v="15727688"/>
    <n v="555"/>
    <x v="2"/>
    <x v="0"/>
    <n v="32"/>
    <n v="4"/>
    <n v="0"/>
    <n v="2"/>
    <x v="0"/>
    <x v="0"/>
    <n v="54405.79"/>
    <n v="0"/>
  </r>
  <r>
    <n v="15568982"/>
    <n v="726"/>
    <x v="0"/>
    <x v="1"/>
    <n v="24"/>
    <n v="6"/>
    <n v="0"/>
    <n v="2"/>
    <x v="0"/>
    <x v="0"/>
    <n v="54724.03"/>
    <n v="0"/>
  </r>
  <r>
    <n v="15709324"/>
    <n v="417"/>
    <x v="0"/>
    <x v="0"/>
    <n v="34"/>
    <n v="7"/>
    <n v="0"/>
    <n v="2"/>
    <x v="0"/>
    <x v="1"/>
    <n v="55003.79"/>
    <n v="0"/>
  </r>
  <r>
    <n v="15810845"/>
    <n v="636"/>
    <x v="0"/>
    <x v="0"/>
    <n v="42"/>
    <n v="2"/>
    <n v="0"/>
    <n v="2"/>
    <x v="0"/>
    <x v="0"/>
    <n v="55470.78"/>
    <n v="0"/>
  </r>
  <r>
    <n v="15640825"/>
    <n v="695"/>
    <x v="2"/>
    <x v="0"/>
    <n v="46"/>
    <n v="3"/>
    <n v="122549.64"/>
    <n v="1"/>
    <x v="0"/>
    <x v="0"/>
    <n v="56297.85"/>
    <n v="0"/>
  </r>
  <r>
    <n v="15582616"/>
    <n v="520"/>
    <x v="0"/>
    <x v="1"/>
    <n v="38"/>
    <n v="4"/>
    <n v="0"/>
    <n v="2"/>
    <x v="0"/>
    <x v="1"/>
    <n v="56388.63"/>
    <n v="0"/>
  </r>
  <r>
    <n v="15726631"/>
    <n v="758"/>
    <x v="0"/>
    <x v="1"/>
    <n v="39"/>
    <n v="6"/>
    <n v="127357.75999999999"/>
    <n v="1"/>
    <x v="1"/>
    <x v="0"/>
    <n v="56577"/>
    <n v="0"/>
  </r>
  <r>
    <n v="15732674"/>
    <n v="443"/>
    <x v="2"/>
    <x v="0"/>
    <n v="36"/>
    <n v="6"/>
    <n v="70438.009999999995"/>
    <n v="2"/>
    <x v="1"/>
    <x v="0"/>
    <n v="56937.43"/>
    <n v="0"/>
  </r>
  <r>
    <n v="15581539"/>
    <n v="474"/>
    <x v="2"/>
    <x v="0"/>
    <n v="37"/>
    <n v="3"/>
    <n v="0"/>
    <n v="2"/>
    <x v="1"/>
    <x v="1"/>
    <n v="57175.32"/>
    <n v="0"/>
  </r>
  <r>
    <n v="15719856"/>
    <n v="646"/>
    <x v="0"/>
    <x v="1"/>
    <n v="45"/>
    <n v="3"/>
    <n v="47134.75"/>
    <n v="1"/>
    <x v="0"/>
    <x v="0"/>
    <n v="57236.44"/>
    <n v="0"/>
  </r>
  <r>
    <n v="15694717"/>
    <n v="544"/>
    <x v="1"/>
    <x v="0"/>
    <n v="37"/>
    <n v="2"/>
    <n v="79731.91"/>
    <n v="1"/>
    <x v="0"/>
    <x v="0"/>
    <n v="57558.95"/>
    <n v="0"/>
  </r>
  <r>
    <n v="15674991"/>
    <n v="667"/>
    <x v="0"/>
    <x v="0"/>
    <n v="42"/>
    <n v="9"/>
    <n v="0"/>
    <n v="2"/>
    <x v="1"/>
    <x v="0"/>
    <n v="58137.42"/>
    <n v="0"/>
  </r>
  <r>
    <n v="15779052"/>
    <n v="604"/>
    <x v="1"/>
    <x v="1"/>
    <n v="25"/>
    <n v="5"/>
    <n v="157780.84"/>
    <n v="2"/>
    <x v="0"/>
    <x v="0"/>
    <n v="58426.81"/>
    <n v="0"/>
  </r>
  <r>
    <n v="15578980"/>
    <n v="516"/>
    <x v="2"/>
    <x v="1"/>
    <n v="33"/>
    <n v="3"/>
    <n v="0"/>
    <n v="2"/>
    <x v="0"/>
    <x v="0"/>
    <n v="58685.59"/>
    <n v="0"/>
  </r>
  <r>
    <n v="15667215"/>
    <n v="678"/>
    <x v="0"/>
    <x v="0"/>
    <n v="31"/>
    <n v="2"/>
    <n v="0"/>
    <n v="2"/>
    <x v="0"/>
    <x v="0"/>
    <n v="58803.28"/>
    <n v="0"/>
  </r>
  <r>
    <n v="15592846"/>
    <n v="639"/>
    <x v="1"/>
    <x v="0"/>
    <n v="35"/>
    <n v="10"/>
    <n v="128173.9"/>
    <n v="2"/>
    <x v="0"/>
    <x v="1"/>
    <n v="59093.39"/>
    <n v="0"/>
  </r>
  <r>
    <n v="15813034"/>
    <n v="727"/>
    <x v="2"/>
    <x v="0"/>
    <n v="38"/>
    <n v="2"/>
    <n v="62276.99"/>
    <n v="1"/>
    <x v="0"/>
    <x v="0"/>
    <n v="59280.79"/>
    <n v="0"/>
  </r>
  <r>
    <n v="15749851"/>
    <n v="702"/>
    <x v="2"/>
    <x v="1"/>
    <n v="26"/>
    <n v="4"/>
    <n v="135219.57"/>
    <n v="1"/>
    <x v="1"/>
    <x v="0"/>
    <n v="59747.63"/>
    <n v="0"/>
  </r>
  <r>
    <n v="15725811"/>
    <n v="705"/>
    <x v="0"/>
    <x v="0"/>
    <n v="25"/>
    <n v="0"/>
    <n v="97544.29"/>
    <n v="1"/>
    <x v="1"/>
    <x v="0"/>
    <n v="59887.15"/>
    <n v="0"/>
  </r>
  <r>
    <n v="15776605"/>
    <n v="528"/>
    <x v="2"/>
    <x v="0"/>
    <n v="36"/>
    <n v="7"/>
    <n v="0"/>
    <n v="2"/>
    <x v="0"/>
    <x v="1"/>
    <n v="60536.56"/>
    <n v="0"/>
  </r>
  <r>
    <n v="15625944"/>
    <n v="664"/>
    <x v="0"/>
    <x v="0"/>
    <n v="58"/>
    <n v="5"/>
    <n v="98668.18"/>
    <n v="1"/>
    <x v="0"/>
    <x v="0"/>
    <n v="60887.58"/>
    <n v="0"/>
  </r>
  <r>
    <n v="15605461"/>
    <n v="594"/>
    <x v="1"/>
    <x v="1"/>
    <n v="29"/>
    <n v="3"/>
    <n v="130830.22"/>
    <n v="1"/>
    <x v="0"/>
    <x v="1"/>
    <n v="61048.53"/>
    <n v="0"/>
  </r>
  <r>
    <n v="15777352"/>
    <n v="568"/>
    <x v="2"/>
    <x v="1"/>
    <n v="32"/>
    <n v="7"/>
    <n v="169399.6"/>
    <n v="1"/>
    <x v="0"/>
    <x v="1"/>
    <n v="61936.22"/>
    <n v="0"/>
  </r>
  <r>
    <n v="15576269"/>
    <n v="523"/>
    <x v="2"/>
    <x v="0"/>
    <n v="34"/>
    <n v="7"/>
    <n v="0"/>
    <n v="2"/>
    <x v="0"/>
    <x v="1"/>
    <n v="62030.06"/>
    <n v="0"/>
  </r>
  <r>
    <n v="15668444"/>
    <n v="590"/>
    <x v="2"/>
    <x v="1"/>
    <n v="44"/>
    <n v="3"/>
    <n v="139432.37"/>
    <n v="1"/>
    <x v="0"/>
    <x v="1"/>
    <n v="62222.81"/>
    <n v="0"/>
  </r>
  <r>
    <n v="15627000"/>
    <n v="610"/>
    <x v="0"/>
    <x v="0"/>
    <n v="40"/>
    <n v="0"/>
    <n v="0"/>
    <n v="2"/>
    <x v="0"/>
    <x v="1"/>
    <n v="62232.6"/>
    <n v="0"/>
  </r>
  <r>
    <n v="15728505"/>
    <n v="601"/>
    <x v="0"/>
    <x v="0"/>
    <n v="44"/>
    <n v="1"/>
    <n v="100486.18"/>
    <n v="2"/>
    <x v="0"/>
    <x v="0"/>
    <n v="62678.53"/>
    <n v="0"/>
  </r>
  <r>
    <n v="15803526"/>
    <n v="685"/>
    <x v="1"/>
    <x v="0"/>
    <n v="30"/>
    <n v="3"/>
    <n v="90536.81"/>
    <n v="1"/>
    <x v="1"/>
    <x v="0"/>
    <n v="63082.879999999997"/>
    <n v="0"/>
  </r>
  <r>
    <n v="15656333"/>
    <n v="574"/>
    <x v="0"/>
    <x v="1"/>
    <n v="33"/>
    <n v="3"/>
    <n v="134348.57"/>
    <n v="1"/>
    <x v="0"/>
    <x v="1"/>
    <n v="63163.99"/>
    <n v="0"/>
  </r>
  <r>
    <n v="15673481"/>
    <n v="726"/>
    <x v="2"/>
    <x v="1"/>
    <n v="48"/>
    <n v="6"/>
    <n v="99906.19"/>
    <n v="1"/>
    <x v="0"/>
    <x v="1"/>
    <n v="64323.24"/>
    <n v="0"/>
  </r>
  <r>
    <n v="15643966"/>
    <n v="616"/>
    <x v="1"/>
    <x v="0"/>
    <n v="45"/>
    <n v="3"/>
    <n v="143129.41"/>
    <n v="2"/>
    <x v="1"/>
    <x v="0"/>
    <n v="64327.26"/>
    <n v="0"/>
  </r>
  <r>
    <n v="15633064"/>
    <n v="438"/>
    <x v="0"/>
    <x v="1"/>
    <n v="36"/>
    <n v="4"/>
    <n v="0"/>
    <n v="2"/>
    <x v="0"/>
    <x v="1"/>
    <n v="64420.5"/>
    <n v="0"/>
  </r>
  <r>
    <n v="15810834"/>
    <n v="525"/>
    <x v="2"/>
    <x v="1"/>
    <n v="57"/>
    <n v="2"/>
    <n v="145965.32999999999"/>
    <n v="1"/>
    <x v="0"/>
    <x v="0"/>
    <n v="64448.36"/>
    <n v="0"/>
  </r>
  <r>
    <n v="15738721"/>
    <n v="773"/>
    <x v="2"/>
    <x v="0"/>
    <n v="41"/>
    <n v="9"/>
    <n v="102827.44"/>
    <n v="1"/>
    <x v="1"/>
    <x v="0"/>
    <n v="64595.25"/>
    <n v="0"/>
  </r>
  <r>
    <n v="15633283"/>
    <n v="536"/>
    <x v="0"/>
    <x v="0"/>
    <n v="35"/>
    <n v="8"/>
    <n v="0"/>
    <n v="2"/>
    <x v="0"/>
    <x v="1"/>
    <n v="64833.279999999999"/>
    <n v="0"/>
  </r>
  <r>
    <n v="15734674"/>
    <n v="593"/>
    <x v="0"/>
    <x v="1"/>
    <n v="41"/>
    <n v="6"/>
    <n v="0"/>
    <n v="1"/>
    <x v="0"/>
    <x v="1"/>
    <n v="65170.66"/>
    <n v="0"/>
  </r>
  <r>
    <n v="15713853"/>
    <n v="732"/>
    <x v="1"/>
    <x v="0"/>
    <n v="42"/>
    <n v="9"/>
    <n v="108748.08"/>
    <n v="2"/>
    <x v="0"/>
    <x v="0"/>
    <n v="65323.11"/>
    <n v="0"/>
  </r>
  <r>
    <n v="15600882"/>
    <n v="635"/>
    <x v="2"/>
    <x v="1"/>
    <n v="35"/>
    <n v="7"/>
    <n v="0"/>
    <n v="2"/>
    <x v="0"/>
    <x v="0"/>
    <n v="65951.649999999994"/>
    <n v="0"/>
  </r>
  <r>
    <n v="15768104"/>
    <n v="788"/>
    <x v="2"/>
    <x v="0"/>
    <n v="37"/>
    <n v="8"/>
    <n v="141541.25"/>
    <n v="1"/>
    <x v="1"/>
    <x v="1"/>
    <n v="66013.27"/>
    <n v="0"/>
  </r>
  <r>
    <n v="15736879"/>
    <n v="669"/>
    <x v="0"/>
    <x v="0"/>
    <n v="23"/>
    <n v="1"/>
    <n v="0"/>
    <n v="2"/>
    <x v="1"/>
    <x v="1"/>
    <n v="66088.83"/>
    <n v="0"/>
  </r>
  <r>
    <n v="15745527"/>
    <n v="655"/>
    <x v="0"/>
    <x v="0"/>
    <n v="37"/>
    <n v="5"/>
    <n v="93147"/>
    <n v="2"/>
    <x v="0"/>
    <x v="1"/>
    <n v="66214.13"/>
    <n v="0"/>
  </r>
  <r>
    <n v="15660155"/>
    <n v="792"/>
    <x v="2"/>
    <x v="0"/>
    <n v="36"/>
    <n v="5"/>
    <n v="92140.15"/>
    <n v="1"/>
    <x v="1"/>
    <x v="0"/>
    <n v="67468.67"/>
    <n v="0"/>
  </r>
  <r>
    <n v="15589493"/>
    <n v="716"/>
    <x v="1"/>
    <x v="0"/>
    <n v="27"/>
    <n v="1"/>
    <n v="122552.34"/>
    <n v="2"/>
    <x v="0"/>
    <x v="1"/>
    <n v="67611.360000000001"/>
    <n v="0"/>
  </r>
  <r>
    <n v="15612187"/>
    <n v="547"/>
    <x v="1"/>
    <x v="0"/>
    <n v="32"/>
    <n v="8"/>
    <n v="155726.85"/>
    <n v="1"/>
    <x v="0"/>
    <x v="1"/>
    <n v="67789.990000000005"/>
    <n v="0"/>
  </r>
  <r>
    <n v="15783501"/>
    <n v="800"/>
    <x v="0"/>
    <x v="1"/>
    <n v="38"/>
    <n v="2"/>
    <n v="168190.33"/>
    <n v="2"/>
    <x v="0"/>
    <x v="1"/>
    <n v="68052.08"/>
    <n v="0"/>
  </r>
  <r>
    <n v="15669169"/>
    <n v="775"/>
    <x v="2"/>
    <x v="0"/>
    <n v="29"/>
    <n v="10"/>
    <n v="0"/>
    <n v="2"/>
    <x v="0"/>
    <x v="0"/>
    <n v="68143.929999999993"/>
    <n v="0"/>
  </r>
  <r>
    <n v="15634632"/>
    <n v="711"/>
    <x v="0"/>
    <x v="0"/>
    <n v="38"/>
    <n v="3"/>
    <n v="0"/>
    <n v="2"/>
    <x v="0"/>
    <x v="1"/>
    <n v="68487.509999999995"/>
    <n v="0"/>
  </r>
  <r>
    <n v="15658485"/>
    <n v="785"/>
    <x v="0"/>
    <x v="1"/>
    <n v="34"/>
    <n v="9"/>
    <n v="70302.48"/>
    <n v="1"/>
    <x v="0"/>
    <x v="0"/>
    <n v="68600.36"/>
    <n v="0"/>
  </r>
  <r>
    <n v="15585595"/>
    <n v="774"/>
    <x v="0"/>
    <x v="1"/>
    <n v="28"/>
    <n v="1"/>
    <n v="71264.02"/>
    <n v="2"/>
    <x v="1"/>
    <x v="0"/>
    <n v="68759.570000000007"/>
    <n v="0"/>
  </r>
  <r>
    <n v="15726032"/>
    <n v="608"/>
    <x v="0"/>
    <x v="0"/>
    <n v="33"/>
    <n v="9"/>
    <n v="89968.69"/>
    <n v="1"/>
    <x v="0"/>
    <x v="1"/>
    <n v="68777.259999999995"/>
    <n v="0"/>
  </r>
  <r>
    <n v="15782569"/>
    <n v="687"/>
    <x v="0"/>
    <x v="1"/>
    <n v="72"/>
    <n v="9"/>
    <n v="0"/>
    <n v="1"/>
    <x v="1"/>
    <x v="0"/>
    <n v="69829.399999999994"/>
    <n v="0"/>
  </r>
  <r>
    <n v="15571002"/>
    <n v="706"/>
    <x v="0"/>
    <x v="1"/>
    <n v="44"/>
    <n v="4"/>
    <n v="129605.99"/>
    <n v="1"/>
    <x v="1"/>
    <x v="1"/>
    <n v="69865.490000000005"/>
    <n v="0"/>
  </r>
  <r>
    <n v="15619360"/>
    <n v="472"/>
    <x v="2"/>
    <x v="0"/>
    <n v="40"/>
    <n v="4"/>
    <n v="0"/>
    <n v="1"/>
    <x v="0"/>
    <x v="1"/>
    <n v="70154.22"/>
    <n v="0"/>
  </r>
  <r>
    <n v="15672145"/>
    <n v="534"/>
    <x v="0"/>
    <x v="1"/>
    <n v="34"/>
    <n v="7"/>
    <n v="121551.58"/>
    <n v="2"/>
    <x v="0"/>
    <x v="0"/>
    <n v="70179"/>
    <n v="0"/>
  </r>
  <r>
    <n v="15640059"/>
    <n v="606"/>
    <x v="0"/>
    <x v="0"/>
    <n v="40"/>
    <n v="5"/>
    <n v="0"/>
    <n v="2"/>
    <x v="0"/>
    <x v="0"/>
    <n v="70899.27"/>
    <n v="0"/>
  </r>
  <r>
    <n v="15782236"/>
    <n v="735"/>
    <x v="2"/>
    <x v="0"/>
    <n v="34"/>
    <n v="5"/>
    <n v="0"/>
    <n v="2"/>
    <x v="1"/>
    <x v="1"/>
    <n v="71095.41"/>
    <n v="0"/>
  </r>
  <r>
    <n v="15682585"/>
    <n v="593"/>
    <x v="0"/>
    <x v="0"/>
    <n v="35"/>
    <n v="9"/>
    <n v="114193.24"/>
    <n v="1"/>
    <x v="0"/>
    <x v="1"/>
    <n v="71154.100000000006"/>
    <n v="0"/>
  </r>
  <r>
    <n v="15620505"/>
    <n v="594"/>
    <x v="2"/>
    <x v="1"/>
    <n v="24"/>
    <n v="0"/>
    <n v="97378.54"/>
    <n v="1"/>
    <x v="0"/>
    <x v="0"/>
    <n v="71405.17"/>
    <n v="0"/>
  </r>
  <r>
    <n v="15785611"/>
    <n v="752"/>
    <x v="1"/>
    <x v="0"/>
    <n v="38"/>
    <n v="3"/>
    <n v="183102.29"/>
    <n v="1"/>
    <x v="0"/>
    <x v="0"/>
    <n v="71557.119999999995"/>
    <n v="0"/>
  </r>
  <r>
    <n v="15566292"/>
    <n v="574"/>
    <x v="2"/>
    <x v="0"/>
    <n v="36"/>
    <n v="1"/>
    <n v="0"/>
    <n v="2"/>
    <x v="1"/>
    <x v="0"/>
    <n v="71709.119999999995"/>
    <n v="0"/>
  </r>
  <r>
    <n v="15592389"/>
    <n v="684"/>
    <x v="0"/>
    <x v="0"/>
    <n v="27"/>
    <n v="2"/>
    <n v="134603.88"/>
    <n v="1"/>
    <x v="0"/>
    <x v="0"/>
    <n v="71725.73"/>
    <n v="0"/>
  </r>
  <r>
    <n v="15602312"/>
    <n v="605"/>
    <x v="2"/>
    <x v="0"/>
    <n v="33"/>
    <n v="5"/>
    <n v="150092.79999999999"/>
    <n v="1"/>
    <x v="1"/>
    <x v="1"/>
    <n v="71862.789999999994"/>
    <n v="0"/>
  </r>
  <r>
    <n v="15647099"/>
    <n v="633"/>
    <x v="0"/>
    <x v="1"/>
    <n v="37"/>
    <n v="9"/>
    <n v="156091.97"/>
    <n v="1"/>
    <x v="0"/>
    <x v="1"/>
    <n v="72008.61"/>
    <n v="0"/>
  </r>
  <r>
    <n v="15765311"/>
    <n v="642"/>
    <x v="2"/>
    <x v="0"/>
    <n v="34"/>
    <n v="8"/>
    <n v="0"/>
    <n v="1"/>
    <x v="0"/>
    <x v="1"/>
    <n v="72085.100000000006"/>
    <n v="0"/>
  </r>
  <r>
    <n v="15598493"/>
    <n v="656"/>
    <x v="0"/>
    <x v="0"/>
    <n v="50"/>
    <n v="7"/>
    <n v="0"/>
    <n v="2"/>
    <x v="1"/>
    <x v="0"/>
    <n v="72143.44"/>
    <n v="0"/>
  </r>
  <r>
    <n v="15794278"/>
    <n v="816"/>
    <x v="2"/>
    <x v="0"/>
    <n v="67"/>
    <n v="6"/>
    <n v="151858.98000000001"/>
    <n v="1"/>
    <x v="0"/>
    <x v="0"/>
    <n v="72814.31"/>
    <n v="0"/>
  </r>
  <r>
    <n v="15804256"/>
    <n v="765"/>
    <x v="1"/>
    <x v="0"/>
    <n v="36"/>
    <n v="8"/>
    <n v="92310.54"/>
    <n v="2"/>
    <x v="0"/>
    <x v="0"/>
    <n v="72924.56"/>
    <n v="0"/>
  </r>
  <r>
    <n v="15634245"/>
    <n v="758"/>
    <x v="1"/>
    <x v="1"/>
    <n v="47"/>
    <n v="9"/>
    <n v="95523.16"/>
    <n v="1"/>
    <x v="0"/>
    <x v="1"/>
    <n v="73294.48"/>
    <n v="0"/>
  </r>
  <r>
    <n v="15697497"/>
    <n v="518"/>
    <x v="0"/>
    <x v="1"/>
    <n v="45"/>
    <n v="9"/>
    <n v="105525.65"/>
    <n v="2"/>
    <x v="0"/>
    <x v="0"/>
    <n v="73418.289999999994"/>
    <n v="0"/>
  </r>
  <r>
    <n v="15799384"/>
    <n v="683"/>
    <x v="0"/>
    <x v="0"/>
    <n v="33"/>
    <n v="8"/>
    <n v="0"/>
    <n v="1"/>
    <x v="1"/>
    <x v="1"/>
    <n v="73564.44"/>
    <n v="0"/>
  </r>
  <r>
    <n v="15723654"/>
    <n v="773"/>
    <x v="0"/>
    <x v="0"/>
    <n v="25"/>
    <n v="2"/>
    <n v="135903.32999999999"/>
    <n v="1"/>
    <x v="0"/>
    <x v="1"/>
    <n v="73656.38"/>
    <n v="0"/>
  </r>
  <r>
    <n v="15585255"/>
    <n v="577"/>
    <x v="0"/>
    <x v="0"/>
    <n v="42"/>
    <n v="9"/>
    <n v="0"/>
    <n v="1"/>
    <x v="0"/>
    <x v="1"/>
    <n v="74077.91"/>
    <n v="0"/>
  </r>
  <r>
    <n v="15813844"/>
    <n v="703"/>
    <x v="0"/>
    <x v="0"/>
    <n v="37"/>
    <n v="8"/>
    <n v="105961.68"/>
    <n v="2"/>
    <x v="1"/>
    <x v="0"/>
    <n v="74158.8"/>
    <n v="0"/>
  </r>
  <r>
    <n v="15675522"/>
    <n v="628"/>
    <x v="1"/>
    <x v="1"/>
    <n v="30"/>
    <n v="9"/>
    <n v="132351.29"/>
    <n v="2"/>
    <x v="0"/>
    <x v="0"/>
    <n v="74169.13"/>
    <n v="0"/>
  </r>
  <r>
    <n v="15775625"/>
    <n v="596"/>
    <x v="0"/>
    <x v="0"/>
    <n v="47"/>
    <n v="6"/>
    <n v="0"/>
    <n v="1"/>
    <x v="0"/>
    <x v="1"/>
    <n v="74835.649999999994"/>
    <n v="0"/>
  </r>
  <r>
    <n v="15703264"/>
    <n v="735"/>
    <x v="0"/>
    <x v="0"/>
    <n v="44"/>
    <n v="9"/>
    <n v="120681.63"/>
    <n v="1"/>
    <x v="0"/>
    <x v="1"/>
    <n v="74836.34"/>
    <n v="0"/>
  </r>
  <r>
    <n v="15795564"/>
    <n v="737"/>
    <x v="1"/>
    <x v="0"/>
    <n v="31"/>
    <n v="5"/>
    <n v="121192.22"/>
    <n v="2"/>
    <x v="0"/>
    <x v="0"/>
    <n v="74890.58"/>
    <n v="0"/>
  </r>
  <r>
    <n v="15792365"/>
    <n v="501"/>
    <x v="0"/>
    <x v="0"/>
    <n v="44"/>
    <n v="4"/>
    <n v="142051.07"/>
    <n v="2"/>
    <x v="1"/>
    <x v="0"/>
    <n v="74940.5"/>
    <n v="0"/>
  </r>
  <r>
    <n v="15758639"/>
    <n v="641"/>
    <x v="0"/>
    <x v="0"/>
    <n v="37"/>
    <n v="7"/>
    <n v="0"/>
    <n v="2"/>
    <x v="0"/>
    <x v="1"/>
    <n v="75248.3"/>
    <n v="0"/>
  </r>
  <r>
    <n v="15761986"/>
    <n v="439"/>
    <x v="2"/>
    <x v="1"/>
    <n v="32"/>
    <n v="3"/>
    <n v="138901.60999999999"/>
    <n v="1"/>
    <x v="0"/>
    <x v="1"/>
    <n v="75685.97"/>
    <n v="0"/>
  </r>
  <r>
    <n v="15595440"/>
    <n v="508"/>
    <x v="0"/>
    <x v="0"/>
    <n v="49"/>
    <n v="7"/>
    <n v="122451.46"/>
    <n v="2"/>
    <x v="0"/>
    <x v="0"/>
    <n v="75808.100000000006"/>
    <n v="0"/>
  </r>
  <r>
    <n v="15636444"/>
    <n v="535"/>
    <x v="1"/>
    <x v="1"/>
    <n v="53"/>
    <n v="5"/>
    <n v="141616.54999999999"/>
    <n v="2"/>
    <x v="0"/>
    <x v="0"/>
    <n v="75888.649999999994"/>
    <n v="0"/>
  </r>
  <r>
    <n v="15654060"/>
    <n v="517"/>
    <x v="0"/>
    <x v="0"/>
    <n v="41"/>
    <n v="2"/>
    <n v="0"/>
    <n v="2"/>
    <x v="1"/>
    <x v="0"/>
    <n v="75937.47"/>
    <n v="0"/>
  </r>
  <r>
    <n v="15576313"/>
    <n v="486"/>
    <x v="1"/>
    <x v="1"/>
    <n v="40"/>
    <n v="9"/>
    <n v="71340.09"/>
    <n v="1"/>
    <x v="0"/>
    <x v="1"/>
    <n v="76192.210000000006"/>
    <n v="0"/>
  </r>
  <r>
    <n v="15737173"/>
    <n v="497"/>
    <x v="2"/>
    <x v="0"/>
    <n v="24"/>
    <n v="3"/>
    <n v="0"/>
    <n v="2"/>
    <x v="0"/>
    <x v="1"/>
    <n v="76390.009999999995"/>
    <n v="0"/>
  </r>
  <r>
    <n v="15665678"/>
    <n v="607"/>
    <x v="2"/>
    <x v="0"/>
    <n v="36"/>
    <n v="8"/>
    <n v="158261.68"/>
    <n v="1"/>
    <x v="0"/>
    <x v="0"/>
    <n v="76744.72"/>
    <n v="0"/>
  </r>
  <r>
    <n v="15592300"/>
    <n v="543"/>
    <x v="2"/>
    <x v="0"/>
    <n v="35"/>
    <n v="10"/>
    <n v="59408.63"/>
    <n v="1"/>
    <x v="0"/>
    <x v="1"/>
    <n v="76773.53"/>
    <n v="0"/>
  </r>
  <r>
    <n v="15753719"/>
    <n v="547"/>
    <x v="1"/>
    <x v="1"/>
    <n v="30"/>
    <n v="9"/>
    <n v="72392.41"/>
    <n v="1"/>
    <x v="0"/>
    <x v="1"/>
    <n v="77077.14"/>
    <n v="0"/>
  </r>
  <r>
    <n v="15673570"/>
    <n v="580"/>
    <x v="0"/>
    <x v="0"/>
    <n v="37"/>
    <n v="9"/>
    <n v="0"/>
    <n v="2"/>
    <x v="1"/>
    <x v="0"/>
    <n v="77108.66"/>
    <n v="0"/>
  </r>
  <r>
    <n v="15681705"/>
    <n v="785"/>
    <x v="0"/>
    <x v="0"/>
    <n v="28"/>
    <n v="8"/>
    <n v="0"/>
    <n v="2"/>
    <x v="0"/>
    <x v="1"/>
    <n v="77231.27"/>
    <n v="0"/>
  </r>
  <r>
    <n v="15799515"/>
    <n v="652"/>
    <x v="0"/>
    <x v="1"/>
    <n v="48"/>
    <n v="8"/>
    <n v="133297.24"/>
    <n v="1"/>
    <x v="0"/>
    <x v="1"/>
    <n v="77764.37"/>
    <n v="0"/>
  </r>
  <r>
    <n v="15694272"/>
    <n v="673"/>
    <x v="0"/>
    <x v="0"/>
    <n v="30"/>
    <n v="1"/>
    <n v="64097.75"/>
    <n v="1"/>
    <x v="0"/>
    <x v="0"/>
    <n v="77783.350000000006"/>
    <n v="0"/>
  </r>
  <r>
    <n v="15688251"/>
    <n v="767"/>
    <x v="0"/>
    <x v="0"/>
    <n v="43"/>
    <n v="1"/>
    <n v="76408.850000000006"/>
    <n v="2"/>
    <x v="0"/>
    <x v="1"/>
    <n v="77837.63"/>
    <n v="0"/>
  </r>
  <r>
    <n v="15805062"/>
    <n v="667"/>
    <x v="2"/>
    <x v="0"/>
    <n v="38"/>
    <n v="1"/>
    <n v="87202.38"/>
    <n v="1"/>
    <x v="0"/>
    <x v="0"/>
    <n v="77866.91"/>
    <n v="0"/>
  </r>
  <r>
    <n v="15602084"/>
    <n v="663"/>
    <x v="0"/>
    <x v="1"/>
    <n v="42"/>
    <n v="5"/>
    <n v="124626.07"/>
    <n v="1"/>
    <x v="0"/>
    <x v="0"/>
    <n v="78004.5"/>
    <n v="0"/>
  </r>
  <r>
    <n v="15637979"/>
    <n v="664"/>
    <x v="1"/>
    <x v="1"/>
    <n v="36"/>
    <n v="2"/>
    <n v="127160.78"/>
    <n v="2"/>
    <x v="0"/>
    <x v="1"/>
    <n v="78140.75"/>
    <n v="0"/>
  </r>
  <r>
    <n v="15812007"/>
    <n v="670"/>
    <x v="2"/>
    <x v="0"/>
    <n v="25"/>
    <n v="6"/>
    <n v="0"/>
    <n v="2"/>
    <x v="0"/>
    <x v="0"/>
    <n v="78358.94"/>
    <n v="0"/>
  </r>
  <r>
    <n v="15607170"/>
    <n v="699"/>
    <x v="0"/>
    <x v="0"/>
    <n v="35"/>
    <n v="5"/>
    <n v="0"/>
    <n v="2"/>
    <x v="0"/>
    <x v="0"/>
    <n v="78397.240000000005"/>
    <n v="0"/>
  </r>
  <r>
    <n v="15780804"/>
    <n v="482"/>
    <x v="0"/>
    <x v="0"/>
    <n v="55"/>
    <n v="5"/>
    <n v="97318.25"/>
    <n v="1"/>
    <x v="1"/>
    <x v="0"/>
    <n v="78416.14"/>
    <n v="0"/>
  </r>
  <r>
    <n v="15697307"/>
    <n v="588"/>
    <x v="2"/>
    <x v="0"/>
    <n v="34"/>
    <n v="10"/>
    <n v="0"/>
    <n v="2"/>
    <x v="0"/>
    <x v="1"/>
    <n v="79078.91"/>
    <n v="0"/>
  </r>
  <r>
    <n v="15737888"/>
    <n v="850"/>
    <x v="2"/>
    <x v="1"/>
    <n v="43"/>
    <n v="2"/>
    <n v="125510.82"/>
    <n v="1"/>
    <x v="0"/>
    <x v="0"/>
    <n v="79084.100000000006"/>
    <n v="0"/>
  </r>
  <r>
    <n v="15685500"/>
    <n v="772"/>
    <x v="1"/>
    <x v="0"/>
    <n v="26"/>
    <n v="7"/>
    <n v="152400.51"/>
    <n v="2"/>
    <x v="0"/>
    <x v="1"/>
    <n v="79414"/>
    <n v="0"/>
  </r>
  <r>
    <n v="15672692"/>
    <n v="787"/>
    <x v="0"/>
    <x v="1"/>
    <n v="42"/>
    <n v="10"/>
    <n v="145988.65"/>
    <n v="2"/>
    <x v="0"/>
    <x v="0"/>
    <n v="79510.37"/>
    <n v="0"/>
  </r>
  <r>
    <n v="15655339"/>
    <n v="566"/>
    <x v="0"/>
    <x v="0"/>
    <n v="36"/>
    <n v="1"/>
    <n v="142120.91"/>
    <n v="1"/>
    <x v="0"/>
    <x v="1"/>
    <n v="79616.37"/>
    <n v="0"/>
  </r>
  <r>
    <n v="15599660"/>
    <n v="604"/>
    <x v="0"/>
    <x v="0"/>
    <n v="36"/>
    <n v="6"/>
    <n v="116229.85"/>
    <n v="2"/>
    <x v="0"/>
    <x v="0"/>
    <n v="79633.38"/>
    <n v="0"/>
  </r>
  <r>
    <n v="15668032"/>
    <n v="577"/>
    <x v="0"/>
    <x v="1"/>
    <n v="37"/>
    <n v="4"/>
    <n v="0"/>
    <n v="1"/>
    <x v="0"/>
    <x v="0"/>
    <n v="79881.39"/>
    <n v="0"/>
  </r>
  <r>
    <n v="15663478"/>
    <n v="729"/>
    <x v="0"/>
    <x v="0"/>
    <n v="32"/>
    <n v="6"/>
    <n v="93694.42"/>
    <n v="1"/>
    <x v="0"/>
    <x v="0"/>
    <n v="79919.13"/>
    <n v="0"/>
  </r>
  <r>
    <n v="15641009"/>
    <n v="544"/>
    <x v="0"/>
    <x v="0"/>
    <n v="37"/>
    <n v="3"/>
    <n v="84496.71"/>
    <n v="1"/>
    <x v="1"/>
    <x v="1"/>
    <n v="79972.09"/>
    <n v="0"/>
  </r>
  <r>
    <n v="15760431"/>
    <n v="850"/>
    <x v="0"/>
    <x v="0"/>
    <n v="38"/>
    <n v="1"/>
    <n v="0"/>
    <n v="2"/>
    <x v="0"/>
    <x v="0"/>
    <n v="80006.649999999994"/>
    <n v="0"/>
  </r>
  <r>
    <n v="15767821"/>
    <n v="528"/>
    <x v="0"/>
    <x v="0"/>
    <n v="31"/>
    <n v="6"/>
    <n v="102016.72"/>
    <n v="2"/>
    <x v="1"/>
    <x v="1"/>
    <n v="80181.119999999995"/>
    <n v="0"/>
  </r>
  <r>
    <n v="15782735"/>
    <n v="626"/>
    <x v="0"/>
    <x v="1"/>
    <n v="35"/>
    <n v="3"/>
    <n v="0"/>
    <n v="1"/>
    <x v="1"/>
    <x v="1"/>
    <n v="80190.36"/>
    <n v="0"/>
  </r>
  <r>
    <n v="15814035"/>
    <n v="601"/>
    <x v="0"/>
    <x v="0"/>
    <n v="29"/>
    <n v="9"/>
    <n v="0"/>
    <n v="1"/>
    <x v="0"/>
    <x v="0"/>
    <n v="80393.27"/>
    <n v="0"/>
  </r>
  <r>
    <n v="15589488"/>
    <n v="686"/>
    <x v="1"/>
    <x v="1"/>
    <n v="56"/>
    <n v="5"/>
    <n v="111642.08"/>
    <n v="1"/>
    <x v="0"/>
    <x v="0"/>
    <n v="80553.87"/>
    <n v="0"/>
  </r>
  <r>
    <n v="15593773"/>
    <n v="784"/>
    <x v="2"/>
    <x v="0"/>
    <n v="35"/>
    <n v="3"/>
    <n v="0"/>
    <n v="2"/>
    <x v="1"/>
    <x v="1"/>
    <n v="81483.64"/>
    <n v="0"/>
  </r>
  <r>
    <n v="15654238"/>
    <n v="673"/>
    <x v="0"/>
    <x v="1"/>
    <n v="40"/>
    <n v="5"/>
    <n v="137494.28"/>
    <n v="1"/>
    <x v="0"/>
    <x v="1"/>
    <n v="81753.919999999998"/>
    <n v="0"/>
  </r>
  <r>
    <n v="15750181"/>
    <n v="553"/>
    <x v="1"/>
    <x v="0"/>
    <n v="41"/>
    <n v="9"/>
    <n v="110112.54"/>
    <n v="2"/>
    <x v="1"/>
    <x v="1"/>
    <n v="81898.81"/>
    <n v="0"/>
  </r>
  <r>
    <n v="15689294"/>
    <n v="705"/>
    <x v="1"/>
    <x v="0"/>
    <n v="44"/>
    <n v="3"/>
    <n v="105934.96"/>
    <n v="1"/>
    <x v="0"/>
    <x v="1"/>
    <n v="82463.69"/>
    <n v="0"/>
  </r>
  <r>
    <n v="15658032"/>
    <n v="701"/>
    <x v="0"/>
    <x v="0"/>
    <n v="39"/>
    <n v="2"/>
    <n v="0"/>
    <n v="2"/>
    <x v="0"/>
    <x v="0"/>
    <n v="82526.92"/>
    <n v="0"/>
  </r>
  <r>
    <n v="15800440"/>
    <n v="650"/>
    <x v="2"/>
    <x v="0"/>
    <n v="61"/>
    <n v="1"/>
    <n v="152968.73000000001"/>
    <n v="1"/>
    <x v="1"/>
    <x v="0"/>
    <n v="82970.69"/>
    <n v="0"/>
  </r>
  <r>
    <n v="15655007"/>
    <n v="758"/>
    <x v="0"/>
    <x v="1"/>
    <n v="33"/>
    <n v="7"/>
    <n v="0"/>
    <n v="2"/>
    <x v="1"/>
    <x v="1"/>
    <n v="82996.47"/>
    <n v="0"/>
  </r>
  <r>
    <n v="15641122"/>
    <n v="684"/>
    <x v="0"/>
    <x v="0"/>
    <n v="30"/>
    <n v="2"/>
    <n v="0"/>
    <n v="2"/>
    <x v="0"/>
    <x v="1"/>
    <n v="83473.820000000007"/>
    <n v="0"/>
  </r>
  <r>
    <n v="15611088"/>
    <n v="790"/>
    <x v="0"/>
    <x v="1"/>
    <n v="31"/>
    <n v="9"/>
    <n v="0"/>
    <n v="2"/>
    <x v="0"/>
    <x v="1"/>
    <n v="84126.75"/>
    <n v="0"/>
  </r>
  <r>
    <n v="15645772"/>
    <n v="661"/>
    <x v="0"/>
    <x v="0"/>
    <n v="33"/>
    <n v="9"/>
    <n v="0"/>
    <n v="2"/>
    <x v="0"/>
    <x v="0"/>
    <n v="84174.81"/>
    <n v="0"/>
  </r>
  <r>
    <n v="15709737"/>
    <n v="643"/>
    <x v="0"/>
    <x v="0"/>
    <n v="36"/>
    <n v="7"/>
    <n v="161064.64000000001"/>
    <n v="2"/>
    <x v="1"/>
    <x v="0"/>
    <n v="84294.82"/>
    <n v="0"/>
  </r>
  <r>
    <n v="15596939"/>
    <n v="659"/>
    <x v="1"/>
    <x v="0"/>
    <n v="36"/>
    <n v="4"/>
    <n v="132578.92000000001"/>
    <n v="2"/>
    <x v="0"/>
    <x v="1"/>
    <n v="84320.94"/>
    <n v="0"/>
  </r>
  <r>
    <n v="15651280"/>
    <n v="742"/>
    <x v="1"/>
    <x v="0"/>
    <n v="35"/>
    <n v="5"/>
    <n v="136857"/>
    <n v="1"/>
    <x v="1"/>
    <x v="1"/>
    <n v="84509.57"/>
    <n v="0"/>
  </r>
  <r>
    <n v="15745196"/>
    <n v="571"/>
    <x v="0"/>
    <x v="1"/>
    <n v="35"/>
    <n v="8"/>
    <n v="0"/>
    <n v="2"/>
    <x v="1"/>
    <x v="1"/>
    <n v="84569.13"/>
    <n v="0"/>
  </r>
  <r>
    <n v="15692132"/>
    <n v="717"/>
    <x v="2"/>
    <x v="1"/>
    <n v="22"/>
    <n v="6"/>
    <n v="101060.25"/>
    <n v="1"/>
    <x v="1"/>
    <x v="0"/>
    <n v="84699.56"/>
    <n v="0"/>
  </r>
  <r>
    <n v="15685226"/>
    <n v="712"/>
    <x v="1"/>
    <x v="1"/>
    <n v="29"/>
    <n v="7"/>
    <n v="147199.07"/>
    <n v="1"/>
    <x v="0"/>
    <x v="0"/>
    <n v="84932.4"/>
    <n v="0"/>
  </r>
  <r>
    <n v="15677512"/>
    <n v="628"/>
    <x v="2"/>
    <x v="1"/>
    <n v="22"/>
    <n v="3"/>
    <n v="0"/>
    <n v="1"/>
    <x v="0"/>
    <x v="1"/>
    <n v="85426.28"/>
    <n v="0"/>
  </r>
  <r>
    <n v="15631681"/>
    <n v="807"/>
    <x v="2"/>
    <x v="1"/>
    <n v="43"/>
    <n v="0"/>
    <n v="0"/>
    <n v="2"/>
    <x v="1"/>
    <x v="0"/>
    <n v="85523.24"/>
    <n v="0"/>
  </r>
  <r>
    <n v="15581197"/>
    <n v="762"/>
    <x v="0"/>
    <x v="1"/>
    <n v="51"/>
    <n v="3"/>
    <n v="99286.98"/>
    <n v="1"/>
    <x v="1"/>
    <x v="0"/>
    <n v="85578.63"/>
    <n v="0"/>
  </r>
  <r>
    <n v="15676966"/>
    <n v="730"/>
    <x v="2"/>
    <x v="0"/>
    <n v="42"/>
    <n v="4"/>
    <n v="0"/>
    <n v="2"/>
    <x v="1"/>
    <x v="0"/>
    <n v="85982.47"/>
    <n v="0"/>
  </r>
  <r>
    <n v="15786905"/>
    <n v="749"/>
    <x v="1"/>
    <x v="1"/>
    <n v="40"/>
    <n v="8"/>
    <n v="141782.57"/>
    <n v="2"/>
    <x v="1"/>
    <x v="1"/>
    <n v="86333.63"/>
    <n v="0"/>
  </r>
  <r>
    <n v="15586585"/>
    <n v="698"/>
    <x v="1"/>
    <x v="1"/>
    <n v="51"/>
    <n v="2"/>
    <n v="111018.98"/>
    <n v="1"/>
    <x v="0"/>
    <x v="1"/>
    <n v="86410.28"/>
    <n v="0"/>
  </r>
  <r>
    <n v="15768193"/>
    <n v="585"/>
    <x v="1"/>
    <x v="0"/>
    <n v="36"/>
    <n v="5"/>
    <n v="146050.97"/>
    <n v="2"/>
    <x v="1"/>
    <x v="1"/>
    <n v="86424.57"/>
    <n v="0"/>
  </r>
  <r>
    <n v="15715951"/>
    <n v="562"/>
    <x v="0"/>
    <x v="0"/>
    <n v="42"/>
    <n v="2"/>
    <n v="100238.35"/>
    <n v="1"/>
    <x v="1"/>
    <x v="1"/>
    <n v="86797.41"/>
    <n v="0"/>
  </r>
  <r>
    <n v="15594594"/>
    <n v="546"/>
    <x v="2"/>
    <x v="0"/>
    <n v="42"/>
    <n v="7"/>
    <n v="139070.51"/>
    <n v="1"/>
    <x v="0"/>
    <x v="0"/>
    <n v="86945"/>
    <n v="0"/>
  </r>
  <r>
    <n v="15702741"/>
    <n v="601"/>
    <x v="0"/>
    <x v="0"/>
    <n v="32"/>
    <n v="8"/>
    <n v="93012.89"/>
    <n v="1"/>
    <x v="0"/>
    <x v="1"/>
    <n v="86957.42"/>
    <n v="0"/>
  </r>
  <r>
    <n v="15630053"/>
    <n v="656"/>
    <x v="0"/>
    <x v="0"/>
    <n v="45"/>
    <n v="5"/>
    <n v="127864.4"/>
    <n v="1"/>
    <x v="0"/>
    <x v="1"/>
    <n v="87107.57"/>
    <n v="0"/>
  </r>
  <r>
    <n v="15716186"/>
    <n v="586"/>
    <x v="0"/>
    <x v="1"/>
    <n v="38"/>
    <n v="2"/>
    <n v="0"/>
    <n v="2"/>
    <x v="0"/>
    <x v="1"/>
    <n v="87168.46"/>
    <n v="0"/>
  </r>
  <r>
    <n v="15631868"/>
    <n v="744"/>
    <x v="2"/>
    <x v="0"/>
    <n v="36"/>
    <n v="2"/>
    <n v="153804.44"/>
    <n v="1"/>
    <x v="0"/>
    <x v="0"/>
    <n v="87213.33"/>
    <n v="0"/>
  </r>
  <r>
    <n v="15746902"/>
    <n v="793"/>
    <x v="2"/>
    <x v="0"/>
    <n v="38"/>
    <n v="9"/>
    <n v="0"/>
    <n v="2"/>
    <x v="0"/>
    <x v="1"/>
    <n v="88225.02"/>
    <n v="0"/>
  </r>
  <r>
    <n v="15715941"/>
    <n v="692"/>
    <x v="0"/>
    <x v="0"/>
    <n v="54"/>
    <n v="5"/>
    <n v="0"/>
    <n v="2"/>
    <x v="0"/>
    <x v="0"/>
    <n v="88721.84"/>
    <n v="0"/>
  </r>
  <r>
    <n v="15573152"/>
    <n v="620"/>
    <x v="0"/>
    <x v="1"/>
    <n v="41"/>
    <n v="9"/>
    <n v="0"/>
    <n v="2"/>
    <x v="1"/>
    <x v="1"/>
    <n v="88852.47"/>
    <n v="0"/>
  </r>
  <r>
    <n v="15650237"/>
    <n v="754"/>
    <x v="2"/>
    <x v="1"/>
    <n v="32"/>
    <n v="7"/>
    <n v="0"/>
    <n v="2"/>
    <x v="0"/>
    <x v="1"/>
    <n v="89520.75"/>
    <n v="0"/>
  </r>
  <r>
    <n v="15773456"/>
    <n v="678"/>
    <x v="1"/>
    <x v="0"/>
    <n v="36"/>
    <n v="3"/>
    <n v="145747.67000000001"/>
    <n v="2"/>
    <x v="1"/>
    <x v="0"/>
    <n v="89566.74"/>
    <n v="0"/>
  </r>
  <r>
    <n v="15719352"/>
    <n v="754"/>
    <x v="2"/>
    <x v="0"/>
    <n v="39"/>
    <n v="6"/>
    <n v="170184.99"/>
    <n v="2"/>
    <x v="0"/>
    <x v="1"/>
    <n v="89593.26"/>
    <n v="0"/>
  </r>
  <r>
    <n v="15747867"/>
    <n v="583"/>
    <x v="0"/>
    <x v="0"/>
    <n v="24"/>
    <n v="9"/>
    <n v="135125.28"/>
    <n v="1"/>
    <x v="1"/>
    <x v="1"/>
    <n v="89801.9"/>
    <n v="0"/>
  </r>
  <r>
    <n v="15784209"/>
    <n v="497"/>
    <x v="0"/>
    <x v="0"/>
    <n v="47"/>
    <n v="6"/>
    <n v="0"/>
    <n v="1"/>
    <x v="0"/>
    <x v="0"/>
    <n v="90055.08"/>
    <n v="0"/>
  </r>
  <r>
    <n v="15677135"/>
    <n v="520"/>
    <x v="1"/>
    <x v="0"/>
    <n v="61"/>
    <n v="8"/>
    <n v="133802.29"/>
    <n v="2"/>
    <x v="0"/>
    <x v="0"/>
    <n v="90304.01"/>
    <n v="0"/>
  </r>
  <r>
    <n v="15766205"/>
    <n v="550"/>
    <x v="1"/>
    <x v="0"/>
    <n v="38"/>
    <n v="2"/>
    <n v="103391.38"/>
    <n v="1"/>
    <x v="1"/>
    <x v="0"/>
    <n v="90878.13"/>
    <n v="0"/>
  </r>
  <r>
    <n v="15763859"/>
    <n v="840"/>
    <x v="0"/>
    <x v="1"/>
    <n v="43"/>
    <n v="7"/>
    <n v="0"/>
    <n v="2"/>
    <x v="0"/>
    <x v="1"/>
    <n v="90908.95"/>
    <n v="0"/>
  </r>
  <r>
    <n v="15756475"/>
    <n v="551"/>
    <x v="1"/>
    <x v="0"/>
    <n v="31"/>
    <n v="9"/>
    <n v="82293.820000000007"/>
    <n v="2"/>
    <x v="0"/>
    <x v="0"/>
    <n v="91565.25"/>
    <n v="0"/>
  </r>
  <r>
    <n v="15623595"/>
    <n v="586"/>
    <x v="2"/>
    <x v="1"/>
    <n v="28"/>
    <n v="2"/>
    <n v="0"/>
    <n v="2"/>
    <x v="0"/>
    <x v="0"/>
    <n v="92067.35"/>
    <n v="0"/>
  </r>
  <r>
    <n v="15806983"/>
    <n v="640"/>
    <x v="0"/>
    <x v="0"/>
    <n v="44"/>
    <n v="3"/>
    <n v="137148.68"/>
    <n v="1"/>
    <x v="0"/>
    <x v="1"/>
    <n v="92381.01"/>
    <n v="0"/>
  </r>
  <r>
    <n v="15766908"/>
    <n v="488"/>
    <x v="1"/>
    <x v="0"/>
    <n v="32"/>
    <n v="3"/>
    <n v="114540.38"/>
    <n v="1"/>
    <x v="0"/>
    <x v="1"/>
    <n v="92568.07"/>
    <n v="0"/>
  </r>
  <r>
    <n v="15629448"/>
    <n v="632"/>
    <x v="2"/>
    <x v="0"/>
    <n v="38"/>
    <n v="1"/>
    <n v="120599.21"/>
    <n v="1"/>
    <x v="0"/>
    <x v="1"/>
    <n v="92816.86"/>
    <n v="0"/>
  </r>
  <r>
    <n v="15592461"/>
    <n v="603"/>
    <x v="1"/>
    <x v="0"/>
    <n v="26"/>
    <n v="4"/>
    <n v="109166.37"/>
    <n v="1"/>
    <x v="0"/>
    <x v="0"/>
    <n v="92840.67"/>
    <n v="0"/>
  </r>
  <r>
    <n v="15704769"/>
    <n v="585"/>
    <x v="0"/>
    <x v="1"/>
    <n v="67"/>
    <n v="5"/>
    <n v="113978.97"/>
    <n v="2"/>
    <x v="1"/>
    <x v="0"/>
    <n v="93146.11"/>
    <n v="0"/>
  </r>
  <r>
    <n v="15610156"/>
    <n v="637"/>
    <x v="0"/>
    <x v="0"/>
    <n v="40"/>
    <n v="2"/>
    <n v="133463.1"/>
    <n v="1"/>
    <x v="1"/>
    <x v="0"/>
    <n v="93165.34"/>
    <n v="0"/>
  </r>
  <r>
    <n v="15763431"/>
    <n v="698"/>
    <x v="0"/>
    <x v="0"/>
    <n v="36"/>
    <n v="2"/>
    <n v="82275.350000000006"/>
    <n v="2"/>
    <x v="0"/>
    <x v="0"/>
    <n v="93249.26"/>
    <n v="0"/>
  </r>
  <r>
    <n v="15655961"/>
    <n v="756"/>
    <x v="1"/>
    <x v="0"/>
    <n v="27"/>
    <n v="1"/>
    <n v="131899"/>
    <n v="1"/>
    <x v="0"/>
    <x v="1"/>
    <n v="93302.29"/>
    <n v="0"/>
  </r>
  <r>
    <n v="15701354"/>
    <n v="699"/>
    <x v="0"/>
    <x v="1"/>
    <n v="39"/>
    <n v="1"/>
    <n v="0"/>
    <n v="2"/>
    <x v="1"/>
    <x v="1"/>
    <n v="93826.63"/>
    <n v="0"/>
  </r>
  <r>
    <n v="15626900"/>
    <n v="427"/>
    <x v="0"/>
    <x v="0"/>
    <n v="29"/>
    <n v="1"/>
    <n v="141325.56"/>
    <n v="1"/>
    <x v="0"/>
    <x v="0"/>
    <n v="93839.3"/>
    <n v="0"/>
  </r>
  <r>
    <n v="15800116"/>
    <n v="712"/>
    <x v="1"/>
    <x v="0"/>
    <n v="28"/>
    <n v="4"/>
    <n v="145605.44"/>
    <n v="1"/>
    <x v="1"/>
    <x v="0"/>
    <n v="93883.53"/>
    <n v="0"/>
  </r>
  <r>
    <n v="15687946"/>
    <n v="556"/>
    <x v="0"/>
    <x v="1"/>
    <n v="61"/>
    <n v="2"/>
    <n v="117419.35"/>
    <n v="1"/>
    <x v="0"/>
    <x v="0"/>
    <n v="94153.83"/>
    <n v="0"/>
  </r>
  <r>
    <n v="15812191"/>
    <n v="553"/>
    <x v="0"/>
    <x v="0"/>
    <n v="33"/>
    <n v="4"/>
    <n v="118082.89"/>
    <n v="1"/>
    <x v="1"/>
    <x v="1"/>
    <n v="94440.45"/>
    <n v="0"/>
  </r>
  <r>
    <n v="15627801"/>
    <n v="648"/>
    <x v="2"/>
    <x v="0"/>
    <n v="33"/>
    <n v="3"/>
    <n v="176666.62"/>
    <n v="1"/>
    <x v="0"/>
    <x v="1"/>
    <n v="94670.77"/>
    <n v="0"/>
  </r>
  <r>
    <n v="15609286"/>
    <n v="702"/>
    <x v="0"/>
    <x v="0"/>
    <n v="37"/>
    <n v="10"/>
    <n v="150525.79999999999"/>
    <n v="1"/>
    <x v="0"/>
    <x v="0"/>
    <n v="94728.49"/>
    <n v="0"/>
  </r>
  <r>
    <n v="15566091"/>
    <n v="545"/>
    <x v="2"/>
    <x v="1"/>
    <n v="32"/>
    <n v="4"/>
    <n v="0"/>
    <n v="1"/>
    <x v="0"/>
    <x v="1"/>
    <n v="94739.199999999997"/>
    <n v="0"/>
  </r>
  <r>
    <n v="15762615"/>
    <n v="597"/>
    <x v="2"/>
    <x v="1"/>
    <n v="40"/>
    <n v="8"/>
    <n v="101993.12"/>
    <n v="1"/>
    <x v="1"/>
    <x v="0"/>
    <n v="94774.12"/>
    <n v="0"/>
  </r>
  <r>
    <n v="15733119"/>
    <n v="718"/>
    <x v="0"/>
    <x v="0"/>
    <n v="35"/>
    <n v="8"/>
    <n v="0"/>
    <n v="2"/>
    <x v="0"/>
    <x v="1"/>
    <n v="94820.85"/>
    <n v="0"/>
  </r>
  <r>
    <n v="15695632"/>
    <n v="556"/>
    <x v="0"/>
    <x v="1"/>
    <n v="39"/>
    <n v="9"/>
    <n v="89588.35"/>
    <n v="1"/>
    <x v="0"/>
    <x v="0"/>
    <n v="94898.1"/>
    <n v="0"/>
  </r>
  <r>
    <n v="15624528"/>
    <n v="664"/>
    <x v="1"/>
    <x v="0"/>
    <n v="26"/>
    <n v="7"/>
    <n v="116244.14"/>
    <n v="2"/>
    <x v="0"/>
    <x v="0"/>
    <n v="95145.14"/>
    <n v="0"/>
  </r>
  <r>
    <n v="15601589"/>
    <n v="675"/>
    <x v="0"/>
    <x v="1"/>
    <n v="57"/>
    <n v="8"/>
    <n v="0"/>
    <n v="2"/>
    <x v="1"/>
    <x v="0"/>
    <n v="95463.29"/>
    <n v="0"/>
  </r>
  <r>
    <n v="15803457"/>
    <n v="750"/>
    <x v="0"/>
    <x v="1"/>
    <n v="32"/>
    <n v="5"/>
    <n v="0"/>
    <n v="2"/>
    <x v="0"/>
    <x v="1"/>
    <n v="95611.47"/>
    <n v="0"/>
  </r>
  <r>
    <n v="15654506"/>
    <n v="514"/>
    <x v="0"/>
    <x v="0"/>
    <n v="32"/>
    <n v="8"/>
    <n v="0"/>
    <n v="2"/>
    <x v="0"/>
    <x v="1"/>
    <n v="95857.18"/>
    <n v="0"/>
  </r>
  <r>
    <n v="15763274"/>
    <n v="661"/>
    <x v="0"/>
    <x v="0"/>
    <n v="48"/>
    <n v="3"/>
    <n v="120320.54"/>
    <n v="1"/>
    <x v="1"/>
    <x v="1"/>
    <n v="96463.25"/>
    <n v="0"/>
  </r>
  <r>
    <n v="15614215"/>
    <n v="717"/>
    <x v="0"/>
    <x v="0"/>
    <n v="53"/>
    <n v="6"/>
    <n v="0"/>
    <n v="2"/>
    <x v="1"/>
    <x v="0"/>
    <n v="97614.87"/>
    <n v="0"/>
  </r>
  <r>
    <n v="15753754"/>
    <n v="587"/>
    <x v="2"/>
    <x v="1"/>
    <n v="34"/>
    <n v="1"/>
    <n v="0"/>
    <n v="2"/>
    <x v="0"/>
    <x v="0"/>
    <n v="97932.68"/>
    <n v="0"/>
  </r>
  <r>
    <n v="15761043"/>
    <n v="632"/>
    <x v="1"/>
    <x v="1"/>
    <n v="38"/>
    <n v="6"/>
    <n v="86569.76"/>
    <n v="2"/>
    <x v="0"/>
    <x v="1"/>
    <n v="98090.91"/>
    <n v="0"/>
  </r>
  <r>
    <n v="15725311"/>
    <n v="726"/>
    <x v="0"/>
    <x v="1"/>
    <n v="31"/>
    <n v="9"/>
    <n v="114722.05"/>
    <n v="2"/>
    <x v="0"/>
    <x v="0"/>
    <n v="98178.57"/>
    <n v="0"/>
  </r>
  <r>
    <n v="15597945"/>
    <n v="636"/>
    <x v="2"/>
    <x v="1"/>
    <n v="32"/>
    <n v="8"/>
    <n v="0"/>
    <n v="2"/>
    <x v="0"/>
    <x v="1"/>
    <n v="98301.61"/>
    <n v="0"/>
  </r>
  <r>
    <n v="15803136"/>
    <n v="416"/>
    <x v="1"/>
    <x v="1"/>
    <n v="41"/>
    <n v="10"/>
    <n v="122189.66"/>
    <n v="2"/>
    <x v="0"/>
    <x v="1"/>
    <n v="98301.61"/>
    <n v="0"/>
  </r>
  <r>
    <n v="15785542"/>
    <n v="648"/>
    <x v="1"/>
    <x v="0"/>
    <n v="26"/>
    <n v="4"/>
    <n v="118287.01"/>
    <n v="2"/>
    <x v="1"/>
    <x v="1"/>
    <n v="98301.61"/>
    <n v="0"/>
  </r>
  <r>
    <n v="15784597"/>
    <n v="648"/>
    <x v="0"/>
    <x v="0"/>
    <n v="26"/>
    <n v="9"/>
    <n v="162923.85"/>
    <n v="1"/>
    <x v="0"/>
    <x v="1"/>
    <n v="98368.24"/>
    <n v="0"/>
  </r>
  <r>
    <n v="15729599"/>
    <n v="804"/>
    <x v="2"/>
    <x v="0"/>
    <n v="33"/>
    <n v="7"/>
    <n v="76548.600000000006"/>
    <n v="1"/>
    <x v="1"/>
    <x v="0"/>
    <n v="98453.45"/>
    <n v="0"/>
  </r>
  <r>
    <n v="15689044"/>
    <n v="539"/>
    <x v="0"/>
    <x v="0"/>
    <n v="37"/>
    <n v="2"/>
    <n v="127609.59"/>
    <n v="1"/>
    <x v="0"/>
    <x v="1"/>
    <n v="98646.22"/>
    <n v="0"/>
  </r>
  <r>
    <n v="15723873"/>
    <n v="657"/>
    <x v="2"/>
    <x v="0"/>
    <n v="31"/>
    <n v="3"/>
    <n v="125167.02"/>
    <n v="1"/>
    <x v="1"/>
    <x v="1"/>
    <n v="98820.39"/>
    <n v="0"/>
  </r>
  <r>
    <n v="15751208"/>
    <n v="684"/>
    <x v="2"/>
    <x v="0"/>
    <n v="56"/>
    <n v="8"/>
    <n v="78707.16"/>
    <n v="1"/>
    <x v="0"/>
    <x v="0"/>
    <n v="99398.36"/>
    <n v="0"/>
  </r>
  <r>
    <n v="15686870"/>
    <n v="761"/>
    <x v="1"/>
    <x v="0"/>
    <n v="36"/>
    <n v="8"/>
    <n v="108239.11"/>
    <n v="2"/>
    <x v="1"/>
    <x v="1"/>
    <n v="99444.02"/>
    <n v="0"/>
  </r>
  <r>
    <n v="15604348"/>
    <n v="710"/>
    <x v="2"/>
    <x v="0"/>
    <n v="22"/>
    <n v="8"/>
    <n v="0"/>
    <n v="2"/>
    <x v="1"/>
    <x v="1"/>
    <n v="99645.04"/>
    <n v="0"/>
  </r>
  <r>
    <n v="15628112"/>
    <n v="771"/>
    <x v="1"/>
    <x v="1"/>
    <n v="36"/>
    <n v="5"/>
    <n v="77846.899999999994"/>
    <n v="1"/>
    <x v="1"/>
    <x v="1"/>
    <n v="99805.99"/>
    <n v="0"/>
  </r>
  <r>
    <n v="15807709"/>
    <n v="714"/>
    <x v="1"/>
    <x v="1"/>
    <n v="55"/>
    <n v="9"/>
    <n v="180075.22"/>
    <n v="1"/>
    <x v="0"/>
    <x v="0"/>
    <n v="100127.71"/>
    <n v="0"/>
  </r>
  <r>
    <n v="15580203"/>
    <n v="674"/>
    <x v="2"/>
    <x v="0"/>
    <n v="39"/>
    <n v="6"/>
    <n v="120193.42"/>
    <n v="1"/>
    <x v="1"/>
    <x v="1"/>
    <n v="100130.95"/>
    <n v="0"/>
  </r>
  <r>
    <n v="15728693"/>
    <n v="574"/>
    <x v="1"/>
    <x v="1"/>
    <n v="43"/>
    <n v="3"/>
    <n v="141349.43"/>
    <n v="1"/>
    <x v="0"/>
    <x v="0"/>
    <n v="100187.43"/>
    <n v="0"/>
  </r>
  <r>
    <n v="15644572"/>
    <n v="501"/>
    <x v="0"/>
    <x v="0"/>
    <n v="40"/>
    <n v="4"/>
    <n v="125832.2"/>
    <n v="1"/>
    <x v="0"/>
    <x v="0"/>
    <n v="100433.83"/>
    <n v="0"/>
  </r>
  <r>
    <n v="15790678"/>
    <n v="475"/>
    <x v="0"/>
    <x v="1"/>
    <n v="32"/>
    <n v="8"/>
    <n v="119023.28"/>
    <n v="1"/>
    <x v="0"/>
    <x v="1"/>
    <n v="100816.29"/>
    <n v="0"/>
  </r>
  <r>
    <n v="15662403"/>
    <n v="622"/>
    <x v="0"/>
    <x v="1"/>
    <n v="32"/>
    <n v="6"/>
    <n v="169089.38"/>
    <n v="2"/>
    <x v="0"/>
    <x v="1"/>
    <n v="101057.95"/>
    <n v="0"/>
  </r>
  <r>
    <n v="15671139"/>
    <n v="694"/>
    <x v="2"/>
    <x v="0"/>
    <n v="39"/>
    <n v="0"/>
    <n v="107042.74"/>
    <n v="1"/>
    <x v="0"/>
    <x v="0"/>
    <n v="102284.2"/>
    <n v="0"/>
  </r>
  <r>
    <n v="15659420"/>
    <n v="659"/>
    <x v="2"/>
    <x v="0"/>
    <n v="32"/>
    <n v="3"/>
    <n v="107594.11"/>
    <n v="2"/>
    <x v="0"/>
    <x v="0"/>
    <n v="102416.84"/>
    <n v="0"/>
  </r>
  <r>
    <n v="15603156"/>
    <n v="571"/>
    <x v="0"/>
    <x v="1"/>
    <n v="33"/>
    <n v="1"/>
    <n v="0"/>
    <n v="2"/>
    <x v="0"/>
    <x v="1"/>
    <n v="102750.7"/>
    <n v="0"/>
  </r>
  <r>
    <n v="15670755"/>
    <n v="650"/>
    <x v="0"/>
    <x v="0"/>
    <n v="60"/>
    <n v="8"/>
    <n v="0"/>
    <n v="2"/>
    <x v="0"/>
    <x v="0"/>
    <n v="102925.75999999999"/>
    <n v="0"/>
  </r>
  <r>
    <n v="15567367"/>
    <n v="601"/>
    <x v="1"/>
    <x v="1"/>
    <n v="42"/>
    <n v="9"/>
    <n v="133636.16"/>
    <n v="1"/>
    <x v="1"/>
    <x v="0"/>
    <n v="103315.74"/>
    <n v="0"/>
  </r>
  <r>
    <n v="15601848"/>
    <n v="594"/>
    <x v="0"/>
    <x v="0"/>
    <n v="35"/>
    <n v="2"/>
    <n v="0"/>
    <n v="2"/>
    <x v="0"/>
    <x v="1"/>
    <n v="103480.69"/>
    <n v="0"/>
  </r>
  <r>
    <n v="15811490"/>
    <n v="627"/>
    <x v="0"/>
    <x v="0"/>
    <n v="33"/>
    <n v="5"/>
    <n v="0"/>
    <n v="2"/>
    <x v="0"/>
    <x v="0"/>
    <n v="103737.82"/>
    <n v="0"/>
  </r>
  <r>
    <n v="15605284"/>
    <n v="688"/>
    <x v="0"/>
    <x v="0"/>
    <n v="26"/>
    <n v="1"/>
    <n v="0"/>
    <n v="2"/>
    <x v="0"/>
    <x v="0"/>
    <n v="104435.94"/>
    <n v="0"/>
  </r>
  <r>
    <n v="15664521"/>
    <n v="659"/>
    <x v="2"/>
    <x v="0"/>
    <n v="31"/>
    <n v="7"/>
    <n v="149620.88"/>
    <n v="2"/>
    <x v="0"/>
    <x v="0"/>
    <n v="104533.51"/>
    <n v="0"/>
  </r>
  <r>
    <n v="15589975"/>
    <n v="646"/>
    <x v="0"/>
    <x v="1"/>
    <n v="73"/>
    <n v="6"/>
    <n v="97259.25"/>
    <n v="1"/>
    <x v="1"/>
    <x v="0"/>
    <n v="104719.66"/>
    <n v="0"/>
  </r>
  <r>
    <n v="15730830"/>
    <n v="752"/>
    <x v="0"/>
    <x v="1"/>
    <n v="30"/>
    <n v="3"/>
    <n v="0"/>
    <n v="2"/>
    <x v="0"/>
    <x v="0"/>
    <n v="104991.28"/>
    <n v="0"/>
  </r>
  <r>
    <n v="15774510"/>
    <n v="714"/>
    <x v="0"/>
    <x v="1"/>
    <n v="31"/>
    <n v="4"/>
    <n v="125169.26"/>
    <n v="1"/>
    <x v="0"/>
    <x v="0"/>
    <n v="106636.89"/>
    <n v="0"/>
  </r>
  <r>
    <n v="15691625"/>
    <n v="537"/>
    <x v="1"/>
    <x v="1"/>
    <n v="41"/>
    <n v="3"/>
    <n v="138306.34"/>
    <n v="1"/>
    <x v="0"/>
    <x v="1"/>
    <n v="106761.47"/>
    <n v="0"/>
  </r>
  <r>
    <n v="15659843"/>
    <n v="643"/>
    <x v="0"/>
    <x v="1"/>
    <n v="46"/>
    <n v="6"/>
    <n v="0"/>
    <n v="2"/>
    <x v="1"/>
    <x v="1"/>
    <n v="106781.59"/>
    <n v="0"/>
  </r>
  <r>
    <n v="15776223"/>
    <n v="597"/>
    <x v="0"/>
    <x v="1"/>
    <n v="42"/>
    <n v="4"/>
    <n v="64740.12"/>
    <n v="1"/>
    <x v="0"/>
    <x v="0"/>
    <n v="106841.12"/>
    <n v="0"/>
  </r>
  <r>
    <n v="15670039"/>
    <n v="509"/>
    <x v="2"/>
    <x v="1"/>
    <n v="25"/>
    <n v="3"/>
    <n v="108738.71"/>
    <n v="2"/>
    <x v="0"/>
    <x v="1"/>
    <n v="106920.57"/>
    <n v="0"/>
  </r>
  <r>
    <n v="15680772"/>
    <n v="721"/>
    <x v="2"/>
    <x v="1"/>
    <n v="36"/>
    <n v="2"/>
    <n v="0"/>
    <n v="2"/>
    <x v="0"/>
    <x v="0"/>
    <n v="106977.8"/>
    <n v="0"/>
  </r>
  <r>
    <n v="15605926"/>
    <n v="649"/>
    <x v="1"/>
    <x v="0"/>
    <n v="70"/>
    <n v="9"/>
    <n v="116854.71"/>
    <n v="2"/>
    <x v="1"/>
    <x v="0"/>
    <n v="107125.79"/>
    <n v="0"/>
  </r>
  <r>
    <n v="15682757"/>
    <n v="734"/>
    <x v="0"/>
    <x v="0"/>
    <n v="30"/>
    <n v="3"/>
    <n v="0"/>
    <n v="2"/>
    <x v="0"/>
    <x v="1"/>
    <n v="107640.25"/>
    <n v="0"/>
  </r>
  <r>
    <n v="15736534"/>
    <n v="742"/>
    <x v="1"/>
    <x v="0"/>
    <n v="33"/>
    <n v="0"/>
    <n v="181656.51"/>
    <n v="1"/>
    <x v="0"/>
    <x v="0"/>
    <n v="107667.91"/>
    <n v="0"/>
  </r>
  <r>
    <n v="15697183"/>
    <n v="685"/>
    <x v="2"/>
    <x v="0"/>
    <n v="43"/>
    <n v="9"/>
    <n v="0"/>
    <n v="2"/>
    <x v="0"/>
    <x v="1"/>
    <n v="107811.28"/>
    <n v="0"/>
  </r>
  <r>
    <n v="15711889"/>
    <n v="668"/>
    <x v="0"/>
    <x v="0"/>
    <n v="42"/>
    <n v="3"/>
    <n v="150461.07"/>
    <n v="1"/>
    <x v="0"/>
    <x v="1"/>
    <n v="108139.23"/>
    <n v="0"/>
  </r>
  <r>
    <n v="15677538"/>
    <n v="569"/>
    <x v="0"/>
    <x v="0"/>
    <n v="38"/>
    <n v="7"/>
    <n v="0"/>
    <n v="1"/>
    <x v="0"/>
    <x v="0"/>
    <n v="108469.2"/>
    <n v="0"/>
  </r>
  <r>
    <n v="15769504"/>
    <n v="743"/>
    <x v="1"/>
    <x v="1"/>
    <n v="34"/>
    <n v="1"/>
    <n v="131736.88"/>
    <n v="1"/>
    <x v="0"/>
    <x v="0"/>
    <n v="108543.21"/>
    <n v="0"/>
  </r>
  <r>
    <n v="15690452"/>
    <n v="605"/>
    <x v="0"/>
    <x v="0"/>
    <n v="52"/>
    <n v="1"/>
    <n v="63349.75"/>
    <n v="1"/>
    <x v="0"/>
    <x v="1"/>
    <n v="108887.44"/>
    <n v="0"/>
  </r>
  <r>
    <n v="15709368"/>
    <n v="614"/>
    <x v="0"/>
    <x v="1"/>
    <n v="43"/>
    <n v="6"/>
    <n v="0"/>
    <n v="2"/>
    <x v="0"/>
    <x v="0"/>
    <n v="109041.53"/>
    <n v="0"/>
  </r>
  <r>
    <n v="15668747"/>
    <n v="702"/>
    <x v="0"/>
    <x v="1"/>
    <n v="46"/>
    <n v="9"/>
    <n v="98444.19"/>
    <n v="1"/>
    <x v="1"/>
    <x v="0"/>
    <n v="109563.28"/>
    <n v="0"/>
  </r>
  <r>
    <n v="15809248"/>
    <n v="524"/>
    <x v="0"/>
    <x v="1"/>
    <n v="36"/>
    <n v="10"/>
    <n v="0"/>
    <n v="2"/>
    <x v="0"/>
    <x v="1"/>
    <n v="109614.57"/>
    <n v="0"/>
  </r>
  <r>
    <n v="15696061"/>
    <n v="581"/>
    <x v="1"/>
    <x v="1"/>
    <n v="34"/>
    <n v="1"/>
    <n v="101633.04"/>
    <n v="1"/>
    <x v="0"/>
    <x v="1"/>
    <n v="110431.51"/>
    <n v="0"/>
  </r>
  <r>
    <n v="15750658"/>
    <n v="798"/>
    <x v="0"/>
    <x v="0"/>
    <n v="37"/>
    <n v="8"/>
    <n v="0"/>
    <n v="3"/>
    <x v="1"/>
    <x v="1"/>
    <n v="110783.28"/>
    <n v="0"/>
  </r>
  <r>
    <n v="15809663"/>
    <n v="583"/>
    <x v="0"/>
    <x v="1"/>
    <n v="27"/>
    <n v="1"/>
    <n v="125406.58"/>
    <n v="1"/>
    <x v="0"/>
    <x v="0"/>
    <n v="110784.42"/>
    <n v="0"/>
  </r>
  <r>
    <n v="15758685"/>
    <n v="706"/>
    <x v="2"/>
    <x v="1"/>
    <n v="37"/>
    <n v="7"/>
    <n v="0"/>
    <n v="2"/>
    <x v="0"/>
    <x v="0"/>
    <n v="110899.3"/>
    <n v="0"/>
  </r>
  <r>
    <n v="15713578"/>
    <n v="483"/>
    <x v="0"/>
    <x v="1"/>
    <n v="50"/>
    <n v="9"/>
    <n v="0"/>
    <n v="2"/>
    <x v="0"/>
    <x v="0"/>
    <n v="111020.24"/>
    <n v="0"/>
  </r>
  <r>
    <n v="15661249"/>
    <n v="699"/>
    <x v="0"/>
    <x v="0"/>
    <n v="53"/>
    <n v="4"/>
    <n v="0"/>
    <n v="2"/>
    <x v="1"/>
    <x v="0"/>
    <n v="111307.98"/>
    <n v="0"/>
  </r>
  <r>
    <n v="15730059"/>
    <n v="638"/>
    <x v="2"/>
    <x v="0"/>
    <n v="44"/>
    <n v="9"/>
    <n v="77637.350000000006"/>
    <n v="2"/>
    <x v="0"/>
    <x v="0"/>
    <n v="111346.22"/>
    <n v="0"/>
  </r>
  <r>
    <n v="15707473"/>
    <n v="850"/>
    <x v="1"/>
    <x v="1"/>
    <n v="48"/>
    <n v="6"/>
    <n v="111962.99"/>
    <n v="1"/>
    <x v="0"/>
    <x v="1"/>
    <n v="111755.8"/>
    <n v="0"/>
  </r>
  <r>
    <n v="15673693"/>
    <n v="682"/>
    <x v="0"/>
    <x v="1"/>
    <n v="26"/>
    <n v="0"/>
    <n v="110654.02"/>
    <n v="1"/>
    <x v="1"/>
    <x v="0"/>
    <n v="111879.21"/>
    <n v="0"/>
  </r>
  <r>
    <n v="15808473"/>
    <n v="673"/>
    <x v="0"/>
    <x v="0"/>
    <n v="72"/>
    <n v="1"/>
    <n v="0"/>
    <n v="2"/>
    <x v="1"/>
    <x v="0"/>
    <n v="111981.19"/>
    <n v="0"/>
  </r>
  <r>
    <n v="15586310"/>
    <n v="578"/>
    <x v="0"/>
    <x v="0"/>
    <n v="30"/>
    <n v="4"/>
    <n v="169462.09"/>
    <n v="1"/>
    <x v="0"/>
    <x v="1"/>
    <n v="112187.11"/>
    <n v="0"/>
  </r>
  <r>
    <n v="15642291"/>
    <n v="685"/>
    <x v="0"/>
    <x v="0"/>
    <n v="23"/>
    <n v="8"/>
    <n v="0"/>
    <n v="2"/>
    <x v="0"/>
    <x v="0"/>
    <n v="112239.03"/>
    <n v="0"/>
  </r>
  <r>
    <n v="15786063"/>
    <n v="776"/>
    <x v="0"/>
    <x v="1"/>
    <n v="31"/>
    <n v="2"/>
    <n v="0"/>
    <n v="2"/>
    <x v="0"/>
    <x v="0"/>
    <n v="112349.51"/>
    <n v="0"/>
  </r>
  <r>
    <n v="15785819"/>
    <n v="681"/>
    <x v="0"/>
    <x v="0"/>
    <n v="38"/>
    <n v="3"/>
    <n v="0"/>
    <n v="2"/>
    <x v="0"/>
    <x v="0"/>
    <n v="112491.96"/>
    <n v="0"/>
  </r>
  <r>
    <n v="15647311"/>
    <n v="608"/>
    <x v="2"/>
    <x v="1"/>
    <n v="41"/>
    <n v="1"/>
    <n v="83807.86"/>
    <n v="1"/>
    <x v="1"/>
    <x v="0"/>
    <n v="112542.58"/>
    <n v="0"/>
  </r>
  <r>
    <n v="15804017"/>
    <n v="631"/>
    <x v="1"/>
    <x v="1"/>
    <n v="33"/>
    <n v="4"/>
    <n v="123246.7"/>
    <n v="1"/>
    <x v="1"/>
    <x v="1"/>
    <n v="112687.57"/>
    <n v="0"/>
  </r>
  <r>
    <n v="15760861"/>
    <n v="619"/>
    <x v="0"/>
    <x v="0"/>
    <n v="43"/>
    <n v="1"/>
    <n v="125211.92"/>
    <n v="1"/>
    <x v="0"/>
    <x v="0"/>
    <n v="113410.49"/>
    <n v="0"/>
  </r>
  <r>
    <n v="15774696"/>
    <n v="640"/>
    <x v="1"/>
    <x v="1"/>
    <n v="75"/>
    <n v="1"/>
    <n v="106307.91"/>
    <n v="2"/>
    <x v="1"/>
    <x v="0"/>
    <n v="113428.77"/>
    <n v="0"/>
  </r>
  <r>
    <n v="15582797"/>
    <n v="685"/>
    <x v="2"/>
    <x v="0"/>
    <n v="35"/>
    <n v="4"/>
    <n v="137948.51"/>
    <n v="1"/>
    <x v="0"/>
    <x v="1"/>
    <n v="113639.64"/>
    <n v="0"/>
  </r>
  <r>
    <n v="15638424"/>
    <n v="661"/>
    <x v="1"/>
    <x v="1"/>
    <n v="35"/>
    <n v="5"/>
    <n v="150725.53"/>
    <n v="2"/>
    <x v="1"/>
    <x v="0"/>
    <n v="113656.85"/>
    <n v="0"/>
  </r>
  <r>
    <n v="15788448"/>
    <n v="490"/>
    <x v="2"/>
    <x v="0"/>
    <n v="31"/>
    <n v="3"/>
    <n v="145260.23000000001"/>
    <n v="1"/>
    <x v="1"/>
    <x v="0"/>
    <n v="114066.77"/>
    <n v="0"/>
  </r>
  <r>
    <n v="15805254"/>
    <n v="652"/>
    <x v="2"/>
    <x v="1"/>
    <n v="75"/>
    <n v="10"/>
    <n v="0"/>
    <n v="2"/>
    <x v="0"/>
    <x v="0"/>
    <n v="114675.75"/>
    <n v="0"/>
  </r>
  <r>
    <n v="15718369"/>
    <n v="795"/>
    <x v="1"/>
    <x v="1"/>
    <n v="33"/>
    <n v="9"/>
    <n v="130862.43"/>
    <n v="1"/>
    <x v="0"/>
    <x v="0"/>
    <n v="114935.21"/>
    <n v="0"/>
  </r>
  <r>
    <n v="15756850"/>
    <n v="479"/>
    <x v="0"/>
    <x v="0"/>
    <n v="40"/>
    <n v="1"/>
    <n v="0"/>
    <n v="2"/>
    <x v="1"/>
    <x v="1"/>
    <n v="114996.43"/>
    <n v="0"/>
  </r>
  <r>
    <n v="15705512"/>
    <n v="668"/>
    <x v="1"/>
    <x v="1"/>
    <n v="37"/>
    <n v="6"/>
    <n v="167864.4"/>
    <n v="1"/>
    <x v="0"/>
    <x v="1"/>
    <n v="115638.29"/>
    <n v="0"/>
  </r>
  <r>
    <n v="15590876"/>
    <n v="764"/>
    <x v="0"/>
    <x v="1"/>
    <n v="24"/>
    <n v="7"/>
    <n v="106234.02"/>
    <n v="1"/>
    <x v="1"/>
    <x v="1"/>
    <n v="115676.38"/>
    <n v="0"/>
  </r>
  <r>
    <n v="15742358"/>
    <n v="696"/>
    <x v="1"/>
    <x v="0"/>
    <n v="32"/>
    <n v="8"/>
    <n v="101160.99"/>
    <n v="1"/>
    <x v="0"/>
    <x v="0"/>
    <n v="115916.55"/>
    <n v="0"/>
  </r>
  <r>
    <n v="15675316"/>
    <n v="619"/>
    <x v="0"/>
    <x v="1"/>
    <n v="38"/>
    <n v="3"/>
    <n v="0"/>
    <n v="2"/>
    <x v="1"/>
    <x v="0"/>
    <n v="116467.35"/>
    <n v="0"/>
  </r>
  <r>
    <n v="15794916"/>
    <n v="725"/>
    <x v="0"/>
    <x v="0"/>
    <n v="41"/>
    <n v="7"/>
    <n v="113980.21"/>
    <n v="1"/>
    <x v="0"/>
    <x v="0"/>
    <n v="116704.25"/>
    <n v="0"/>
  </r>
  <r>
    <n v="15722548"/>
    <n v="540"/>
    <x v="0"/>
    <x v="0"/>
    <n v="48"/>
    <n v="0"/>
    <n v="148116.48000000001"/>
    <n v="1"/>
    <x v="1"/>
    <x v="1"/>
    <n v="116973.48"/>
    <n v="0"/>
  </r>
  <r>
    <n v="15683553"/>
    <n v="788"/>
    <x v="0"/>
    <x v="1"/>
    <n v="33"/>
    <n v="5"/>
    <n v="0"/>
    <n v="2"/>
    <x v="1"/>
    <x v="1"/>
    <n v="116978.19"/>
    <n v="0"/>
  </r>
  <r>
    <n v="15752137"/>
    <n v="648"/>
    <x v="0"/>
    <x v="0"/>
    <n v="33"/>
    <n v="7"/>
    <n v="134944"/>
    <n v="1"/>
    <x v="0"/>
    <x v="0"/>
    <n v="117036.38"/>
    <n v="0"/>
  </r>
  <r>
    <n v="15626742"/>
    <n v="694"/>
    <x v="0"/>
    <x v="0"/>
    <n v="36"/>
    <n v="3"/>
    <n v="97530.25"/>
    <n v="1"/>
    <x v="0"/>
    <x v="0"/>
    <n v="117140.41"/>
    <n v="0"/>
  </r>
  <r>
    <n v="15773890"/>
    <n v="733"/>
    <x v="0"/>
    <x v="0"/>
    <n v="22"/>
    <n v="5"/>
    <n v="0"/>
    <n v="2"/>
    <x v="0"/>
    <x v="0"/>
    <n v="117202.19"/>
    <n v="0"/>
  </r>
  <r>
    <n v="15680998"/>
    <n v="725"/>
    <x v="0"/>
    <x v="0"/>
    <n v="44"/>
    <n v="5"/>
    <n v="0"/>
    <n v="1"/>
    <x v="0"/>
    <x v="0"/>
    <n v="117356.14"/>
    <n v="0"/>
  </r>
  <r>
    <n v="15815364"/>
    <n v="736"/>
    <x v="2"/>
    <x v="1"/>
    <n v="28"/>
    <n v="2"/>
    <n v="0"/>
    <n v="2"/>
    <x v="0"/>
    <x v="0"/>
    <n v="117431.1"/>
    <n v="0"/>
  </r>
  <r>
    <n v="15699637"/>
    <n v="694"/>
    <x v="2"/>
    <x v="0"/>
    <n v="57"/>
    <n v="8"/>
    <n v="116326.07"/>
    <n v="1"/>
    <x v="0"/>
    <x v="0"/>
    <n v="117704.65"/>
    <n v="0"/>
  </r>
  <r>
    <n v="15732628"/>
    <n v="745"/>
    <x v="0"/>
    <x v="0"/>
    <n v="46"/>
    <n v="2"/>
    <n v="122220.19"/>
    <n v="1"/>
    <x v="0"/>
    <x v="0"/>
    <n v="118024.1"/>
    <n v="0"/>
  </r>
  <r>
    <n v="15624170"/>
    <n v="639"/>
    <x v="0"/>
    <x v="1"/>
    <n v="38"/>
    <n v="4"/>
    <n v="81550.94"/>
    <n v="2"/>
    <x v="1"/>
    <x v="0"/>
    <n v="118974.77"/>
    <n v="0"/>
  </r>
  <r>
    <n v="15653547"/>
    <n v="850"/>
    <x v="0"/>
    <x v="0"/>
    <n v="56"/>
    <n v="7"/>
    <n v="131317.48000000001"/>
    <n v="1"/>
    <x v="0"/>
    <x v="0"/>
    <n v="119175.45"/>
    <n v="0"/>
  </r>
  <r>
    <n v="15785798"/>
    <n v="850"/>
    <x v="0"/>
    <x v="0"/>
    <n v="40"/>
    <n v="9"/>
    <n v="0"/>
    <n v="2"/>
    <x v="1"/>
    <x v="0"/>
    <n v="119232.33"/>
    <n v="0"/>
  </r>
  <r>
    <n v="15624623"/>
    <n v="516"/>
    <x v="0"/>
    <x v="0"/>
    <n v="35"/>
    <n v="10"/>
    <n v="104088.59"/>
    <n v="2"/>
    <x v="1"/>
    <x v="1"/>
    <n v="119666"/>
    <n v="0"/>
  </r>
  <r>
    <n v="15600739"/>
    <n v="562"/>
    <x v="2"/>
    <x v="1"/>
    <n v="35"/>
    <n v="0"/>
    <n v="0"/>
    <n v="2"/>
    <x v="0"/>
    <x v="1"/>
    <n v="119899.52"/>
    <n v="0"/>
  </r>
  <r>
    <n v="15724296"/>
    <n v="684"/>
    <x v="2"/>
    <x v="0"/>
    <n v="41"/>
    <n v="2"/>
    <n v="119782.72"/>
    <n v="2"/>
    <x v="1"/>
    <x v="1"/>
    <n v="120284.67"/>
    <n v="0"/>
  </r>
  <r>
    <n v="15600781"/>
    <n v="699"/>
    <x v="1"/>
    <x v="0"/>
    <n v="34"/>
    <n v="4"/>
    <n v="185173.81"/>
    <n v="2"/>
    <x v="0"/>
    <x v="1"/>
    <n v="120834.48"/>
    <n v="0"/>
  </r>
  <r>
    <n v="15730460"/>
    <n v="722"/>
    <x v="0"/>
    <x v="0"/>
    <n v="37"/>
    <n v="2"/>
    <n v="0"/>
    <n v="1"/>
    <x v="1"/>
    <x v="1"/>
    <n v="120906.83"/>
    <n v="0"/>
  </r>
  <r>
    <n v="15769974"/>
    <n v="679"/>
    <x v="2"/>
    <x v="1"/>
    <n v="35"/>
    <n v="8"/>
    <n v="119182.73"/>
    <n v="1"/>
    <x v="1"/>
    <x v="1"/>
    <n v="121210.09"/>
    <n v="0"/>
  </r>
  <r>
    <n v="15699461"/>
    <n v="515"/>
    <x v="2"/>
    <x v="0"/>
    <n v="35"/>
    <n v="10"/>
    <n v="176273.95"/>
    <n v="1"/>
    <x v="1"/>
    <x v="0"/>
    <n v="121277.78"/>
    <n v="0"/>
  </r>
  <r>
    <n v="15622911"/>
    <n v="759"/>
    <x v="0"/>
    <x v="0"/>
    <n v="42"/>
    <n v="4"/>
    <n v="105420.18"/>
    <n v="1"/>
    <x v="1"/>
    <x v="0"/>
    <n v="121409.06"/>
    <n v="0"/>
  </r>
  <r>
    <n v="15746490"/>
    <n v="648"/>
    <x v="2"/>
    <x v="1"/>
    <n v="53"/>
    <n v="6"/>
    <n v="111201.41"/>
    <n v="1"/>
    <x v="0"/>
    <x v="0"/>
    <n v="121542.29"/>
    <n v="0"/>
  </r>
  <r>
    <n v="15763063"/>
    <n v="685"/>
    <x v="2"/>
    <x v="1"/>
    <n v="25"/>
    <n v="10"/>
    <n v="128509.63"/>
    <n v="1"/>
    <x v="0"/>
    <x v="1"/>
    <n v="121562.33"/>
    <n v="0"/>
  </r>
  <r>
    <n v="15778463"/>
    <n v="657"/>
    <x v="0"/>
    <x v="1"/>
    <n v="37"/>
    <n v="6"/>
    <n v="95845.6"/>
    <n v="1"/>
    <x v="0"/>
    <x v="1"/>
    <n v="122218.23"/>
    <n v="0"/>
  </r>
  <r>
    <n v="15716155"/>
    <n v="841"/>
    <x v="0"/>
    <x v="1"/>
    <n v="36"/>
    <n v="5"/>
    <n v="156021.31"/>
    <n v="1"/>
    <x v="1"/>
    <x v="1"/>
    <n v="122662.98"/>
    <n v="0"/>
  </r>
  <r>
    <n v="15581229"/>
    <n v="502"/>
    <x v="1"/>
    <x v="1"/>
    <n v="32"/>
    <n v="1"/>
    <n v="173340.83"/>
    <n v="1"/>
    <x v="1"/>
    <x v="0"/>
    <n v="122763.95"/>
    <n v="0"/>
  </r>
  <r>
    <n v="15813163"/>
    <n v="531"/>
    <x v="2"/>
    <x v="1"/>
    <n v="36"/>
    <n v="9"/>
    <n v="99240.51"/>
    <n v="1"/>
    <x v="0"/>
    <x v="1"/>
    <n v="123137.01"/>
    <n v="0"/>
  </r>
  <r>
    <n v="15633950"/>
    <n v="737"/>
    <x v="0"/>
    <x v="0"/>
    <n v="41"/>
    <n v="1"/>
    <n v="101960.74"/>
    <n v="1"/>
    <x v="0"/>
    <x v="0"/>
    <n v="123547.28"/>
    <n v="0"/>
  </r>
  <r>
    <n v="15591509"/>
    <n v="690"/>
    <x v="0"/>
    <x v="0"/>
    <n v="36"/>
    <n v="7"/>
    <n v="101583.11"/>
    <n v="2"/>
    <x v="0"/>
    <x v="1"/>
    <n v="123775.15"/>
    <n v="0"/>
  </r>
  <r>
    <n v="15685320"/>
    <n v="767"/>
    <x v="0"/>
    <x v="0"/>
    <n v="36"/>
    <n v="3"/>
    <n v="139180.20000000001"/>
    <n v="1"/>
    <x v="1"/>
    <x v="1"/>
    <n v="123880.19"/>
    <n v="0"/>
  </r>
  <r>
    <n v="15681068"/>
    <n v="796"/>
    <x v="0"/>
    <x v="1"/>
    <n v="45"/>
    <n v="2"/>
    <n v="109730.22"/>
    <n v="1"/>
    <x v="0"/>
    <x v="0"/>
    <n v="123882.73"/>
    <n v="0"/>
  </r>
  <r>
    <n v="15651001"/>
    <n v="725"/>
    <x v="1"/>
    <x v="1"/>
    <n v="39"/>
    <n v="5"/>
    <n v="116803.8"/>
    <n v="1"/>
    <x v="0"/>
    <x v="1"/>
    <n v="124052.97"/>
    <n v="0"/>
  </r>
  <r>
    <n v="15740404"/>
    <n v="758"/>
    <x v="0"/>
    <x v="1"/>
    <n v="34"/>
    <n v="3"/>
    <n v="0"/>
    <n v="2"/>
    <x v="0"/>
    <x v="0"/>
    <n v="124226.16"/>
    <n v="0"/>
  </r>
  <r>
    <n v="15568595"/>
    <n v="544"/>
    <x v="0"/>
    <x v="0"/>
    <n v="64"/>
    <n v="9"/>
    <n v="113829.45"/>
    <n v="1"/>
    <x v="0"/>
    <x v="0"/>
    <n v="124341.49"/>
    <n v="0"/>
  </r>
  <r>
    <n v="15712543"/>
    <n v="789"/>
    <x v="1"/>
    <x v="0"/>
    <n v="39"/>
    <n v="7"/>
    <n v="124828.46"/>
    <n v="2"/>
    <x v="0"/>
    <x v="0"/>
    <n v="124411.08"/>
    <n v="0"/>
  </r>
  <r>
    <n v="15738191"/>
    <n v="577"/>
    <x v="0"/>
    <x v="0"/>
    <n v="25"/>
    <n v="3"/>
    <n v="0"/>
    <n v="2"/>
    <x v="1"/>
    <x v="0"/>
    <n v="124508.29"/>
    <n v="0"/>
  </r>
  <r>
    <n v="15658169"/>
    <n v="778"/>
    <x v="2"/>
    <x v="1"/>
    <n v="47"/>
    <n v="6"/>
    <n v="127299.34"/>
    <n v="2"/>
    <x v="0"/>
    <x v="1"/>
    <n v="124694.99"/>
    <n v="0"/>
  </r>
  <r>
    <n v="15787155"/>
    <n v="514"/>
    <x v="2"/>
    <x v="0"/>
    <n v="30"/>
    <n v="7"/>
    <n v="0"/>
    <n v="1"/>
    <x v="1"/>
    <x v="0"/>
    <n v="125010.24000000001"/>
    <n v="0"/>
  </r>
  <r>
    <n v="15586959"/>
    <n v="468"/>
    <x v="0"/>
    <x v="1"/>
    <n v="42"/>
    <n v="5"/>
    <n v="0"/>
    <n v="2"/>
    <x v="0"/>
    <x v="1"/>
    <n v="125305.34"/>
    <n v="0"/>
  </r>
  <r>
    <n v="15716835"/>
    <n v="546"/>
    <x v="0"/>
    <x v="0"/>
    <n v="24"/>
    <n v="8"/>
    <n v="156325.38"/>
    <n v="1"/>
    <x v="0"/>
    <x v="0"/>
    <n v="125381.02"/>
    <n v="0"/>
  </r>
  <r>
    <n v="15622834"/>
    <n v="678"/>
    <x v="0"/>
    <x v="1"/>
    <n v="35"/>
    <n v="4"/>
    <n v="0"/>
    <n v="1"/>
    <x v="0"/>
    <x v="1"/>
    <n v="125518.32"/>
    <n v="0"/>
  </r>
  <r>
    <n v="15745354"/>
    <n v="611"/>
    <x v="2"/>
    <x v="1"/>
    <n v="37"/>
    <n v="4"/>
    <n v="0"/>
    <n v="2"/>
    <x v="0"/>
    <x v="1"/>
    <n v="125696.26"/>
    <n v="0"/>
  </r>
  <r>
    <n v="15754713"/>
    <n v="685"/>
    <x v="2"/>
    <x v="0"/>
    <n v="31"/>
    <n v="10"/>
    <n v="135213.71"/>
    <n v="1"/>
    <x v="0"/>
    <x v="0"/>
    <n v="125777.28"/>
    <n v="0"/>
  </r>
  <r>
    <n v="15735203"/>
    <n v="654"/>
    <x v="1"/>
    <x v="1"/>
    <n v="32"/>
    <n v="1"/>
    <n v="114510.85"/>
    <n v="1"/>
    <x v="0"/>
    <x v="0"/>
    <n v="126143.23"/>
    <n v="0"/>
  </r>
  <r>
    <n v="15604119"/>
    <n v="850"/>
    <x v="2"/>
    <x v="0"/>
    <n v="35"/>
    <n v="7"/>
    <n v="110349.82"/>
    <n v="1"/>
    <x v="1"/>
    <x v="1"/>
    <n v="126355.8"/>
    <n v="0"/>
  </r>
  <r>
    <n v="15745417"/>
    <n v="707"/>
    <x v="0"/>
    <x v="0"/>
    <n v="58"/>
    <n v="6"/>
    <n v="89685.92"/>
    <n v="1"/>
    <x v="1"/>
    <x v="0"/>
    <n v="126471.13"/>
    <n v="0"/>
  </r>
  <r>
    <n v="15773469"/>
    <n v="687"/>
    <x v="1"/>
    <x v="1"/>
    <n v="27"/>
    <n v="9"/>
    <n v="152328.88"/>
    <n v="2"/>
    <x v="1"/>
    <x v="1"/>
    <n v="126494.82"/>
    <n v="0"/>
  </r>
  <r>
    <n v="15754849"/>
    <n v="776"/>
    <x v="1"/>
    <x v="1"/>
    <n v="32"/>
    <n v="4"/>
    <n v="109421.13"/>
    <n v="2"/>
    <x v="0"/>
    <x v="0"/>
    <n v="126517.46"/>
    <n v="0"/>
  </r>
  <r>
    <n v="15615457"/>
    <n v="842"/>
    <x v="2"/>
    <x v="1"/>
    <n v="44"/>
    <n v="2"/>
    <n v="112652.08"/>
    <n v="2"/>
    <x v="0"/>
    <x v="1"/>
    <n v="126644.98"/>
    <n v="0"/>
  </r>
  <r>
    <n v="15698839"/>
    <n v="460"/>
    <x v="1"/>
    <x v="0"/>
    <n v="46"/>
    <n v="4"/>
    <n v="127559.97"/>
    <n v="2"/>
    <x v="0"/>
    <x v="0"/>
    <n v="126952.5"/>
    <n v="0"/>
  </r>
  <r>
    <n v="15591995"/>
    <n v="757"/>
    <x v="1"/>
    <x v="0"/>
    <n v="26"/>
    <n v="8"/>
    <n v="121581.56"/>
    <n v="2"/>
    <x v="0"/>
    <x v="0"/>
    <n v="127059.04"/>
    <n v="0"/>
  </r>
  <r>
    <n v="15739803"/>
    <n v="686"/>
    <x v="2"/>
    <x v="0"/>
    <n v="34"/>
    <n v="9"/>
    <n v="0"/>
    <n v="2"/>
    <x v="0"/>
    <x v="1"/>
    <n v="127569.8"/>
    <n v="0"/>
  </r>
  <r>
    <n v="15684484"/>
    <n v="543"/>
    <x v="0"/>
    <x v="0"/>
    <n v="22"/>
    <n v="8"/>
    <n v="0"/>
    <n v="2"/>
    <x v="1"/>
    <x v="1"/>
    <n v="127587.22"/>
    <n v="0"/>
  </r>
  <r>
    <n v="15754084"/>
    <n v="710"/>
    <x v="2"/>
    <x v="0"/>
    <n v="35"/>
    <n v="1"/>
    <n v="106518.52"/>
    <n v="1"/>
    <x v="0"/>
    <x v="0"/>
    <n v="127951.81"/>
    <n v="0"/>
  </r>
  <r>
    <n v="15679200"/>
    <n v="580"/>
    <x v="2"/>
    <x v="0"/>
    <n v="29"/>
    <n v="9"/>
    <n v="61710.44"/>
    <n v="2"/>
    <x v="0"/>
    <x v="1"/>
    <n v="128077.8"/>
    <n v="0"/>
  </r>
  <r>
    <n v="15667871"/>
    <n v="572"/>
    <x v="2"/>
    <x v="0"/>
    <n v="35"/>
    <n v="4"/>
    <n v="152390.26"/>
    <n v="1"/>
    <x v="0"/>
    <x v="1"/>
    <n v="128123.66"/>
    <n v="0"/>
  </r>
  <r>
    <n v="15709295"/>
    <n v="697"/>
    <x v="2"/>
    <x v="1"/>
    <n v="25"/>
    <n v="5"/>
    <n v="82931.850000000006"/>
    <n v="2"/>
    <x v="0"/>
    <x v="0"/>
    <n v="128373.88"/>
    <n v="0"/>
  </r>
  <r>
    <n v="15566594"/>
    <n v="709"/>
    <x v="2"/>
    <x v="0"/>
    <n v="23"/>
    <n v="10"/>
    <n v="0"/>
    <n v="2"/>
    <x v="1"/>
    <x v="1"/>
    <n v="129590.18"/>
    <n v="0"/>
  </r>
  <r>
    <n v="15693737"/>
    <n v="627"/>
    <x v="1"/>
    <x v="1"/>
    <n v="30"/>
    <n v="4"/>
    <n v="79871.02"/>
    <n v="2"/>
    <x v="0"/>
    <x v="1"/>
    <n v="129826.89"/>
    <n v="0"/>
  </r>
  <r>
    <n v="15576256"/>
    <n v="582"/>
    <x v="0"/>
    <x v="0"/>
    <n v="39"/>
    <n v="5"/>
    <n v="0"/>
    <n v="2"/>
    <x v="0"/>
    <x v="0"/>
    <n v="129892.93"/>
    <n v="0"/>
  </r>
  <r>
    <n v="15650288"/>
    <n v="634"/>
    <x v="1"/>
    <x v="0"/>
    <n v="35"/>
    <n v="6"/>
    <n v="116269.01"/>
    <n v="1"/>
    <x v="0"/>
    <x v="1"/>
    <n v="129964.94"/>
    <n v="0"/>
  </r>
  <r>
    <n v="15731744"/>
    <n v="692"/>
    <x v="0"/>
    <x v="0"/>
    <n v="30"/>
    <n v="2"/>
    <n v="0"/>
    <n v="2"/>
    <x v="1"/>
    <x v="0"/>
    <n v="130486.57"/>
    <n v="0"/>
  </r>
  <r>
    <n v="15645248"/>
    <n v="510"/>
    <x v="0"/>
    <x v="1"/>
    <n v="30"/>
    <n v="0"/>
    <n v="0"/>
    <n v="2"/>
    <x v="0"/>
    <x v="0"/>
    <n v="130553.47"/>
    <n v="0"/>
  </r>
  <r>
    <n v="15790314"/>
    <n v="649"/>
    <x v="0"/>
    <x v="0"/>
    <n v="41"/>
    <n v="0"/>
    <n v="0"/>
    <n v="2"/>
    <x v="1"/>
    <x v="0"/>
    <n v="130567.02"/>
    <n v="0"/>
  </r>
  <r>
    <n v="15642937"/>
    <n v="550"/>
    <x v="0"/>
    <x v="1"/>
    <n v="46"/>
    <n v="7"/>
    <n v="0"/>
    <n v="2"/>
    <x v="0"/>
    <x v="1"/>
    <n v="130590.35"/>
    <n v="0"/>
  </r>
  <r>
    <n v="15729362"/>
    <n v="745"/>
    <x v="0"/>
    <x v="0"/>
    <n v="36"/>
    <n v="8"/>
    <n v="67226.37"/>
    <n v="1"/>
    <x v="0"/>
    <x v="1"/>
    <n v="130789.6"/>
    <n v="0"/>
  </r>
  <r>
    <n v="15695846"/>
    <n v="684"/>
    <x v="0"/>
    <x v="1"/>
    <n v="34"/>
    <n v="6"/>
    <n v="0"/>
    <n v="2"/>
    <x v="0"/>
    <x v="0"/>
    <n v="130928.22"/>
    <n v="0"/>
  </r>
  <r>
    <n v="15783659"/>
    <n v="659"/>
    <x v="0"/>
    <x v="0"/>
    <n v="67"/>
    <n v="4"/>
    <n v="145981.87"/>
    <n v="1"/>
    <x v="0"/>
    <x v="0"/>
    <n v="131043.2"/>
    <n v="0"/>
  </r>
  <r>
    <n v="15596914"/>
    <n v="630"/>
    <x v="1"/>
    <x v="1"/>
    <n v="31"/>
    <n v="2"/>
    <n v="112373.49"/>
    <n v="2"/>
    <x v="0"/>
    <x v="0"/>
    <n v="131167.98000000001"/>
    <n v="0"/>
  </r>
  <r>
    <n v="15763218"/>
    <n v="661"/>
    <x v="0"/>
    <x v="1"/>
    <n v="41"/>
    <n v="1"/>
    <n v="0"/>
    <n v="2"/>
    <x v="1"/>
    <x v="0"/>
    <n v="131300.68"/>
    <n v="0"/>
  </r>
  <r>
    <n v="15686983"/>
    <n v="678"/>
    <x v="1"/>
    <x v="1"/>
    <n v="25"/>
    <n v="10"/>
    <n v="76968.12"/>
    <n v="2"/>
    <x v="1"/>
    <x v="0"/>
    <n v="131501.72"/>
    <n v="0"/>
  </r>
  <r>
    <n v="15708710"/>
    <n v="525"/>
    <x v="2"/>
    <x v="1"/>
    <n v="37"/>
    <n v="0"/>
    <n v="0"/>
    <n v="1"/>
    <x v="1"/>
    <x v="0"/>
    <n v="131521.72"/>
    <n v="0"/>
  </r>
  <r>
    <n v="15686164"/>
    <n v="850"/>
    <x v="1"/>
    <x v="1"/>
    <n v="31"/>
    <n v="1"/>
    <n v="108822.39999999999"/>
    <n v="1"/>
    <x v="0"/>
    <x v="0"/>
    <n v="132173.31"/>
    <n v="0"/>
  </r>
  <r>
    <n v="15692926"/>
    <n v="498"/>
    <x v="1"/>
    <x v="0"/>
    <n v="25"/>
    <n v="8"/>
    <n v="121702.73"/>
    <n v="1"/>
    <x v="0"/>
    <x v="0"/>
    <n v="132210.49"/>
    <n v="0"/>
  </r>
  <r>
    <n v="15611759"/>
    <n v="850"/>
    <x v="2"/>
    <x v="1"/>
    <n v="57"/>
    <n v="8"/>
    <n v="126776.3"/>
    <n v="2"/>
    <x v="0"/>
    <x v="0"/>
    <n v="132298.49"/>
    <n v="0"/>
  </r>
  <r>
    <n v="15680920"/>
    <n v="695"/>
    <x v="0"/>
    <x v="0"/>
    <n v="46"/>
    <n v="7"/>
    <n v="49512.55"/>
    <n v="1"/>
    <x v="0"/>
    <x v="1"/>
    <n v="133007.34"/>
    <n v="0"/>
  </r>
  <r>
    <n v="15781465"/>
    <n v="675"/>
    <x v="1"/>
    <x v="1"/>
    <n v="29"/>
    <n v="8"/>
    <n v="121326.42"/>
    <n v="1"/>
    <x v="0"/>
    <x v="1"/>
    <n v="133457.51999999999"/>
    <n v="0"/>
  </r>
  <r>
    <n v="15736601"/>
    <n v="716"/>
    <x v="0"/>
    <x v="0"/>
    <n v="35"/>
    <n v="4"/>
    <n v="144428.87"/>
    <n v="1"/>
    <x v="0"/>
    <x v="1"/>
    <n v="134132.65"/>
    <n v="0"/>
  </r>
  <r>
    <n v="15801488"/>
    <n v="723"/>
    <x v="0"/>
    <x v="0"/>
    <n v="25"/>
    <n v="3"/>
    <n v="0"/>
    <n v="2"/>
    <x v="0"/>
    <x v="0"/>
    <n v="134509.47"/>
    <n v="0"/>
  </r>
  <r>
    <n v="15702968"/>
    <n v="733"/>
    <x v="1"/>
    <x v="0"/>
    <n v="74"/>
    <n v="3"/>
    <n v="106545.53"/>
    <n v="1"/>
    <x v="0"/>
    <x v="0"/>
    <n v="134589.57999999999"/>
    <n v="0"/>
  </r>
  <r>
    <n v="15592222"/>
    <n v="505"/>
    <x v="0"/>
    <x v="0"/>
    <n v="49"/>
    <n v="7"/>
    <n v="80001.23"/>
    <n v="1"/>
    <x v="1"/>
    <x v="1"/>
    <n v="135180.10999999999"/>
    <n v="0"/>
  </r>
  <r>
    <n v="15686137"/>
    <n v="456"/>
    <x v="2"/>
    <x v="0"/>
    <n v="32"/>
    <n v="9"/>
    <n v="147506.25"/>
    <n v="1"/>
    <x v="0"/>
    <x v="0"/>
    <n v="135399.21"/>
    <n v="0"/>
  </r>
  <r>
    <n v="15781307"/>
    <n v="779"/>
    <x v="1"/>
    <x v="0"/>
    <n v="37"/>
    <n v="7"/>
    <n v="120092.52"/>
    <n v="2"/>
    <x v="0"/>
    <x v="1"/>
    <n v="135925.72"/>
    <n v="0"/>
  </r>
  <r>
    <n v="15667896"/>
    <n v="833"/>
    <x v="0"/>
    <x v="0"/>
    <n v="37"/>
    <n v="8"/>
    <n v="151226.18"/>
    <n v="2"/>
    <x v="0"/>
    <x v="0"/>
    <n v="136129.49"/>
    <n v="0"/>
  </r>
  <r>
    <n v="15812009"/>
    <n v="662"/>
    <x v="2"/>
    <x v="0"/>
    <n v="38"/>
    <n v="4"/>
    <n v="0"/>
    <n v="2"/>
    <x v="0"/>
    <x v="1"/>
    <n v="136259.65"/>
    <n v="0"/>
  </r>
  <r>
    <n v="15708917"/>
    <n v="598"/>
    <x v="1"/>
    <x v="0"/>
    <n v="53"/>
    <n v="10"/>
    <n v="167772.96"/>
    <n v="1"/>
    <x v="0"/>
    <x v="0"/>
    <n v="136886.85999999999"/>
    <n v="0"/>
  </r>
  <r>
    <n v="15613880"/>
    <n v="591"/>
    <x v="2"/>
    <x v="0"/>
    <n v="58"/>
    <n v="5"/>
    <n v="128468.69"/>
    <n v="1"/>
    <x v="1"/>
    <x v="0"/>
    <n v="137254.54999999999"/>
    <n v="0"/>
  </r>
  <r>
    <n v="15652266"/>
    <n v="703"/>
    <x v="1"/>
    <x v="0"/>
    <n v="42"/>
    <n v="9"/>
    <n v="63227"/>
    <n v="1"/>
    <x v="1"/>
    <x v="0"/>
    <n v="137316.32"/>
    <n v="0"/>
  </r>
  <r>
    <n v="15788659"/>
    <n v="695"/>
    <x v="0"/>
    <x v="0"/>
    <n v="46"/>
    <n v="4"/>
    <n v="0"/>
    <n v="2"/>
    <x v="0"/>
    <x v="0"/>
    <n v="137537.22"/>
    <n v="0"/>
  </r>
  <r>
    <n v="15658935"/>
    <n v="630"/>
    <x v="1"/>
    <x v="1"/>
    <n v="34"/>
    <n v="9"/>
    <n v="106937.05"/>
    <n v="2"/>
    <x v="0"/>
    <x v="1"/>
    <n v="138275.01"/>
    <n v="0"/>
  </r>
  <r>
    <n v="15670080"/>
    <n v="584"/>
    <x v="1"/>
    <x v="1"/>
    <n v="29"/>
    <n v="7"/>
    <n v="105204.01"/>
    <n v="1"/>
    <x v="1"/>
    <x v="0"/>
    <n v="138490.03"/>
    <n v="0"/>
  </r>
  <r>
    <n v="15797964"/>
    <n v="732"/>
    <x v="1"/>
    <x v="1"/>
    <n v="29"/>
    <n v="1"/>
    <n v="154333.82"/>
    <n v="1"/>
    <x v="0"/>
    <x v="0"/>
    <n v="138527.56"/>
    <n v="0"/>
  </r>
  <r>
    <n v="15705620"/>
    <n v="730"/>
    <x v="0"/>
    <x v="0"/>
    <n v="34"/>
    <n v="5"/>
    <n v="122453.37"/>
    <n v="2"/>
    <x v="0"/>
    <x v="1"/>
    <n v="138882.98000000001"/>
    <n v="0"/>
  </r>
  <r>
    <n v="15595766"/>
    <n v="527"/>
    <x v="2"/>
    <x v="0"/>
    <n v="37"/>
    <n v="5"/>
    <n v="93722.73"/>
    <n v="2"/>
    <x v="0"/>
    <x v="0"/>
    <n v="139093.73000000001"/>
    <n v="0"/>
  </r>
  <r>
    <n v="15614049"/>
    <n v="664"/>
    <x v="0"/>
    <x v="0"/>
    <n v="55"/>
    <n v="8"/>
    <n v="0"/>
    <n v="2"/>
    <x v="0"/>
    <x v="0"/>
    <n v="139161.64000000001"/>
    <n v="0"/>
  </r>
  <r>
    <n v="15585388"/>
    <n v="660"/>
    <x v="1"/>
    <x v="0"/>
    <n v="31"/>
    <n v="9"/>
    <n v="125189.75"/>
    <n v="2"/>
    <x v="0"/>
    <x v="0"/>
    <n v="139874.43"/>
    <n v="0"/>
  </r>
  <r>
    <n v="15607178"/>
    <n v="850"/>
    <x v="1"/>
    <x v="0"/>
    <n v="38"/>
    <n v="3"/>
    <n v="54901.01"/>
    <n v="1"/>
    <x v="0"/>
    <x v="0"/>
    <n v="140075.54999999999"/>
    <n v="0"/>
  </r>
  <r>
    <n v="15727915"/>
    <n v="507"/>
    <x v="0"/>
    <x v="0"/>
    <n v="36"/>
    <n v="4"/>
    <n v="83543.37"/>
    <n v="1"/>
    <x v="1"/>
    <x v="1"/>
    <n v="140134.43"/>
    <n v="0"/>
  </r>
  <r>
    <n v="15686302"/>
    <n v="745"/>
    <x v="2"/>
    <x v="1"/>
    <n v="31"/>
    <n v="3"/>
    <n v="124328.84"/>
    <n v="1"/>
    <x v="0"/>
    <x v="0"/>
    <n v="140451.51999999999"/>
    <n v="0"/>
  </r>
  <r>
    <n v="15712825"/>
    <n v="511"/>
    <x v="2"/>
    <x v="1"/>
    <n v="29"/>
    <n v="9"/>
    <n v="0"/>
    <n v="2"/>
    <x v="1"/>
    <x v="0"/>
    <n v="140676.98000000001"/>
    <n v="0"/>
  </r>
  <r>
    <n v="15690673"/>
    <n v="656"/>
    <x v="0"/>
    <x v="1"/>
    <n v="39"/>
    <n v="6"/>
    <n v="0"/>
    <n v="2"/>
    <x v="0"/>
    <x v="1"/>
    <n v="141069.88"/>
    <n v="0"/>
  </r>
  <r>
    <n v="15705707"/>
    <n v="635"/>
    <x v="2"/>
    <x v="1"/>
    <n v="29"/>
    <n v="8"/>
    <n v="138296.94"/>
    <n v="2"/>
    <x v="0"/>
    <x v="1"/>
    <n v="141075.51"/>
    <n v="0"/>
  </r>
  <r>
    <n v="15811773"/>
    <n v="543"/>
    <x v="0"/>
    <x v="0"/>
    <n v="36"/>
    <n v="4"/>
    <n v="0"/>
    <n v="2"/>
    <x v="0"/>
    <x v="0"/>
    <n v="141210.5"/>
    <n v="0"/>
  </r>
  <r>
    <n v="15660101"/>
    <n v="803"/>
    <x v="0"/>
    <x v="0"/>
    <n v="31"/>
    <n v="9"/>
    <n v="157120.85999999999"/>
    <n v="2"/>
    <x v="0"/>
    <x v="1"/>
    <n v="141300.53"/>
    <n v="0"/>
  </r>
  <r>
    <n v="15732963"/>
    <n v="722"/>
    <x v="2"/>
    <x v="1"/>
    <n v="29"/>
    <n v="9"/>
    <n v="0"/>
    <n v="2"/>
    <x v="0"/>
    <x v="0"/>
    <n v="142033.07"/>
    <n v="0"/>
  </r>
  <r>
    <n v="15812351"/>
    <n v="710"/>
    <x v="2"/>
    <x v="1"/>
    <n v="27"/>
    <n v="2"/>
    <n v="135277.96"/>
    <n v="1"/>
    <x v="0"/>
    <x v="1"/>
    <n v="142200.15"/>
    <n v="0"/>
  </r>
  <r>
    <n v="15777211"/>
    <n v="515"/>
    <x v="0"/>
    <x v="0"/>
    <n v="65"/>
    <n v="7"/>
    <n v="92113.61"/>
    <n v="1"/>
    <x v="0"/>
    <x v="0"/>
    <n v="142548.32999999999"/>
    <n v="0"/>
  </r>
  <r>
    <n v="15733616"/>
    <n v="806"/>
    <x v="0"/>
    <x v="0"/>
    <n v="40"/>
    <n v="5"/>
    <n v="80613.929999999993"/>
    <n v="1"/>
    <x v="0"/>
    <x v="0"/>
    <n v="142838.64000000001"/>
    <n v="0"/>
  </r>
  <r>
    <n v="15643696"/>
    <n v="611"/>
    <x v="0"/>
    <x v="0"/>
    <n v="49"/>
    <n v="3"/>
    <n v="0"/>
    <n v="2"/>
    <x v="0"/>
    <x v="0"/>
    <n v="142917.54"/>
    <n v="0"/>
  </r>
  <r>
    <n v="15603830"/>
    <n v="600"/>
    <x v="2"/>
    <x v="0"/>
    <n v="36"/>
    <n v="4"/>
    <n v="0"/>
    <n v="2"/>
    <x v="0"/>
    <x v="1"/>
    <n v="143635.35999999999"/>
    <n v="0"/>
  </r>
  <r>
    <n v="15598883"/>
    <n v="599"/>
    <x v="2"/>
    <x v="1"/>
    <n v="37"/>
    <n v="2"/>
    <n v="0"/>
    <n v="2"/>
    <x v="0"/>
    <x v="0"/>
    <n v="143739.29"/>
    <n v="0"/>
  </r>
  <r>
    <n v="15575024"/>
    <n v="503"/>
    <x v="0"/>
    <x v="0"/>
    <n v="29"/>
    <n v="3"/>
    <n v="0"/>
    <n v="2"/>
    <x v="0"/>
    <x v="0"/>
    <n v="143954.99"/>
    <n v="0"/>
  </r>
  <r>
    <n v="15633922"/>
    <n v="755"/>
    <x v="0"/>
    <x v="0"/>
    <n v="30"/>
    <n v="4"/>
    <n v="123217.66"/>
    <n v="2"/>
    <x v="1"/>
    <x v="0"/>
    <n v="144183.1"/>
    <n v="0"/>
  </r>
  <r>
    <n v="15711540"/>
    <n v="712"/>
    <x v="0"/>
    <x v="1"/>
    <n v="29"/>
    <n v="2"/>
    <n v="0"/>
    <n v="1"/>
    <x v="0"/>
    <x v="0"/>
    <n v="144375"/>
    <n v="0"/>
  </r>
  <r>
    <n v="15578977"/>
    <n v="786"/>
    <x v="0"/>
    <x v="0"/>
    <n v="34"/>
    <n v="9"/>
    <n v="0"/>
    <n v="2"/>
    <x v="0"/>
    <x v="1"/>
    <n v="144517.19"/>
    <n v="0"/>
  </r>
  <r>
    <n v="15702669"/>
    <n v="663"/>
    <x v="1"/>
    <x v="0"/>
    <n v="44"/>
    <n v="2"/>
    <n v="117028.6"/>
    <n v="2"/>
    <x v="1"/>
    <x v="0"/>
    <n v="144680.18"/>
    <n v="0"/>
  </r>
  <r>
    <n v="15578186"/>
    <n v="486"/>
    <x v="1"/>
    <x v="0"/>
    <n v="37"/>
    <n v="9"/>
    <n v="115217.99"/>
    <n v="2"/>
    <x v="0"/>
    <x v="1"/>
    <n v="144995.32999999999"/>
    <n v="0"/>
  </r>
  <r>
    <n v="15702919"/>
    <n v="729"/>
    <x v="1"/>
    <x v="0"/>
    <n v="30"/>
    <n v="6"/>
    <n v="63669.42"/>
    <n v="1"/>
    <x v="0"/>
    <x v="1"/>
    <n v="145111.37"/>
    <n v="0"/>
  </r>
  <r>
    <n v="15622993"/>
    <n v="709"/>
    <x v="1"/>
    <x v="0"/>
    <n v="28"/>
    <n v="8"/>
    <n v="124695.72"/>
    <n v="2"/>
    <x v="0"/>
    <x v="1"/>
    <n v="145251.35"/>
    <n v="0"/>
  </r>
  <r>
    <n v="15770811"/>
    <n v="519"/>
    <x v="0"/>
    <x v="0"/>
    <n v="36"/>
    <n v="9"/>
    <n v="0"/>
    <n v="2"/>
    <x v="1"/>
    <x v="0"/>
    <n v="145562.4"/>
    <n v="0"/>
  </r>
  <r>
    <n v="15589030"/>
    <n v="649"/>
    <x v="0"/>
    <x v="0"/>
    <n v="47"/>
    <n v="1"/>
    <n v="0"/>
    <n v="2"/>
    <x v="0"/>
    <x v="0"/>
    <n v="145593.85"/>
    <n v="0"/>
  </r>
  <r>
    <n v="15703119"/>
    <n v="652"/>
    <x v="0"/>
    <x v="0"/>
    <n v="38"/>
    <n v="6"/>
    <n v="0"/>
    <n v="2"/>
    <x v="0"/>
    <x v="0"/>
    <n v="145700.22"/>
    <n v="0"/>
  </r>
  <r>
    <n v="15762218"/>
    <n v="701"/>
    <x v="0"/>
    <x v="1"/>
    <n v="39"/>
    <n v="9"/>
    <n v="0"/>
    <n v="2"/>
    <x v="1"/>
    <x v="0"/>
    <n v="145894.9"/>
    <n v="0"/>
  </r>
  <r>
    <n v="15787619"/>
    <n v="844"/>
    <x v="0"/>
    <x v="0"/>
    <n v="18"/>
    <n v="2"/>
    <n v="160980.03"/>
    <n v="1"/>
    <x v="1"/>
    <x v="1"/>
    <n v="145936.28"/>
    <n v="0"/>
  </r>
  <r>
    <n v="15619708"/>
    <n v="745"/>
    <x v="0"/>
    <x v="0"/>
    <n v="25"/>
    <n v="5"/>
    <n v="157993.15"/>
    <n v="2"/>
    <x v="0"/>
    <x v="1"/>
    <n v="146041.45000000001"/>
    <n v="0"/>
  </r>
  <r>
    <n v="15775153"/>
    <n v="630"/>
    <x v="2"/>
    <x v="0"/>
    <n v="32"/>
    <n v="4"/>
    <n v="82034"/>
    <n v="1"/>
    <x v="1"/>
    <x v="1"/>
    <n v="146326.45000000001"/>
    <n v="0"/>
  </r>
  <r>
    <n v="15625524"/>
    <n v="512"/>
    <x v="0"/>
    <x v="0"/>
    <n v="40"/>
    <n v="5"/>
    <n v="0"/>
    <n v="2"/>
    <x v="0"/>
    <x v="0"/>
    <n v="146457.82999999999"/>
    <n v="0"/>
  </r>
  <r>
    <n v="15568240"/>
    <n v="492"/>
    <x v="1"/>
    <x v="1"/>
    <n v="30"/>
    <n v="10"/>
    <n v="77168.87"/>
    <n v="2"/>
    <x v="1"/>
    <x v="0"/>
    <n v="146700.22"/>
    <n v="0"/>
  </r>
  <r>
    <n v="15585036"/>
    <n v="694"/>
    <x v="2"/>
    <x v="1"/>
    <n v="37"/>
    <n v="3"/>
    <n v="0"/>
    <n v="2"/>
    <x v="0"/>
    <x v="0"/>
    <n v="147012.22"/>
    <n v="0"/>
  </r>
  <r>
    <n v="15731511"/>
    <n v="808"/>
    <x v="0"/>
    <x v="0"/>
    <n v="45"/>
    <n v="7"/>
    <n v="118626.55"/>
    <n v="2"/>
    <x v="0"/>
    <x v="1"/>
    <n v="147132.46"/>
    <n v="0"/>
  </r>
  <r>
    <n v="15625461"/>
    <n v="613"/>
    <x v="0"/>
    <x v="1"/>
    <n v="45"/>
    <n v="1"/>
    <n v="187841.99"/>
    <n v="2"/>
    <x v="0"/>
    <x v="0"/>
    <n v="147224.26999999999"/>
    <n v="0"/>
  </r>
  <r>
    <n v="15809722"/>
    <n v="611"/>
    <x v="0"/>
    <x v="1"/>
    <n v="40"/>
    <n v="8"/>
    <n v="100812.33"/>
    <n v="2"/>
    <x v="0"/>
    <x v="1"/>
    <n v="147358.26999999999"/>
    <n v="0"/>
  </r>
  <r>
    <n v="15734886"/>
    <n v="686"/>
    <x v="0"/>
    <x v="1"/>
    <n v="34"/>
    <n v="3"/>
    <n v="123971.51"/>
    <n v="2"/>
    <x v="0"/>
    <x v="1"/>
    <n v="147794.63"/>
    <n v="0"/>
  </r>
  <r>
    <n v="15662085"/>
    <n v="678"/>
    <x v="0"/>
    <x v="1"/>
    <n v="32"/>
    <n v="9"/>
    <n v="0"/>
    <n v="1"/>
    <x v="0"/>
    <x v="0"/>
    <n v="148210.64000000001"/>
    <n v="0"/>
  </r>
  <r>
    <n v="15653857"/>
    <n v="498"/>
    <x v="0"/>
    <x v="0"/>
    <n v="34"/>
    <n v="2"/>
    <n v="0"/>
    <n v="2"/>
    <x v="0"/>
    <x v="0"/>
    <n v="148528.24"/>
    <n v="0"/>
  </r>
  <r>
    <n v="15587421"/>
    <n v="687"/>
    <x v="1"/>
    <x v="1"/>
    <n v="34"/>
    <n v="7"/>
    <n v="111388.18"/>
    <n v="2"/>
    <x v="0"/>
    <x v="1"/>
    <n v="148564.76"/>
    <n v="0"/>
  </r>
  <r>
    <n v="15652883"/>
    <n v="492"/>
    <x v="1"/>
    <x v="0"/>
    <n v="39"/>
    <n v="10"/>
    <n v="124576.65"/>
    <n v="2"/>
    <x v="0"/>
    <x v="1"/>
    <n v="148584.60999999999"/>
    <n v="0"/>
  </r>
  <r>
    <n v="15808621"/>
    <n v="659"/>
    <x v="1"/>
    <x v="0"/>
    <n v="36"/>
    <n v="2"/>
    <n v="76190.48"/>
    <n v="2"/>
    <x v="0"/>
    <x v="0"/>
    <n v="149066.14000000001"/>
    <n v="0"/>
  </r>
  <r>
    <n v="15792388"/>
    <n v="645"/>
    <x v="0"/>
    <x v="1"/>
    <n v="48"/>
    <n v="7"/>
    <n v="90612.34"/>
    <n v="1"/>
    <x v="0"/>
    <x v="0"/>
    <n v="149139.13"/>
    <n v="0"/>
  </r>
  <r>
    <n v="15785519"/>
    <n v="565"/>
    <x v="0"/>
    <x v="0"/>
    <n v="36"/>
    <n v="6"/>
    <n v="106192.1"/>
    <n v="1"/>
    <x v="0"/>
    <x v="1"/>
    <n v="149575.59"/>
    <n v="0"/>
  </r>
  <r>
    <n v="15633461"/>
    <n v="639"/>
    <x v="1"/>
    <x v="0"/>
    <n v="38"/>
    <n v="5"/>
    <n v="130170.82"/>
    <n v="1"/>
    <x v="0"/>
    <x v="0"/>
    <n v="149599.62"/>
    <n v="0"/>
  </r>
  <r>
    <n v="15646558"/>
    <n v="611"/>
    <x v="2"/>
    <x v="0"/>
    <n v="51"/>
    <n v="1"/>
    <n v="122874.74"/>
    <n v="1"/>
    <x v="0"/>
    <x v="0"/>
    <n v="149648.45000000001"/>
    <n v="0"/>
  </r>
  <r>
    <n v="15696231"/>
    <n v="635"/>
    <x v="0"/>
    <x v="0"/>
    <n v="29"/>
    <n v="7"/>
    <n v="105405.97"/>
    <n v="1"/>
    <x v="0"/>
    <x v="0"/>
    <n v="149853.89000000001"/>
    <n v="0"/>
  </r>
  <r>
    <n v="15723886"/>
    <n v="767"/>
    <x v="1"/>
    <x v="0"/>
    <n v="20"/>
    <n v="3"/>
    <n v="119714.25"/>
    <n v="2"/>
    <x v="1"/>
    <x v="0"/>
    <n v="150135.38"/>
    <n v="0"/>
  </r>
  <r>
    <n v="15566156"/>
    <n v="749"/>
    <x v="1"/>
    <x v="1"/>
    <n v="44"/>
    <n v="0"/>
    <n v="71497.789999999994"/>
    <n v="2"/>
    <x v="1"/>
    <x v="1"/>
    <n v="151083.79999999999"/>
    <n v="0"/>
  </r>
  <r>
    <n v="15775238"/>
    <n v="651"/>
    <x v="1"/>
    <x v="1"/>
    <n v="41"/>
    <n v="4"/>
    <n v="133432.59"/>
    <n v="1"/>
    <x v="1"/>
    <x v="0"/>
    <n v="151303.48000000001"/>
    <n v="0"/>
  </r>
  <r>
    <n v="15640280"/>
    <n v="850"/>
    <x v="0"/>
    <x v="0"/>
    <n v="39"/>
    <n v="4"/>
    <n v="127771.35"/>
    <n v="2"/>
    <x v="1"/>
    <x v="0"/>
    <n v="151738.54"/>
    <n v="0"/>
  </r>
  <r>
    <n v="15625759"/>
    <n v="729"/>
    <x v="0"/>
    <x v="0"/>
    <n v="30"/>
    <n v="9"/>
    <n v="0"/>
    <n v="2"/>
    <x v="0"/>
    <x v="1"/>
    <n v="151869.35"/>
    <n v="0"/>
  </r>
  <r>
    <n v="15603134"/>
    <n v="656"/>
    <x v="2"/>
    <x v="1"/>
    <n v="40"/>
    <n v="10"/>
    <n v="167878.5"/>
    <n v="1"/>
    <x v="1"/>
    <x v="0"/>
    <n v="151887.16"/>
    <n v="0"/>
  </r>
  <r>
    <n v="15624729"/>
    <n v="594"/>
    <x v="0"/>
    <x v="0"/>
    <n v="27"/>
    <n v="0"/>
    <n v="197041.8"/>
    <n v="1"/>
    <x v="1"/>
    <x v="1"/>
    <n v="151912.49"/>
    <n v="0"/>
  </r>
  <r>
    <n v="15679531"/>
    <n v="618"/>
    <x v="0"/>
    <x v="0"/>
    <n v="34"/>
    <n v="5"/>
    <n v="134954.53"/>
    <n v="1"/>
    <x v="0"/>
    <x v="0"/>
    <n v="151954.39000000001"/>
    <n v="0"/>
  </r>
  <r>
    <n v="15589805"/>
    <n v="563"/>
    <x v="0"/>
    <x v="1"/>
    <n v="34"/>
    <n v="6"/>
    <n v="139810.34"/>
    <n v="1"/>
    <x v="0"/>
    <x v="0"/>
    <n v="152417.79"/>
    <n v="0"/>
  </r>
  <r>
    <n v="15626578"/>
    <n v="622"/>
    <x v="0"/>
    <x v="0"/>
    <n v="26"/>
    <n v="9"/>
    <n v="0"/>
    <n v="2"/>
    <x v="0"/>
    <x v="0"/>
    <n v="153237.59"/>
    <n v="0"/>
  </r>
  <r>
    <n v="15605918"/>
    <n v="635"/>
    <x v="1"/>
    <x v="0"/>
    <n v="43"/>
    <n v="5"/>
    <n v="78992.75"/>
    <n v="2"/>
    <x v="1"/>
    <x v="1"/>
    <n v="153265.31"/>
    <n v="0"/>
  </r>
  <r>
    <n v="15807432"/>
    <n v="645"/>
    <x v="1"/>
    <x v="1"/>
    <n v="37"/>
    <n v="2"/>
    <n v="136925.09"/>
    <n v="2"/>
    <x v="1"/>
    <x v="0"/>
    <n v="153400.24"/>
    <n v="0"/>
  </r>
  <r>
    <n v="15747795"/>
    <n v="593"/>
    <x v="1"/>
    <x v="1"/>
    <n v="38"/>
    <n v="4"/>
    <n v="129499.42"/>
    <n v="1"/>
    <x v="0"/>
    <x v="0"/>
    <n v="154071.26999999999"/>
    <n v="0"/>
  </r>
  <r>
    <n v="15782390"/>
    <n v="621"/>
    <x v="0"/>
    <x v="1"/>
    <n v="40"/>
    <n v="6"/>
    <n v="0"/>
    <n v="1"/>
    <x v="0"/>
    <x v="1"/>
    <n v="155155.25"/>
    <n v="0"/>
  </r>
  <r>
    <n v="15613172"/>
    <n v="628"/>
    <x v="1"/>
    <x v="0"/>
    <n v="27"/>
    <n v="5"/>
    <n v="95826.49"/>
    <n v="2"/>
    <x v="0"/>
    <x v="1"/>
    <n v="155996.96"/>
    <n v="0"/>
  </r>
  <r>
    <n v="15787174"/>
    <n v="512"/>
    <x v="0"/>
    <x v="1"/>
    <n v="37"/>
    <n v="1"/>
    <n v="0"/>
    <n v="2"/>
    <x v="1"/>
    <x v="0"/>
    <n v="156105.03"/>
    <n v="0"/>
  </r>
  <r>
    <n v="15697000"/>
    <n v="728"/>
    <x v="1"/>
    <x v="0"/>
    <n v="32"/>
    <n v="5"/>
    <n v="61825.5"/>
    <n v="1"/>
    <x v="0"/>
    <x v="0"/>
    <n v="156124.93"/>
    <n v="0"/>
  </r>
  <r>
    <n v="15706552"/>
    <n v="533"/>
    <x v="0"/>
    <x v="0"/>
    <n v="36"/>
    <n v="7"/>
    <n v="85311.7"/>
    <n v="1"/>
    <x v="1"/>
    <x v="0"/>
    <n v="156731.91"/>
    <n v="0"/>
  </r>
  <r>
    <n v="15767954"/>
    <n v="635"/>
    <x v="1"/>
    <x v="1"/>
    <n v="28"/>
    <n v="3"/>
    <n v="81623.67"/>
    <n v="2"/>
    <x v="0"/>
    <x v="0"/>
    <n v="156791.35999999999"/>
    <n v="0"/>
  </r>
  <r>
    <n v="15592979"/>
    <n v="671"/>
    <x v="1"/>
    <x v="1"/>
    <n v="34"/>
    <n v="6"/>
    <n v="37266.67"/>
    <n v="2"/>
    <x v="1"/>
    <x v="1"/>
    <n v="156917.12"/>
    <n v="0"/>
  </r>
  <r>
    <n v="15726234"/>
    <n v="708"/>
    <x v="2"/>
    <x v="1"/>
    <n v="41"/>
    <n v="5"/>
    <n v="0"/>
    <n v="1"/>
    <x v="1"/>
    <x v="0"/>
    <n v="157003.99"/>
    <n v="0"/>
  </r>
  <r>
    <n v="15657566"/>
    <n v="634"/>
    <x v="1"/>
    <x v="0"/>
    <n v="24"/>
    <n v="8"/>
    <n v="103097.85"/>
    <n v="1"/>
    <x v="0"/>
    <x v="0"/>
    <n v="157577.29"/>
    <n v="0"/>
  </r>
  <r>
    <n v="15599289"/>
    <n v="724"/>
    <x v="0"/>
    <x v="1"/>
    <n v="37"/>
    <n v="10"/>
    <n v="68598.559999999998"/>
    <n v="1"/>
    <x v="0"/>
    <x v="1"/>
    <n v="157862.82"/>
    <n v="0"/>
  </r>
  <r>
    <n v="15721935"/>
    <n v="521"/>
    <x v="0"/>
    <x v="0"/>
    <n v="25"/>
    <n v="7"/>
    <n v="0"/>
    <n v="2"/>
    <x v="0"/>
    <x v="0"/>
    <n v="157878.67000000001"/>
    <n v="0"/>
  </r>
  <r>
    <n v="15612087"/>
    <n v="671"/>
    <x v="0"/>
    <x v="0"/>
    <n v="45"/>
    <n v="2"/>
    <n v="106376.85"/>
    <n v="1"/>
    <x v="1"/>
    <x v="0"/>
    <n v="158264.62"/>
    <n v="0"/>
  </r>
  <r>
    <n v="15684171"/>
    <n v="660"/>
    <x v="2"/>
    <x v="1"/>
    <n v="61"/>
    <n v="5"/>
    <n v="155931.10999999999"/>
    <n v="1"/>
    <x v="0"/>
    <x v="0"/>
    <n v="158338.39000000001"/>
    <n v="0"/>
  </r>
  <r>
    <n v="15777892"/>
    <n v="721"/>
    <x v="1"/>
    <x v="0"/>
    <n v="37"/>
    <n v="3"/>
    <n v="107720.64"/>
    <n v="1"/>
    <x v="0"/>
    <x v="0"/>
    <n v="158591.12"/>
    <n v="0"/>
  </r>
  <r>
    <n v="15661507"/>
    <n v="587"/>
    <x v="2"/>
    <x v="0"/>
    <n v="45"/>
    <n v="6"/>
    <n v="0"/>
    <n v="1"/>
    <x v="1"/>
    <x v="1"/>
    <n v="158684.81"/>
    <n v="0"/>
  </r>
  <r>
    <n v="15701164"/>
    <n v="506"/>
    <x v="0"/>
    <x v="1"/>
    <n v="34"/>
    <n v="4"/>
    <n v="90307.62"/>
    <n v="1"/>
    <x v="0"/>
    <x v="0"/>
    <n v="159235.29"/>
    <n v="0"/>
  </r>
  <r>
    <n v="15705515"/>
    <n v="587"/>
    <x v="1"/>
    <x v="0"/>
    <n v="40"/>
    <n v="5"/>
    <n v="138241.9"/>
    <n v="2"/>
    <x v="0"/>
    <x v="1"/>
    <n v="159418.1"/>
    <n v="0"/>
  </r>
  <r>
    <n v="15615624"/>
    <n v="605"/>
    <x v="0"/>
    <x v="1"/>
    <n v="28"/>
    <n v="6"/>
    <n v="0"/>
    <n v="2"/>
    <x v="1"/>
    <x v="1"/>
    <n v="159508.51999999999"/>
    <n v="0"/>
  </r>
  <r>
    <n v="15701376"/>
    <n v="668"/>
    <x v="1"/>
    <x v="0"/>
    <n v="37"/>
    <n v="10"/>
    <n v="152958.29"/>
    <n v="2"/>
    <x v="0"/>
    <x v="0"/>
    <n v="159585.60999999999"/>
    <n v="0"/>
  </r>
  <r>
    <n v="15744398"/>
    <n v="525"/>
    <x v="0"/>
    <x v="1"/>
    <n v="23"/>
    <n v="5"/>
    <n v="0"/>
    <n v="2"/>
    <x v="0"/>
    <x v="1"/>
    <n v="160249.1"/>
    <n v="0"/>
  </r>
  <r>
    <n v="15614782"/>
    <n v="526"/>
    <x v="0"/>
    <x v="0"/>
    <n v="36"/>
    <n v="1"/>
    <n v="0"/>
    <n v="1"/>
    <x v="0"/>
    <x v="1"/>
    <n v="160696.72"/>
    <n v="0"/>
  </r>
  <r>
    <n v="15725511"/>
    <n v="559"/>
    <x v="0"/>
    <x v="1"/>
    <n v="31"/>
    <n v="3"/>
    <n v="127070.73"/>
    <n v="1"/>
    <x v="1"/>
    <x v="0"/>
    <n v="160941.78"/>
    <n v="0"/>
  </r>
  <r>
    <n v="15739438"/>
    <n v="539"/>
    <x v="0"/>
    <x v="0"/>
    <n v="30"/>
    <n v="0"/>
    <n v="0"/>
    <n v="2"/>
    <x v="0"/>
    <x v="1"/>
    <n v="160979.66"/>
    <n v="0"/>
  </r>
  <r>
    <n v="15803976"/>
    <n v="694"/>
    <x v="0"/>
    <x v="1"/>
    <n v="31"/>
    <n v="10"/>
    <n v="0"/>
    <n v="2"/>
    <x v="0"/>
    <x v="1"/>
    <n v="160990.26999999999"/>
    <n v="0"/>
  </r>
  <r>
    <n v="15799217"/>
    <n v="791"/>
    <x v="1"/>
    <x v="1"/>
    <n v="35"/>
    <n v="7"/>
    <n v="52436.2"/>
    <n v="1"/>
    <x v="0"/>
    <x v="1"/>
    <n v="161051.75"/>
    <n v="0"/>
  </r>
  <r>
    <n v="15573112"/>
    <n v="602"/>
    <x v="2"/>
    <x v="0"/>
    <n v="29"/>
    <n v="5"/>
    <n v="103907.28"/>
    <n v="1"/>
    <x v="0"/>
    <x v="1"/>
    <n v="161229.84"/>
    <n v="0"/>
  </r>
  <r>
    <n v="15622003"/>
    <n v="745"/>
    <x v="0"/>
    <x v="0"/>
    <n v="35"/>
    <n v="9"/>
    <n v="92566.53"/>
    <n v="2"/>
    <x v="0"/>
    <x v="1"/>
    <n v="161519.76999999999"/>
    <n v="0"/>
  </r>
  <r>
    <n v="15786170"/>
    <n v="659"/>
    <x v="0"/>
    <x v="0"/>
    <n v="31"/>
    <n v="4"/>
    <n v="118342.26"/>
    <n v="1"/>
    <x v="1"/>
    <x v="1"/>
    <n v="161574.19"/>
    <n v="0"/>
  </r>
  <r>
    <n v="15661036"/>
    <n v="725"/>
    <x v="0"/>
    <x v="0"/>
    <n v="46"/>
    <n v="6"/>
    <n v="0"/>
    <n v="2"/>
    <x v="0"/>
    <x v="1"/>
    <n v="161767.38"/>
    <n v="0"/>
  </r>
  <r>
    <n v="15568506"/>
    <n v="524"/>
    <x v="1"/>
    <x v="1"/>
    <n v="31"/>
    <n v="10"/>
    <n v="67238.98"/>
    <n v="2"/>
    <x v="0"/>
    <x v="0"/>
    <n v="161811.23000000001"/>
    <n v="0"/>
  </r>
  <r>
    <n v="15808582"/>
    <n v="665"/>
    <x v="0"/>
    <x v="1"/>
    <n v="40"/>
    <n v="6"/>
    <n v="0"/>
    <n v="1"/>
    <x v="0"/>
    <x v="0"/>
    <n v="161848.03"/>
    <n v="0"/>
  </r>
  <r>
    <n v="15650068"/>
    <n v="511"/>
    <x v="0"/>
    <x v="0"/>
    <n v="58"/>
    <n v="0"/>
    <n v="149117.31"/>
    <n v="1"/>
    <x v="0"/>
    <x v="0"/>
    <n v="162599.51"/>
    <n v="0"/>
  </r>
  <r>
    <n v="15795149"/>
    <n v="703"/>
    <x v="0"/>
    <x v="0"/>
    <n v="28"/>
    <n v="2"/>
    <n v="81173.83"/>
    <n v="2"/>
    <x v="1"/>
    <x v="0"/>
    <n v="162812.16"/>
    <n v="0"/>
  </r>
  <r>
    <n v="15748936"/>
    <n v="709"/>
    <x v="2"/>
    <x v="1"/>
    <n v="45"/>
    <n v="2"/>
    <n v="0"/>
    <n v="2"/>
    <x v="1"/>
    <x v="0"/>
    <n v="162922.65"/>
    <n v="0"/>
  </r>
  <r>
    <n v="15587562"/>
    <n v="484"/>
    <x v="0"/>
    <x v="1"/>
    <n v="29"/>
    <n v="4"/>
    <n v="130114.39"/>
    <n v="1"/>
    <x v="0"/>
    <x v="1"/>
    <n v="164017.89000000001"/>
    <n v="0"/>
  </r>
  <r>
    <n v="15680970"/>
    <n v="611"/>
    <x v="1"/>
    <x v="1"/>
    <n v="41"/>
    <n v="2"/>
    <n v="114206.84"/>
    <n v="1"/>
    <x v="0"/>
    <x v="1"/>
    <n v="164061.6"/>
    <n v="0"/>
  </r>
  <r>
    <n v="15690134"/>
    <n v="464"/>
    <x v="1"/>
    <x v="1"/>
    <n v="42"/>
    <n v="3"/>
    <n v="85679.25"/>
    <n v="1"/>
    <x v="0"/>
    <x v="0"/>
    <n v="164104.74"/>
    <n v="0"/>
  </r>
  <r>
    <n v="15733797"/>
    <n v="506"/>
    <x v="0"/>
    <x v="0"/>
    <n v="36"/>
    <n v="5"/>
    <n v="0"/>
    <n v="2"/>
    <x v="0"/>
    <x v="1"/>
    <n v="164253.35"/>
    <n v="0"/>
  </r>
  <r>
    <n v="15683562"/>
    <n v="646"/>
    <x v="0"/>
    <x v="0"/>
    <n v="35"/>
    <n v="6"/>
    <n v="84026.86"/>
    <n v="1"/>
    <x v="1"/>
    <x v="0"/>
    <n v="164255.69"/>
    <n v="0"/>
  </r>
  <r>
    <n v="15591969"/>
    <n v="497"/>
    <x v="2"/>
    <x v="0"/>
    <n v="27"/>
    <n v="9"/>
    <n v="75263.16"/>
    <n v="1"/>
    <x v="0"/>
    <x v="0"/>
    <n v="164825.04"/>
    <n v="0"/>
  </r>
  <r>
    <n v="15600258"/>
    <n v="701"/>
    <x v="0"/>
    <x v="0"/>
    <n v="43"/>
    <n v="2"/>
    <n v="0"/>
    <n v="2"/>
    <x v="0"/>
    <x v="0"/>
    <n v="165303.79"/>
    <n v="0"/>
  </r>
  <r>
    <n v="15573318"/>
    <n v="610"/>
    <x v="0"/>
    <x v="0"/>
    <n v="26"/>
    <n v="8"/>
    <n v="0"/>
    <n v="2"/>
    <x v="0"/>
    <x v="1"/>
    <n v="166031.07999999999"/>
    <n v="0"/>
  </r>
  <r>
    <n v="15706647"/>
    <n v="761"/>
    <x v="0"/>
    <x v="0"/>
    <n v="31"/>
    <n v="7"/>
    <n v="0"/>
    <n v="3"/>
    <x v="0"/>
    <x v="0"/>
    <n v="166698.18"/>
    <n v="0"/>
  </r>
  <r>
    <n v="15625881"/>
    <n v="634"/>
    <x v="1"/>
    <x v="0"/>
    <n v="37"/>
    <n v="3"/>
    <n v="111432.77"/>
    <n v="2"/>
    <x v="0"/>
    <x v="0"/>
    <n v="167032.49"/>
    <n v="0"/>
  </r>
  <r>
    <n v="15613786"/>
    <n v="818"/>
    <x v="2"/>
    <x v="0"/>
    <n v="26"/>
    <n v="4"/>
    <n v="0"/>
    <n v="2"/>
    <x v="0"/>
    <x v="0"/>
    <n v="167036.94"/>
    <n v="0"/>
  </r>
  <r>
    <n v="15810432"/>
    <n v="795"/>
    <x v="2"/>
    <x v="0"/>
    <n v="35"/>
    <n v="8"/>
    <n v="0"/>
    <n v="2"/>
    <x v="0"/>
    <x v="1"/>
    <n v="167155.35999999999"/>
    <n v="0"/>
  </r>
  <r>
    <n v="15743192"/>
    <n v="623"/>
    <x v="0"/>
    <x v="1"/>
    <n v="44"/>
    <n v="6"/>
    <n v="0"/>
    <n v="2"/>
    <x v="1"/>
    <x v="1"/>
    <n v="167162.43"/>
    <n v="0"/>
  </r>
  <r>
    <n v="15591607"/>
    <n v="770"/>
    <x v="0"/>
    <x v="0"/>
    <n v="24"/>
    <n v="9"/>
    <n v="101827.07"/>
    <n v="1"/>
    <x v="0"/>
    <x v="1"/>
    <n v="167256.35"/>
    <n v="0"/>
  </r>
  <r>
    <n v="15802381"/>
    <n v="461"/>
    <x v="1"/>
    <x v="1"/>
    <n v="34"/>
    <n v="5"/>
    <n v="63663.93"/>
    <n v="1"/>
    <x v="1"/>
    <x v="0"/>
    <n v="167784.28"/>
    <n v="0"/>
  </r>
  <r>
    <n v="15686436"/>
    <n v="523"/>
    <x v="2"/>
    <x v="0"/>
    <n v="32"/>
    <n v="4"/>
    <n v="0"/>
    <n v="2"/>
    <x v="0"/>
    <x v="1"/>
    <n v="167848.02"/>
    <n v="0"/>
  </r>
  <r>
    <n v="15727829"/>
    <n v="567"/>
    <x v="0"/>
    <x v="0"/>
    <n v="42"/>
    <n v="2"/>
    <n v="0"/>
    <n v="2"/>
    <x v="0"/>
    <x v="0"/>
    <n v="167984.61"/>
    <n v="0"/>
  </r>
  <r>
    <n v="15766741"/>
    <n v="525"/>
    <x v="0"/>
    <x v="0"/>
    <n v="36"/>
    <n v="2"/>
    <n v="114628.4"/>
    <n v="1"/>
    <x v="1"/>
    <x v="0"/>
    <n v="168290.06"/>
    <n v="0"/>
  </r>
  <r>
    <n v="15583725"/>
    <n v="682"/>
    <x v="0"/>
    <x v="0"/>
    <n v="48"/>
    <n v="1"/>
    <n v="138778.15"/>
    <n v="1"/>
    <x v="1"/>
    <x v="0"/>
    <n v="168840.23"/>
    <n v="0"/>
  </r>
  <r>
    <n v="15692671"/>
    <n v="701"/>
    <x v="2"/>
    <x v="0"/>
    <n v="36"/>
    <n v="8"/>
    <n v="0"/>
    <n v="2"/>
    <x v="0"/>
    <x v="1"/>
    <n v="169161.46"/>
    <n v="0"/>
  </r>
  <r>
    <n v="15571973"/>
    <n v="776"/>
    <x v="0"/>
    <x v="1"/>
    <n v="38"/>
    <n v="2"/>
    <n v="169824.46"/>
    <n v="1"/>
    <x v="0"/>
    <x v="1"/>
    <n v="169291.7"/>
    <n v="0"/>
  </r>
  <r>
    <n v="15752047"/>
    <n v="689"/>
    <x v="1"/>
    <x v="0"/>
    <n v="33"/>
    <n v="2"/>
    <n v="161814.64000000001"/>
    <n v="2"/>
    <x v="0"/>
    <x v="1"/>
    <n v="169381.9"/>
    <n v="0"/>
  </r>
  <r>
    <n v="15645569"/>
    <n v="762"/>
    <x v="2"/>
    <x v="1"/>
    <n v="26"/>
    <n v="7"/>
    <n v="123709.46"/>
    <n v="2"/>
    <x v="0"/>
    <x v="0"/>
    <n v="169654.57"/>
    <n v="0"/>
  </r>
  <r>
    <n v="15624592"/>
    <n v="603"/>
    <x v="0"/>
    <x v="0"/>
    <n v="31"/>
    <n v="8"/>
    <n v="0"/>
    <n v="2"/>
    <x v="0"/>
    <x v="0"/>
    <n v="169915.02"/>
    <n v="0"/>
  </r>
  <r>
    <n v="15736816"/>
    <n v="756"/>
    <x v="1"/>
    <x v="0"/>
    <n v="36"/>
    <n v="2"/>
    <n v="136815.64000000001"/>
    <n v="1"/>
    <x v="0"/>
    <x v="0"/>
    <n v="170041.95"/>
    <n v="0"/>
  </r>
  <r>
    <n v="15577657"/>
    <n v="732"/>
    <x v="0"/>
    <x v="0"/>
    <n v="41"/>
    <n v="8"/>
    <n v="0"/>
    <n v="2"/>
    <x v="0"/>
    <x v="0"/>
    <n v="170886.17"/>
    <n v="0"/>
  </r>
  <r>
    <n v="15793726"/>
    <n v="681"/>
    <x v="0"/>
    <x v="1"/>
    <n v="79"/>
    <n v="0"/>
    <n v="0"/>
    <n v="2"/>
    <x v="1"/>
    <x v="0"/>
    <n v="170968.99"/>
    <n v="0"/>
  </r>
  <r>
    <n v="15662100"/>
    <n v="850"/>
    <x v="1"/>
    <x v="1"/>
    <n v="44"/>
    <n v="5"/>
    <n v="128605.32"/>
    <n v="1"/>
    <x v="1"/>
    <x v="0"/>
    <n v="171096.2"/>
    <n v="0"/>
  </r>
  <r>
    <n v="15575492"/>
    <n v="828"/>
    <x v="0"/>
    <x v="1"/>
    <n v="41"/>
    <n v="7"/>
    <n v="0"/>
    <n v="2"/>
    <x v="0"/>
    <x v="1"/>
    <n v="171378.77"/>
    <n v="0"/>
  </r>
  <r>
    <n v="15706021"/>
    <n v="665"/>
    <x v="0"/>
    <x v="1"/>
    <n v="34"/>
    <n v="1"/>
    <n v="96645.54"/>
    <n v="2"/>
    <x v="1"/>
    <x v="1"/>
    <n v="171413.66"/>
    <n v="0"/>
  </r>
  <r>
    <n v="15674398"/>
    <n v="642"/>
    <x v="0"/>
    <x v="0"/>
    <n v="38"/>
    <n v="3"/>
    <n v="0"/>
    <n v="2"/>
    <x v="1"/>
    <x v="1"/>
    <n v="171463.83"/>
    <n v="0"/>
  </r>
  <r>
    <n v="15716164"/>
    <n v="501"/>
    <x v="0"/>
    <x v="1"/>
    <n v="41"/>
    <n v="3"/>
    <n v="144260.5"/>
    <n v="1"/>
    <x v="0"/>
    <x v="1"/>
    <n v="172114.67"/>
    <n v="0"/>
  </r>
  <r>
    <n v="15696859"/>
    <n v="474"/>
    <x v="0"/>
    <x v="0"/>
    <n v="45"/>
    <n v="10"/>
    <n v="0"/>
    <n v="2"/>
    <x v="1"/>
    <x v="1"/>
    <n v="172175.9"/>
    <n v="0"/>
  </r>
  <r>
    <n v="15640635"/>
    <n v="769"/>
    <x v="0"/>
    <x v="0"/>
    <n v="29"/>
    <n v="8"/>
    <n v="0"/>
    <n v="2"/>
    <x v="0"/>
    <x v="0"/>
    <n v="172290.61"/>
    <n v="0"/>
  </r>
  <r>
    <n v="15759537"/>
    <n v="717"/>
    <x v="1"/>
    <x v="0"/>
    <n v="35"/>
    <n v="7"/>
    <n v="58469.37"/>
    <n v="2"/>
    <x v="0"/>
    <x v="0"/>
    <n v="172459.39"/>
    <n v="0"/>
  </r>
  <r>
    <n v="15747807"/>
    <n v="720"/>
    <x v="0"/>
    <x v="1"/>
    <n v="43"/>
    <n v="6"/>
    <n v="137824.03"/>
    <n v="2"/>
    <x v="0"/>
    <x v="1"/>
    <n v="172557.77"/>
    <n v="0"/>
  </r>
  <r>
    <n v="15633537"/>
    <n v="540"/>
    <x v="1"/>
    <x v="1"/>
    <n v="42"/>
    <n v="9"/>
    <n v="87271.41"/>
    <n v="2"/>
    <x v="0"/>
    <x v="1"/>
    <n v="172572.64"/>
    <n v="0"/>
  </r>
  <r>
    <n v="15686611"/>
    <n v="495"/>
    <x v="0"/>
    <x v="0"/>
    <n v="30"/>
    <n v="10"/>
    <n v="129755.99"/>
    <n v="1"/>
    <x v="1"/>
    <x v="1"/>
    <n v="172749.65"/>
    <n v="0"/>
  </r>
  <r>
    <n v="15653253"/>
    <n v="704"/>
    <x v="2"/>
    <x v="0"/>
    <n v="48"/>
    <n v="8"/>
    <n v="167997.6"/>
    <n v="1"/>
    <x v="0"/>
    <x v="0"/>
    <n v="173498.45"/>
    <n v="0"/>
  </r>
  <r>
    <n v="15747542"/>
    <n v="605"/>
    <x v="0"/>
    <x v="0"/>
    <n v="52"/>
    <n v="7"/>
    <n v="0"/>
    <n v="2"/>
    <x v="0"/>
    <x v="0"/>
    <n v="173952.5"/>
    <n v="0"/>
  </r>
  <r>
    <n v="15760550"/>
    <n v="741"/>
    <x v="2"/>
    <x v="0"/>
    <n v="39"/>
    <n v="7"/>
    <n v="143637.57999999999"/>
    <n v="2"/>
    <x v="1"/>
    <x v="0"/>
    <n v="174227.66"/>
    <n v="0"/>
  </r>
  <r>
    <n v="15621075"/>
    <n v="778"/>
    <x v="1"/>
    <x v="1"/>
    <n v="45"/>
    <n v="1"/>
    <n v="162150.42000000001"/>
    <n v="2"/>
    <x v="0"/>
    <x v="1"/>
    <n v="174531.27"/>
    <n v="0"/>
  </r>
  <r>
    <n v="15740476"/>
    <n v="659"/>
    <x v="1"/>
    <x v="1"/>
    <n v="32"/>
    <n v="3"/>
    <n v="150923.74"/>
    <n v="2"/>
    <x v="1"/>
    <x v="0"/>
    <n v="174652.51"/>
    <n v="0"/>
  </r>
  <r>
    <n v="15660271"/>
    <n v="688"/>
    <x v="1"/>
    <x v="0"/>
    <n v="26"/>
    <n v="8"/>
    <n v="146133.39000000001"/>
    <n v="1"/>
    <x v="0"/>
    <x v="0"/>
    <n v="175296.76"/>
    <n v="0"/>
  </r>
  <r>
    <n v="15613319"/>
    <n v="793"/>
    <x v="0"/>
    <x v="1"/>
    <n v="33"/>
    <n v="0"/>
    <n v="0"/>
    <n v="1"/>
    <x v="1"/>
    <x v="1"/>
    <n v="175544.02"/>
    <n v="0"/>
  </r>
  <r>
    <n v="15786308"/>
    <n v="730"/>
    <x v="2"/>
    <x v="1"/>
    <n v="33"/>
    <n v="9"/>
    <n v="0"/>
    <n v="2"/>
    <x v="1"/>
    <x v="1"/>
    <n v="176576.62"/>
    <n v="0"/>
  </r>
  <r>
    <n v="15665834"/>
    <n v="696"/>
    <x v="2"/>
    <x v="0"/>
    <n v="28"/>
    <n v="8"/>
    <n v="0"/>
    <n v="1"/>
    <x v="1"/>
    <x v="1"/>
    <n v="176713.47"/>
    <n v="0"/>
  </r>
  <r>
    <n v="15759298"/>
    <n v="631"/>
    <x v="2"/>
    <x v="0"/>
    <n v="27"/>
    <n v="10"/>
    <n v="134169.62"/>
    <n v="1"/>
    <x v="0"/>
    <x v="0"/>
    <n v="176730.02"/>
    <n v="0"/>
  </r>
  <r>
    <n v="15740900"/>
    <n v="589"/>
    <x v="0"/>
    <x v="0"/>
    <n v="34"/>
    <n v="6"/>
    <n v="0"/>
    <n v="2"/>
    <x v="0"/>
    <x v="0"/>
    <n v="177896.92"/>
    <n v="0"/>
  </r>
  <r>
    <n v="15585768"/>
    <n v="582"/>
    <x v="1"/>
    <x v="0"/>
    <n v="41"/>
    <n v="6"/>
    <n v="70349.48"/>
    <n v="2"/>
    <x v="1"/>
    <x v="0"/>
    <n v="178074.04"/>
    <n v="0"/>
  </r>
  <r>
    <n v="15737792"/>
    <n v="818"/>
    <x v="0"/>
    <x v="1"/>
    <n v="31"/>
    <n v="1"/>
    <n v="186796.37"/>
    <n v="1"/>
    <x v="1"/>
    <x v="1"/>
    <n v="178252.63"/>
    <n v="0"/>
  </r>
  <r>
    <n v="15702014"/>
    <n v="555"/>
    <x v="2"/>
    <x v="0"/>
    <n v="33"/>
    <n v="1"/>
    <n v="56084.69"/>
    <n v="2"/>
    <x v="1"/>
    <x v="1"/>
    <n v="178798.13"/>
    <n v="0"/>
  </r>
  <r>
    <n v="15669064"/>
    <n v="671"/>
    <x v="1"/>
    <x v="0"/>
    <n v="35"/>
    <n v="1"/>
    <n v="144848.74"/>
    <n v="1"/>
    <x v="0"/>
    <x v="0"/>
    <n v="179012.3"/>
    <n v="0"/>
  </r>
  <r>
    <n v="15781589"/>
    <n v="751"/>
    <x v="2"/>
    <x v="0"/>
    <n v="52"/>
    <n v="8"/>
    <n v="0"/>
    <n v="2"/>
    <x v="1"/>
    <x v="0"/>
    <n v="179291.85"/>
    <n v="0"/>
  </r>
  <r>
    <n v="15790355"/>
    <n v="606"/>
    <x v="1"/>
    <x v="0"/>
    <n v="36"/>
    <n v="5"/>
    <n v="190479.48"/>
    <n v="2"/>
    <x v="1"/>
    <x v="1"/>
    <n v="179351.89"/>
    <n v="0"/>
  </r>
  <r>
    <n v="15773039"/>
    <n v="550"/>
    <x v="0"/>
    <x v="0"/>
    <n v="37"/>
    <n v="3"/>
    <n v="0"/>
    <n v="1"/>
    <x v="0"/>
    <x v="0"/>
    <n v="179670.31"/>
    <n v="0"/>
  </r>
  <r>
    <n v="15660535"/>
    <n v="680"/>
    <x v="0"/>
    <x v="1"/>
    <n v="47"/>
    <n v="5"/>
    <n v="0"/>
    <n v="2"/>
    <x v="0"/>
    <x v="0"/>
    <n v="179843.33"/>
    <n v="0"/>
  </r>
  <r>
    <n v="15779711"/>
    <n v="750"/>
    <x v="2"/>
    <x v="1"/>
    <n v="38"/>
    <n v="7"/>
    <n v="97257.41"/>
    <n v="2"/>
    <x v="1"/>
    <x v="0"/>
    <n v="179883.04"/>
    <n v="0"/>
  </r>
  <r>
    <n v="15776807"/>
    <n v="654"/>
    <x v="0"/>
    <x v="0"/>
    <n v="29"/>
    <n v="1"/>
    <n v="0"/>
    <n v="1"/>
    <x v="0"/>
    <x v="1"/>
    <n v="180345.44"/>
    <n v="0"/>
  </r>
  <r>
    <n v="15724944"/>
    <n v="663"/>
    <x v="0"/>
    <x v="0"/>
    <n v="34"/>
    <n v="7"/>
    <n v="0"/>
    <n v="2"/>
    <x v="0"/>
    <x v="0"/>
    <n v="180427.24"/>
    <n v="0"/>
  </r>
  <r>
    <n v="15699430"/>
    <n v="618"/>
    <x v="0"/>
    <x v="1"/>
    <n v="35"/>
    <n v="10"/>
    <n v="0"/>
    <n v="2"/>
    <x v="0"/>
    <x v="1"/>
    <n v="180439.75"/>
    <n v="0"/>
  </r>
  <r>
    <n v="15811589"/>
    <n v="716"/>
    <x v="2"/>
    <x v="0"/>
    <n v="42"/>
    <n v="8"/>
    <n v="0"/>
    <n v="2"/>
    <x v="0"/>
    <x v="1"/>
    <n v="180800.42"/>
    <n v="0"/>
  </r>
  <r>
    <n v="15695585"/>
    <n v="788"/>
    <x v="2"/>
    <x v="0"/>
    <n v="34"/>
    <n v="6"/>
    <n v="156478.62"/>
    <n v="1"/>
    <x v="1"/>
    <x v="0"/>
    <n v="181196.76"/>
    <n v="0"/>
  </r>
  <r>
    <n v="15803716"/>
    <n v="706"/>
    <x v="2"/>
    <x v="0"/>
    <n v="28"/>
    <n v="3"/>
    <n v="0"/>
    <n v="2"/>
    <x v="1"/>
    <x v="0"/>
    <n v="181543.67"/>
    <n v="0"/>
  </r>
  <r>
    <n v="15801277"/>
    <n v="715"/>
    <x v="0"/>
    <x v="1"/>
    <n v="31"/>
    <n v="2"/>
    <n v="112212.14"/>
    <n v="2"/>
    <x v="0"/>
    <x v="0"/>
    <n v="181600.72"/>
    <n v="0"/>
  </r>
  <r>
    <n v="15727556"/>
    <n v="744"/>
    <x v="2"/>
    <x v="1"/>
    <n v="26"/>
    <n v="5"/>
    <n v="166297.89000000001"/>
    <n v="1"/>
    <x v="0"/>
    <x v="0"/>
    <n v="181694.44"/>
    <n v="0"/>
  </r>
  <r>
    <n v="15798906"/>
    <n v="628"/>
    <x v="0"/>
    <x v="0"/>
    <n v="69"/>
    <n v="5"/>
    <n v="0"/>
    <n v="2"/>
    <x v="0"/>
    <x v="0"/>
    <n v="181964.6"/>
    <n v="0"/>
  </r>
  <r>
    <n v="15653762"/>
    <n v="501"/>
    <x v="0"/>
    <x v="1"/>
    <n v="39"/>
    <n v="9"/>
    <n v="117301.66"/>
    <n v="1"/>
    <x v="1"/>
    <x v="1"/>
    <n v="182025.95"/>
    <n v="0"/>
  </r>
  <r>
    <n v="15677369"/>
    <n v="554"/>
    <x v="1"/>
    <x v="1"/>
    <n v="37"/>
    <n v="4"/>
    <n v="58629.97"/>
    <n v="1"/>
    <x v="1"/>
    <x v="1"/>
    <n v="182038.6"/>
    <n v="0"/>
  </r>
  <r>
    <n v="15810864"/>
    <n v="700"/>
    <x v="0"/>
    <x v="1"/>
    <n v="82"/>
    <n v="2"/>
    <n v="0"/>
    <n v="2"/>
    <x v="1"/>
    <x v="0"/>
    <n v="182055.36"/>
    <n v="0"/>
  </r>
  <r>
    <n v="15797960"/>
    <n v="806"/>
    <x v="1"/>
    <x v="1"/>
    <n v="59"/>
    <n v="0"/>
    <n v="135296.32999999999"/>
    <n v="1"/>
    <x v="0"/>
    <x v="1"/>
    <n v="182822.5"/>
    <n v="0"/>
  </r>
  <r>
    <n v="15803406"/>
    <n v="748"/>
    <x v="0"/>
    <x v="1"/>
    <n v="26"/>
    <n v="1"/>
    <n v="77780.289999999994"/>
    <n v="1"/>
    <x v="1"/>
    <x v="0"/>
    <n v="183049.41"/>
    <n v="0"/>
  </r>
  <r>
    <n v="15646161"/>
    <n v="673"/>
    <x v="2"/>
    <x v="1"/>
    <n v="37"/>
    <n v="8"/>
    <n v="0"/>
    <n v="2"/>
    <x v="0"/>
    <x v="0"/>
    <n v="183318.79"/>
    <n v="0"/>
  </r>
  <r>
    <n v="15694506"/>
    <n v="611"/>
    <x v="1"/>
    <x v="0"/>
    <n v="31"/>
    <n v="0"/>
    <n v="107884.81"/>
    <n v="2"/>
    <x v="0"/>
    <x v="0"/>
    <n v="183487.98"/>
    <n v="0"/>
  </r>
  <r>
    <n v="15798888"/>
    <n v="605"/>
    <x v="1"/>
    <x v="1"/>
    <n v="31"/>
    <n v="1"/>
    <n v="117992.59"/>
    <n v="1"/>
    <x v="0"/>
    <x v="0"/>
    <n v="183598.77"/>
    <n v="0"/>
  </r>
  <r>
    <n v="15779659"/>
    <n v="625"/>
    <x v="0"/>
    <x v="1"/>
    <n v="28"/>
    <n v="3"/>
    <n v="0"/>
    <n v="1"/>
    <x v="1"/>
    <x v="1"/>
    <n v="183646.41"/>
    <n v="0"/>
  </r>
  <r>
    <n v="15749167"/>
    <n v="753"/>
    <x v="0"/>
    <x v="0"/>
    <n v="35"/>
    <n v="3"/>
    <n v="0"/>
    <n v="2"/>
    <x v="0"/>
    <x v="0"/>
    <n v="184843.77"/>
    <n v="0"/>
  </r>
  <r>
    <n v="15786014"/>
    <n v="568"/>
    <x v="0"/>
    <x v="0"/>
    <n v="28"/>
    <n v="5"/>
    <n v="145105.64000000001"/>
    <n v="2"/>
    <x v="0"/>
    <x v="1"/>
    <n v="185489.11"/>
    <n v="0"/>
  </r>
  <r>
    <n v="15662976"/>
    <n v="637"/>
    <x v="2"/>
    <x v="0"/>
    <n v="37"/>
    <n v="8"/>
    <n v="0"/>
    <n v="1"/>
    <x v="0"/>
    <x v="0"/>
    <n v="186062.36"/>
    <n v="0"/>
  </r>
  <r>
    <n v="15796505"/>
    <n v="811"/>
    <x v="1"/>
    <x v="1"/>
    <n v="34"/>
    <n v="1"/>
    <n v="149297.19"/>
    <n v="2"/>
    <x v="0"/>
    <x v="0"/>
    <n v="186339.74"/>
    <n v="0"/>
  </r>
  <r>
    <n v="15776433"/>
    <n v="730"/>
    <x v="2"/>
    <x v="0"/>
    <n v="62"/>
    <n v="2"/>
    <n v="0"/>
    <n v="2"/>
    <x v="0"/>
    <x v="0"/>
    <n v="186489.95"/>
    <n v="0"/>
  </r>
  <r>
    <n v="15805449"/>
    <n v="594"/>
    <x v="0"/>
    <x v="0"/>
    <n v="38"/>
    <n v="4"/>
    <n v="0"/>
    <n v="2"/>
    <x v="1"/>
    <x v="1"/>
    <n v="186884.04"/>
    <n v="0"/>
  </r>
  <r>
    <n v="15677307"/>
    <n v="684"/>
    <x v="1"/>
    <x v="1"/>
    <n v="40"/>
    <n v="6"/>
    <n v="137326.65"/>
    <n v="1"/>
    <x v="0"/>
    <x v="1"/>
    <n v="186976.6"/>
    <n v="0"/>
  </r>
  <r>
    <n v="15642394"/>
    <n v="529"/>
    <x v="2"/>
    <x v="0"/>
    <n v="35"/>
    <n v="5"/>
    <n v="0"/>
    <n v="2"/>
    <x v="0"/>
    <x v="0"/>
    <n v="187288.5"/>
    <n v="0"/>
  </r>
  <r>
    <n v="15625047"/>
    <n v="846"/>
    <x v="0"/>
    <x v="1"/>
    <n v="38"/>
    <n v="5"/>
    <n v="0"/>
    <n v="1"/>
    <x v="0"/>
    <x v="0"/>
    <n v="187616.16"/>
    <n v="0"/>
  </r>
  <r>
    <n v="15688074"/>
    <n v="802"/>
    <x v="1"/>
    <x v="0"/>
    <n v="31"/>
    <n v="1"/>
    <n v="125013.72"/>
    <n v="1"/>
    <x v="0"/>
    <x v="0"/>
    <n v="187658.09"/>
    <n v="0"/>
  </r>
  <r>
    <n v="15790757"/>
    <n v="769"/>
    <x v="0"/>
    <x v="1"/>
    <n v="25"/>
    <n v="10"/>
    <n v="0"/>
    <n v="2"/>
    <x v="1"/>
    <x v="1"/>
    <n v="187925.75"/>
    <n v="0"/>
  </r>
  <r>
    <n v="15613085"/>
    <n v="628"/>
    <x v="2"/>
    <x v="1"/>
    <n v="33"/>
    <n v="3"/>
    <n v="0"/>
    <n v="1"/>
    <x v="0"/>
    <x v="0"/>
    <n v="188193.25"/>
    <n v="0"/>
  </r>
  <r>
    <n v="15712287"/>
    <n v="652"/>
    <x v="0"/>
    <x v="1"/>
    <n v="80"/>
    <n v="4"/>
    <n v="0"/>
    <n v="2"/>
    <x v="0"/>
    <x v="0"/>
    <n v="188603.07"/>
    <n v="0"/>
  </r>
  <r>
    <n v="15606149"/>
    <n v="571"/>
    <x v="1"/>
    <x v="1"/>
    <n v="66"/>
    <n v="9"/>
    <n v="111577.01"/>
    <n v="1"/>
    <x v="1"/>
    <x v="0"/>
    <n v="189271.9"/>
    <n v="0"/>
  </r>
  <r>
    <n v="15594720"/>
    <n v="460"/>
    <x v="1"/>
    <x v="1"/>
    <n v="35"/>
    <n v="8"/>
    <n v="102742.91"/>
    <n v="2"/>
    <x v="0"/>
    <x v="0"/>
    <n v="189339.6"/>
    <n v="0"/>
  </r>
  <r>
    <n v="15706365"/>
    <n v="648"/>
    <x v="0"/>
    <x v="1"/>
    <n v="50"/>
    <n v="9"/>
    <n v="102535.57"/>
    <n v="1"/>
    <x v="0"/>
    <x v="0"/>
    <n v="189543.19"/>
    <n v="0"/>
  </r>
  <r>
    <n v="15698932"/>
    <n v="756"/>
    <x v="1"/>
    <x v="0"/>
    <n v="44"/>
    <n v="10"/>
    <n v="137452.09"/>
    <n v="1"/>
    <x v="0"/>
    <x v="1"/>
    <n v="189543.9"/>
    <n v="0"/>
  </r>
  <r>
    <n v="15767339"/>
    <n v="777"/>
    <x v="0"/>
    <x v="1"/>
    <n v="53"/>
    <n v="10"/>
    <n v="0"/>
    <n v="2"/>
    <x v="0"/>
    <x v="1"/>
    <n v="189992.97"/>
    <n v="0"/>
  </r>
  <r>
    <n v="15649992"/>
    <n v="681"/>
    <x v="2"/>
    <x v="0"/>
    <n v="65"/>
    <n v="7"/>
    <n v="134714.70000000001"/>
    <n v="2"/>
    <x v="1"/>
    <x v="0"/>
    <n v="190419.81"/>
    <n v="0"/>
  </r>
  <r>
    <n v="15798398"/>
    <n v="785"/>
    <x v="0"/>
    <x v="1"/>
    <n v="36"/>
    <n v="4"/>
    <n v="135438.39999999999"/>
    <n v="1"/>
    <x v="1"/>
    <x v="1"/>
    <n v="190627.01"/>
    <n v="0"/>
  </r>
  <r>
    <n v="15624188"/>
    <n v="712"/>
    <x v="0"/>
    <x v="1"/>
    <n v="33"/>
    <n v="6"/>
    <n v="0"/>
    <n v="2"/>
    <x v="0"/>
    <x v="0"/>
    <n v="190686.16"/>
    <n v="0"/>
  </r>
  <r>
    <n v="15691483"/>
    <n v="549"/>
    <x v="0"/>
    <x v="1"/>
    <n v="25"/>
    <n v="5"/>
    <n v="0"/>
    <n v="2"/>
    <x v="1"/>
    <x v="1"/>
    <n v="190857.79"/>
    <n v="0"/>
  </r>
  <r>
    <n v="15676521"/>
    <n v="696"/>
    <x v="0"/>
    <x v="1"/>
    <n v="31"/>
    <n v="8"/>
    <n v="0"/>
    <n v="2"/>
    <x v="1"/>
    <x v="1"/>
    <n v="191074.11"/>
    <n v="0"/>
  </r>
  <r>
    <n v="15734565"/>
    <n v="696"/>
    <x v="0"/>
    <x v="0"/>
    <n v="29"/>
    <n v="8"/>
    <n v="0"/>
    <n v="2"/>
    <x v="0"/>
    <x v="1"/>
    <n v="191166.09"/>
    <n v="0"/>
  </r>
  <r>
    <n v="15809616"/>
    <n v="626"/>
    <x v="2"/>
    <x v="0"/>
    <n v="26"/>
    <n v="8"/>
    <n v="0"/>
    <n v="2"/>
    <x v="1"/>
    <x v="1"/>
    <n v="191420.71"/>
    <n v="0"/>
  </r>
  <r>
    <n v="15787071"/>
    <n v="650"/>
    <x v="2"/>
    <x v="0"/>
    <n v="41"/>
    <n v="9"/>
    <n v="0"/>
    <n v="2"/>
    <x v="1"/>
    <x v="0"/>
    <n v="191599.67"/>
    <n v="0"/>
  </r>
  <r>
    <n v="15737051"/>
    <n v="639"/>
    <x v="0"/>
    <x v="0"/>
    <n v="27"/>
    <n v="8"/>
    <n v="0"/>
    <n v="2"/>
    <x v="0"/>
    <x v="1"/>
    <n v="192247.35"/>
    <n v="0"/>
  </r>
  <r>
    <n v="15708608"/>
    <n v="799"/>
    <x v="0"/>
    <x v="1"/>
    <n v="22"/>
    <n v="8"/>
    <n v="174185.98"/>
    <n v="2"/>
    <x v="1"/>
    <x v="0"/>
    <n v="192633.85"/>
    <n v="0"/>
  </r>
  <r>
    <n v="15711309"/>
    <n v="574"/>
    <x v="1"/>
    <x v="0"/>
    <n v="33"/>
    <n v="3"/>
    <n v="129834.67"/>
    <n v="1"/>
    <x v="0"/>
    <x v="1"/>
    <n v="193131.42"/>
    <n v="0"/>
  </r>
  <r>
    <n v="15628145"/>
    <n v="682"/>
    <x v="0"/>
    <x v="1"/>
    <n v="43"/>
    <n v="5"/>
    <n v="125851.93"/>
    <n v="1"/>
    <x v="0"/>
    <x v="0"/>
    <n v="193318.33"/>
    <n v="0"/>
  </r>
  <r>
    <n v="15710404"/>
    <n v="569"/>
    <x v="0"/>
    <x v="0"/>
    <n v="35"/>
    <n v="10"/>
    <n v="124525.52"/>
    <n v="1"/>
    <x v="0"/>
    <x v="0"/>
    <n v="193793.78"/>
    <n v="0"/>
  </r>
  <r>
    <n v="15771873"/>
    <n v="776"/>
    <x v="1"/>
    <x v="1"/>
    <n v="37"/>
    <n v="2"/>
    <n v="103769.22"/>
    <n v="2"/>
    <x v="0"/>
    <x v="1"/>
    <n v="194099.12"/>
    <n v="0"/>
  </r>
  <r>
    <n v="15575185"/>
    <n v="757"/>
    <x v="2"/>
    <x v="0"/>
    <n v="33"/>
    <n v="5"/>
    <n v="77253.22"/>
    <n v="1"/>
    <x v="1"/>
    <x v="0"/>
    <n v="194239.63"/>
    <n v="0"/>
  </r>
  <r>
    <n v="15583212"/>
    <n v="600"/>
    <x v="0"/>
    <x v="1"/>
    <n v="43"/>
    <n v="5"/>
    <n v="134022.06"/>
    <n v="1"/>
    <x v="0"/>
    <x v="1"/>
    <n v="194764.83"/>
    <n v="0"/>
  </r>
  <r>
    <n v="15715527"/>
    <n v="543"/>
    <x v="2"/>
    <x v="1"/>
    <n v="41"/>
    <n v="4"/>
    <n v="0"/>
    <n v="1"/>
    <x v="1"/>
    <x v="1"/>
    <n v="194902.16"/>
    <n v="0"/>
  </r>
  <r>
    <n v="15607098"/>
    <n v="747"/>
    <x v="2"/>
    <x v="1"/>
    <n v="41"/>
    <n v="5"/>
    <n v="94521.17"/>
    <n v="2"/>
    <x v="0"/>
    <x v="1"/>
    <n v="194926.86"/>
    <n v="0"/>
  </r>
  <r>
    <n v="15771977"/>
    <n v="730"/>
    <x v="0"/>
    <x v="1"/>
    <n v="39"/>
    <n v="1"/>
    <n v="99010.67"/>
    <n v="1"/>
    <x v="0"/>
    <x v="1"/>
    <n v="194945.8"/>
    <n v="0"/>
  </r>
  <r>
    <n v="15732778"/>
    <n v="468"/>
    <x v="1"/>
    <x v="0"/>
    <n v="29"/>
    <n v="1"/>
    <n v="111681.98"/>
    <n v="2"/>
    <x v="0"/>
    <x v="0"/>
    <n v="195711.16"/>
    <n v="0"/>
  </r>
  <r>
    <n v="15726676"/>
    <n v="616"/>
    <x v="2"/>
    <x v="0"/>
    <n v="30"/>
    <n v="5"/>
    <n v="0"/>
    <n v="2"/>
    <x v="1"/>
    <x v="0"/>
    <n v="196108.51"/>
    <n v="0"/>
  </r>
  <r>
    <n v="15730447"/>
    <n v="629"/>
    <x v="0"/>
    <x v="1"/>
    <n v="49"/>
    <n v="4"/>
    <n v="0"/>
    <n v="2"/>
    <x v="0"/>
    <x v="0"/>
    <n v="196335.48"/>
    <n v="0"/>
  </r>
  <r>
    <n v="15714689"/>
    <n v="591"/>
    <x v="2"/>
    <x v="0"/>
    <n v="29"/>
    <n v="1"/>
    <n v="97541.24"/>
    <n v="1"/>
    <x v="0"/>
    <x v="0"/>
    <n v="196356.17"/>
    <n v="0"/>
  </r>
  <r>
    <n v="15588537"/>
    <n v="615"/>
    <x v="2"/>
    <x v="1"/>
    <n v="41"/>
    <n v="9"/>
    <n v="109013.23"/>
    <n v="1"/>
    <x v="0"/>
    <x v="1"/>
    <n v="196499.96"/>
    <n v="0"/>
  </r>
  <r>
    <n v="15641582"/>
    <n v="735"/>
    <x v="1"/>
    <x v="0"/>
    <n v="43"/>
    <n v="10"/>
    <n v="123180.01"/>
    <n v="2"/>
    <x v="0"/>
    <x v="0"/>
    <n v="196673.28"/>
    <n v="0"/>
  </r>
  <r>
    <n v="15710424"/>
    <n v="435"/>
    <x v="0"/>
    <x v="0"/>
    <n v="36"/>
    <n v="4"/>
    <n v="0"/>
    <n v="1"/>
    <x v="0"/>
    <x v="0"/>
    <n v="197015.2"/>
    <n v="0"/>
  </r>
  <r>
    <n v="15693683"/>
    <n v="814"/>
    <x v="1"/>
    <x v="0"/>
    <n v="29"/>
    <n v="8"/>
    <n v="97086.399999999994"/>
    <n v="2"/>
    <x v="0"/>
    <x v="0"/>
    <n v="197276.13"/>
    <n v="0"/>
  </r>
  <r>
    <n v="15616550"/>
    <n v="698"/>
    <x v="1"/>
    <x v="0"/>
    <n v="44"/>
    <n v="10"/>
    <n v="116363.37"/>
    <n v="2"/>
    <x v="0"/>
    <x v="1"/>
    <n v="198059.16"/>
    <n v="0"/>
  </r>
  <r>
    <n v="15760085"/>
    <n v="684"/>
    <x v="1"/>
    <x v="1"/>
    <n v="48"/>
    <n v="10"/>
    <n v="126384.42"/>
    <n v="1"/>
    <x v="0"/>
    <x v="0"/>
    <n v="198129.36"/>
    <n v="0"/>
  </r>
  <r>
    <n v="15699029"/>
    <n v="670"/>
    <x v="0"/>
    <x v="0"/>
    <n v="37"/>
    <n v="4"/>
    <n v="170557.91"/>
    <n v="2"/>
    <x v="0"/>
    <x v="1"/>
    <n v="198252.88"/>
    <n v="0"/>
  </r>
  <r>
    <n v="15636684"/>
    <n v="727"/>
    <x v="0"/>
    <x v="0"/>
    <n v="34"/>
    <n v="10"/>
    <n v="0"/>
    <n v="2"/>
    <x v="0"/>
    <x v="0"/>
    <n v="198637.34"/>
    <n v="0"/>
  </r>
  <r>
    <n v="15599433"/>
    <n v="660"/>
    <x v="1"/>
    <x v="0"/>
    <n v="35"/>
    <n v="8"/>
    <n v="58641.43"/>
    <n v="1"/>
    <x v="1"/>
    <x v="0"/>
    <n v="198674.08"/>
    <n v="0"/>
  </r>
  <r>
    <n v="15676715"/>
    <n v="640"/>
    <x v="0"/>
    <x v="0"/>
    <n v="68"/>
    <n v="9"/>
    <n v="0"/>
    <n v="2"/>
    <x v="0"/>
    <x v="0"/>
    <n v="199493.38"/>
    <n v="0"/>
  </r>
  <r>
    <n v="15599792"/>
    <n v="545"/>
    <x v="0"/>
    <x v="1"/>
    <n v="26"/>
    <n v="1"/>
    <n v="0"/>
    <n v="2"/>
    <x v="0"/>
    <x v="0"/>
    <n v="199638.56"/>
    <n v="0"/>
  </r>
  <r>
    <n v="15743040"/>
    <n v="724"/>
    <x v="1"/>
    <x v="0"/>
    <n v="41"/>
    <n v="2"/>
    <n v="127892.57"/>
    <n v="2"/>
    <x v="1"/>
    <x v="0"/>
    <n v="199645.45"/>
    <n v="0"/>
  </r>
  <r>
    <n v="15698474"/>
    <n v="601"/>
    <x v="1"/>
    <x v="1"/>
    <n v="54"/>
    <n v="1"/>
    <n v="131039.97"/>
    <n v="2"/>
    <x v="0"/>
    <x v="0"/>
    <n v="199661.5"/>
    <n v="0"/>
  </r>
  <r>
    <m/>
    <m/>
    <x v="3"/>
    <x v="2"/>
    <m/>
    <m/>
    <m/>
    <m/>
    <x v="2"/>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2A7E6-7CD4-47C9-A37A-9A9340FA9754}"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4:I17" firstHeaderRow="1" firstDataRow="1" firstDataCol="1"/>
  <pivotFields count="14">
    <pivotField showAll="0"/>
    <pivotField showAll="0">
      <items count="993">
        <item x="912"/>
        <item x="424"/>
        <item x="981"/>
        <item x="703"/>
        <item x="410"/>
        <item x="799"/>
        <item x="597"/>
        <item x="534"/>
        <item x="382"/>
        <item x="510"/>
        <item x="658"/>
        <item x="224"/>
        <item x="19"/>
        <item x="54"/>
        <item x="645"/>
        <item x="976"/>
        <item x="798"/>
        <item x="955"/>
        <item x="784"/>
        <item x="559"/>
        <item x="881"/>
        <item x="723"/>
        <item x="850"/>
        <item x="286"/>
        <item x="212"/>
        <item x="527"/>
        <item x="392"/>
        <item x="5"/>
        <item x="168"/>
        <item x="667"/>
        <item x="78"/>
        <item x="128"/>
        <item x="835"/>
        <item x="349"/>
        <item x="244"/>
        <item x="428"/>
        <item x="582"/>
        <item x="670"/>
        <item x="505"/>
        <item x="20"/>
        <item x="406"/>
        <item x="483"/>
        <item x="721"/>
        <item x="715"/>
        <item x="812"/>
        <item x="687"/>
        <item x="102"/>
        <item x="705"/>
        <item x="121"/>
        <item x="641"/>
        <item x="964"/>
        <item x="435"/>
        <item x="876"/>
        <item x="315"/>
        <item x="977"/>
        <item x="761"/>
        <item x="961"/>
        <item x="760"/>
        <item x="369"/>
        <item x="376"/>
        <item x="637"/>
        <item x="770"/>
        <item x="135"/>
        <item x="396"/>
        <item x="836"/>
        <item x="323"/>
        <item x="892"/>
        <item x="880"/>
        <item x="165"/>
        <item x="781"/>
        <item x="39"/>
        <item x="494"/>
        <item x="838"/>
        <item x="173"/>
        <item x="609"/>
        <item x="847"/>
        <item x="189"/>
        <item x="747"/>
        <item x="170"/>
        <item x="638"/>
        <item x="167"/>
        <item x="628"/>
        <item x="30"/>
        <item x="837"/>
        <item x="690"/>
        <item x="966"/>
        <item x="158"/>
        <item x="293"/>
        <item x="929"/>
        <item x="589"/>
        <item x="113"/>
        <item x="381"/>
        <item x="129"/>
        <item x="886"/>
        <item x="818"/>
        <item x="475"/>
        <item x="498"/>
        <item x="845"/>
        <item x="533"/>
        <item x="359"/>
        <item x="603"/>
        <item x="9"/>
        <item x="64"/>
        <item x="6"/>
        <item x="536"/>
        <item x="660"/>
        <item x="257"/>
        <item x="351"/>
        <item x="513"/>
        <item x="918"/>
        <item x="467"/>
        <item x="138"/>
        <item x="618"/>
        <item x="367"/>
        <item x="195"/>
        <item x="306"/>
        <item x="213"/>
        <item x="433"/>
        <item x="548"/>
        <item x="522"/>
        <item x="243"/>
        <item x="828"/>
        <item x="820"/>
        <item x="430"/>
        <item x="21"/>
        <item x="330"/>
        <item x="509"/>
        <item x="106"/>
        <item x="939"/>
        <item x="842"/>
        <item x="910"/>
        <item x="247"/>
        <item x="526"/>
        <item x="685"/>
        <item x="889"/>
        <item x="549"/>
        <item x="788"/>
        <item x="119"/>
        <item x="14"/>
        <item x="202"/>
        <item x="923"/>
        <item x="331"/>
        <item x="854"/>
        <item x="326"/>
        <item x="965"/>
        <item x="46"/>
        <item x="108"/>
        <item x="659"/>
        <item x="621"/>
        <item x="474"/>
        <item x="611"/>
        <item x="636"/>
        <item x="702"/>
        <item x="824"/>
        <item x="594"/>
        <item x="591"/>
        <item x="625"/>
        <item x="98"/>
        <item x="200"/>
        <item x="786"/>
        <item x="627"/>
        <item x="229"/>
        <item x="972"/>
        <item x="969"/>
        <item x="952"/>
        <item x="676"/>
        <item x="291"/>
        <item x="608"/>
        <item x="259"/>
        <item x="573"/>
        <item x="846"/>
        <item x="604"/>
        <item x="114"/>
        <item x="137"/>
        <item x="441"/>
        <item x="169"/>
        <item x="370"/>
        <item x="356"/>
        <item x="209"/>
        <item x="397"/>
        <item x="144"/>
        <item x="729"/>
        <item x="734"/>
        <item x="365"/>
        <item x="171"/>
        <item x="806"/>
        <item x="936"/>
        <item x="987"/>
        <item x="487"/>
        <item x="464"/>
        <item x="105"/>
        <item x="681"/>
        <item x="76"/>
        <item x="863"/>
        <item x="588"/>
        <item x="545"/>
        <item x="419"/>
        <item x="50"/>
        <item x="2"/>
        <item x="40"/>
        <item x="958"/>
        <item x="815"/>
        <item x="612"/>
        <item x="271"/>
        <item x="697"/>
        <item x="71"/>
        <item x="394"/>
        <item x="949"/>
        <item x="182"/>
        <item x="572"/>
        <item x="763"/>
        <item x="423"/>
        <item x="88"/>
        <item x="201"/>
        <item x="383"/>
        <item x="157"/>
        <item x="58"/>
        <item x="492"/>
        <item x="303"/>
        <item x="329"/>
        <item x="211"/>
        <item x="437"/>
        <item x="980"/>
        <item x="887"/>
        <item x="24"/>
        <item x="179"/>
        <item x="354"/>
        <item x="174"/>
        <item x="87"/>
        <item x="833"/>
        <item x="759"/>
        <item x="319"/>
        <item x="285"/>
        <item x="541"/>
        <item x="724"/>
        <item x="626"/>
        <item x="231"/>
        <item x="125"/>
        <item x="204"/>
        <item x="959"/>
        <item x="250"/>
        <item x="142"/>
        <item x="926"/>
        <item x="777"/>
        <item x="607"/>
        <item x="712"/>
        <item x="379"/>
        <item x="56"/>
        <item x="950"/>
        <item x="162"/>
        <item x="956"/>
        <item x="314"/>
        <item x="899"/>
        <item x="12"/>
        <item x="99"/>
        <item x="648"/>
        <item x="468"/>
        <item x="927"/>
        <item x="366"/>
        <item x="635"/>
        <item x="577"/>
        <item x="358"/>
        <item x="932"/>
        <item x="751"/>
        <item x="0"/>
        <item x="457"/>
        <item x="557"/>
        <item x="472"/>
        <item x="196"/>
        <item x="622"/>
        <item x="338"/>
        <item x="305"/>
        <item x="256"/>
        <item x="925"/>
        <item x="740"/>
        <item x="598"/>
        <item x="228"/>
        <item x="762"/>
        <item x="485"/>
        <item x="756"/>
        <item x="68"/>
        <item x="772"/>
        <item x="829"/>
        <item x="745"/>
        <item x="643"/>
        <item x="804"/>
        <item x="771"/>
        <item x="93"/>
        <item x="668"/>
        <item x="139"/>
        <item x="968"/>
        <item x="161"/>
        <item x="67"/>
        <item x="814"/>
        <item x="743"/>
        <item x="82"/>
        <item x="133"/>
        <item x="900"/>
        <item x="404"/>
        <item x="674"/>
        <item x="979"/>
        <item x="282"/>
        <item x="791"/>
        <item x="15"/>
        <item x="447"/>
        <item x="574"/>
        <item x="176"/>
        <item x="601"/>
        <item x="665"/>
        <item x="619"/>
        <item x="399"/>
        <item x="848"/>
        <item x="868"/>
        <item x="57"/>
        <item x="758"/>
        <item x="1"/>
        <item x="337"/>
        <item x="708"/>
        <item x="811"/>
        <item x="298"/>
        <item x="150"/>
        <item x="711"/>
        <item x="241"/>
        <item x="172"/>
        <item x="60"/>
        <item x="566"/>
        <item x="290"/>
        <item x="426"/>
        <item x="789"/>
        <item x="521"/>
        <item x="575"/>
        <item x="875"/>
        <item x="719"/>
        <item x="528"/>
        <item x="266"/>
        <item x="782"/>
        <item x="728"/>
        <item x="185"/>
        <item x="898"/>
        <item x="156"/>
        <item x="986"/>
        <item x="292"/>
        <item x="913"/>
        <item x="7"/>
        <item x="198"/>
        <item x="29"/>
        <item x="878"/>
        <item x="551"/>
        <item x="248"/>
        <item x="579"/>
        <item x="449"/>
        <item x="924"/>
        <item x="164"/>
        <item x="346"/>
        <item x="701"/>
        <item x="218"/>
        <item x="350"/>
        <item x="33"/>
        <item x="418"/>
        <item x="755"/>
        <item x="785"/>
        <item x="307"/>
        <item x="614"/>
        <item x="954"/>
        <item x="826"/>
        <item x="825"/>
        <item x="738"/>
        <item x="606"/>
        <item x="18"/>
        <item x="753"/>
        <item x="357"/>
        <item x="118"/>
        <item x="77"/>
        <item x="937"/>
        <item x="669"/>
        <item x="496"/>
        <item x="316"/>
        <item x="459"/>
        <item x="466"/>
        <item x="532"/>
        <item x="81"/>
        <item x="988"/>
        <item x="653"/>
        <item x="692"/>
        <item x="562"/>
        <item x="111"/>
        <item x="254"/>
        <item x="563"/>
        <item x="317"/>
        <item x="827"/>
        <item x="662"/>
        <item x="377"/>
        <item x="540"/>
        <item x="938"/>
        <item x="453"/>
        <item x="796"/>
        <item x="679"/>
        <item x="280"/>
        <item x="328"/>
        <item x="281"/>
        <item x="698"/>
        <item x="894"/>
        <item x="462"/>
        <item x="560"/>
        <item x="744"/>
        <item x="126"/>
        <item x="953"/>
        <item x="520"/>
        <item x="843"/>
        <item x="764"/>
        <item x="442"/>
        <item x="725"/>
        <item x="261"/>
        <item x="726"/>
        <item x="263"/>
        <item x="312"/>
        <item x="422"/>
        <item x="874"/>
        <item x="671"/>
        <item x="935"/>
        <item x="115"/>
        <item x="905"/>
        <item x="484"/>
        <item x="941"/>
        <item x="364"/>
        <item x="227"/>
        <item x="94"/>
        <item x="499"/>
        <item x="928"/>
        <item x="752"/>
        <item x="507"/>
        <item x="716"/>
        <item x="378"/>
        <item x="318"/>
        <item x="478"/>
        <item x="852"/>
        <item x="132"/>
        <item x="767"/>
        <item x="321"/>
        <item x="155"/>
        <item x="194"/>
        <item x="207"/>
        <item x="592"/>
        <item x="163"/>
        <item x="216"/>
        <item x="595"/>
        <item x="587"/>
        <item x="694"/>
        <item x="342"/>
        <item x="989"/>
        <item x="802"/>
        <item x="473"/>
        <item x="514"/>
        <item x="120"/>
        <item x="301"/>
        <item x="620"/>
        <item x="324"/>
        <item x="600"/>
        <item x="52"/>
        <item x="278"/>
        <item x="471"/>
        <item x="368"/>
        <item x="44"/>
        <item x="297"/>
        <item x="208"/>
        <item x="343"/>
        <item x="393"/>
        <item x="390"/>
        <item x="773"/>
        <item x="769"/>
        <item x="975"/>
        <item x="246"/>
        <item x="754"/>
        <item x="858"/>
        <item x="960"/>
        <item x="412"/>
        <item x="855"/>
        <item x="610"/>
        <item x="262"/>
        <item x="795"/>
        <item x="865"/>
        <item x="42"/>
        <item x="373"/>
        <item x="691"/>
        <item x="153"/>
        <item x="384"/>
        <item x="567"/>
        <item x="439"/>
        <item x="400"/>
        <item x="122"/>
        <item x="13"/>
        <item x="409"/>
        <item x="160"/>
        <item x="629"/>
        <item x="580"/>
        <item x="871"/>
        <item x="405"/>
        <item x="655"/>
        <item x="97"/>
        <item x="436"/>
        <item x="909"/>
        <item x="856"/>
        <item x="529"/>
        <item x="787"/>
        <item x="322"/>
        <item x="276"/>
        <item x="372"/>
        <item x="253"/>
        <item x="448"/>
        <item x="480"/>
        <item x="417"/>
        <item x="302"/>
        <item x="830"/>
        <item x="66"/>
        <item x="742"/>
        <item x="361"/>
        <item x="718"/>
        <item x="895"/>
        <item x="596"/>
        <item x="289"/>
        <item x="335"/>
        <item x="879"/>
        <item x="117"/>
        <item x="657"/>
        <item x="644"/>
        <item x="749"/>
        <item x="140"/>
        <item x="491"/>
        <item x="225"/>
        <item x="22"/>
        <item x="283"/>
        <item x="810"/>
        <item x="95"/>
        <item x="661"/>
        <item x="931"/>
        <item x="264"/>
        <item x="27"/>
        <item x="83"/>
        <item x="3"/>
        <item x="408"/>
        <item x="62"/>
        <item x="53"/>
        <item x="332"/>
        <item x="193"/>
        <item x="311"/>
        <item x="888"/>
        <item x="649"/>
        <item x="148"/>
        <item x="70"/>
        <item x="234"/>
        <item x="984"/>
        <item x="116"/>
        <item x="556"/>
        <item x="432"/>
        <item x="974"/>
        <item x="739"/>
        <item x="146"/>
        <item x="543"/>
        <item x="80"/>
        <item x="362"/>
        <item x="31"/>
        <item x="569"/>
        <item x="458"/>
        <item x="792"/>
        <item x="840"/>
        <item x="284"/>
        <item x="187"/>
        <item x="546"/>
        <item x="808"/>
        <item x="945"/>
        <item x="553"/>
        <item x="154"/>
        <item x="901"/>
        <item x="914"/>
        <item x="869"/>
        <item x="452"/>
        <item x="554"/>
        <item x="236"/>
        <item x="652"/>
        <item x="310"/>
        <item x="630"/>
        <item x="134"/>
        <item x="776"/>
        <item x="803"/>
        <item x="143"/>
        <item x="380"/>
        <item x="260"/>
        <item x="502"/>
        <item x="490"/>
        <item x="599"/>
        <item x="677"/>
        <item x="504"/>
        <item x="501"/>
        <item x="112"/>
        <item x="821"/>
        <item x="713"/>
        <item x="421"/>
        <item x="180"/>
        <item x="741"/>
        <item x="558"/>
        <item x="389"/>
        <item x="268"/>
        <item x="38"/>
        <item x="585"/>
        <item x="131"/>
        <item x="461"/>
        <item x="632"/>
        <item x="616"/>
        <item x="184"/>
        <item x="917"/>
        <item x="547"/>
        <item x="416"/>
        <item x="689"/>
        <item x="967"/>
        <item x="385"/>
        <item x="672"/>
        <item x="386"/>
        <item x="720"/>
        <item x="885"/>
        <item x="586"/>
        <item x="710"/>
        <item x="215"/>
        <item x="295"/>
        <item x="732"/>
        <item x="233"/>
        <item x="633"/>
        <item x="768"/>
        <item x="166"/>
        <item x="907"/>
        <item x="141"/>
        <item x="273"/>
        <item x="220"/>
        <item x="666"/>
        <item x="493"/>
        <item x="23"/>
        <item x="849"/>
        <item x="465"/>
        <item x="831"/>
        <item x="454"/>
        <item x="188"/>
        <item x="190"/>
        <item x="696"/>
        <item x="288"/>
        <item x="500"/>
        <item x="222"/>
        <item x="203"/>
        <item x="839"/>
        <item x="570"/>
        <item x="333"/>
        <item x="28"/>
        <item x="944"/>
        <item x="37"/>
        <item x="503"/>
        <item x="571"/>
        <item x="650"/>
        <item x="446"/>
        <item x="646"/>
        <item x="91"/>
        <item x="957"/>
        <item x="488"/>
        <item x="963"/>
        <item x="443"/>
        <item x="403"/>
        <item x="460"/>
        <item x="34"/>
        <item x="919"/>
        <item x="896"/>
        <item x="223"/>
        <item x="497"/>
        <item x="455"/>
        <item x="816"/>
        <item x="578"/>
        <item x="709"/>
        <item x="348"/>
        <item x="327"/>
        <item x="530"/>
        <item x="699"/>
        <item x="325"/>
        <item x="26"/>
        <item x="722"/>
        <item x="780"/>
        <item x="11"/>
        <item x="16"/>
        <item x="581"/>
        <item x="841"/>
        <item x="933"/>
        <item x="4"/>
        <item x="41"/>
        <item x="634"/>
        <item x="25"/>
        <item x="96"/>
        <item x="84"/>
        <item x="355"/>
        <item x="537"/>
        <item x="130"/>
        <item x="336"/>
        <item x="693"/>
        <item x="947"/>
        <item x="523"/>
        <item x="334"/>
        <item x="883"/>
        <item x="431"/>
        <item x="101"/>
        <item x="921"/>
        <item x="481"/>
        <item x="733"/>
        <item x="109"/>
        <item x="853"/>
        <item x="363"/>
        <item x="783"/>
        <item x="615"/>
        <item x="624"/>
        <item x="946"/>
        <item x="407"/>
        <item x="519"/>
        <item x="990"/>
        <item x="673"/>
        <item x="340"/>
        <item x="911"/>
        <item x="309"/>
        <item x="515"/>
        <item x="347"/>
        <item x="800"/>
        <item x="401"/>
        <item x="819"/>
        <item x="684"/>
        <item x="456"/>
        <item x="695"/>
        <item x="388"/>
        <item x="469"/>
        <item x="531"/>
        <item x="550"/>
        <item x="32"/>
        <item x="482"/>
        <item x="258"/>
        <item x="63"/>
        <item x="654"/>
        <item x="210"/>
        <item x="516"/>
        <item x="775"/>
        <item x="922"/>
        <item x="583"/>
        <item x="251"/>
        <item x="962"/>
        <item x="940"/>
        <item x="147"/>
        <item x="675"/>
        <item x="908"/>
        <item x="45"/>
        <item x="43"/>
        <item x="175"/>
        <item x="206"/>
        <item x="69"/>
        <item x="805"/>
        <item x="985"/>
        <item x="867"/>
        <item x="192"/>
        <item x="90"/>
        <item x="823"/>
        <item x="375"/>
        <item x="486"/>
        <item x="275"/>
        <item x="470"/>
        <item x="374"/>
        <item x="151"/>
        <item x="123"/>
        <item x="411"/>
        <item x="857"/>
        <item x="55"/>
        <item x="511"/>
        <item x="576"/>
        <item x="398"/>
        <item x="801"/>
        <item x="86"/>
        <item x="178"/>
        <item x="539"/>
        <item x="552"/>
        <item x="664"/>
        <item x="524"/>
        <item x="790"/>
        <item x="345"/>
        <item x="237"/>
        <item x="255"/>
        <item x="822"/>
        <item x="48"/>
        <item x="617"/>
        <item x="737"/>
        <item x="797"/>
        <item x="277"/>
        <item x="727"/>
        <item x="10"/>
        <item x="89"/>
        <item x="890"/>
        <item x="51"/>
        <item x="793"/>
        <item x="779"/>
        <item x="74"/>
        <item x="191"/>
        <item x="47"/>
        <item x="49"/>
        <item x="186"/>
        <item x="249"/>
        <item x="893"/>
        <item x="235"/>
        <item x="205"/>
        <item x="623"/>
        <item x="61"/>
        <item x="463"/>
        <item x="707"/>
        <item x="508"/>
        <item x="308"/>
        <item x="226"/>
        <item x="296"/>
        <item x="371"/>
        <item x="219"/>
        <item x="593"/>
        <item x="682"/>
        <item x="813"/>
        <item x="555"/>
        <item x="915"/>
        <item x="518"/>
        <item x="542"/>
        <item x="706"/>
        <item x="387"/>
        <item x="103"/>
        <item x="535"/>
        <item x="794"/>
        <item x="267"/>
        <item x="884"/>
        <item x="352"/>
        <item x="197"/>
        <item x="809"/>
        <item x="73"/>
        <item x="124"/>
        <item x="973"/>
        <item x="891"/>
        <item x="834"/>
        <item x="680"/>
        <item x="75"/>
        <item x="517"/>
        <item x="943"/>
        <item x="402"/>
        <item x="279"/>
        <item x="512"/>
        <item x="897"/>
        <item x="602"/>
        <item x="127"/>
        <item x="440"/>
        <item x="438"/>
        <item x="948"/>
        <item x="735"/>
        <item x="425"/>
        <item x="640"/>
        <item x="882"/>
        <item x="214"/>
        <item x="391"/>
        <item x="451"/>
        <item x="294"/>
        <item x="344"/>
        <item x="951"/>
        <item x="903"/>
        <item x="525"/>
        <item x="341"/>
        <item x="217"/>
        <item x="683"/>
        <item x="270"/>
        <item x="221"/>
        <item x="232"/>
        <item x="444"/>
        <item x="746"/>
        <item x="564"/>
        <item x="17"/>
        <item x="590"/>
        <item x="36"/>
        <item x="663"/>
        <item x="774"/>
        <item x="65"/>
        <item x="181"/>
        <item x="934"/>
        <item x="750"/>
        <item x="177"/>
        <item x="287"/>
        <item x="731"/>
        <item x="930"/>
        <item x="916"/>
        <item x="982"/>
        <item x="8"/>
        <item x="902"/>
        <item x="252"/>
        <item x="851"/>
        <item x="238"/>
        <item x="538"/>
        <item x="35"/>
        <item x="736"/>
        <item x="450"/>
        <item x="149"/>
        <item x="872"/>
        <item x="904"/>
        <item x="862"/>
        <item x="239"/>
        <item x="568"/>
        <item x="272"/>
        <item x="245"/>
        <item x="778"/>
        <item x="479"/>
        <item x="920"/>
        <item x="313"/>
        <item x="832"/>
        <item x="639"/>
        <item x="476"/>
        <item x="807"/>
        <item x="269"/>
        <item x="434"/>
        <item x="870"/>
        <item x="978"/>
        <item x="274"/>
        <item x="877"/>
        <item x="561"/>
        <item x="145"/>
        <item x="686"/>
        <item x="971"/>
        <item x="413"/>
        <item x="136"/>
        <item x="544"/>
        <item x="688"/>
        <item x="79"/>
        <item x="445"/>
        <item x="700"/>
        <item x="110"/>
        <item x="584"/>
        <item x="360"/>
        <item x="873"/>
        <item x="300"/>
        <item x="159"/>
        <item x="717"/>
        <item x="495"/>
        <item x="942"/>
        <item x="59"/>
        <item x="104"/>
        <item x="613"/>
        <item x="647"/>
        <item x="85"/>
        <item x="864"/>
        <item x="506"/>
        <item x="970"/>
        <item x="817"/>
        <item x="429"/>
        <item x="427"/>
        <item x="844"/>
        <item x="983"/>
        <item x="395"/>
        <item x="714"/>
        <item x="860"/>
        <item x="489"/>
        <item x="339"/>
        <item x="866"/>
        <item x="230"/>
        <item x="100"/>
        <item x="704"/>
        <item x="859"/>
        <item x="861"/>
        <item x="92"/>
        <item x="415"/>
        <item x="642"/>
        <item x="477"/>
        <item x="420"/>
        <item x="414"/>
        <item x="320"/>
        <item x="183"/>
        <item x="766"/>
        <item x="678"/>
        <item x="199"/>
        <item x="299"/>
        <item x="152"/>
        <item x="631"/>
        <item x="565"/>
        <item x="353"/>
        <item x="240"/>
        <item x="304"/>
        <item x="765"/>
        <item x="72"/>
        <item x="730"/>
        <item x="107"/>
        <item x="748"/>
        <item x="265"/>
        <item x="656"/>
        <item x="242"/>
        <item x="651"/>
        <item x="605"/>
        <item x="906"/>
        <item x="757"/>
        <item x="991"/>
        <item t="default"/>
      </items>
    </pivotField>
    <pivotField showAll="0"/>
    <pivotField showAll="0"/>
    <pivotField showAll="0"/>
    <pivotField showAll="0">
      <items count="7">
        <item x="4"/>
        <item x="0"/>
        <item x="3"/>
        <item x="1"/>
        <item x="2"/>
        <item h="1" x="5"/>
        <item t="default"/>
      </items>
    </pivotField>
    <pivotField dataField="1" showAll="0"/>
    <pivotField showAll="0"/>
    <pivotField showAll="0"/>
    <pivotField showAll="0"/>
    <pivotField showAll="0">
      <items count="4">
        <item x="1"/>
        <item x="0"/>
        <item h="1" x="2"/>
        <item t="default"/>
      </items>
    </pivotField>
    <pivotField axis="axisRow" showAll="0">
      <items count="4">
        <item x="1"/>
        <item x="0"/>
        <item h="1" x="2"/>
        <item t="default"/>
      </items>
    </pivotField>
    <pivotField showAll="0"/>
    <pivotField showAll="0"/>
  </pivotFields>
  <rowFields count="1">
    <field x="11"/>
  </rowFields>
  <rowItems count="3">
    <i>
      <x/>
    </i>
    <i>
      <x v="1"/>
    </i>
    <i t="grand">
      <x/>
    </i>
  </rowItems>
  <colItems count="1">
    <i/>
  </colItems>
  <dataFields count="1">
    <dataField name="Count of Ag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BC8922-B7A1-42D3-8410-AC55016D4D47}" name="PivotTable1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6:C39" firstHeaderRow="1" firstDataRow="1" firstDataCol="1"/>
  <pivotFields count="12">
    <pivotField showAll="0"/>
    <pivotField showAll="0"/>
    <pivotField showAll="0"/>
    <pivotField showAll="0"/>
    <pivotField showAll="0"/>
    <pivotField showAll="0"/>
    <pivotField showAll="0"/>
    <pivotField showAll="0"/>
    <pivotField axis="axisRow" dataField="1" showAll="0">
      <items count="4">
        <item x="1"/>
        <item x="0"/>
        <item h="1" x="2"/>
        <item t="default"/>
      </items>
    </pivotField>
    <pivotField showAll="0">
      <items count="4">
        <item x="1"/>
        <item x="0"/>
        <item h="1" x="2"/>
        <item t="default"/>
      </items>
    </pivotField>
    <pivotField showAll="0"/>
    <pivotField showAll="0">
      <items count="4">
        <item x="0"/>
        <item x="1"/>
        <item h="1" x="2"/>
        <item t="default"/>
      </items>
    </pivotField>
  </pivotFields>
  <rowFields count="1">
    <field x="8"/>
  </rowFields>
  <rowItems count="3">
    <i>
      <x/>
    </i>
    <i>
      <x v="1"/>
    </i>
    <i t="grand">
      <x/>
    </i>
  </rowItems>
  <colItems count="1">
    <i/>
  </colItems>
  <dataFields count="1">
    <dataField name="Count of HasCrCard?" fld="8" subtotal="count" baseField="8"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8E14984-35FF-4BD9-8DFA-A247380D11F0}" name="PivotTable1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9:C1099" firstHeaderRow="1" firstDataRow="1" firstDataCol="1"/>
  <pivotFields count="12">
    <pivotField showAll="0"/>
    <pivotField showAll="0"/>
    <pivotField showAll="0">
      <items count="5">
        <item x="0"/>
        <item x="2"/>
        <item x="1"/>
        <item h="1" x="3"/>
        <item t="default"/>
      </items>
    </pivotField>
    <pivotField showAll="0">
      <items count="4">
        <item x="1"/>
        <item x="0"/>
        <item h="1" x="2"/>
        <item t="default"/>
      </items>
    </pivotField>
    <pivotField showAll="0"/>
    <pivotField showAll="0">
      <items count="13">
        <item x="5"/>
        <item x="2"/>
        <item x="8"/>
        <item x="0"/>
        <item x="7"/>
        <item x="3"/>
        <item x="6"/>
        <item x="4"/>
        <item x="1"/>
        <item x="10"/>
        <item x="9"/>
        <item h="1" x="11"/>
        <item t="default"/>
      </items>
    </pivotField>
    <pivotField showAll="0"/>
    <pivotField showAll="0">
      <items count="6">
        <item x="0"/>
        <item x="1"/>
        <item x="2"/>
        <item x="4"/>
        <item h="1" x="3"/>
        <item t="default"/>
      </items>
    </pivotField>
    <pivotField showAll="0">
      <items count="4">
        <item x="1"/>
        <item x="0"/>
        <item h="1" x="2"/>
        <item t="default"/>
      </items>
    </pivotField>
    <pivotField showAll="0">
      <items count="4">
        <item x="1"/>
        <item x="0"/>
        <item h="1" x="2"/>
        <item t="default"/>
      </items>
    </pivotField>
    <pivotField axis="axisRow" dataField="1" showAll="0">
      <items count="9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4"/>
        <item t="default"/>
      </items>
    </pivotField>
    <pivotField showAll="0">
      <items count="4">
        <item x="0"/>
        <item x="1"/>
        <item h="1" x="2"/>
        <item t="default"/>
      </items>
    </pivotField>
  </pivotFields>
  <rowFields count="1">
    <field x="10"/>
  </rowFields>
  <rowItems count="9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t="grand">
      <x/>
    </i>
  </rowItems>
  <colItems count="1">
    <i/>
  </colItems>
  <dataFields count="1">
    <dataField name="Count of Estimated Salary" fld="10"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13AD37-9367-4F8C-9F5E-F2CAAF7CEFAD}" name="PivotTable1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2:C25" firstHeaderRow="1" firstDataRow="1" firstDataCol="1"/>
  <pivotFields count="12">
    <pivotField showAll="0"/>
    <pivotField showAll="0"/>
    <pivotField showAll="0"/>
    <pivotField showAll="0"/>
    <pivotField showAll="0"/>
    <pivotField showAll="0"/>
    <pivotField showAll="0"/>
    <pivotField showAll="0"/>
    <pivotField showAll="0"/>
    <pivotField axis="axisRow" dataField="1" showAll="0">
      <items count="4">
        <item x="1"/>
        <item x="0"/>
        <item h="1" x="2"/>
        <item t="default"/>
      </items>
    </pivotField>
    <pivotField showAll="0"/>
    <pivotField showAll="0">
      <items count="4">
        <item x="0"/>
        <item x="1"/>
        <item h="1" x="2"/>
        <item t="default"/>
      </items>
    </pivotField>
  </pivotFields>
  <rowFields count="1">
    <field x="9"/>
  </rowFields>
  <rowItems count="3">
    <i>
      <x/>
    </i>
    <i>
      <x v="1"/>
    </i>
    <i t="grand">
      <x/>
    </i>
  </rowItems>
  <colItems count="1">
    <i/>
  </colItems>
  <dataFields count="1">
    <dataField name="Count of IsActiveMember" fld="9" subtotal="count" baseField="9"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5B41CF1-D846-4DAF-9813-6D218994A63E}" name="PivotTable1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01:C105" firstHeaderRow="1" firstDataRow="1" firstDataCol="1"/>
  <pivotFields count="12">
    <pivotField showAll="0"/>
    <pivotField showAll="0"/>
    <pivotField axis="axisRow" dataField="1" showAll="0">
      <items count="5">
        <item x="0"/>
        <item x="2"/>
        <item x="1"/>
        <item h="1" x="3"/>
        <item t="default"/>
      </items>
    </pivotField>
    <pivotField showAll="0">
      <items count="4">
        <item x="1"/>
        <item x="0"/>
        <item h="1" x="2"/>
        <item t="default"/>
      </items>
    </pivotField>
    <pivotField showAll="0"/>
    <pivotField showAll="0">
      <items count="13">
        <item x="5"/>
        <item x="2"/>
        <item x="8"/>
        <item x="0"/>
        <item x="7"/>
        <item x="3"/>
        <item x="6"/>
        <item x="4"/>
        <item x="1"/>
        <item x="10"/>
        <item x="9"/>
        <item h="1" x="11"/>
        <item t="default"/>
      </items>
    </pivotField>
    <pivotField showAll="0"/>
    <pivotField showAll="0">
      <items count="6">
        <item x="0"/>
        <item x="1"/>
        <item x="2"/>
        <item x="4"/>
        <item h="1" x="3"/>
        <item t="default"/>
      </items>
    </pivotField>
    <pivotField showAll="0">
      <items count="4">
        <item x="1"/>
        <item x="0"/>
        <item h="1" x="2"/>
        <item t="default"/>
      </items>
    </pivotField>
    <pivotField showAll="0">
      <items count="4">
        <item x="1"/>
        <item x="0"/>
        <item h="1" x="2"/>
        <item t="default"/>
      </items>
    </pivotField>
    <pivotField showAll="0"/>
    <pivotField showAll="0">
      <items count="4">
        <item x="0"/>
        <item x="1"/>
        <item h="1" x="2"/>
        <item t="default"/>
      </items>
    </pivotField>
  </pivotFields>
  <rowFields count="1">
    <field x="2"/>
  </rowFields>
  <rowItems count="4">
    <i>
      <x/>
    </i>
    <i>
      <x v="1"/>
    </i>
    <i>
      <x v="2"/>
    </i>
    <i t="grand">
      <x/>
    </i>
  </rowItems>
  <colItems count="1">
    <i/>
  </colItems>
  <dataFields count="1">
    <dataField name="Count of Country" fld="2" subtotal="count" baseField="0"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0DE8F9-2881-4D55-A40A-4A50E7B86FC9}" name="PivotTable1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C8"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h="1" x="2"/>
        <item t="default"/>
      </items>
    </pivotField>
  </pivotFields>
  <rowFields count="1">
    <field x="11"/>
  </rowFields>
  <rowItems count="3">
    <i>
      <x/>
    </i>
    <i>
      <x v="1"/>
    </i>
    <i t="grand">
      <x/>
    </i>
  </rowItems>
  <colItems count="1">
    <i/>
  </colItems>
  <dataFields count="1">
    <dataField name="Count of ExitedFromBank?" fld="11" subtotal="count" baseField="11"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34CDD92-040A-4386-9A17-8FF2596F74F2}"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85:C88" firstHeaderRow="1" firstDataRow="1" firstDataCol="1"/>
  <pivotFields count="12">
    <pivotField showAll="0"/>
    <pivotField showAll="0"/>
    <pivotField showAll="0"/>
    <pivotField axis="axisRow" dataField="1" showAll="0">
      <items count="4">
        <item x="1"/>
        <item x="0"/>
        <item h="1" x="2"/>
        <item t="default"/>
      </items>
    </pivotField>
    <pivotField showAll="0"/>
    <pivotField showAll="0">
      <items count="13">
        <item x="5"/>
        <item x="2"/>
        <item x="8"/>
        <item x="0"/>
        <item x="7"/>
        <item x="3"/>
        <item x="6"/>
        <item x="4"/>
        <item x="1"/>
        <item x="10"/>
        <item x="9"/>
        <item h="1" x="11"/>
        <item t="default"/>
      </items>
    </pivotField>
    <pivotField showAll="0"/>
    <pivotField showAll="0">
      <items count="6">
        <item x="0"/>
        <item x="1"/>
        <item x="2"/>
        <item x="4"/>
        <item h="1" x="3"/>
        <item t="default"/>
      </items>
    </pivotField>
    <pivotField showAll="0">
      <items count="4">
        <item x="1"/>
        <item x="0"/>
        <item h="1" x="2"/>
        <item t="default"/>
      </items>
    </pivotField>
    <pivotField showAll="0">
      <items count="4">
        <item x="1"/>
        <item x="0"/>
        <item h="1" x="2"/>
        <item t="default"/>
      </items>
    </pivotField>
    <pivotField showAll="0"/>
    <pivotField showAll="0">
      <items count="4">
        <item x="0"/>
        <item x="1"/>
        <item h="1" x="2"/>
        <item t="default"/>
      </items>
    </pivotField>
  </pivotFields>
  <rowFields count="1">
    <field x="3"/>
  </rowFields>
  <rowItems count="3">
    <i>
      <x/>
    </i>
    <i>
      <x v="1"/>
    </i>
    <i t="grand">
      <x/>
    </i>
  </rowItems>
  <colItems count="1">
    <i/>
  </colItems>
  <dataFields count="1">
    <dataField name="Count of Gender" fld="3"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3414C58-2CE7-4805-9116-BEF9C3CC3BE4}" name="PivotTable2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9:N472" firstHeaderRow="1" firstDataRow="1" firstDataCol="1"/>
  <pivotFields count="12">
    <pivotField showAll="0"/>
    <pivotField axis="axisRow" dataField="1" showAll="0">
      <items count="354">
        <item x="287"/>
        <item x="184"/>
        <item x="28"/>
        <item x="7"/>
        <item x="195"/>
        <item x="254"/>
        <item x="260"/>
        <item x="172"/>
        <item x="273"/>
        <item x="24"/>
        <item x="167"/>
        <item x="234"/>
        <item x="60"/>
        <item x="239"/>
        <item x="189"/>
        <item x="307"/>
        <item x="97"/>
        <item x="297"/>
        <item x="336"/>
        <item x="16"/>
        <item x="341"/>
        <item x="211"/>
        <item x="223"/>
        <item x="198"/>
        <item x="122"/>
        <item x="115"/>
        <item x="162"/>
        <item x="21"/>
        <item x="244"/>
        <item x="276"/>
        <item x="120"/>
        <item x="188"/>
        <item x="237"/>
        <item x="62"/>
        <item x="258"/>
        <item x="17"/>
        <item x="321"/>
        <item x="11"/>
        <item x="158"/>
        <item x="338"/>
        <item x="238"/>
        <item x="304"/>
        <item x="303"/>
        <item x="176"/>
        <item x="280"/>
        <item x="317"/>
        <item x="252"/>
        <item x="306"/>
        <item x="135"/>
        <item x="313"/>
        <item x="235"/>
        <item x="226"/>
        <item x="177"/>
        <item x="10"/>
        <item x="88"/>
        <item x="263"/>
        <item x="289"/>
        <item x="200"/>
        <item x="236"/>
        <item x="231"/>
        <item x="126"/>
        <item x="136"/>
        <item x="55"/>
        <item x="339"/>
        <item x="208"/>
        <item x="272"/>
        <item x="213"/>
        <item x="329"/>
        <item x="311"/>
        <item x="205"/>
        <item x="270"/>
        <item x="29"/>
        <item x="326"/>
        <item x="224"/>
        <item x="34"/>
        <item x="214"/>
        <item x="268"/>
        <item x="119"/>
        <item x="147"/>
        <item x="64"/>
        <item x="53"/>
        <item x="113"/>
        <item x="44"/>
        <item x="110"/>
        <item x="74"/>
        <item x="220"/>
        <item x="163"/>
        <item x="39"/>
        <item x="187"/>
        <item x="256"/>
        <item x="116"/>
        <item x="129"/>
        <item x="342"/>
        <item x="191"/>
        <item x="1"/>
        <item x="0"/>
        <item x="46"/>
        <item x="80"/>
        <item x="32"/>
        <item x="251"/>
        <item x="87"/>
        <item x="92"/>
        <item x="324"/>
        <item x="193"/>
        <item x="261"/>
        <item x="207"/>
        <item x="265"/>
        <item x="285"/>
        <item x="153"/>
        <item x="82"/>
        <item x="212"/>
        <item x="56"/>
        <item x="40"/>
        <item x="38"/>
        <item x="54"/>
        <item x="274"/>
        <item x="50"/>
        <item x="182"/>
        <item x="98"/>
        <item x="94"/>
        <item x="25"/>
        <item x="174"/>
        <item x="245"/>
        <item x="45"/>
        <item x="209"/>
        <item x="112"/>
        <item x="59"/>
        <item x="142"/>
        <item x="206"/>
        <item x="179"/>
        <item x="262"/>
        <item x="310"/>
        <item x="316"/>
        <item x="315"/>
        <item x="157"/>
        <item x="331"/>
        <item x="259"/>
        <item x="199"/>
        <item x="68"/>
        <item x="225"/>
        <item x="240"/>
        <item x="222"/>
        <item x="106"/>
        <item x="210"/>
        <item x="170"/>
        <item x="350"/>
        <item x="323"/>
        <item x="171"/>
        <item x="325"/>
        <item x="77"/>
        <item x="149"/>
        <item x="229"/>
        <item x="27"/>
        <item x="144"/>
        <item x="132"/>
        <item x="334"/>
        <item x="127"/>
        <item x="154"/>
        <item x="22"/>
        <item x="266"/>
        <item x="232"/>
        <item x="42"/>
        <item x="302"/>
        <item x="279"/>
        <item x="139"/>
        <item x="161"/>
        <item x="301"/>
        <item x="164"/>
        <item x="185"/>
        <item x="114"/>
        <item x="175"/>
        <item x="202"/>
        <item x="35"/>
        <item x="133"/>
        <item x="156"/>
        <item x="14"/>
        <item x="271"/>
        <item x="19"/>
        <item x="130"/>
        <item x="194"/>
        <item x="218"/>
        <item x="12"/>
        <item x="8"/>
        <item x="69"/>
        <item x="151"/>
        <item x="20"/>
        <item x="295"/>
        <item x="217"/>
        <item x="228"/>
        <item x="107"/>
        <item x="100"/>
        <item x="168"/>
        <item x="312"/>
        <item x="125"/>
        <item x="178"/>
        <item x="146"/>
        <item x="76"/>
        <item x="327"/>
        <item x="111"/>
        <item x="96"/>
        <item x="5"/>
        <item x="36"/>
        <item x="242"/>
        <item x="145"/>
        <item x="257"/>
        <item x="99"/>
        <item x="13"/>
        <item x="91"/>
        <item x="159"/>
        <item x="201"/>
        <item x="282"/>
        <item x="83"/>
        <item x="278"/>
        <item x="183"/>
        <item x="43"/>
        <item x="104"/>
        <item x="166"/>
        <item x="85"/>
        <item x="52"/>
        <item x="267"/>
        <item x="65"/>
        <item x="292"/>
        <item x="103"/>
        <item x="81"/>
        <item x="180"/>
        <item x="117"/>
        <item x="196"/>
        <item x="284"/>
        <item x="299"/>
        <item x="250"/>
        <item x="243"/>
        <item x="9"/>
        <item x="108"/>
        <item x="121"/>
        <item x="101"/>
        <item x="332"/>
        <item x="204"/>
        <item x="89"/>
        <item x="137"/>
        <item x="6"/>
        <item x="300"/>
        <item x="49"/>
        <item x="47"/>
        <item x="249"/>
        <item x="197"/>
        <item x="2"/>
        <item x="23"/>
        <item x="165"/>
        <item x="160"/>
        <item x="128"/>
        <item x="73"/>
        <item x="124"/>
        <item x="75"/>
        <item x="305"/>
        <item x="328"/>
        <item x="169"/>
        <item x="192"/>
        <item x="203"/>
        <item x="190"/>
        <item x="41"/>
        <item x="186"/>
        <item x="337"/>
        <item x="215"/>
        <item x="30"/>
        <item x="67"/>
        <item x="105"/>
        <item x="286"/>
        <item x="233"/>
        <item x="78"/>
        <item x="66"/>
        <item x="155"/>
        <item x="134"/>
        <item x="269"/>
        <item x="109"/>
        <item x="26"/>
        <item x="84"/>
        <item x="348"/>
        <item x="343"/>
        <item x="90"/>
        <item x="48"/>
        <item x="79"/>
        <item x="31"/>
        <item x="344"/>
        <item x="33"/>
        <item x="318"/>
        <item x="61"/>
        <item x="298"/>
        <item x="58"/>
        <item x="290"/>
        <item x="340"/>
        <item x="264"/>
        <item x="95"/>
        <item x="138"/>
        <item x="283"/>
        <item x="230"/>
        <item x="143"/>
        <item x="241"/>
        <item x="102"/>
        <item x="335"/>
        <item x="181"/>
        <item x="246"/>
        <item x="63"/>
        <item x="123"/>
        <item x="221"/>
        <item x="277"/>
        <item x="309"/>
        <item x="294"/>
        <item x="152"/>
        <item x="140"/>
        <item x="248"/>
        <item x="148"/>
        <item x="319"/>
        <item x="247"/>
        <item x="216"/>
        <item x="18"/>
        <item x="72"/>
        <item x="330"/>
        <item x="219"/>
        <item x="253"/>
        <item x="281"/>
        <item x="293"/>
        <item x="275"/>
        <item x="349"/>
        <item x="173"/>
        <item x="57"/>
        <item x="347"/>
        <item x="314"/>
        <item x="37"/>
        <item x="70"/>
        <item x="93"/>
        <item x="3"/>
        <item x="322"/>
        <item x="345"/>
        <item x="141"/>
        <item x="352"/>
        <item x="15"/>
        <item x="227"/>
        <item x="333"/>
        <item x="118"/>
        <item x="51"/>
        <item x="150"/>
        <item x="288"/>
        <item x="308"/>
        <item x="351"/>
        <item x="71"/>
        <item x="255"/>
        <item x="291"/>
        <item x="296"/>
        <item x="320"/>
        <item x="346"/>
        <item x="131"/>
        <item x="4"/>
        <item h="1" x="86"/>
        <item t="default"/>
      </items>
    </pivotField>
    <pivotField showAll="0">
      <items count="5">
        <item x="0"/>
        <item x="2"/>
        <item x="1"/>
        <item h="1" x="3"/>
        <item t="default"/>
      </items>
    </pivotField>
    <pivotField showAll="0">
      <items count="4">
        <item x="1"/>
        <item x="0"/>
        <item h="1" x="2"/>
        <item t="default"/>
      </items>
    </pivotField>
    <pivotField showAll="0">
      <items count="62">
        <item x="55"/>
        <item x="36"/>
        <item x="56"/>
        <item x="25"/>
        <item x="50"/>
        <item x="48"/>
        <item x="35"/>
        <item x="27"/>
        <item x="41"/>
        <item x="7"/>
        <item x="20"/>
        <item x="31"/>
        <item x="15"/>
        <item x="26"/>
        <item x="5"/>
        <item x="0"/>
        <item x="17"/>
        <item x="3"/>
        <item x="2"/>
        <item x="12"/>
        <item x="1"/>
        <item x="29"/>
        <item x="22"/>
        <item x="28"/>
        <item x="6"/>
        <item x="18"/>
        <item x="14"/>
        <item x="11"/>
        <item x="9"/>
        <item x="10"/>
        <item x="39"/>
        <item x="19"/>
        <item x="23"/>
        <item x="45"/>
        <item x="24"/>
        <item x="44"/>
        <item x="42"/>
        <item x="21"/>
        <item x="30"/>
        <item x="16"/>
        <item x="13"/>
        <item x="43"/>
        <item x="38"/>
        <item x="33"/>
        <item x="32"/>
        <item x="40"/>
        <item x="34"/>
        <item x="47"/>
        <item x="8"/>
        <item x="46"/>
        <item x="60"/>
        <item x="52"/>
        <item x="4"/>
        <item x="49"/>
        <item x="51"/>
        <item x="54"/>
        <item x="53"/>
        <item x="57"/>
        <item x="59"/>
        <item x="58"/>
        <item h="1" x="37"/>
        <item t="default"/>
      </items>
    </pivotField>
    <pivotField showAll="0">
      <items count="13">
        <item x="5"/>
        <item x="2"/>
        <item x="8"/>
        <item x="0"/>
        <item x="7"/>
        <item x="3"/>
        <item x="6"/>
        <item x="4"/>
        <item x="1"/>
        <item x="10"/>
        <item x="9"/>
        <item h="1" x="11"/>
        <item t="default"/>
      </items>
    </pivotField>
    <pivotField showAll="0">
      <items count="638">
        <item x="1"/>
        <item x="65"/>
        <item x="519"/>
        <item x="164"/>
        <item x="151"/>
        <item x="419"/>
        <item x="68"/>
        <item x="186"/>
        <item x="177"/>
        <item x="444"/>
        <item x="533"/>
        <item x="0"/>
        <item x="466"/>
        <item x="579"/>
        <item x="294"/>
        <item x="17"/>
        <item x="162"/>
        <item x="560"/>
        <item x="589"/>
        <item x="631"/>
        <item x="241"/>
        <item x="163"/>
        <item x="429"/>
        <item x="514"/>
        <item x="182"/>
        <item x="133"/>
        <item x="458"/>
        <item x="351"/>
        <item x="550"/>
        <item x="478"/>
        <item x="246"/>
        <item x="239"/>
        <item x="341"/>
        <item x="95"/>
        <item x="102"/>
        <item x="436"/>
        <item x="538"/>
        <item x="160"/>
        <item x="462"/>
        <item x="522"/>
        <item x="207"/>
        <item x="577"/>
        <item x="176"/>
        <item x="208"/>
        <item x="238"/>
        <item x="503"/>
        <item x="242"/>
        <item x="72"/>
        <item x="271"/>
        <item x="547"/>
        <item x="148"/>
        <item x="493"/>
        <item x="247"/>
        <item x="318"/>
        <item x="439"/>
        <item x="484"/>
        <item x="618"/>
        <item x="119"/>
        <item x="360"/>
        <item x="592"/>
        <item x="324"/>
        <item x="145"/>
        <item x="21"/>
        <item x="321"/>
        <item x="510"/>
        <item x="60"/>
        <item x="179"/>
        <item x="434"/>
        <item x="451"/>
        <item x="69"/>
        <item x="474"/>
        <item x="89"/>
        <item x="541"/>
        <item x="61"/>
        <item x="387"/>
        <item x="518"/>
        <item x="108"/>
        <item x="483"/>
        <item x="26"/>
        <item x="297"/>
        <item x="288"/>
        <item x="136"/>
        <item x="431"/>
        <item x="467"/>
        <item x="364"/>
        <item x="546"/>
        <item x="57"/>
        <item x="258"/>
        <item x="114"/>
        <item x="516"/>
        <item x="545"/>
        <item x="228"/>
        <item x="88"/>
        <item x="313"/>
        <item x="248"/>
        <item x="562"/>
        <item x="106"/>
        <item x="79"/>
        <item x="535"/>
        <item x="34"/>
        <item x="308"/>
        <item x="421"/>
        <item x="633"/>
        <item x="209"/>
        <item x="529"/>
        <item x="191"/>
        <item x="494"/>
        <item x="610"/>
        <item x="473"/>
        <item x="203"/>
        <item x="223"/>
        <item x="536"/>
        <item x="323"/>
        <item x="278"/>
        <item x="218"/>
        <item x="200"/>
        <item x="257"/>
        <item x="464"/>
        <item x="94"/>
        <item x="621"/>
        <item x="144"/>
        <item x="66"/>
        <item x="349"/>
        <item x="225"/>
        <item x="632"/>
        <item x="150"/>
        <item x="513"/>
        <item x="402"/>
        <item x="348"/>
        <item x="36"/>
        <item x="558"/>
        <item x="243"/>
        <item x="627"/>
        <item x="366"/>
        <item x="583"/>
        <item x="338"/>
        <item x="251"/>
        <item x="214"/>
        <item x="382"/>
        <item x="624"/>
        <item x="184"/>
        <item x="58"/>
        <item x="354"/>
        <item x="131"/>
        <item x="185"/>
        <item x="622"/>
        <item x="38"/>
        <item x="406"/>
        <item x="449"/>
        <item x="270"/>
        <item x="350"/>
        <item x="120"/>
        <item x="194"/>
        <item x="107"/>
        <item x="276"/>
        <item x="158"/>
        <item x="130"/>
        <item x="190"/>
        <item x="488"/>
        <item x="582"/>
        <item x="268"/>
        <item x="138"/>
        <item x="377"/>
        <item x="576"/>
        <item x="12"/>
        <item x="408"/>
        <item x="2"/>
        <item x="356"/>
        <item x="549"/>
        <item x="407"/>
        <item x="307"/>
        <item x="259"/>
        <item x="605"/>
        <item x="490"/>
        <item x="604"/>
        <item x="197"/>
        <item x="433"/>
        <item x="521"/>
        <item x="287"/>
        <item x="111"/>
        <item x="617"/>
        <item x="534"/>
        <item x="390"/>
        <item x="376"/>
        <item x="460"/>
        <item x="499"/>
        <item x="399"/>
        <item x="226"/>
        <item x="115"/>
        <item x="263"/>
        <item x="229"/>
        <item x="395"/>
        <item x="76"/>
        <item x="495"/>
        <item x="375"/>
        <item x="368"/>
        <item x="525"/>
        <item x="428"/>
        <item x="448"/>
        <item x="524"/>
        <item x="6"/>
        <item x="459"/>
        <item x="80"/>
        <item x="332"/>
        <item x="101"/>
        <item x="334"/>
        <item x="527"/>
        <item x="10"/>
        <item x="636"/>
        <item x="593"/>
        <item x="153"/>
        <item x="86"/>
        <item x="346"/>
        <item x="322"/>
        <item x="15"/>
        <item x="353"/>
        <item x="342"/>
        <item x="198"/>
        <item x="441"/>
        <item x="625"/>
        <item x="293"/>
        <item x="423"/>
        <item x="410"/>
        <item x="311"/>
        <item x="141"/>
        <item x="262"/>
        <item x="420"/>
        <item x="39"/>
        <item x="362"/>
        <item x="8"/>
        <item x="100"/>
        <item x="274"/>
        <item x="224"/>
        <item x="400"/>
        <item x="491"/>
        <item x="548"/>
        <item x="99"/>
        <item x="603"/>
        <item x="260"/>
        <item x="623"/>
        <item x="23"/>
        <item x="361"/>
        <item x="575"/>
        <item x="391"/>
        <item x="586"/>
        <item x="438"/>
        <item x="137"/>
        <item x="424"/>
        <item x="501"/>
        <item x="32"/>
        <item x="539"/>
        <item x="167"/>
        <item x="112"/>
        <item x="528"/>
        <item x="498"/>
        <item x="413"/>
        <item x="295"/>
        <item x="378"/>
        <item x="213"/>
        <item x="544"/>
        <item x="103"/>
        <item x="166"/>
        <item x="418"/>
        <item x="291"/>
        <item x="551"/>
        <item x="81"/>
        <item x="314"/>
        <item x="454"/>
        <item x="59"/>
        <item x="389"/>
        <item x="477"/>
        <item x="140"/>
        <item x="383"/>
        <item x="82"/>
        <item x="520"/>
        <item x="299"/>
        <item x="178"/>
        <item x="515"/>
        <item x="172"/>
        <item x="256"/>
        <item x="309"/>
        <item x="435"/>
        <item x="609"/>
        <item x="385"/>
        <item x="628"/>
        <item x="480"/>
        <item x="411"/>
        <item x="343"/>
        <item x="393"/>
        <item x="71"/>
        <item x="476"/>
        <item x="403"/>
        <item x="588"/>
        <item x="147"/>
        <item x="303"/>
        <item x="594"/>
        <item x="304"/>
        <item x="84"/>
        <item x="316"/>
        <item x="537"/>
        <item x="16"/>
        <item x="485"/>
        <item x="53"/>
        <item x="329"/>
        <item x="97"/>
        <item x="397"/>
        <item x="92"/>
        <item x="500"/>
        <item x="170"/>
        <item x="392"/>
        <item x="453"/>
        <item x="326"/>
        <item x="310"/>
        <item x="292"/>
        <item x="149"/>
        <item x="231"/>
        <item x="42"/>
        <item x="193"/>
        <item x="232"/>
        <item x="445"/>
        <item x="212"/>
        <item x="426"/>
        <item x="432"/>
        <item x="442"/>
        <item x="315"/>
        <item x="386"/>
        <item x="64"/>
        <item x="282"/>
        <item x="98"/>
        <item x="236"/>
        <item x="463"/>
        <item x="585"/>
        <item x="173"/>
        <item x="204"/>
        <item x="118"/>
        <item x="497"/>
        <item x="626"/>
        <item x="475"/>
        <item x="365"/>
        <item x="336"/>
        <item x="440"/>
        <item x="555"/>
        <item x="489"/>
        <item x="281"/>
        <item x="468"/>
        <item x="616"/>
        <item x="40"/>
        <item x="492"/>
        <item x="249"/>
        <item x="479"/>
        <item x="414"/>
        <item x="599"/>
        <item x="320"/>
        <item x="339"/>
        <item x="465"/>
        <item x="367"/>
        <item x="358"/>
        <item x="252"/>
        <item x="543"/>
        <item x="328"/>
        <item x="614"/>
        <item x="169"/>
        <item x="629"/>
        <item x="447"/>
        <item x="568"/>
        <item x="412"/>
        <item x="443"/>
        <item x="532"/>
        <item x="250"/>
        <item x="244"/>
        <item x="415"/>
        <item x="174"/>
        <item x="425"/>
        <item x="319"/>
        <item x="505"/>
        <item x="279"/>
        <item x="634"/>
        <item x="161"/>
        <item x="210"/>
        <item x="181"/>
        <item x="43"/>
        <item x="457"/>
        <item x="401"/>
        <item x="557"/>
        <item x="121"/>
        <item x="573"/>
        <item x="49"/>
        <item x="77"/>
        <item x="124"/>
        <item x="25"/>
        <item x="512"/>
        <item x="272"/>
        <item x="45"/>
        <item x="211"/>
        <item x="14"/>
        <item x="574"/>
        <item x="134"/>
        <item x="156"/>
        <item x="563"/>
        <item x="27"/>
        <item x="613"/>
        <item x="542"/>
        <item x="496"/>
        <item x="139"/>
        <item x="187"/>
        <item x="373"/>
        <item x="219"/>
        <item x="635"/>
        <item x="388"/>
        <item x="619"/>
        <item x="347"/>
        <item x="298"/>
        <item x="52"/>
        <item x="230"/>
        <item x="201"/>
        <item x="20"/>
        <item x="266"/>
        <item x="13"/>
        <item x="127"/>
        <item x="85"/>
        <item x="245"/>
        <item x="504"/>
        <item x="296"/>
        <item x="44"/>
        <item x="335"/>
        <item x="171"/>
        <item x="93"/>
        <item x="286"/>
        <item x="87"/>
        <item x="159"/>
        <item x="63"/>
        <item x="620"/>
        <item x="572"/>
        <item x="91"/>
        <item x="192"/>
        <item x="216"/>
        <item x="607"/>
        <item x="5"/>
        <item x="381"/>
        <item x="508"/>
        <item x="302"/>
        <item x="48"/>
        <item x="285"/>
        <item x="565"/>
        <item x="417"/>
        <item x="183"/>
        <item x="472"/>
        <item x="590"/>
        <item x="608"/>
        <item x="595"/>
        <item x="227"/>
        <item x="202"/>
        <item x="128"/>
        <item x="556"/>
        <item x="267"/>
        <item x="511"/>
        <item x="427"/>
        <item x="290"/>
        <item x="598"/>
        <item x="31"/>
        <item x="606"/>
        <item x="359"/>
        <item x="261"/>
        <item x="122"/>
        <item x="561"/>
        <item x="384"/>
        <item x="221"/>
        <item x="369"/>
        <item x="530"/>
        <item x="470"/>
        <item x="340"/>
        <item x="157"/>
        <item x="54"/>
        <item x="155"/>
        <item x="552"/>
        <item x="235"/>
        <item x="277"/>
        <item x="409"/>
        <item x="591"/>
        <item x="189"/>
        <item x="509"/>
        <item x="523"/>
        <item x="615"/>
        <item x="18"/>
        <item x="113"/>
        <item x="300"/>
        <item x="327"/>
        <item x="566"/>
        <item x="55"/>
        <item x="199"/>
        <item x="237"/>
        <item x="273"/>
        <item x="37"/>
        <item x="233"/>
        <item x="255"/>
        <item x="195"/>
        <item x="567"/>
        <item x="135"/>
        <item x="559"/>
        <item x="446"/>
        <item x="175"/>
        <item x="580"/>
        <item x="116"/>
        <item x="19"/>
        <item x="596"/>
        <item x="372"/>
        <item x="289"/>
        <item x="301"/>
        <item x="35"/>
        <item x="283"/>
        <item x="196"/>
        <item x="437"/>
        <item x="254"/>
        <item x="275"/>
        <item x="571"/>
        <item x="62"/>
        <item x="394"/>
        <item x="269"/>
        <item x="83"/>
        <item x="452"/>
        <item x="78"/>
        <item x="380"/>
        <item x="109"/>
        <item x="152"/>
        <item x="540"/>
        <item x="597"/>
        <item x="337"/>
        <item x="70"/>
        <item x="217"/>
        <item x="345"/>
        <item x="306"/>
        <item x="370"/>
        <item x="7"/>
        <item x="570"/>
        <item x="455"/>
        <item x="11"/>
        <item x="333"/>
        <item x="222"/>
        <item x="110"/>
        <item x="422"/>
        <item x="430"/>
        <item x="253"/>
        <item x="355"/>
        <item x="126"/>
        <item x="531"/>
        <item x="264"/>
        <item x="280"/>
        <item x="129"/>
        <item x="461"/>
        <item x="331"/>
        <item x="611"/>
        <item x="165"/>
        <item x="205"/>
        <item x="526"/>
        <item x="404"/>
        <item x="33"/>
        <item x="220"/>
        <item x="416"/>
        <item x="517"/>
        <item x="584"/>
        <item x="104"/>
        <item x="471"/>
        <item x="487"/>
        <item x="180"/>
        <item x="482"/>
        <item x="240"/>
        <item x="371"/>
        <item x="481"/>
        <item x="265"/>
        <item x="29"/>
        <item x="22"/>
        <item x="554"/>
        <item x="569"/>
        <item x="28"/>
        <item x="317"/>
        <item x="143"/>
        <item x="51"/>
        <item x="41"/>
        <item x="9"/>
        <item x="30"/>
        <item x="46"/>
        <item x="587"/>
        <item x="47"/>
        <item x="456"/>
        <item x="374"/>
        <item x="506"/>
        <item x="564"/>
        <item x="206"/>
        <item x="469"/>
        <item x="67"/>
        <item x="330"/>
        <item x="352"/>
        <item x="188"/>
        <item x="363"/>
        <item x="553"/>
        <item x="90"/>
        <item x="450"/>
        <item x="284"/>
        <item x="105"/>
        <item x="117"/>
        <item x="630"/>
        <item x="146"/>
        <item x="357"/>
        <item x="75"/>
        <item x="601"/>
        <item x="405"/>
        <item x="612"/>
        <item x="125"/>
        <item x="3"/>
        <item x="142"/>
        <item x="132"/>
        <item x="24"/>
        <item x="398"/>
        <item x="305"/>
        <item x="168"/>
        <item x="154"/>
        <item x="74"/>
        <item x="96"/>
        <item x="325"/>
        <item x="600"/>
        <item x="344"/>
        <item x="379"/>
        <item x="215"/>
        <item x="50"/>
        <item x="396"/>
        <item x="578"/>
        <item x="123"/>
        <item x="486"/>
        <item x="312"/>
        <item x="581"/>
        <item x="4"/>
        <item x="73"/>
        <item x="507"/>
        <item x="502"/>
        <item x="602"/>
        <item x="234"/>
        <item x="56"/>
        <item t="default"/>
      </items>
    </pivotField>
    <pivotField showAll="0">
      <items count="6">
        <item x="0"/>
        <item x="1"/>
        <item x="2"/>
        <item x="4"/>
        <item h="1" x="3"/>
        <item t="default"/>
      </items>
    </pivotField>
    <pivotField showAll="0">
      <items count="4">
        <item x="1"/>
        <item x="0"/>
        <item h="1" x="2"/>
        <item t="default"/>
      </items>
    </pivotField>
    <pivotField showAll="0">
      <items count="4">
        <item x="1"/>
        <item x="0"/>
        <item h="1" x="2"/>
        <item t="default"/>
      </items>
    </pivotField>
    <pivotField showAll="0">
      <items count="9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4"/>
        <item t="default"/>
      </items>
    </pivotField>
    <pivotField showAll="0">
      <items count="4">
        <item x="0"/>
        <item x="1"/>
        <item h="1" x="2"/>
        <item t="default"/>
      </items>
    </pivotField>
  </pivotFields>
  <rowFields count="1">
    <field x="1"/>
  </rowFields>
  <rowItems count="3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t="grand">
      <x/>
    </i>
  </rowItems>
  <colItems count="1">
    <i/>
  </colItems>
  <dataFields count="1">
    <dataField name="Count of Credit Score"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F86E506-2F14-46DB-A920-627FE127408B}" name="PivotTable2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19:K180" firstHeaderRow="1" firstDataRow="1" firstDataCol="1"/>
  <pivotFields count="12">
    <pivotField showAll="0"/>
    <pivotField showAll="0"/>
    <pivotField showAll="0">
      <items count="5">
        <item x="0"/>
        <item x="2"/>
        <item x="1"/>
        <item h="1" x="3"/>
        <item t="default"/>
      </items>
    </pivotField>
    <pivotField showAll="0">
      <items count="4">
        <item x="1"/>
        <item x="0"/>
        <item h="1" x="2"/>
        <item t="default"/>
      </items>
    </pivotField>
    <pivotField axis="axisRow" dataField="1" showAll="0">
      <items count="62">
        <item x="55"/>
        <item x="36"/>
        <item x="56"/>
        <item x="25"/>
        <item x="50"/>
        <item x="48"/>
        <item x="35"/>
        <item x="27"/>
        <item x="41"/>
        <item x="7"/>
        <item x="20"/>
        <item x="31"/>
        <item x="15"/>
        <item x="26"/>
        <item x="5"/>
        <item x="0"/>
        <item x="17"/>
        <item x="3"/>
        <item x="2"/>
        <item x="12"/>
        <item x="1"/>
        <item x="29"/>
        <item x="22"/>
        <item x="28"/>
        <item x="6"/>
        <item x="18"/>
        <item x="14"/>
        <item x="11"/>
        <item x="9"/>
        <item x="10"/>
        <item x="39"/>
        <item x="19"/>
        <item x="23"/>
        <item x="45"/>
        <item x="24"/>
        <item x="44"/>
        <item x="42"/>
        <item x="21"/>
        <item x="30"/>
        <item x="16"/>
        <item x="13"/>
        <item x="43"/>
        <item x="38"/>
        <item x="33"/>
        <item x="32"/>
        <item x="40"/>
        <item x="34"/>
        <item x="47"/>
        <item x="8"/>
        <item x="46"/>
        <item x="60"/>
        <item x="52"/>
        <item x="4"/>
        <item x="49"/>
        <item x="51"/>
        <item x="54"/>
        <item x="53"/>
        <item x="57"/>
        <item x="59"/>
        <item x="58"/>
        <item h="1" x="37"/>
        <item t="default"/>
      </items>
    </pivotField>
    <pivotField showAll="0">
      <items count="13">
        <item x="5"/>
        <item x="2"/>
        <item x="8"/>
        <item x="0"/>
        <item x="7"/>
        <item x="3"/>
        <item x="6"/>
        <item x="4"/>
        <item x="1"/>
        <item x="10"/>
        <item x="9"/>
        <item h="1" x="11"/>
        <item t="default"/>
      </items>
    </pivotField>
    <pivotField showAll="0">
      <items count="638">
        <item x="1"/>
        <item x="65"/>
        <item x="519"/>
        <item x="164"/>
        <item x="151"/>
        <item x="419"/>
        <item x="68"/>
        <item x="186"/>
        <item x="177"/>
        <item x="444"/>
        <item x="533"/>
        <item x="0"/>
        <item x="466"/>
        <item x="579"/>
        <item x="294"/>
        <item x="17"/>
        <item x="162"/>
        <item x="560"/>
        <item x="589"/>
        <item x="631"/>
        <item x="241"/>
        <item x="163"/>
        <item x="429"/>
        <item x="514"/>
        <item x="182"/>
        <item x="133"/>
        <item x="458"/>
        <item x="351"/>
        <item x="550"/>
        <item x="478"/>
        <item x="246"/>
        <item x="239"/>
        <item x="341"/>
        <item x="95"/>
        <item x="102"/>
        <item x="436"/>
        <item x="538"/>
        <item x="160"/>
        <item x="462"/>
        <item x="522"/>
        <item x="207"/>
        <item x="577"/>
        <item x="176"/>
        <item x="208"/>
        <item x="238"/>
        <item x="503"/>
        <item x="242"/>
        <item x="72"/>
        <item x="271"/>
        <item x="547"/>
        <item x="148"/>
        <item x="493"/>
        <item x="247"/>
        <item x="318"/>
        <item x="439"/>
        <item x="484"/>
        <item x="618"/>
        <item x="119"/>
        <item x="360"/>
        <item x="592"/>
        <item x="324"/>
        <item x="145"/>
        <item x="21"/>
        <item x="321"/>
        <item x="510"/>
        <item x="60"/>
        <item x="179"/>
        <item x="434"/>
        <item x="451"/>
        <item x="69"/>
        <item x="474"/>
        <item x="89"/>
        <item x="541"/>
        <item x="61"/>
        <item x="387"/>
        <item x="518"/>
        <item x="108"/>
        <item x="483"/>
        <item x="26"/>
        <item x="297"/>
        <item x="288"/>
        <item x="136"/>
        <item x="431"/>
        <item x="467"/>
        <item x="364"/>
        <item x="546"/>
        <item x="57"/>
        <item x="258"/>
        <item x="114"/>
        <item x="516"/>
        <item x="545"/>
        <item x="228"/>
        <item x="88"/>
        <item x="313"/>
        <item x="248"/>
        <item x="562"/>
        <item x="106"/>
        <item x="79"/>
        <item x="535"/>
        <item x="34"/>
        <item x="308"/>
        <item x="421"/>
        <item x="633"/>
        <item x="209"/>
        <item x="529"/>
        <item x="191"/>
        <item x="494"/>
        <item x="610"/>
        <item x="473"/>
        <item x="203"/>
        <item x="223"/>
        <item x="536"/>
        <item x="323"/>
        <item x="278"/>
        <item x="218"/>
        <item x="200"/>
        <item x="257"/>
        <item x="464"/>
        <item x="94"/>
        <item x="621"/>
        <item x="144"/>
        <item x="66"/>
        <item x="349"/>
        <item x="225"/>
        <item x="632"/>
        <item x="150"/>
        <item x="513"/>
        <item x="402"/>
        <item x="348"/>
        <item x="36"/>
        <item x="558"/>
        <item x="243"/>
        <item x="627"/>
        <item x="366"/>
        <item x="583"/>
        <item x="338"/>
        <item x="251"/>
        <item x="214"/>
        <item x="382"/>
        <item x="624"/>
        <item x="184"/>
        <item x="58"/>
        <item x="354"/>
        <item x="131"/>
        <item x="185"/>
        <item x="622"/>
        <item x="38"/>
        <item x="406"/>
        <item x="449"/>
        <item x="270"/>
        <item x="350"/>
        <item x="120"/>
        <item x="194"/>
        <item x="107"/>
        <item x="276"/>
        <item x="158"/>
        <item x="130"/>
        <item x="190"/>
        <item x="488"/>
        <item x="582"/>
        <item x="268"/>
        <item x="138"/>
        <item x="377"/>
        <item x="576"/>
        <item x="12"/>
        <item x="408"/>
        <item x="2"/>
        <item x="356"/>
        <item x="549"/>
        <item x="407"/>
        <item x="307"/>
        <item x="259"/>
        <item x="605"/>
        <item x="490"/>
        <item x="604"/>
        <item x="197"/>
        <item x="433"/>
        <item x="521"/>
        <item x="287"/>
        <item x="111"/>
        <item x="617"/>
        <item x="534"/>
        <item x="390"/>
        <item x="376"/>
        <item x="460"/>
        <item x="499"/>
        <item x="399"/>
        <item x="226"/>
        <item x="115"/>
        <item x="263"/>
        <item x="229"/>
        <item x="395"/>
        <item x="76"/>
        <item x="495"/>
        <item x="375"/>
        <item x="368"/>
        <item x="525"/>
        <item x="428"/>
        <item x="448"/>
        <item x="524"/>
        <item x="6"/>
        <item x="459"/>
        <item x="80"/>
        <item x="332"/>
        <item x="101"/>
        <item x="334"/>
        <item x="527"/>
        <item x="10"/>
        <item x="636"/>
        <item x="593"/>
        <item x="153"/>
        <item x="86"/>
        <item x="346"/>
        <item x="322"/>
        <item x="15"/>
        <item x="353"/>
        <item x="342"/>
        <item x="198"/>
        <item x="441"/>
        <item x="625"/>
        <item x="293"/>
        <item x="423"/>
        <item x="410"/>
        <item x="311"/>
        <item x="141"/>
        <item x="262"/>
        <item x="420"/>
        <item x="39"/>
        <item x="362"/>
        <item x="8"/>
        <item x="100"/>
        <item x="274"/>
        <item x="224"/>
        <item x="400"/>
        <item x="491"/>
        <item x="548"/>
        <item x="99"/>
        <item x="603"/>
        <item x="260"/>
        <item x="623"/>
        <item x="23"/>
        <item x="361"/>
        <item x="575"/>
        <item x="391"/>
        <item x="586"/>
        <item x="438"/>
        <item x="137"/>
        <item x="424"/>
        <item x="501"/>
        <item x="32"/>
        <item x="539"/>
        <item x="167"/>
        <item x="112"/>
        <item x="528"/>
        <item x="498"/>
        <item x="413"/>
        <item x="295"/>
        <item x="378"/>
        <item x="213"/>
        <item x="544"/>
        <item x="103"/>
        <item x="166"/>
        <item x="418"/>
        <item x="291"/>
        <item x="551"/>
        <item x="81"/>
        <item x="314"/>
        <item x="454"/>
        <item x="59"/>
        <item x="389"/>
        <item x="477"/>
        <item x="140"/>
        <item x="383"/>
        <item x="82"/>
        <item x="520"/>
        <item x="299"/>
        <item x="178"/>
        <item x="515"/>
        <item x="172"/>
        <item x="256"/>
        <item x="309"/>
        <item x="435"/>
        <item x="609"/>
        <item x="385"/>
        <item x="628"/>
        <item x="480"/>
        <item x="411"/>
        <item x="343"/>
        <item x="393"/>
        <item x="71"/>
        <item x="476"/>
        <item x="403"/>
        <item x="588"/>
        <item x="147"/>
        <item x="303"/>
        <item x="594"/>
        <item x="304"/>
        <item x="84"/>
        <item x="316"/>
        <item x="537"/>
        <item x="16"/>
        <item x="485"/>
        <item x="53"/>
        <item x="329"/>
        <item x="97"/>
        <item x="397"/>
        <item x="92"/>
        <item x="500"/>
        <item x="170"/>
        <item x="392"/>
        <item x="453"/>
        <item x="326"/>
        <item x="310"/>
        <item x="292"/>
        <item x="149"/>
        <item x="231"/>
        <item x="42"/>
        <item x="193"/>
        <item x="232"/>
        <item x="445"/>
        <item x="212"/>
        <item x="426"/>
        <item x="432"/>
        <item x="442"/>
        <item x="315"/>
        <item x="386"/>
        <item x="64"/>
        <item x="282"/>
        <item x="98"/>
        <item x="236"/>
        <item x="463"/>
        <item x="585"/>
        <item x="173"/>
        <item x="204"/>
        <item x="118"/>
        <item x="497"/>
        <item x="626"/>
        <item x="475"/>
        <item x="365"/>
        <item x="336"/>
        <item x="440"/>
        <item x="555"/>
        <item x="489"/>
        <item x="281"/>
        <item x="468"/>
        <item x="616"/>
        <item x="40"/>
        <item x="492"/>
        <item x="249"/>
        <item x="479"/>
        <item x="414"/>
        <item x="599"/>
        <item x="320"/>
        <item x="339"/>
        <item x="465"/>
        <item x="367"/>
        <item x="358"/>
        <item x="252"/>
        <item x="543"/>
        <item x="328"/>
        <item x="614"/>
        <item x="169"/>
        <item x="629"/>
        <item x="447"/>
        <item x="568"/>
        <item x="412"/>
        <item x="443"/>
        <item x="532"/>
        <item x="250"/>
        <item x="244"/>
        <item x="415"/>
        <item x="174"/>
        <item x="425"/>
        <item x="319"/>
        <item x="505"/>
        <item x="279"/>
        <item x="634"/>
        <item x="161"/>
        <item x="210"/>
        <item x="181"/>
        <item x="43"/>
        <item x="457"/>
        <item x="401"/>
        <item x="557"/>
        <item x="121"/>
        <item x="573"/>
        <item x="49"/>
        <item x="77"/>
        <item x="124"/>
        <item x="25"/>
        <item x="512"/>
        <item x="272"/>
        <item x="45"/>
        <item x="211"/>
        <item x="14"/>
        <item x="574"/>
        <item x="134"/>
        <item x="156"/>
        <item x="563"/>
        <item x="27"/>
        <item x="613"/>
        <item x="542"/>
        <item x="496"/>
        <item x="139"/>
        <item x="187"/>
        <item x="373"/>
        <item x="219"/>
        <item x="635"/>
        <item x="388"/>
        <item x="619"/>
        <item x="347"/>
        <item x="298"/>
        <item x="52"/>
        <item x="230"/>
        <item x="201"/>
        <item x="20"/>
        <item x="266"/>
        <item x="13"/>
        <item x="127"/>
        <item x="85"/>
        <item x="245"/>
        <item x="504"/>
        <item x="296"/>
        <item x="44"/>
        <item x="335"/>
        <item x="171"/>
        <item x="93"/>
        <item x="286"/>
        <item x="87"/>
        <item x="159"/>
        <item x="63"/>
        <item x="620"/>
        <item x="572"/>
        <item x="91"/>
        <item x="192"/>
        <item x="216"/>
        <item x="607"/>
        <item x="5"/>
        <item x="381"/>
        <item x="508"/>
        <item x="302"/>
        <item x="48"/>
        <item x="285"/>
        <item x="565"/>
        <item x="417"/>
        <item x="183"/>
        <item x="472"/>
        <item x="590"/>
        <item x="608"/>
        <item x="595"/>
        <item x="227"/>
        <item x="202"/>
        <item x="128"/>
        <item x="556"/>
        <item x="267"/>
        <item x="511"/>
        <item x="427"/>
        <item x="290"/>
        <item x="598"/>
        <item x="31"/>
        <item x="606"/>
        <item x="359"/>
        <item x="261"/>
        <item x="122"/>
        <item x="561"/>
        <item x="384"/>
        <item x="221"/>
        <item x="369"/>
        <item x="530"/>
        <item x="470"/>
        <item x="340"/>
        <item x="157"/>
        <item x="54"/>
        <item x="155"/>
        <item x="552"/>
        <item x="235"/>
        <item x="277"/>
        <item x="409"/>
        <item x="591"/>
        <item x="189"/>
        <item x="509"/>
        <item x="523"/>
        <item x="615"/>
        <item x="18"/>
        <item x="113"/>
        <item x="300"/>
        <item x="327"/>
        <item x="566"/>
        <item x="55"/>
        <item x="199"/>
        <item x="237"/>
        <item x="273"/>
        <item x="37"/>
        <item x="233"/>
        <item x="255"/>
        <item x="195"/>
        <item x="567"/>
        <item x="135"/>
        <item x="559"/>
        <item x="446"/>
        <item x="175"/>
        <item x="580"/>
        <item x="116"/>
        <item x="19"/>
        <item x="596"/>
        <item x="372"/>
        <item x="289"/>
        <item x="301"/>
        <item x="35"/>
        <item x="283"/>
        <item x="196"/>
        <item x="437"/>
        <item x="254"/>
        <item x="275"/>
        <item x="571"/>
        <item x="62"/>
        <item x="394"/>
        <item x="269"/>
        <item x="83"/>
        <item x="452"/>
        <item x="78"/>
        <item x="380"/>
        <item x="109"/>
        <item x="152"/>
        <item x="540"/>
        <item x="597"/>
        <item x="337"/>
        <item x="70"/>
        <item x="217"/>
        <item x="345"/>
        <item x="306"/>
        <item x="370"/>
        <item x="7"/>
        <item x="570"/>
        <item x="455"/>
        <item x="11"/>
        <item x="333"/>
        <item x="222"/>
        <item x="110"/>
        <item x="422"/>
        <item x="430"/>
        <item x="253"/>
        <item x="355"/>
        <item x="126"/>
        <item x="531"/>
        <item x="264"/>
        <item x="280"/>
        <item x="129"/>
        <item x="461"/>
        <item x="331"/>
        <item x="611"/>
        <item x="165"/>
        <item x="205"/>
        <item x="526"/>
        <item x="404"/>
        <item x="33"/>
        <item x="220"/>
        <item x="416"/>
        <item x="517"/>
        <item x="584"/>
        <item x="104"/>
        <item x="471"/>
        <item x="487"/>
        <item x="180"/>
        <item x="482"/>
        <item x="240"/>
        <item x="371"/>
        <item x="481"/>
        <item x="265"/>
        <item x="29"/>
        <item x="22"/>
        <item x="554"/>
        <item x="569"/>
        <item x="28"/>
        <item x="317"/>
        <item x="143"/>
        <item x="51"/>
        <item x="41"/>
        <item x="9"/>
        <item x="30"/>
        <item x="46"/>
        <item x="587"/>
        <item x="47"/>
        <item x="456"/>
        <item x="374"/>
        <item x="506"/>
        <item x="564"/>
        <item x="206"/>
        <item x="469"/>
        <item x="67"/>
        <item x="330"/>
        <item x="352"/>
        <item x="188"/>
        <item x="363"/>
        <item x="553"/>
        <item x="90"/>
        <item x="450"/>
        <item x="284"/>
        <item x="105"/>
        <item x="117"/>
        <item x="630"/>
        <item x="146"/>
        <item x="357"/>
        <item x="75"/>
        <item x="601"/>
        <item x="405"/>
        <item x="612"/>
        <item x="125"/>
        <item x="3"/>
        <item x="142"/>
        <item x="132"/>
        <item x="24"/>
        <item x="398"/>
        <item x="305"/>
        <item x="168"/>
        <item x="154"/>
        <item x="74"/>
        <item x="96"/>
        <item x="325"/>
        <item x="600"/>
        <item x="344"/>
        <item x="379"/>
        <item x="215"/>
        <item x="50"/>
        <item x="396"/>
        <item x="578"/>
        <item x="123"/>
        <item x="486"/>
        <item x="312"/>
        <item x="581"/>
        <item x="4"/>
        <item x="73"/>
        <item x="507"/>
        <item x="502"/>
        <item x="602"/>
        <item x="234"/>
        <item x="56"/>
        <item t="default"/>
      </items>
    </pivotField>
    <pivotField showAll="0">
      <items count="6">
        <item x="0"/>
        <item x="1"/>
        <item x="2"/>
        <item x="4"/>
        <item h="1" x="3"/>
        <item t="default"/>
      </items>
    </pivotField>
    <pivotField showAll="0">
      <items count="4">
        <item x="1"/>
        <item x="0"/>
        <item h="1" x="2"/>
        <item t="default"/>
      </items>
    </pivotField>
    <pivotField showAll="0">
      <items count="4">
        <item x="1"/>
        <item x="0"/>
        <item h="1" x="2"/>
        <item t="default"/>
      </items>
    </pivotField>
    <pivotField showAll="0">
      <items count="9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4"/>
        <item t="default"/>
      </items>
    </pivotField>
    <pivotField showAll="0">
      <items count="4">
        <item x="0"/>
        <item x="1"/>
        <item h="1" x="2"/>
        <item t="default"/>
      </items>
    </pivotField>
  </pivotFields>
  <rowFields count="1">
    <field x="4"/>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Count of Age" fld="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BE8ACE2-4E98-4088-8883-E0CE46B11031}" name="PivotTable1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67:C79" firstHeaderRow="1" firstDataRow="1" firstDataCol="1"/>
  <pivotFields count="12">
    <pivotField showAll="0"/>
    <pivotField showAll="0"/>
    <pivotField showAll="0"/>
    <pivotField showAll="0"/>
    <pivotField showAll="0"/>
    <pivotField axis="axisRow" dataField="1" showAll="0">
      <items count="13">
        <item x="5"/>
        <item x="2"/>
        <item x="8"/>
        <item x="0"/>
        <item x="7"/>
        <item x="3"/>
        <item x="6"/>
        <item x="4"/>
        <item x="1"/>
        <item x="10"/>
        <item x="9"/>
        <item h="1" x="11"/>
        <item t="default"/>
      </items>
    </pivotField>
    <pivotField showAll="0"/>
    <pivotField showAll="0">
      <items count="6">
        <item x="0"/>
        <item x="1"/>
        <item x="2"/>
        <item x="4"/>
        <item h="1" x="3"/>
        <item t="default"/>
      </items>
    </pivotField>
    <pivotField showAll="0">
      <items count="4">
        <item x="1"/>
        <item x="0"/>
        <item h="1" x="2"/>
        <item t="default"/>
      </items>
    </pivotField>
    <pivotField showAll="0">
      <items count="4">
        <item x="1"/>
        <item x="0"/>
        <item h="1" x="2"/>
        <item t="default"/>
      </items>
    </pivotField>
    <pivotField showAll="0"/>
    <pivotField showAll="0">
      <items count="4">
        <item x="0"/>
        <item x="1"/>
        <item h="1" x="2"/>
        <item t="default"/>
      </items>
    </pivotField>
  </pivotFields>
  <rowFields count="1">
    <field x="5"/>
  </rowFields>
  <rowItems count="12">
    <i>
      <x/>
    </i>
    <i>
      <x v="1"/>
    </i>
    <i>
      <x v="2"/>
    </i>
    <i>
      <x v="3"/>
    </i>
    <i>
      <x v="4"/>
    </i>
    <i>
      <x v="5"/>
    </i>
    <i>
      <x v="6"/>
    </i>
    <i>
      <x v="7"/>
    </i>
    <i>
      <x v="8"/>
    </i>
    <i>
      <x v="9"/>
    </i>
    <i>
      <x v="10"/>
    </i>
    <i t="grand">
      <x/>
    </i>
  </rowItems>
  <colItems count="1">
    <i/>
  </colItems>
  <dataFields count="1">
    <dataField name="Count of Tenure" fld="5" subtotal="count" baseField="5"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62BAB17-49DF-4C3A-A06A-E3F55AD0C754}" name="PivotTable2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6:S49" firstHeaderRow="1" firstDataRow="1" firstDataCol="1"/>
  <pivotFields count="12">
    <pivotField showAll="0"/>
    <pivotField showAll="0"/>
    <pivotField showAll="0"/>
    <pivotField showAll="0"/>
    <pivotField showAll="0"/>
    <pivotField showAll="0"/>
    <pivotField showAll="0"/>
    <pivotField showAll="0"/>
    <pivotField axis="axisRow" dataField="1" showAll="0">
      <items count="4">
        <item x="1"/>
        <item x="0"/>
        <item h="1" x="2"/>
        <item t="default"/>
      </items>
    </pivotField>
    <pivotField showAll="0"/>
    <pivotField showAll="0"/>
    <pivotField showAll="0"/>
  </pivotFields>
  <rowFields count="1">
    <field x="8"/>
  </rowFields>
  <rowItems count="3">
    <i>
      <x/>
    </i>
    <i>
      <x v="1"/>
    </i>
    <i t="grand">
      <x/>
    </i>
  </rowItems>
  <colItems count="1">
    <i/>
  </colItems>
  <dataFields count="1">
    <dataField name="Count of HasCrCard?" fld="8" subtotal="count" showDataAs="percentOfTotal"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0A02E-77A2-43C7-B1AA-9BB6A37AF89B}"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4:F17" firstHeaderRow="1" firstDataRow="1" firstDataCol="1"/>
  <pivotFields count="14">
    <pivotField showAll="0"/>
    <pivotField showAll="0">
      <items count="993">
        <item x="912"/>
        <item x="424"/>
        <item x="981"/>
        <item x="703"/>
        <item x="410"/>
        <item x="799"/>
        <item x="597"/>
        <item x="534"/>
        <item x="382"/>
        <item x="510"/>
        <item x="658"/>
        <item x="224"/>
        <item x="19"/>
        <item x="54"/>
        <item x="645"/>
        <item x="976"/>
        <item x="798"/>
        <item x="955"/>
        <item x="784"/>
        <item x="559"/>
        <item x="881"/>
        <item x="723"/>
        <item x="850"/>
        <item x="286"/>
        <item x="212"/>
        <item x="527"/>
        <item x="392"/>
        <item x="5"/>
        <item x="168"/>
        <item x="667"/>
        <item x="78"/>
        <item x="128"/>
        <item x="835"/>
        <item x="349"/>
        <item x="244"/>
        <item x="428"/>
        <item x="582"/>
        <item x="670"/>
        <item x="505"/>
        <item x="20"/>
        <item x="406"/>
        <item x="483"/>
        <item x="721"/>
        <item x="715"/>
        <item x="812"/>
        <item x="687"/>
        <item x="102"/>
        <item x="705"/>
        <item x="121"/>
        <item x="641"/>
        <item x="964"/>
        <item x="435"/>
        <item x="876"/>
        <item x="315"/>
        <item x="977"/>
        <item x="761"/>
        <item x="961"/>
        <item x="760"/>
        <item x="369"/>
        <item x="376"/>
        <item x="637"/>
        <item x="770"/>
        <item x="135"/>
        <item x="396"/>
        <item x="836"/>
        <item x="323"/>
        <item x="892"/>
        <item x="880"/>
        <item x="165"/>
        <item x="781"/>
        <item x="39"/>
        <item x="494"/>
        <item x="838"/>
        <item x="173"/>
        <item x="609"/>
        <item x="847"/>
        <item x="189"/>
        <item x="747"/>
        <item x="170"/>
        <item x="638"/>
        <item x="167"/>
        <item x="628"/>
        <item x="30"/>
        <item x="837"/>
        <item x="690"/>
        <item x="966"/>
        <item x="158"/>
        <item x="293"/>
        <item x="929"/>
        <item x="589"/>
        <item x="113"/>
        <item x="381"/>
        <item x="129"/>
        <item x="886"/>
        <item x="818"/>
        <item x="475"/>
        <item x="498"/>
        <item x="845"/>
        <item x="533"/>
        <item x="359"/>
        <item x="603"/>
        <item x="9"/>
        <item x="64"/>
        <item x="6"/>
        <item x="536"/>
        <item x="660"/>
        <item x="257"/>
        <item x="351"/>
        <item x="513"/>
        <item x="918"/>
        <item x="467"/>
        <item x="138"/>
        <item x="618"/>
        <item x="367"/>
        <item x="195"/>
        <item x="306"/>
        <item x="213"/>
        <item x="433"/>
        <item x="548"/>
        <item x="522"/>
        <item x="243"/>
        <item x="828"/>
        <item x="820"/>
        <item x="430"/>
        <item x="21"/>
        <item x="330"/>
        <item x="509"/>
        <item x="106"/>
        <item x="939"/>
        <item x="842"/>
        <item x="910"/>
        <item x="247"/>
        <item x="526"/>
        <item x="685"/>
        <item x="889"/>
        <item x="549"/>
        <item x="788"/>
        <item x="119"/>
        <item x="14"/>
        <item x="202"/>
        <item x="923"/>
        <item x="331"/>
        <item x="854"/>
        <item x="326"/>
        <item x="965"/>
        <item x="46"/>
        <item x="108"/>
        <item x="659"/>
        <item x="621"/>
        <item x="474"/>
        <item x="611"/>
        <item x="636"/>
        <item x="702"/>
        <item x="824"/>
        <item x="594"/>
        <item x="591"/>
        <item x="625"/>
        <item x="98"/>
        <item x="200"/>
        <item x="786"/>
        <item x="627"/>
        <item x="229"/>
        <item x="972"/>
        <item x="969"/>
        <item x="952"/>
        <item x="676"/>
        <item x="291"/>
        <item x="608"/>
        <item x="259"/>
        <item x="573"/>
        <item x="846"/>
        <item x="604"/>
        <item x="114"/>
        <item x="137"/>
        <item x="441"/>
        <item x="169"/>
        <item x="370"/>
        <item x="356"/>
        <item x="209"/>
        <item x="397"/>
        <item x="144"/>
        <item x="729"/>
        <item x="734"/>
        <item x="365"/>
        <item x="171"/>
        <item x="806"/>
        <item x="936"/>
        <item x="987"/>
        <item x="487"/>
        <item x="464"/>
        <item x="105"/>
        <item x="681"/>
        <item x="76"/>
        <item x="863"/>
        <item x="588"/>
        <item x="545"/>
        <item x="419"/>
        <item x="50"/>
        <item x="2"/>
        <item x="40"/>
        <item x="958"/>
        <item x="815"/>
        <item x="612"/>
        <item x="271"/>
        <item x="697"/>
        <item x="71"/>
        <item x="394"/>
        <item x="949"/>
        <item x="182"/>
        <item x="572"/>
        <item x="763"/>
        <item x="423"/>
        <item x="88"/>
        <item x="201"/>
        <item x="383"/>
        <item x="157"/>
        <item x="58"/>
        <item x="492"/>
        <item x="303"/>
        <item x="329"/>
        <item x="211"/>
        <item x="437"/>
        <item x="980"/>
        <item x="887"/>
        <item x="24"/>
        <item x="179"/>
        <item x="354"/>
        <item x="174"/>
        <item x="87"/>
        <item x="833"/>
        <item x="759"/>
        <item x="319"/>
        <item x="285"/>
        <item x="541"/>
        <item x="724"/>
        <item x="626"/>
        <item x="231"/>
        <item x="125"/>
        <item x="204"/>
        <item x="959"/>
        <item x="250"/>
        <item x="142"/>
        <item x="926"/>
        <item x="777"/>
        <item x="607"/>
        <item x="712"/>
        <item x="379"/>
        <item x="56"/>
        <item x="950"/>
        <item x="162"/>
        <item x="956"/>
        <item x="314"/>
        <item x="899"/>
        <item x="12"/>
        <item x="99"/>
        <item x="648"/>
        <item x="468"/>
        <item x="927"/>
        <item x="366"/>
        <item x="635"/>
        <item x="577"/>
        <item x="358"/>
        <item x="932"/>
        <item x="751"/>
        <item x="0"/>
        <item x="457"/>
        <item x="557"/>
        <item x="472"/>
        <item x="196"/>
        <item x="622"/>
        <item x="338"/>
        <item x="305"/>
        <item x="256"/>
        <item x="925"/>
        <item x="740"/>
        <item x="598"/>
        <item x="228"/>
        <item x="762"/>
        <item x="485"/>
        <item x="756"/>
        <item x="68"/>
        <item x="772"/>
        <item x="829"/>
        <item x="745"/>
        <item x="643"/>
        <item x="804"/>
        <item x="771"/>
        <item x="93"/>
        <item x="668"/>
        <item x="139"/>
        <item x="968"/>
        <item x="161"/>
        <item x="67"/>
        <item x="814"/>
        <item x="743"/>
        <item x="82"/>
        <item x="133"/>
        <item x="900"/>
        <item x="404"/>
        <item x="674"/>
        <item x="979"/>
        <item x="282"/>
        <item x="791"/>
        <item x="15"/>
        <item x="447"/>
        <item x="574"/>
        <item x="176"/>
        <item x="601"/>
        <item x="665"/>
        <item x="619"/>
        <item x="399"/>
        <item x="848"/>
        <item x="868"/>
        <item x="57"/>
        <item x="758"/>
        <item x="1"/>
        <item x="337"/>
        <item x="708"/>
        <item x="811"/>
        <item x="298"/>
        <item x="150"/>
        <item x="711"/>
        <item x="241"/>
        <item x="172"/>
        <item x="60"/>
        <item x="566"/>
        <item x="290"/>
        <item x="426"/>
        <item x="789"/>
        <item x="521"/>
        <item x="575"/>
        <item x="875"/>
        <item x="719"/>
        <item x="528"/>
        <item x="266"/>
        <item x="782"/>
        <item x="728"/>
        <item x="185"/>
        <item x="898"/>
        <item x="156"/>
        <item x="986"/>
        <item x="292"/>
        <item x="913"/>
        <item x="7"/>
        <item x="198"/>
        <item x="29"/>
        <item x="878"/>
        <item x="551"/>
        <item x="248"/>
        <item x="579"/>
        <item x="449"/>
        <item x="924"/>
        <item x="164"/>
        <item x="346"/>
        <item x="701"/>
        <item x="218"/>
        <item x="350"/>
        <item x="33"/>
        <item x="418"/>
        <item x="755"/>
        <item x="785"/>
        <item x="307"/>
        <item x="614"/>
        <item x="954"/>
        <item x="826"/>
        <item x="825"/>
        <item x="738"/>
        <item x="606"/>
        <item x="18"/>
        <item x="753"/>
        <item x="357"/>
        <item x="118"/>
        <item x="77"/>
        <item x="937"/>
        <item x="669"/>
        <item x="496"/>
        <item x="316"/>
        <item x="459"/>
        <item x="466"/>
        <item x="532"/>
        <item x="81"/>
        <item x="988"/>
        <item x="653"/>
        <item x="692"/>
        <item x="562"/>
        <item x="111"/>
        <item x="254"/>
        <item x="563"/>
        <item x="317"/>
        <item x="827"/>
        <item x="662"/>
        <item x="377"/>
        <item x="540"/>
        <item x="938"/>
        <item x="453"/>
        <item x="796"/>
        <item x="679"/>
        <item x="280"/>
        <item x="328"/>
        <item x="281"/>
        <item x="698"/>
        <item x="894"/>
        <item x="462"/>
        <item x="560"/>
        <item x="744"/>
        <item x="126"/>
        <item x="953"/>
        <item x="520"/>
        <item x="843"/>
        <item x="764"/>
        <item x="442"/>
        <item x="725"/>
        <item x="261"/>
        <item x="726"/>
        <item x="263"/>
        <item x="312"/>
        <item x="422"/>
        <item x="874"/>
        <item x="671"/>
        <item x="935"/>
        <item x="115"/>
        <item x="905"/>
        <item x="484"/>
        <item x="941"/>
        <item x="364"/>
        <item x="227"/>
        <item x="94"/>
        <item x="499"/>
        <item x="928"/>
        <item x="752"/>
        <item x="507"/>
        <item x="716"/>
        <item x="378"/>
        <item x="318"/>
        <item x="478"/>
        <item x="852"/>
        <item x="132"/>
        <item x="767"/>
        <item x="321"/>
        <item x="155"/>
        <item x="194"/>
        <item x="207"/>
        <item x="592"/>
        <item x="163"/>
        <item x="216"/>
        <item x="595"/>
        <item x="587"/>
        <item x="694"/>
        <item x="342"/>
        <item x="989"/>
        <item x="802"/>
        <item x="473"/>
        <item x="514"/>
        <item x="120"/>
        <item x="301"/>
        <item x="620"/>
        <item x="324"/>
        <item x="600"/>
        <item x="52"/>
        <item x="278"/>
        <item x="471"/>
        <item x="368"/>
        <item x="44"/>
        <item x="297"/>
        <item x="208"/>
        <item x="343"/>
        <item x="393"/>
        <item x="390"/>
        <item x="773"/>
        <item x="769"/>
        <item x="975"/>
        <item x="246"/>
        <item x="754"/>
        <item x="858"/>
        <item x="960"/>
        <item x="412"/>
        <item x="855"/>
        <item x="610"/>
        <item x="262"/>
        <item x="795"/>
        <item x="865"/>
        <item x="42"/>
        <item x="373"/>
        <item x="691"/>
        <item x="153"/>
        <item x="384"/>
        <item x="567"/>
        <item x="439"/>
        <item x="400"/>
        <item x="122"/>
        <item x="13"/>
        <item x="409"/>
        <item x="160"/>
        <item x="629"/>
        <item x="580"/>
        <item x="871"/>
        <item x="405"/>
        <item x="655"/>
        <item x="97"/>
        <item x="436"/>
        <item x="909"/>
        <item x="856"/>
        <item x="529"/>
        <item x="787"/>
        <item x="322"/>
        <item x="276"/>
        <item x="372"/>
        <item x="253"/>
        <item x="448"/>
        <item x="480"/>
        <item x="417"/>
        <item x="302"/>
        <item x="830"/>
        <item x="66"/>
        <item x="742"/>
        <item x="361"/>
        <item x="718"/>
        <item x="895"/>
        <item x="596"/>
        <item x="289"/>
        <item x="335"/>
        <item x="879"/>
        <item x="117"/>
        <item x="657"/>
        <item x="644"/>
        <item x="749"/>
        <item x="140"/>
        <item x="491"/>
        <item x="225"/>
        <item x="22"/>
        <item x="283"/>
        <item x="810"/>
        <item x="95"/>
        <item x="661"/>
        <item x="931"/>
        <item x="264"/>
        <item x="27"/>
        <item x="83"/>
        <item x="3"/>
        <item x="408"/>
        <item x="62"/>
        <item x="53"/>
        <item x="332"/>
        <item x="193"/>
        <item x="311"/>
        <item x="888"/>
        <item x="649"/>
        <item x="148"/>
        <item x="70"/>
        <item x="234"/>
        <item x="984"/>
        <item x="116"/>
        <item x="556"/>
        <item x="432"/>
        <item x="974"/>
        <item x="739"/>
        <item x="146"/>
        <item x="543"/>
        <item x="80"/>
        <item x="362"/>
        <item x="31"/>
        <item x="569"/>
        <item x="458"/>
        <item x="792"/>
        <item x="840"/>
        <item x="284"/>
        <item x="187"/>
        <item x="546"/>
        <item x="808"/>
        <item x="945"/>
        <item x="553"/>
        <item x="154"/>
        <item x="901"/>
        <item x="914"/>
        <item x="869"/>
        <item x="452"/>
        <item x="554"/>
        <item x="236"/>
        <item x="652"/>
        <item x="310"/>
        <item x="630"/>
        <item x="134"/>
        <item x="776"/>
        <item x="803"/>
        <item x="143"/>
        <item x="380"/>
        <item x="260"/>
        <item x="502"/>
        <item x="490"/>
        <item x="599"/>
        <item x="677"/>
        <item x="504"/>
        <item x="501"/>
        <item x="112"/>
        <item x="821"/>
        <item x="713"/>
        <item x="421"/>
        <item x="180"/>
        <item x="741"/>
        <item x="558"/>
        <item x="389"/>
        <item x="268"/>
        <item x="38"/>
        <item x="585"/>
        <item x="131"/>
        <item x="461"/>
        <item x="632"/>
        <item x="616"/>
        <item x="184"/>
        <item x="917"/>
        <item x="547"/>
        <item x="416"/>
        <item x="689"/>
        <item x="967"/>
        <item x="385"/>
        <item x="672"/>
        <item x="386"/>
        <item x="720"/>
        <item x="885"/>
        <item x="586"/>
        <item x="710"/>
        <item x="215"/>
        <item x="295"/>
        <item x="732"/>
        <item x="233"/>
        <item x="633"/>
        <item x="768"/>
        <item x="166"/>
        <item x="907"/>
        <item x="141"/>
        <item x="273"/>
        <item x="220"/>
        <item x="666"/>
        <item x="493"/>
        <item x="23"/>
        <item x="849"/>
        <item x="465"/>
        <item x="831"/>
        <item x="454"/>
        <item x="188"/>
        <item x="190"/>
        <item x="696"/>
        <item x="288"/>
        <item x="500"/>
        <item x="222"/>
        <item x="203"/>
        <item x="839"/>
        <item x="570"/>
        <item x="333"/>
        <item x="28"/>
        <item x="944"/>
        <item x="37"/>
        <item x="503"/>
        <item x="571"/>
        <item x="650"/>
        <item x="446"/>
        <item x="646"/>
        <item x="91"/>
        <item x="957"/>
        <item x="488"/>
        <item x="963"/>
        <item x="443"/>
        <item x="403"/>
        <item x="460"/>
        <item x="34"/>
        <item x="919"/>
        <item x="896"/>
        <item x="223"/>
        <item x="497"/>
        <item x="455"/>
        <item x="816"/>
        <item x="578"/>
        <item x="709"/>
        <item x="348"/>
        <item x="327"/>
        <item x="530"/>
        <item x="699"/>
        <item x="325"/>
        <item x="26"/>
        <item x="722"/>
        <item x="780"/>
        <item x="11"/>
        <item x="16"/>
        <item x="581"/>
        <item x="841"/>
        <item x="933"/>
        <item x="4"/>
        <item x="41"/>
        <item x="634"/>
        <item x="25"/>
        <item x="96"/>
        <item x="84"/>
        <item x="355"/>
        <item x="537"/>
        <item x="130"/>
        <item x="336"/>
        <item x="693"/>
        <item x="947"/>
        <item x="523"/>
        <item x="334"/>
        <item x="883"/>
        <item x="431"/>
        <item x="101"/>
        <item x="921"/>
        <item x="481"/>
        <item x="733"/>
        <item x="109"/>
        <item x="853"/>
        <item x="363"/>
        <item x="783"/>
        <item x="615"/>
        <item x="624"/>
        <item x="946"/>
        <item x="407"/>
        <item x="519"/>
        <item x="990"/>
        <item x="673"/>
        <item x="340"/>
        <item x="911"/>
        <item x="309"/>
        <item x="515"/>
        <item x="347"/>
        <item x="800"/>
        <item x="401"/>
        <item x="819"/>
        <item x="684"/>
        <item x="456"/>
        <item x="695"/>
        <item x="388"/>
        <item x="469"/>
        <item x="531"/>
        <item x="550"/>
        <item x="32"/>
        <item x="482"/>
        <item x="258"/>
        <item x="63"/>
        <item x="654"/>
        <item x="210"/>
        <item x="516"/>
        <item x="775"/>
        <item x="922"/>
        <item x="583"/>
        <item x="251"/>
        <item x="962"/>
        <item x="940"/>
        <item x="147"/>
        <item x="675"/>
        <item x="908"/>
        <item x="45"/>
        <item x="43"/>
        <item x="175"/>
        <item x="206"/>
        <item x="69"/>
        <item x="805"/>
        <item x="985"/>
        <item x="867"/>
        <item x="192"/>
        <item x="90"/>
        <item x="823"/>
        <item x="375"/>
        <item x="486"/>
        <item x="275"/>
        <item x="470"/>
        <item x="374"/>
        <item x="151"/>
        <item x="123"/>
        <item x="411"/>
        <item x="857"/>
        <item x="55"/>
        <item x="511"/>
        <item x="576"/>
        <item x="398"/>
        <item x="801"/>
        <item x="86"/>
        <item x="178"/>
        <item x="539"/>
        <item x="552"/>
        <item x="664"/>
        <item x="524"/>
        <item x="790"/>
        <item x="345"/>
        <item x="237"/>
        <item x="255"/>
        <item x="822"/>
        <item x="48"/>
        <item x="617"/>
        <item x="737"/>
        <item x="797"/>
        <item x="277"/>
        <item x="727"/>
        <item x="10"/>
        <item x="89"/>
        <item x="890"/>
        <item x="51"/>
        <item x="793"/>
        <item x="779"/>
        <item x="74"/>
        <item x="191"/>
        <item x="47"/>
        <item x="49"/>
        <item x="186"/>
        <item x="249"/>
        <item x="893"/>
        <item x="235"/>
        <item x="205"/>
        <item x="623"/>
        <item x="61"/>
        <item x="463"/>
        <item x="707"/>
        <item x="508"/>
        <item x="308"/>
        <item x="226"/>
        <item x="296"/>
        <item x="371"/>
        <item x="219"/>
        <item x="593"/>
        <item x="682"/>
        <item x="813"/>
        <item x="555"/>
        <item x="915"/>
        <item x="518"/>
        <item x="542"/>
        <item x="706"/>
        <item x="387"/>
        <item x="103"/>
        <item x="535"/>
        <item x="794"/>
        <item x="267"/>
        <item x="884"/>
        <item x="352"/>
        <item x="197"/>
        <item x="809"/>
        <item x="73"/>
        <item x="124"/>
        <item x="973"/>
        <item x="891"/>
        <item x="834"/>
        <item x="680"/>
        <item x="75"/>
        <item x="517"/>
        <item x="943"/>
        <item x="402"/>
        <item x="279"/>
        <item x="512"/>
        <item x="897"/>
        <item x="602"/>
        <item x="127"/>
        <item x="440"/>
        <item x="438"/>
        <item x="948"/>
        <item x="735"/>
        <item x="425"/>
        <item x="640"/>
        <item x="882"/>
        <item x="214"/>
        <item x="391"/>
        <item x="451"/>
        <item x="294"/>
        <item x="344"/>
        <item x="951"/>
        <item x="903"/>
        <item x="525"/>
        <item x="341"/>
        <item x="217"/>
        <item x="683"/>
        <item x="270"/>
        <item x="221"/>
        <item x="232"/>
        <item x="444"/>
        <item x="746"/>
        <item x="564"/>
        <item x="17"/>
        <item x="590"/>
        <item x="36"/>
        <item x="663"/>
        <item x="774"/>
        <item x="65"/>
        <item x="181"/>
        <item x="934"/>
        <item x="750"/>
        <item x="177"/>
        <item x="287"/>
        <item x="731"/>
        <item x="930"/>
        <item x="916"/>
        <item x="982"/>
        <item x="8"/>
        <item x="902"/>
        <item x="252"/>
        <item x="851"/>
        <item x="238"/>
        <item x="538"/>
        <item x="35"/>
        <item x="736"/>
        <item x="450"/>
        <item x="149"/>
        <item x="872"/>
        <item x="904"/>
        <item x="862"/>
        <item x="239"/>
        <item x="568"/>
        <item x="272"/>
        <item x="245"/>
        <item x="778"/>
        <item x="479"/>
        <item x="920"/>
        <item x="313"/>
        <item x="832"/>
        <item x="639"/>
        <item x="476"/>
        <item x="807"/>
        <item x="269"/>
        <item x="434"/>
        <item x="870"/>
        <item x="978"/>
        <item x="274"/>
        <item x="877"/>
        <item x="561"/>
        <item x="145"/>
        <item x="686"/>
        <item x="971"/>
        <item x="413"/>
        <item x="136"/>
        <item x="544"/>
        <item x="688"/>
        <item x="79"/>
        <item x="445"/>
        <item x="700"/>
        <item x="110"/>
        <item x="584"/>
        <item x="360"/>
        <item x="873"/>
        <item x="300"/>
        <item x="159"/>
        <item x="717"/>
        <item x="495"/>
        <item x="942"/>
        <item x="59"/>
        <item x="104"/>
        <item x="613"/>
        <item x="647"/>
        <item x="85"/>
        <item x="864"/>
        <item x="506"/>
        <item x="970"/>
        <item x="817"/>
        <item x="429"/>
        <item x="427"/>
        <item x="844"/>
        <item x="983"/>
        <item x="395"/>
        <item x="714"/>
        <item x="860"/>
        <item x="489"/>
        <item x="339"/>
        <item x="866"/>
        <item x="230"/>
        <item x="100"/>
        <item x="704"/>
        <item x="859"/>
        <item x="861"/>
        <item x="92"/>
        <item x="415"/>
        <item x="642"/>
        <item x="477"/>
        <item x="420"/>
        <item x="414"/>
        <item x="320"/>
        <item x="183"/>
        <item x="766"/>
        <item x="678"/>
        <item x="199"/>
        <item x="299"/>
        <item x="152"/>
        <item x="631"/>
        <item x="565"/>
        <item x="353"/>
        <item x="240"/>
        <item x="304"/>
        <item x="765"/>
        <item x="72"/>
        <item x="730"/>
        <item x="107"/>
        <item x="748"/>
        <item x="265"/>
        <item x="656"/>
        <item x="242"/>
        <item x="651"/>
        <item x="605"/>
        <item x="906"/>
        <item x="757"/>
        <item x="991"/>
        <item t="default"/>
      </items>
    </pivotField>
    <pivotField showAll="0"/>
    <pivotField showAll="0"/>
    <pivotField showAll="0"/>
    <pivotField showAll="0">
      <items count="7">
        <item x="4"/>
        <item x="0"/>
        <item x="3"/>
        <item x="1"/>
        <item x="2"/>
        <item h="1" x="5"/>
        <item t="default"/>
      </items>
    </pivotField>
    <pivotField dataField="1" showAll="0"/>
    <pivotField showAll="0"/>
    <pivotField showAll="0"/>
    <pivotField showAll="0"/>
    <pivotField axis="axisRow" showAll="0">
      <items count="4">
        <item x="1"/>
        <item x="0"/>
        <item h="1" x="2"/>
        <item t="default"/>
      </items>
    </pivotField>
    <pivotField showAll="0"/>
    <pivotField showAll="0"/>
    <pivotField showAll="0"/>
  </pivotFields>
  <rowFields count="1">
    <field x="10"/>
  </rowFields>
  <rowItems count="3">
    <i>
      <x/>
    </i>
    <i>
      <x v="1"/>
    </i>
    <i t="grand">
      <x/>
    </i>
  </rowItems>
  <colItems count="1">
    <i/>
  </colItems>
  <dataFields count="1">
    <dataField name="Count of Ag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78734C6-4E2C-4E7B-A29E-A8E297CACF99}" name="PivotTable20"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6:P49" firstHeaderRow="1" firstDataRow="1" firstDataCol="1"/>
  <pivotFields count="12">
    <pivotField showAll="0"/>
    <pivotField showAll="0"/>
    <pivotField showAll="0"/>
    <pivotField showAll="0"/>
    <pivotField showAll="0"/>
    <pivotField showAll="0"/>
    <pivotField showAll="0"/>
    <pivotField showAll="0"/>
    <pivotField showAll="0"/>
    <pivotField axis="axisRow" dataField="1" showAll="0">
      <items count="4">
        <item x="1"/>
        <item x="0"/>
        <item h="1" x="2"/>
        <item t="default"/>
      </items>
    </pivotField>
    <pivotField showAll="0"/>
    <pivotField showAll="0"/>
  </pivotFields>
  <rowFields count="1">
    <field x="9"/>
  </rowFields>
  <rowItems count="3">
    <i>
      <x/>
    </i>
    <i>
      <x v="1"/>
    </i>
    <i t="grand">
      <x/>
    </i>
  </rowItems>
  <colItems count="1">
    <i/>
  </colItems>
  <dataFields count="1">
    <dataField name="Count of IsActiveMember" fld="9" subtotal="count" showDataAs="percentOfTotal" baseField="9"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E72C7DB-85D7-4DA0-97B6-03D74C91D675}" name="PivotTable19"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8:S41" firstHeaderRow="1" firstDataRow="1" firstDataCol="1"/>
  <pivotFields count="12">
    <pivotField showAll="0"/>
    <pivotField showAll="0"/>
    <pivotField showAll="0"/>
    <pivotField axis="axisRow" dataField="1" showAll="0">
      <items count="4">
        <item x="1"/>
        <item x="0"/>
        <item h="1" x="2"/>
        <item t="default"/>
      </items>
    </pivotField>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Gender" fld="3"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C8E658B-6B53-4FF6-AC13-68DBB2C73700}" name="PivotTable18"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8:P42" firstHeaderRow="1" firstDataRow="1" firstDataCol="1"/>
  <pivotFields count="12">
    <pivotField showAll="0"/>
    <pivotField showAll="0"/>
    <pivotField axis="axisRow" dataField="1" showAll="0">
      <items count="5">
        <item x="0"/>
        <item x="1"/>
        <item x="2"/>
        <item h="1" x="3"/>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Country" fld="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B793F15-7823-4991-8831-3303609C5EDD}" name="PivotTable17"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1:U34" firstHeaderRow="0" firstDataRow="1" firstDataCol="1"/>
  <pivotFields count="12">
    <pivotField showAll="0"/>
    <pivotField dataField="1" showAll="0"/>
    <pivotField showAll="0"/>
    <pivotField showAll="0"/>
    <pivotField dataField="1" showAll="0"/>
    <pivotField dataField="1" showAll="0"/>
    <pivotField dataField="1" showAll="0"/>
    <pivotField dataField="1" showAll="0"/>
    <pivotField axis="axisRow" showAll="0">
      <items count="4">
        <item x="1"/>
        <item x="0"/>
        <item h="1" x="2"/>
        <item t="default"/>
      </items>
    </pivotField>
    <pivotField showAll="0"/>
    <pivotField dataField="1" showAll="0"/>
    <pivotField showAll="0"/>
  </pivotFields>
  <rowFields count="1">
    <field x="8"/>
  </rowFields>
  <rowItems count="3">
    <i>
      <x/>
    </i>
    <i>
      <x v="1"/>
    </i>
    <i t="grand">
      <x/>
    </i>
  </rowItems>
  <colFields count="1">
    <field x="-2"/>
  </colFields>
  <colItems count="6">
    <i>
      <x/>
    </i>
    <i i="1">
      <x v="1"/>
    </i>
    <i i="2">
      <x v="2"/>
    </i>
    <i i="3">
      <x v="3"/>
    </i>
    <i i="4">
      <x v="4"/>
    </i>
    <i i="5">
      <x v="5"/>
    </i>
  </colItems>
  <dataFields count="6">
    <dataField name="Average of Credit Score" fld="1" subtotal="average" baseField="8" baseItem="0"/>
    <dataField name="Average of Age" fld="4" subtotal="average" baseField="8" baseItem="0"/>
    <dataField name="Average of Tenure" fld="5" subtotal="average" baseField="8" baseItem="0"/>
    <dataField name="Average of Balance" fld="6" subtotal="average" baseField="8" baseItem="0"/>
    <dataField name="Average of NumOfProducts" fld="7" subtotal="average" baseField="8" baseItem="0"/>
    <dataField name="Average of Estimated Salary" fld="10" subtotal="average" baseField="8" baseItem="0"/>
  </dataFields>
  <formats count="2">
    <format dxfId="1">
      <pivotArea outline="0" collapsedLevelsAreSubtotals="1" fieldPosition="0"/>
    </format>
    <format dxfId="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602B822-00F9-46B4-91C1-B7554969A81B}" name="PivotTable16"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4:U27" firstHeaderRow="0" firstDataRow="1" firstDataCol="1"/>
  <pivotFields count="12">
    <pivotField showAll="0"/>
    <pivotField dataField="1" showAll="0"/>
    <pivotField showAll="0"/>
    <pivotField showAll="0"/>
    <pivotField dataField="1" showAll="0"/>
    <pivotField dataField="1" showAll="0"/>
    <pivotField dataField="1" showAll="0"/>
    <pivotField dataField="1" showAll="0"/>
    <pivotField showAll="0"/>
    <pivotField axis="axisRow" showAll="0">
      <items count="4">
        <item x="1"/>
        <item x="0"/>
        <item h="1" x="2"/>
        <item t="default"/>
      </items>
    </pivotField>
    <pivotField dataField="1" showAll="0"/>
    <pivotField showAll="0"/>
  </pivotFields>
  <rowFields count="1">
    <field x="9"/>
  </rowFields>
  <rowItems count="3">
    <i>
      <x/>
    </i>
    <i>
      <x v="1"/>
    </i>
    <i t="grand">
      <x/>
    </i>
  </rowItems>
  <colFields count="1">
    <field x="-2"/>
  </colFields>
  <colItems count="6">
    <i>
      <x/>
    </i>
    <i i="1">
      <x v="1"/>
    </i>
    <i i="2">
      <x v="2"/>
    </i>
    <i i="3">
      <x v="3"/>
    </i>
    <i i="4">
      <x v="4"/>
    </i>
    <i i="5">
      <x v="5"/>
    </i>
  </colItems>
  <dataFields count="6">
    <dataField name="Average of Credit Score" fld="1" subtotal="average" baseField="9" baseItem="0"/>
    <dataField name="Average of Age" fld="4" subtotal="average" baseField="9" baseItem="0"/>
    <dataField name="Average of Tenure" fld="5" subtotal="average" baseField="9" baseItem="0"/>
    <dataField name="Average of Balance" fld="6" subtotal="average" baseField="9" baseItem="0"/>
    <dataField name="Average of NumOfProducts" fld="7" subtotal="average" baseField="9" baseItem="0"/>
    <dataField name="Average of Estimated Salary" fld="10" subtotal="average" baseField="9"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8E61583-5B7A-4DDF-903D-521F3EDCE5F4}" name="PivotTable15"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6:U20" firstHeaderRow="0" firstDataRow="1" firstDataCol="1"/>
  <pivotFields count="12">
    <pivotField showAll="0"/>
    <pivotField dataField="1" showAll="0"/>
    <pivotField axis="axisRow" showAll="0">
      <items count="5">
        <item x="0"/>
        <item x="1"/>
        <item x="2"/>
        <item h="1" x="3"/>
        <item t="default"/>
      </items>
    </pivotField>
    <pivotField showAll="0"/>
    <pivotField dataField="1" showAll="0"/>
    <pivotField dataField="1" showAll="0"/>
    <pivotField dataField="1" showAll="0"/>
    <pivotField dataField="1" showAll="0"/>
    <pivotField showAll="0"/>
    <pivotField showAll="0"/>
    <pivotField dataField="1" showAll="0"/>
    <pivotField showAll="0"/>
  </pivotFields>
  <rowFields count="1">
    <field x="2"/>
  </rowFields>
  <rowItems count="4">
    <i>
      <x/>
    </i>
    <i>
      <x v="1"/>
    </i>
    <i>
      <x v="2"/>
    </i>
    <i t="grand">
      <x/>
    </i>
  </rowItems>
  <colFields count="1">
    <field x="-2"/>
  </colFields>
  <colItems count="6">
    <i>
      <x/>
    </i>
    <i i="1">
      <x v="1"/>
    </i>
    <i i="2">
      <x v="2"/>
    </i>
    <i i="3">
      <x v="3"/>
    </i>
    <i i="4">
      <x v="4"/>
    </i>
    <i i="5">
      <x v="5"/>
    </i>
  </colItems>
  <dataFields count="6">
    <dataField name="Average of Credit Score" fld="1" subtotal="average" baseField="2" baseItem="0"/>
    <dataField name="Average of Age" fld="4" subtotal="average" baseField="2" baseItem="0"/>
    <dataField name="Average of Tenure" fld="5" subtotal="average" baseField="2" baseItem="0"/>
    <dataField name="Average of Balance" fld="6" subtotal="average" baseField="2" baseItem="0"/>
    <dataField name="Average of NumOfProducts" fld="7" subtotal="average" baseField="2" baseItem="0"/>
    <dataField name="Average of Estimated Salary" fld="10" subtotal="average" baseField="2"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15919394-7B6B-42FA-9799-9B9C87CB62B3}" name="PivotTable1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9:U12" firstHeaderRow="0" firstDataRow="1" firstDataCol="1"/>
  <pivotFields count="12">
    <pivotField showAll="0"/>
    <pivotField dataField="1" showAll="0"/>
    <pivotField showAll="0"/>
    <pivotField axis="axisRow" showAll="0">
      <items count="4">
        <item x="1"/>
        <item x="0"/>
        <item h="1" x="2"/>
        <item t="default"/>
      </items>
    </pivotField>
    <pivotField dataField="1" showAll="0"/>
    <pivotField dataField="1" showAll="0"/>
    <pivotField dataField="1" showAll="0"/>
    <pivotField dataField="1" showAll="0"/>
    <pivotField showAll="0"/>
    <pivotField showAll="0"/>
    <pivotField dataField="1" showAll="0"/>
    <pivotField showAll="0"/>
  </pivotFields>
  <rowFields count="1">
    <field x="3"/>
  </rowFields>
  <rowItems count="3">
    <i>
      <x/>
    </i>
    <i>
      <x v="1"/>
    </i>
    <i t="grand">
      <x/>
    </i>
  </rowItems>
  <colFields count="1">
    <field x="-2"/>
  </colFields>
  <colItems count="6">
    <i>
      <x/>
    </i>
    <i i="1">
      <x v="1"/>
    </i>
    <i i="2">
      <x v="2"/>
    </i>
    <i i="3">
      <x v="3"/>
    </i>
    <i i="4">
      <x v="4"/>
    </i>
    <i i="5">
      <x v="5"/>
    </i>
  </colItems>
  <dataFields count="6">
    <dataField name="Average of Credit Score" fld="1" subtotal="average" baseField="3" baseItem="0"/>
    <dataField name="Average of Age" fld="4" subtotal="average" baseField="3" baseItem="0"/>
    <dataField name="Average of Tenure" fld="5" subtotal="average" baseField="3" baseItem="0"/>
    <dataField name="Average of Balance" fld="6" subtotal="average" baseField="3" baseItem="0"/>
    <dataField name="Average of NumOfProducts" fld="7" subtotal="average" baseField="3" baseItem="0"/>
    <dataField name="Average of Estimated Salary" fld="10" subtotal="average" baseField="3" baseItem="0"/>
  </dataFields>
  <formats count="2">
    <format dxfId="5">
      <pivotArea outline="0" collapsedLevelsAreSubtotals="1" fieldPosition="0"/>
    </format>
    <format dxfId="4">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EB63DD7-41A3-48A4-9C77-8EF5B5E32337}" name="PivotTable1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50:T53" firstHeaderRow="1" firstDataRow="1" firstDataCol="1"/>
  <pivotFields count="12">
    <pivotField showAll="0"/>
    <pivotField showAll="0"/>
    <pivotField showAll="0"/>
    <pivotField showAll="0"/>
    <pivotField showAll="0"/>
    <pivotField showAll="0"/>
    <pivotField showAll="0"/>
    <pivotField showAll="0"/>
    <pivotField axis="axisRow" dataField="1" showAll="0">
      <items count="4">
        <item x="0"/>
        <item x="1"/>
        <item h="1" x="2"/>
        <item t="default"/>
      </items>
    </pivotField>
    <pivotField showAll="0"/>
    <pivotField showAll="0"/>
    <pivotField showAll="0"/>
  </pivotFields>
  <rowFields count="1">
    <field x="8"/>
  </rowFields>
  <rowItems count="3">
    <i>
      <x/>
    </i>
    <i>
      <x v="1"/>
    </i>
    <i t="grand">
      <x/>
    </i>
  </rowItems>
  <colItems count="1">
    <i/>
  </colItems>
  <dataFields count="1">
    <dataField name="Count of HasCrCard?" fld="8" subtotal="count" showDataAs="percentOfTotal"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32ABF171-6490-405E-8A90-115899DFAEC5}" name="PivotTable1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50:Q53" firstHeaderRow="1" firstDataRow="1" firstDataCol="1"/>
  <pivotFields count="12">
    <pivotField showAll="0"/>
    <pivotField showAll="0"/>
    <pivotField showAll="0"/>
    <pivotField showAll="0"/>
    <pivotField showAll="0"/>
    <pivotField showAll="0"/>
    <pivotField showAll="0"/>
    <pivotField showAll="0"/>
    <pivotField showAll="0"/>
    <pivotField axis="axisRow" dataField="1" showAll="0">
      <items count="4">
        <item x="0"/>
        <item x="1"/>
        <item h="1" x="2"/>
        <item t="default"/>
      </items>
    </pivotField>
    <pivotField showAll="0"/>
    <pivotField showAll="0"/>
  </pivotFields>
  <rowFields count="1">
    <field x="9"/>
  </rowFields>
  <rowItems count="3">
    <i>
      <x/>
    </i>
    <i>
      <x v="1"/>
    </i>
    <i t="grand">
      <x/>
    </i>
  </rowItems>
  <colItems count="1">
    <i/>
  </colItems>
  <dataFields count="1">
    <dataField name="Count of IsActiveMember" fld="9" subtotal="count" showDataAs="percentOfTotal" baseField="9"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D4D4205D-7729-48EA-95D9-BE5EB4799133}" name="PivotTable1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42:T45" firstHeaderRow="1" firstDataRow="1" firstDataCol="1"/>
  <pivotFields count="12">
    <pivotField showAll="0"/>
    <pivotField showAll="0"/>
    <pivotField showAll="0"/>
    <pivotField axis="axisRow" dataField="1" showAll="0">
      <items count="4">
        <item x="1"/>
        <item x="0"/>
        <item h="1" x="2"/>
        <item t="default"/>
      </items>
    </pivotField>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Gender" fld="3"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034C43-1C8C-4318-8E61-D5F8C026BEB1}"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4:L21" firstHeaderRow="1" firstDataRow="1" firstDataCol="1"/>
  <pivotFields count="14">
    <pivotField showAll="0"/>
    <pivotField showAll="0">
      <items count="993">
        <item x="912"/>
        <item x="424"/>
        <item x="981"/>
        <item x="703"/>
        <item x="410"/>
        <item x="799"/>
        <item x="597"/>
        <item x="534"/>
        <item x="382"/>
        <item x="510"/>
        <item x="658"/>
        <item x="224"/>
        <item x="19"/>
        <item x="54"/>
        <item x="645"/>
        <item x="976"/>
        <item x="798"/>
        <item x="955"/>
        <item x="784"/>
        <item x="559"/>
        <item x="881"/>
        <item x="723"/>
        <item x="850"/>
        <item x="286"/>
        <item x="212"/>
        <item x="527"/>
        <item x="392"/>
        <item x="5"/>
        <item x="168"/>
        <item x="667"/>
        <item x="78"/>
        <item x="128"/>
        <item x="835"/>
        <item x="349"/>
        <item x="244"/>
        <item x="428"/>
        <item x="582"/>
        <item x="670"/>
        <item x="505"/>
        <item x="20"/>
        <item x="406"/>
        <item x="483"/>
        <item x="721"/>
        <item x="715"/>
        <item x="812"/>
        <item x="687"/>
        <item x="102"/>
        <item x="705"/>
        <item x="121"/>
        <item x="641"/>
        <item x="964"/>
        <item x="435"/>
        <item x="876"/>
        <item x="315"/>
        <item x="977"/>
        <item x="761"/>
        <item x="961"/>
        <item x="760"/>
        <item x="369"/>
        <item x="376"/>
        <item x="637"/>
        <item x="770"/>
        <item x="135"/>
        <item x="396"/>
        <item x="836"/>
        <item x="323"/>
        <item x="892"/>
        <item x="880"/>
        <item x="165"/>
        <item x="781"/>
        <item x="39"/>
        <item x="494"/>
        <item x="838"/>
        <item x="173"/>
        <item x="609"/>
        <item x="847"/>
        <item x="189"/>
        <item x="747"/>
        <item x="170"/>
        <item x="638"/>
        <item x="167"/>
        <item x="628"/>
        <item x="30"/>
        <item x="837"/>
        <item x="690"/>
        <item x="966"/>
        <item x="158"/>
        <item x="293"/>
        <item x="929"/>
        <item x="589"/>
        <item x="113"/>
        <item x="381"/>
        <item x="129"/>
        <item x="886"/>
        <item x="818"/>
        <item x="475"/>
        <item x="498"/>
        <item x="845"/>
        <item x="533"/>
        <item x="359"/>
        <item x="603"/>
        <item x="9"/>
        <item x="64"/>
        <item x="6"/>
        <item x="536"/>
        <item x="660"/>
        <item x="257"/>
        <item x="351"/>
        <item x="513"/>
        <item x="918"/>
        <item x="467"/>
        <item x="138"/>
        <item x="618"/>
        <item x="367"/>
        <item x="195"/>
        <item x="306"/>
        <item x="213"/>
        <item x="433"/>
        <item x="548"/>
        <item x="522"/>
        <item x="243"/>
        <item x="828"/>
        <item x="820"/>
        <item x="430"/>
        <item x="21"/>
        <item x="330"/>
        <item x="509"/>
        <item x="106"/>
        <item x="939"/>
        <item x="842"/>
        <item x="910"/>
        <item x="247"/>
        <item x="526"/>
        <item x="685"/>
        <item x="889"/>
        <item x="549"/>
        <item x="788"/>
        <item x="119"/>
        <item x="14"/>
        <item x="202"/>
        <item x="923"/>
        <item x="331"/>
        <item x="854"/>
        <item x="326"/>
        <item x="965"/>
        <item x="46"/>
        <item x="108"/>
        <item x="659"/>
        <item x="621"/>
        <item x="474"/>
        <item x="611"/>
        <item x="636"/>
        <item x="702"/>
        <item x="824"/>
        <item x="594"/>
        <item x="591"/>
        <item x="625"/>
        <item x="98"/>
        <item x="200"/>
        <item x="786"/>
        <item x="627"/>
        <item x="229"/>
        <item x="972"/>
        <item x="969"/>
        <item x="952"/>
        <item x="676"/>
        <item x="291"/>
        <item x="608"/>
        <item x="259"/>
        <item x="573"/>
        <item x="846"/>
        <item x="604"/>
        <item x="114"/>
        <item x="137"/>
        <item x="441"/>
        <item x="169"/>
        <item x="370"/>
        <item x="356"/>
        <item x="209"/>
        <item x="397"/>
        <item x="144"/>
        <item x="729"/>
        <item x="734"/>
        <item x="365"/>
        <item x="171"/>
        <item x="806"/>
        <item x="936"/>
        <item x="987"/>
        <item x="487"/>
        <item x="464"/>
        <item x="105"/>
        <item x="681"/>
        <item x="76"/>
        <item x="863"/>
        <item x="588"/>
        <item x="545"/>
        <item x="419"/>
        <item x="50"/>
        <item x="2"/>
        <item x="40"/>
        <item x="958"/>
        <item x="815"/>
        <item x="612"/>
        <item x="271"/>
        <item x="697"/>
        <item x="71"/>
        <item x="394"/>
        <item x="949"/>
        <item x="182"/>
        <item x="572"/>
        <item x="763"/>
        <item x="423"/>
        <item x="88"/>
        <item x="201"/>
        <item x="383"/>
        <item x="157"/>
        <item x="58"/>
        <item x="492"/>
        <item x="303"/>
        <item x="329"/>
        <item x="211"/>
        <item x="437"/>
        <item x="980"/>
        <item x="887"/>
        <item x="24"/>
        <item x="179"/>
        <item x="354"/>
        <item x="174"/>
        <item x="87"/>
        <item x="833"/>
        <item x="759"/>
        <item x="319"/>
        <item x="285"/>
        <item x="541"/>
        <item x="724"/>
        <item x="626"/>
        <item x="231"/>
        <item x="125"/>
        <item x="204"/>
        <item x="959"/>
        <item x="250"/>
        <item x="142"/>
        <item x="926"/>
        <item x="777"/>
        <item x="607"/>
        <item x="712"/>
        <item x="379"/>
        <item x="56"/>
        <item x="950"/>
        <item x="162"/>
        <item x="956"/>
        <item x="314"/>
        <item x="899"/>
        <item x="12"/>
        <item x="99"/>
        <item x="648"/>
        <item x="468"/>
        <item x="927"/>
        <item x="366"/>
        <item x="635"/>
        <item x="577"/>
        <item x="358"/>
        <item x="932"/>
        <item x="751"/>
        <item x="0"/>
        <item x="457"/>
        <item x="557"/>
        <item x="472"/>
        <item x="196"/>
        <item x="622"/>
        <item x="338"/>
        <item x="305"/>
        <item x="256"/>
        <item x="925"/>
        <item x="740"/>
        <item x="598"/>
        <item x="228"/>
        <item x="762"/>
        <item x="485"/>
        <item x="756"/>
        <item x="68"/>
        <item x="772"/>
        <item x="829"/>
        <item x="745"/>
        <item x="643"/>
        <item x="804"/>
        <item x="771"/>
        <item x="93"/>
        <item x="668"/>
        <item x="139"/>
        <item x="968"/>
        <item x="161"/>
        <item x="67"/>
        <item x="814"/>
        <item x="743"/>
        <item x="82"/>
        <item x="133"/>
        <item x="900"/>
        <item x="404"/>
        <item x="674"/>
        <item x="979"/>
        <item x="282"/>
        <item x="791"/>
        <item x="15"/>
        <item x="447"/>
        <item x="574"/>
        <item x="176"/>
        <item x="601"/>
        <item x="665"/>
        <item x="619"/>
        <item x="399"/>
        <item x="848"/>
        <item x="868"/>
        <item x="57"/>
        <item x="758"/>
        <item x="1"/>
        <item x="337"/>
        <item x="708"/>
        <item x="811"/>
        <item x="298"/>
        <item x="150"/>
        <item x="711"/>
        <item x="241"/>
        <item x="172"/>
        <item x="60"/>
        <item x="566"/>
        <item x="290"/>
        <item x="426"/>
        <item x="789"/>
        <item x="521"/>
        <item x="575"/>
        <item x="875"/>
        <item x="719"/>
        <item x="528"/>
        <item x="266"/>
        <item x="782"/>
        <item x="728"/>
        <item x="185"/>
        <item x="898"/>
        <item x="156"/>
        <item x="986"/>
        <item x="292"/>
        <item x="913"/>
        <item x="7"/>
        <item x="198"/>
        <item x="29"/>
        <item x="878"/>
        <item x="551"/>
        <item x="248"/>
        <item x="579"/>
        <item x="449"/>
        <item x="924"/>
        <item x="164"/>
        <item x="346"/>
        <item x="701"/>
        <item x="218"/>
        <item x="350"/>
        <item x="33"/>
        <item x="418"/>
        <item x="755"/>
        <item x="785"/>
        <item x="307"/>
        <item x="614"/>
        <item x="954"/>
        <item x="826"/>
        <item x="825"/>
        <item x="738"/>
        <item x="606"/>
        <item x="18"/>
        <item x="753"/>
        <item x="357"/>
        <item x="118"/>
        <item x="77"/>
        <item x="937"/>
        <item x="669"/>
        <item x="496"/>
        <item x="316"/>
        <item x="459"/>
        <item x="466"/>
        <item x="532"/>
        <item x="81"/>
        <item x="988"/>
        <item x="653"/>
        <item x="692"/>
        <item x="562"/>
        <item x="111"/>
        <item x="254"/>
        <item x="563"/>
        <item x="317"/>
        <item x="827"/>
        <item x="662"/>
        <item x="377"/>
        <item x="540"/>
        <item x="938"/>
        <item x="453"/>
        <item x="796"/>
        <item x="679"/>
        <item x="280"/>
        <item x="328"/>
        <item x="281"/>
        <item x="698"/>
        <item x="894"/>
        <item x="462"/>
        <item x="560"/>
        <item x="744"/>
        <item x="126"/>
        <item x="953"/>
        <item x="520"/>
        <item x="843"/>
        <item x="764"/>
        <item x="442"/>
        <item x="725"/>
        <item x="261"/>
        <item x="726"/>
        <item x="263"/>
        <item x="312"/>
        <item x="422"/>
        <item x="874"/>
        <item x="671"/>
        <item x="935"/>
        <item x="115"/>
        <item x="905"/>
        <item x="484"/>
        <item x="941"/>
        <item x="364"/>
        <item x="227"/>
        <item x="94"/>
        <item x="499"/>
        <item x="928"/>
        <item x="752"/>
        <item x="507"/>
        <item x="716"/>
        <item x="378"/>
        <item x="318"/>
        <item x="478"/>
        <item x="852"/>
        <item x="132"/>
        <item x="767"/>
        <item x="321"/>
        <item x="155"/>
        <item x="194"/>
        <item x="207"/>
        <item x="592"/>
        <item x="163"/>
        <item x="216"/>
        <item x="595"/>
        <item x="587"/>
        <item x="694"/>
        <item x="342"/>
        <item x="989"/>
        <item x="802"/>
        <item x="473"/>
        <item x="514"/>
        <item x="120"/>
        <item x="301"/>
        <item x="620"/>
        <item x="324"/>
        <item x="600"/>
        <item x="52"/>
        <item x="278"/>
        <item x="471"/>
        <item x="368"/>
        <item x="44"/>
        <item x="297"/>
        <item x="208"/>
        <item x="343"/>
        <item x="393"/>
        <item x="390"/>
        <item x="773"/>
        <item x="769"/>
        <item x="975"/>
        <item x="246"/>
        <item x="754"/>
        <item x="858"/>
        <item x="960"/>
        <item x="412"/>
        <item x="855"/>
        <item x="610"/>
        <item x="262"/>
        <item x="795"/>
        <item x="865"/>
        <item x="42"/>
        <item x="373"/>
        <item x="691"/>
        <item x="153"/>
        <item x="384"/>
        <item x="567"/>
        <item x="439"/>
        <item x="400"/>
        <item x="122"/>
        <item x="13"/>
        <item x="409"/>
        <item x="160"/>
        <item x="629"/>
        <item x="580"/>
        <item x="871"/>
        <item x="405"/>
        <item x="655"/>
        <item x="97"/>
        <item x="436"/>
        <item x="909"/>
        <item x="856"/>
        <item x="529"/>
        <item x="787"/>
        <item x="322"/>
        <item x="276"/>
        <item x="372"/>
        <item x="253"/>
        <item x="448"/>
        <item x="480"/>
        <item x="417"/>
        <item x="302"/>
        <item x="830"/>
        <item x="66"/>
        <item x="742"/>
        <item x="361"/>
        <item x="718"/>
        <item x="895"/>
        <item x="596"/>
        <item x="289"/>
        <item x="335"/>
        <item x="879"/>
        <item x="117"/>
        <item x="657"/>
        <item x="644"/>
        <item x="749"/>
        <item x="140"/>
        <item x="491"/>
        <item x="225"/>
        <item x="22"/>
        <item x="283"/>
        <item x="810"/>
        <item x="95"/>
        <item x="661"/>
        <item x="931"/>
        <item x="264"/>
        <item x="27"/>
        <item x="83"/>
        <item x="3"/>
        <item x="408"/>
        <item x="62"/>
        <item x="53"/>
        <item x="332"/>
        <item x="193"/>
        <item x="311"/>
        <item x="888"/>
        <item x="649"/>
        <item x="148"/>
        <item x="70"/>
        <item x="234"/>
        <item x="984"/>
        <item x="116"/>
        <item x="556"/>
        <item x="432"/>
        <item x="974"/>
        <item x="739"/>
        <item x="146"/>
        <item x="543"/>
        <item x="80"/>
        <item x="362"/>
        <item x="31"/>
        <item x="569"/>
        <item x="458"/>
        <item x="792"/>
        <item x="840"/>
        <item x="284"/>
        <item x="187"/>
        <item x="546"/>
        <item x="808"/>
        <item x="945"/>
        <item x="553"/>
        <item x="154"/>
        <item x="901"/>
        <item x="914"/>
        <item x="869"/>
        <item x="452"/>
        <item x="554"/>
        <item x="236"/>
        <item x="652"/>
        <item x="310"/>
        <item x="630"/>
        <item x="134"/>
        <item x="776"/>
        <item x="803"/>
        <item x="143"/>
        <item x="380"/>
        <item x="260"/>
        <item x="502"/>
        <item x="490"/>
        <item x="599"/>
        <item x="677"/>
        <item x="504"/>
        <item x="501"/>
        <item x="112"/>
        <item x="821"/>
        <item x="713"/>
        <item x="421"/>
        <item x="180"/>
        <item x="741"/>
        <item x="558"/>
        <item x="389"/>
        <item x="268"/>
        <item x="38"/>
        <item x="585"/>
        <item x="131"/>
        <item x="461"/>
        <item x="632"/>
        <item x="616"/>
        <item x="184"/>
        <item x="917"/>
        <item x="547"/>
        <item x="416"/>
        <item x="689"/>
        <item x="967"/>
        <item x="385"/>
        <item x="672"/>
        <item x="386"/>
        <item x="720"/>
        <item x="885"/>
        <item x="586"/>
        <item x="710"/>
        <item x="215"/>
        <item x="295"/>
        <item x="732"/>
        <item x="233"/>
        <item x="633"/>
        <item x="768"/>
        <item x="166"/>
        <item x="907"/>
        <item x="141"/>
        <item x="273"/>
        <item x="220"/>
        <item x="666"/>
        <item x="493"/>
        <item x="23"/>
        <item x="849"/>
        <item x="465"/>
        <item x="831"/>
        <item x="454"/>
        <item x="188"/>
        <item x="190"/>
        <item x="696"/>
        <item x="288"/>
        <item x="500"/>
        <item x="222"/>
        <item x="203"/>
        <item x="839"/>
        <item x="570"/>
        <item x="333"/>
        <item x="28"/>
        <item x="944"/>
        <item x="37"/>
        <item x="503"/>
        <item x="571"/>
        <item x="650"/>
        <item x="446"/>
        <item x="646"/>
        <item x="91"/>
        <item x="957"/>
        <item x="488"/>
        <item x="963"/>
        <item x="443"/>
        <item x="403"/>
        <item x="460"/>
        <item x="34"/>
        <item x="919"/>
        <item x="896"/>
        <item x="223"/>
        <item x="497"/>
        <item x="455"/>
        <item x="816"/>
        <item x="578"/>
        <item x="709"/>
        <item x="348"/>
        <item x="327"/>
        <item x="530"/>
        <item x="699"/>
        <item x="325"/>
        <item x="26"/>
        <item x="722"/>
        <item x="780"/>
        <item x="11"/>
        <item x="16"/>
        <item x="581"/>
        <item x="841"/>
        <item x="933"/>
        <item x="4"/>
        <item x="41"/>
        <item x="634"/>
        <item x="25"/>
        <item x="96"/>
        <item x="84"/>
        <item x="355"/>
        <item x="537"/>
        <item x="130"/>
        <item x="336"/>
        <item x="693"/>
        <item x="947"/>
        <item x="523"/>
        <item x="334"/>
        <item x="883"/>
        <item x="431"/>
        <item x="101"/>
        <item x="921"/>
        <item x="481"/>
        <item x="733"/>
        <item x="109"/>
        <item x="853"/>
        <item x="363"/>
        <item x="783"/>
        <item x="615"/>
        <item x="624"/>
        <item x="946"/>
        <item x="407"/>
        <item x="519"/>
        <item x="990"/>
        <item x="673"/>
        <item x="340"/>
        <item x="911"/>
        <item x="309"/>
        <item x="515"/>
        <item x="347"/>
        <item x="800"/>
        <item x="401"/>
        <item x="819"/>
        <item x="684"/>
        <item x="456"/>
        <item x="695"/>
        <item x="388"/>
        <item x="469"/>
        <item x="531"/>
        <item x="550"/>
        <item x="32"/>
        <item x="482"/>
        <item x="258"/>
        <item x="63"/>
        <item x="654"/>
        <item x="210"/>
        <item x="516"/>
        <item x="775"/>
        <item x="922"/>
        <item x="583"/>
        <item x="251"/>
        <item x="962"/>
        <item x="940"/>
        <item x="147"/>
        <item x="675"/>
        <item x="908"/>
        <item x="45"/>
        <item x="43"/>
        <item x="175"/>
        <item x="206"/>
        <item x="69"/>
        <item x="805"/>
        <item x="985"/>
        <item x="867"/>
        <item x="192"/>
        <item x="90"/>
        <item x="823"/>
        <item x="375"/>
        <item x="486"/>
        <item x="275"/>
        <item x="470"/>
        <item x="374"/>
        <item x="151"/>
        <item x="123"/>
        <item x="411"/>
        <item x="857"/>
        <item x="55"/>
        <item x="511"/>
        <item x="576"/>
        <item x="398"/>
        <item x="801"/>
        <item x="86"/>
        <item x="178"/>
        <item x="539"/>
        <item x="552"/>
        <item x="664"/>
        <item x="524"/>
        <item x="790"/>
        <item x="345"/>
        <item x="237"/>
        <item x="255"/>
        <item x="822"/>
        <item x="48"/>
        <item x="617"/>
        <item x="737"/>
        <item x="797"/>
        <item x="277"/>
        <item x="727"/>
        <item x="10"/>
        <item x="89"/>
        <item x="890"/>
        <item x="51"/>
        <item x="793"/>
        <item x="779"/>
        <item x="74"/>
        <item x="191"/>
        <item x="47"/>
        <item x="49"/>
        <item x="186"/>
        <item x="249"/>
        <item x="893"/>
        <item x="235"/>
        <item x="205"/>
        <item x="623"/>
        <item x="61"/>
        <item x="463"/>
        <item x="707"/>
        <item x="508"/>
        <item x="308"/>
        <item x="226"/>
        <item x="296"/>
        <item x="371"/>
        <item x="219"/>
        <item x="593"/>
        <item x="682"/>
        <item x="813"/>
        <item x="555"/>
        <item x="915"/>
        <item x="518"/>
        <item x="542"/>
        <item x="706"/>
        <item x="387"/>
        <item x="103"/>
        <item x="535"/>
        <item x="794"/>
        <item x="267"/>
        <item x="884"/>
        <item x="352"/>
        <item x="197"/>
        <item x="809"/>
        <item x="73"/>
        <item x="124"/>
        <item x="973"/>
        <item x="891"/>
        <item x="834"/>
        <item x="680"/>
        <item x="75"/>
        <item x="517"/>
        <item x="943"/>
        <item x="402"/>
        <item x="279"/>
        <item x="512"/>
        <item x="897"/>
        <item x="602"/>
        <item x="127"/>
        <item x="440"/>
        <item x="438"/>
        <item x="948"/>
        <item x="735"/>
        <item x="425"/>
        <item x="640"/>
        <item x="882"/>
        <item x="214"/>
        <item x="391"/>
        <item x="451"/>
        <item x="294"/>
        <item x="344"/>
        <item x="951"/>
        <item x="903"/>
        <item x="525"/>
        <item x="341"/>
        <item x="217"/>
        <item x="683"/>
        <item x="270"/>
        <item x="221"/>
        <item x="232"/>
        <item x="444"/>
        <item x="746"/>
        <item x="564"/>
        <item x="17"/>
        <item x="590"/>
        <item x="36"/>
        <item x="663"/>
        <item x="774"/>
        <item x="65"/>
        <item x="181"/>
        <item x="934"/>
        <item x="750"/>
        <item x="177"/>
        <item x="287"/>
        <item x="731"/>
        <item x="930"/>
        <item x="916"/>
        <item x="982"/>
        <item x="8"/>
        <item x="902"/>
        <item x="252"/>
        <item x="851"/>
        <item x="238"/>
        <item x="538"/>
        <item x="35"/>
        <item x="736"/>
        <item x="450"/>
        <item x="149"/>
        <item x="872"/>
        <item x="904"/>
        <item x="862"/>
        <item x="239"/>
        <item x="568"/>
        <item x="272"/>
        <item x="245"/>
        <item x="778"/>
        <item x="479"/>
        <item x="920"/>
        <item x="313"/>
        <item x="832"/>
        <item x="639"/>
        <item x="476"/>
        <item x="807"/>
        <item x="269"/>
        <item x="434"/>
        <item x="870"/>
        <item x="978"/>
        <item x="274"/>
        <item x="877"/>
        <item x="561"/>
        <item x="145"/>
        <item x="686"/>
        <item x="971"/>
        <item x="413"/>
        <item x="136"/>
        <item x="544"/>
        <item x="688"/>
        <item x="79"/>
        <item x="445"/>
        <item x="700"/>
        <item x="110"/>
        <item x="584"/>
        <item x="360"/>
        <item x="873"/>
        <item x="300"/>
        <item x="159"/>
        <item x="717"/>
        <item x="495"/>
        <item x="942"/>
        <item x="59"/>
        <item x="104"/>
        <item x="613"/>
        <item x="647"/>
        <item x="85"/>
        <item x="864"/>
        <item x="506"/>
        <item x="970"/>
        <item x="817"/>
        <item x="429"/>
        <item x="427"/>
        <item x="844"/>
        <item x="983"/>
        <item x="395"/>
        <item x="714"/>
        <item x="860"/>
        <item x="489"/>
        <item x="339"/>
        <item x="866"/>
        <item x="230"/>
        <item x="100"/>
        <item x="704"/>
        <item x="859"/>
        <item x="861"/>
        <item x="92"/>
        <item x="415"/>
        <item x="642"/>
        <item x="477"/>
        <item x="420"/>
        <item x="414"/>
        <item x="320"/>
        <item x="183"/>
        <item x="766"/>
        <item x="678"/>
        <item x="199"/>
        <item x="299"/>
        <item x="152"/>
        <item x="631"/>
        <item x="565"/>
        <item x="353"/>
        <item x="240"/>
        <item x="304"/>
        <item x="765"/>
        <item x="72"/>
        <item x="730"/>
        <item x="107"/>
        <item x="748"/>
        <item x="265"/>
        <item x="656"/>
        <item x="242"/>
        <item x="651"/>
        <item x="605"/>
        <item x="906"/>
        <item x="757"/>
        <item x="991"/>
        <item t="default"/>
      </items>
    </pivotField>
    <pivotField showAll="0"/>
    <pivotField showAll="0"/>
    <pivotField axis="axisRow" showAll="0">
      <items count="8">
        <item x="5"/>
        <item x="4"/>
        <item x="3"/>
        <item x="0"/>
        <item x="2"/>
        <item x="1"/>
        <item h="1" x="6"/>
        <item t="default"/>
      </items>
    </pivotField>
    <pivotField showAll="0">
      <items count="7">
        <item x="4"/>
        <item x="0"/>
        <item x="3"/>
        <item x="1"/>
        <item x="2"/>
        <item h="1" x="5"/>
        <item t="default"/>
      </items>
    </pivotField>
    <pivotField dataField="1" showAll="0"/>
    <pivotField showAll="0"/>
    <pivotField showAll="0"/>
    <pivotField showAll="0"/>
    <pivotField showAll="0">
      <items count="4">
        <item x="1"/>
        <item x="0"/>
        <item h="1" x="2"/>
        <item t="default"/>
      </items>
    </pivotField>
    <pivotField showAll="0">
      <items count="4">
        <item x="1"/>
        <item x="0"/>
        <item h="1" x="2"/>
        <item t="default"/>
      </items>
    </pivotField>
    <pivotField showAll="0"/>
    <pivotField showAll="0"/>
  </pivotFields>
  <rowFields count="1">
    <field x="4"/>
  </rowFields>
  <rowItems count="7">
    <i>
      <x/>
    </i>
    <i>
      <x v="1"/>
    </i>
    <i>
      <x v="2"/>
    </i>
    <i>
      <x v="3"/>
    </i>
    <i>
      <x v="4"/>
    </i>
    <i>
      <x v="5"/>
    </i>
    <i t="grand">
      <x/>
    </i>
  </rowItems>
  <colItems count="1">
    <i/>
  </colItems>
  <dataFields count="1">
    <dataField name="Count of Ag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ADA89872-E62C-42A3-8D48-B29378C4EAE1}" name="PivotTable10"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43:Q47" firstHeaderRow="1" firstDataRow="1" firstDataCol="1"/>
  <pivotFields count="12">
    <pivotField showAll="0"/>
    <pivotField showAll="0"/>
    <pivotField axis="axisRow" dataField="1" showAll="0">
      <items count="5">
        <item x="2"/>
        <item x="1"/>
        <item x="0"/>
        <item h="1" x="3"/>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Country" fld="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9CB69469-09F1-48F1-82F6-D42D3C959E6F}" name="PivotTable9"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6:V39" firstHeaderRow="0" firstDataRow="1" firstDataCol="1"/>
  <pivotFields count="12">
    <pivotField showAll="0"/>
    <pivotField dataField="1" showAll="0"/>
    <pivotField showAll="0"/>
    <pivotField showAll="0"/>
    <pivotField dataField="1" showAll="0"/>
    <pivotField dataField="1" showAll="0"/>
    <pivotField dataField="1" showAll="0"/>
    <pivotField dataField="1" showAll="0"/>
    <pivotField axis="axisRow" showAll="0">
      <items count="4">
        <item x="0"/>
        <item x="1"/>
        <item h="1" x="2"/>
        <item t="default"/>
      </items>
    </pivotField>
    <pivotField showAll="0"/>
    <pivotField dataField="1" showAll="0"/>
    <pivotField showAll="0"/>
  </pivotFields>
  <rowFields count="1">
    <field x="8"/>
  </rowFields>
  <rowItems count="3">
    <i>
      <x/>
    </i>
    <i>
      <x v="1"/>
    </i>
    <i t="grand">
      <x/>
    </i>
  </rowItems>
  <colFields count="1">
    <field x="-2"/>
  </colFields>
  <colItems count="6">
    <i>
      <x/>
    </i>
    <i i="1">
      <x v="1"/>
    </i>
    <i i="2">
      <x v="2"/>
    </i>
    <i i="3">
      <x v="3"/>
    </i>
    <i i="4">
      <x v="4"/>
    </i>
    <i i="5">
      <x v="5"/>
    </i>
  </colItems>
  <dataFields count="6">
    <dataField name="Average of Credit Score" fld="1" subtotal="average" baseField="8" baseItem="0"/>
    <dataField name="Average of Age" fld="4" subtotal="average" baseField="8" baseItem="0"/>
    <dataField name="Average of Tenure" fld="5" subtotal="average" baseField="8" baseItem="0"/>
    <dataField name="Average of Balance" fld="6" subtotal="average" baseField="8" baseItem="0"/>
    <dataField name="Average of NumOfProducts" fld="7" subtotal="average" baseField="8" baseItem="0"/>
    <dataField name="Average of Estimated Salary" fld="10" subtotal="average" baseField="8"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45C2AC8E-E893-4291-9280-AB98D25770DB}" name="PivotTable8"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8:V31" firstHeaderRow="0" firstDataRow="1" firstDataCol="1"/>
  <pivotFields count="12">
    <pivotField showAll="0"/>
    <pivotField dataField="1" showAll="0"/>
    <pivotField showAll="0"/>
    <pivotField showAll="0"/>
    <pivotField dataField="1" showAll="0"/>
    <pivotField dataField="1" showAll="0"/>
    <pivotField dataField="1" showAll="0"/>
    <pivotField dataField="1" showAll="0"/>
    <pivotField showAll="0"/>
    <pivotField axis="axisRow" showAll="0">
      <items count="4">
        <item x="0"/>
        <item x="1"/>
        <item h="1" x="2"/>
        <item t="default"/>
      </items>
    </pivotField>
    <pivotField dataField="1" showAll="0"/>
    <pivotField showAll="0"/>
  </pivotFields>
  <rowFields count="1">
    <field x="9"/>
  </rowFields>
  <rowItems count="3">
    <i>
      <x/>
    </i>
    <i>
      <x v="1"/>
    </i>
    <i t="grand">
      <x/>
    </i>
  </rowItems>
  <colFields count="1">
    <field x="-2"/>
  </colFields>
  <colItems count="6">
    <i>
      <x/>
    </i>
    <i i="1">
      <x v="1"/>
    </i>
    <i i="2">
      <x v="2"/>
    </i>
    <i i="3">
      <x v="3"/>
    </i>
    <i i="4">
      <x v="4"/>
    </i>
    <i i="5">
      <x v="5"/>
    </i>
  </colItems>
  <dataFields count="6">
    <dataField name="Average of Credit Score" fld="1" subtotal="average" baseField="9" baseItem="0" numFmtId="2"/>
    <dataField name="Average of Age" fld="4" subtotal="average" baseField="9" baseItem="0"/>
    <dataField name="Average of Tenure" fld="5" subtotal="average" baseField="9" baseItem="0"/>
    <dataField name="Average of Balance" fld="6" subtotal="average" baseField="9" baseItem="0"/>
    <dataField name="Average of NumOfProducts" fld="7" subtotal="average" baseField="9" baseItem="0"/>
    <dataField name="Average of Estimated Salary" fld="10" subtotal="average" baseField="9" baseItem="0"/>
  </dataFields>
  <formats count="2">
    <format dxfId="26">
      <pivotArea outline="0" collapsedLevelsAreSubtotals="1"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B74B0A8-1D9E-451C-9F8B-1D74B99510CD}" name="PivotTable7"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9:V23" firstHeaderRow="0" firstDataRow="1" firstDataCol="1"/>
  <pivotFields count="12">
    <pivotField showAll="0"/>
    <pivotField dataField="1" showAll="0"/>
    <pivotField axis="axisRow" showAll="0">
      <items count="5">
        <item x="2"/>
        <item x="1"/>
        <item x="0"/>
        <item h="1" x="3"/>
        <item t="default"/>
      </items>
    </pivotField>
    <pivotField showAll="0"/>
    <pivotField dataField="1" showAll="0"/>
    <pivotField dataField="1" showAll="0"/>
    <pivotField dataField="1" showAll="0"/>
    <pivotField dataField="1" showAll="0"/>
    <pivotField showAll="0"/>
    <pivotField showAll="0"/>
    <pivotField dataField="1" showAll="0"/>
    <pivotField showAll="0"/>
  </pivotFields>
  <rowFields count="1">
    <field x="2"/>
  </rowFields>
  <rowItems count="4">
    <i>
      <x/>
    </i>
    <i>
      <x v="1"/>
    </i>
    <i>
      <x v="2"/>
    </i>
    <i t="grand">
      <x/>
    </i>
  </rowItems>
  <colFields count="1">
    <field x="-2"/>
  </colFields>
  <colItems count="6">
    <i>
      <x/>
    </i>
    <i i="1">
      <x v="1"/>
    </i>
    <i i="2">
      <x v="2"/>
    </i>
    <i i="3">
      <x v="3"/>
    </i>
    <i i="4">
      <x v="4"/>
    </i>
    <i i="5">
      <x v="5"/>
    </i>
  </colItems>
  <dataFields count="6">
    <dataField name="Average of Credit Score" fld="1" subtotal="average" baseField="2" baseItem="1" numFmtId="2"/>
    <dataField name="Average of Age" fld="4" subtotal="average" baseField="2" baseItem="1" numFmtId="2"/>
    <dataField name="Average of Tenure" fld="5" subtotal="average" baseField="2" baseItem="1" numFmtId="2"/>
    <dataField name="Average of Balance" fld="6" subtotal="average" baseField="2" baseItem="1" numFmtId="2"/>
    <dataField name="Average of NumOfProducts" fld="7" subtotal="average" baseField="2" baseItem="1"/>
    <dataField name="Average of Estimated Salary" fld="10" subtotal="average" baseField="2" baseItem="1"/>
  </dataFields>
  <formats count="8">
    <format dxfId="24">
      <pivotArea outline="0" collapsedLevelsAreSubtotals="1" fieldPosition="0">
        <references count="1">
          <reference field="4294967294" count="1" selected="0">
            <x v="1"/>
          </reference>
        </references>
      </pivotArea>
    </format>
    <format dxfId="23">
      <pivotArea dataOnly="0" labelOnly="1" outline="0" fieldPosition="0">
        <references count="1">
          <reference field="4294967294" count="1">
            <x v="1"/>
          </reference>
        </references>
      </pivotArea>
    </format>
    <format dxfId="22">
      <pivotArea outline="0" collapsedLevelsAreSubtotals="1" fieldPosition="0">
        <references count="1">
          <reference field="4294967294" count="1" selected="0">
            <x v="2"/>
          </reference>
        </references>
      </pivotArea>
    </format>
    <format dxfId="21">
      <pivotArea dataOnly="0" labelOnly="1" outline="0" fieldPosition="0">
        <references count="1">
          <reference field="4294967294" count="1">
            <x v="2"/>
          </reference>
        </references>
      </pivotArea>
    </format>
    <format dxfId="20">
      <pivotArea outline="0" collapsedLevelsAreSubtotals="1" fieldPosition="0">
        <references count="1">
          <reference field="4294967294" count="1" selected="0">
            <x v="3"/>
          </reference>
        </references>
      </pivotArea>
    </format>
    <format dxfId="19">
      <pivotArea dataOnly="0" labelOnly="1" outline="0" fieldPosition="0">
        <references count="1">
          <reference field="4294967294" count="1">
            <x v="3"/>
          </reference>
        </references>
      </pivotArea>
    </format>
    <format dxfId="18">
      <pivotArea dataOnly="0" outline="0" fieldPosition="0">
        <references count="1">
          <reference field="4294967294" count="1">
            <x v="4"/>
          </reference>
        </references>
      </pivotArea>
    </format>
    <format dxfId="17">
      <pivotArea dataOnly="0"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6E93AF6C-6F06-4C66-A236-5EFDFF4F1EB2}" name="PivotTable6"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2:V15" firstHeaderRow="0" firstDataRow="1" firstDataCol="1"/>
  <pivotFields count="12">
    <pivotField showAll="0"/>
    <pivotField dataField="1" showAll="0"/>
    <pivotField showAll="0"/>
    <pivotField axis="axisRow" showAll="0">
      <items count="4">
        <item x="1"/>
        <item x="0"/>
        <item h="1" x="2"/>
        <item t="default"/>
      </items>
    </pivotField>
    <pivotField dataField="1" showAll="0"/>
    <pivotField dataField="1" showAll="0"/>
    <pivotField dataField="1" showAll="0"/>
    <pivotField dataField="1" showAll="0"/>
    <pivotField showAll="0"/>
    <pivotField showAll="0"/>
    <pivotField dataField="1" showAll="0"/>
    <pivotField showAll="0"/>
  </pivotFields>
  <rowFields count="1">
    <field x="3"/>
  </rowFields>
  <rowItems count="3">
    <i>
      <x/>
    </i>
    <i>
      <x v="1"/>
    </i>
    <i t="grand">
      <x/>
    </i>
  </rowItems>
  <colFields count="1">
    <field x="-2"/>
  </colFields>
  <colItems count="6">
    <i>
      <x/>
    </i>
    <i i="1">
      <x v="1"/>
    </i>
    <i i="2">
      <x v="2"/>
    </i>
    <i i="3">
      <x v="3"/>
    </i>
    <i i="4">
      <x v="4"/>
    </i>
    <i i="5">
      <x v="5"/>
    </i>
  </colItems>
  <dataFields count="6">
    <dataField name="Average of Age" fld="4" subtotal="average" baseField="3" baseItem="0" numFmtId="2"/>
    <dataField name="Average of Tenure" fld="5" subtotal="average" baseField="3" baseItem="0" numFmtId="2"/>
    <dataField name="Average of Balance" fld="6" subtotal="average" baseField="3" baseItem="0" numFmtId="2"/>
    <dataField name="Average of NumOfProducts" fld="7" subtotal="average" baseField="3" baseItem="0" numFmtId="2"/>
    <dataField name="Average of Estimated Salary" fld="10" subtotal="average" baseField="3" baseItem="0" numFmtId="2"/>
    <dataField name="Average of Credit Score" fld="1" subtotal="average" baseField="3" baseItem="0" numFmtId="2"/>
  </dataFields>
  <formats count="10">
    <format dxfId="16">
      <pivotArea outline="0" collapsedLevelsAreSubtotals="1" fieldPosition="0">
        <references count="1">
          <reference field="4294967294" count="1" selected="0">
            <x v="0"/>
          </reference>
        </references>
      </pivotArea>
    </format>
    <format dxfId="15">
      <pivotArea dataOnly="0" labelOnly="1" outline="0" fieldPosition="0">
        <references count="1">
          <reference field="4294967294" count="1">
            <x v="0"/>
          </reference>
        </references>
      </pivotArea>
    </format>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2"/>
          </reference>
        </references>
      </pivotArea>
    </format>
    <format dxfId="12">
      <pivotArea dataOnly="0" labelOnly="1" outline="0" fieldPosition="0">
        <references count="1">
          <reference field="4294967294" count="1">
            <x v="2"/>
          </reference>
        </references>
      </pivotArea>
    </format>
    <format dxfId="11">
      <pivotArea outline="0" collapsedLevelsAreSubtotals="1" fieldPosition="0">
        <references count="1">
          <reference field="4294967294" count="1" selected="0">
            <x v="3"/>
          </reference>
        </references>
      </pivotArea>
    </format>
    <format dxfId="10">
      <pivotArea dataOnly="0" labelOnly="1" outline="0" fieldPosition="0">
        <references count="1">
          <reference field="4294967294" count="1">
            <x v="3"/>
          </reference>
        </references>
      </pivotArea>
    </format>
    <format dxfId="9">
      <pivotArea outline="0" collapsedLevelsAreSubtotals="1" fieldPosition="0">
        <references count="1">
          <reference field="4294967294" count="1" selected="0">
            <x v="4"/>
          </reference>
        </references>
      </pivotArea>
    </format>
    <format dxfId="8">
      <pivotArea outline="0" collapsedLevelsAreSubtotals="1" fieldPosition="0">
        <references count="1">
          <reference field="4294967294" count="1" selected="0">
            <x v="5"/>
          </reference>
        </references>
      </pivotArea>
    </format>
    <format dxfId="7">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64A069-D4D9-4150-952F-5A3962E7AC54}"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4:R1005" firstHeaderRow="1" firstDataRow="1" firstDataCol="1"/>
  <pivotFields count="14">
    <pivotField showAll="0">
      <items count="9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t="default"/>
      </items>
    </pivotField>
    <pivotField showAll="0">
      <items count="993">
        <item x="912"/>
        <item x="424"/>
        <item x="981"/>
        <item x="703"/>
        <item x="410"/>
        <item x="799"/>
        <item x="597"/>
        <item x="534"/>
        <item x="382"/>
        <item x="510"/>
        <item x="658"/>
        <item x="224"/>
        <item x="19"/>
        <item x="54"/>
        <item x="645"/>
        <item x="976"/>
        <item x="798"/>
        <item x="955"/>
        <item x="784"/>
        <item x="559"/>
        <item x="881"/>
        <item x="723"/>
        <item x="850"/>
        <item x="286"/>
        <item x="212"/>
        <item x="527"/>
        <item x="392"/>
        <item x="5"/>
        <item x="168"/>
        <item x="667"/>
        <item x="78"/>
        <item x="128"/>
        <item x="835"/>
        <item x="349"/>
        <item x="244"/>
        <item x="428"/>
        <item x="582"/>
        <item x="670"/>
        <item x="505"/>
        <item x="20"/>
        <item x="406"/>
        <item x="483"/>
        <item x="721"/>
        <item x="715"/>
        <item x="812"/>
        <item x="687"/>
        <item x="102"/>
        <item x="705"/>
        <item x="121"/>
        <item x="641"/>
        <item x="964"/>
        <item x="435"/>
        <item x="876"/>
        <item x="315"/>
        <item x="977"/>
        <item x="761"/>
        <item x="961"/>
        <item x="760"/>
        <item x="369"/>
        <item x="376"/>
        <item x="637"/>
        <item x="770"/>
        <item x="135"/>
        <item x="396"/>
        <item x="836"/>
        <item x="323"/>
        <item x="892"/>
        <item x="880"/>
        <item x="165"/>
        <item x="781"/>
        <item x="39"/>
        <item x="494"/>
        <item x="838"/>
        <item x="173"/>
        <item x="609"/>
        <item x="847"/>
        <item x="189"/>
        <item x="747"/>
        <item x="170"/>
        <item x="638"/>
        <item x="167"/>
        <item x="628"/>
        <item x="30"/>
        <item x="837"/>
        <item x="690"/>
        <item x="966"/>
        <item x="158"/>
        <item x="293"/>
        <item x="929"/>
        <item x="589"/>
        <item x="113"/>
        <item x="381"/>
        <item x="129"/>
        <item x="886"/>
        <item x="818"/>
        <item x="475"/>
        <item x="498"/>
        <item x="845"/>
        <item x="533"/>
        <item x="359"/>
        <item x="603"/>
        <item x="9"/>
        <item x="64"/>
        <item x="6"/>
        <item x="536"/>
        <item x="660"/>
        <item x="257"/>
        <item x="351"/>
        <item x="513"/>
        <item x="918"/>
        <item x="467"/>
        <item x="138"/>
        <item x="618"/>
        <item x="367"/>
        <item x="195"/>
        <item x="306"/>
        <item x="213"/>
        <item x="433"/>
        <item x="548"/>
        <item x="522"/>
        <item x="243"/>
        <item x="828"/>
        <item x="820"/>
        <item x="430"/>
        <item x="21"/>
        <item x="330"/>
        <item x="509"/>
        <item x="106"/>
        <item x="939"/>
        <item x="842"/>
        <item x="910"/>
        <item x="247"/>
        <item x="526"/>
        <item x="685"/>
        <item x="889"/>
        <item x="549"/>
        <item x="788"/>
        <item x="119"/>
        <item x="14"/>
        <item x="202"/>
        <item x="923"/>
        <item x="331"/>
        <item x="854"/>
        <item x="326"/>
        <item x="965"/>
        <item x="46"/>
        <item x="108"/>
        <item x="659"/>
        <item x="621"/>
        <item x="474"/>
        <item x="611"/>
        <item x="636"/>
        <item x="702"/>
        <item x="824"/>
        <item x="594"/>
        <item x="591"/>
        <item x="625"/>
        <item x="98"/>
        <item x="200"/>
        <item x="786"/>
        <item x="627"/>
        <item x="229"/>
        <item x="972"/>
        <item x="969"/>
        <item x="952"/>
        <item x="676"/>
        <item x="291"/>
        <item x="608"/>
        <item x="259"/>
        <item x="573"/>
        <item x="846"/>
        <item x="604"/>
        <item x="114"/>
        <item x="137"/>
        <item x="441"/>
        <item x="169"/>
        <item x="370"/>
        <item x="356"/>
        <item x="209"/>
        <item x="397"/>
        <item x="144"/>
        <item x="729"/>
        <item x="734"/>
        <item x="365"/>
        <item x="171"/>
        <item x="806"/>
        <item x="936"/>
        <item x="987"/>
        <item x="487"/>
        <item x="464"/>
        <item x="105"/>
        <item x="681"/>
        <item x="76"/>
        <item x="863"/>
        <item x="588"/>
        <item x="545"/>
        <item x="419"/>
        <item x="50"/>
        <item x="2"/>
        <item x="40"/>
        <item x="958"/>
        <item x="815"/>
        <item x="612"/>
        <item x="271"/>
        <item x="697"/>
        <item x="71"/>
        <item x="394"/>
        <item x="949"/>
        <item x="182"/>
        <item x="572"/>
        <item x="763"/>
        <item x="423"/>
        <item x="88"/>
        <item x="201"/>
        <item x="383"/>
        <item x="157"/>
        <item x="58"/>
        <item x="492"/>
        <item x="303"/>
        <item x="329"/>
        <item x="211"/>
        <item x="437"/>
        <item x="980"/>
        <item x="887"/>
        <item x="24"/>
        <item x="179"/>
        <item x="354"/>
        <item x="174"/>
        <item x="87"/>
        <item x="833"/>
        <item x="759"/>
        <item x="319"/>
        <item x="285"/>
        <item x="541"/>
        <item x="724"/>
        <item x="626"/>
        <item x="231"/>
        <item x="125"/>
        <item x="204"/>
        <item x="959"/>
        <item x="250"/>
        <item x="142"/>
        <item x="926"/>
        <item x="777"/>
        <item x="607"/>
        <item x="712"/>
        <item x="379"/>
        <item x="56"/>
        <item x="950"/>
        <item x="162"/>
        <item x="956"/>
        <item x="314"/>
        <item x="899"/>
        <item x="12"/>
        <item x="99"/>
        <item x="648"/>
        <item x="468"/>
        <item x="927"/>
        <item x="366"/>
        <item x="635"/>
        <item x="577"/>
        <item x="358"/>
        <item x="932"/>
        <item x="751"/>
        <item x="0"/>
        <item x="457"/>
        <item x="557"/>
        <item x="472"/>
        <item x="196"/>
        <item x="622"/>
        <item x="338"/>
        <item x="305"/>
        <item x="256"/>
        <item x="925"/>
        <item x="740"/>
        <item x="598"/>
        <item x="228"/>
        <item x="762"/>
        <item x="485"/>
        <item x="756"/>
        <item x="68"/>
        <item x="772"/>
        <item x="829"/>
        <item x="745"/>
        <item x="643"/>
        <item x="804"/>
        <item x="771"/>
        <item x="93"/>
        <item x="668"/>
        <item x="139"/>
        <item x="968"/>
        <item x="161"/>
        <item x="67"/>
        <item x="814"/>
        <item x="743"/>
        <item x="82"/>
        <item x="133"/>
        <item x="900"/>
        <item x="404"/>
        <item x="674"/>
        <item x="979"/>
        <item x="282"/>
        <item x="791"/>
        <item x="15"/>
        <item x="447"/>
        <item x="574"/>
        <item x="176"/>
        <item x="601"/>
        <item x="665"/>
        <item x="619"/>
        <item x="399"/>
        <item x="848"/>
        <item x="868"/>
        <item x="57"/>
        <item x="758"/>
        <item x="1"/>
        <item x="337"/>
        <item x="708"/>
        <item x="811"/>
        <item x="298"/>
        <item x="150"/>
        <item x="711"/>
        <item x="241"/>
        <item x="172"/>
        <item x="60"/>
        <item x="566"/>
        <item x="290"/>
        <item x="426"/>
        <item x="789"/>
        <item x="521"/>
        <item x="575"/>
        <item x="875"/>
        <item x="719"/>
        <item x="528"/>
        <item x="266"/>
        <item x="782"/>
        <item x="728"/>
        <item x="185"/>
        <item x="898"/>
        <item x="156"/>
        <item x="986"/>
        <item x="292"/>
        <item x="913"/>
        <item x="7"/>
        <item x="198"/>
        <item x="29"/>
        <item x="878"/>
        <item x="551"/>
        <item x="248"/>
        <item x="579"/>
        <item x="449"/>
        <item x="924"/>
        <item x="164"/>
        <item x="346"/>
        <item x="701"/>
        <item x="218"/>
        <item x="350"/>
        <item x="33"/>
        <item x="418"/>
        <item x="755"/>
        <item x="785"/>
        <item x="307"/>
        <item x="614"/>
        <item x="954"/>
        <item x="826"/>
        <item x="825"/>
        <item x="738"/>
        <item x="606"/>
        <item x="18"/>
        <item x="753"/>
        <item x="357"/>
        <item x="118"/>
        <item x="77"/>
        <item x="937"/>
        <item x="669"/>
        <item x="496"/>
        <item x="316"/>
        <item x="459"/>
        <item x="466"/>
        <item x="532"/>
        <item x="81"/>
        <item x="988"/>
        <item x="653"/>
        <item x="692"/>
        <item x="562"/>
        <item x="111"/>
        <item x="254"/>
        <item x="563"/>
        <item x="317"/>
        <item x="827"/>
        <item x="662"/>
        <item x="377"/>
        <item x="540"/>
        <item x="938"/>
        <item x="453"/>
        <item x="796"/>
        <item x="679"/>
        <item x="280"/>
        <item x="328"/>
        <item x="281"/>
        <item x="698"/>
        <item x="894"/>
        <item x="462"/>
        <item x="560"/>
        <item x="744"/>
        <item x="126"/>
        <item x="953"/>
        <item x="520"/>
        <item x="843"/>
        <item x="764"/>
        <item x="442"/>
        <item x="725"/>
        <item x="261"/>
        <item x="726"/>
        <item x="263"/>
        <item x="312"/>
        <item x="422"/>
        <item x="874"/>
        <item x="671"/>
        <item x="935"/>
        <item x="115"/>
        <item x="905"/>
        <item x="484"/>
        <item x="941"/>
        <item x="364"/>
        <item x="227"/>
        <item x="94"/>
        <item x="499"/>
        <item x="928"/>
        <item x="752"/>
        <item x="507"/>
        <item x="716"/>
        <item x="378"/>
        <item x="318"/>
        <item x="478"/>
        <item x="852"/>
        <item x="132"/>
        <item x="767"/>
        <item x="321"/>
        <item x="155"/>
        <item x="194"/>
        <item x="207"/>
        <item x="592"/>
        <item x="163"/>
        <item x="216"/>
        <item x="595"/>
        <item x="587"/>
        <item x="694"/>
        <item x="342"/>
        <item x="989"/>
        <item x="802"/>
        <item x="473"/>
        <item x="514"/>
        <item x="120"/>
        <item x="301"/>
        <item x="620"/>
        <item x="324"/>
        <item x="600"/>
        <item x="52"/>
        <item x="278"/>
        <item x="471"/>
        <item x="368"/>
        <item x="44"/>
        <item x="297"/>
        <item x="208"/>
        <item x="343"/>
        <item x="393"/>
        <item x="390"/>
        <item x="773"/>
        <item x="769"/>
        <item x="975"/>
        <item x="246"/>
        <item x="754"/>
        <item x="858"/>
        <item x="960"/>
        <item x="412"/>
        <item x="855"/>
        <item x="610"/>
        <item x="262"/>
        <item x="795"/>
        <item x="865"/>
        <item x="42"/>
        <item x="373"/>
        <item x="691"/>
        <item x="153"/>
        <item x="384"/>
        <item x="567"/>
        <item x="439"/>
        <item x="400"/>
        <item x="122"/>
        <item x="13"/>
        <item x="409"/>
        <item x="160"/>
        <item x="629"/>
        <item x="580"/>
        <item x="871"/>
        <item x="405"/>
        <item x="655"/>
        <item x="97"/>
        <item x="436"/>
        <item x="909"/>
        <item x="856"/>
        <item x="529"/>
        <item x="787"/>
        <item x="322"/>
        <item x="276"/>
        <item x="372"/>
        <item x="253"/>
        <item x="448"/>
        <item x="480"/>
        <item x="417"/>
        <item x="302"/>
        <item x="830"/>
        <item x="66"/>
        <item x="742"/>
        <item x="361"/>
        <item x="718"/>
        <item x="895"/>
        <item x="596"/>
        <item x="289"/>
        <item x="335"/>
        <item x="879"/>
        <item x="117"/>
        <item x="657"/>
        <item x="644"/>
        <item x="749"/>
        <item x="140"/>
        <item x="491"/>
        <item x="225"/>
        <item x="22"/>
        <item x="283"/>
        <item x="810"/>
        <item x="95"/>
        <item x="661"/>
        <item x="931"/>
        <item x="264"/>
        <item x="27"/>
        <item x="83"/>
        <item x="3"/>
        <item x="408"/>
        <item x="62"/>
        <item x="53"/>
        <item x="332"/>
        <item x="193"/>
        <item x="311"/>
        <item x="888"/>
        <item x="649"/>
        <item x="148"/>
        <item x="70"/>
        <item x="234"/>
        <item x="984"/>
        <item x="116"/>
        <item x="556"/>
        <item x="432"/>
        <item x="974"/>
        <item x="739"/>
        <item x="146"/>
        <item x="543"/>
        <item x="80"/>
        <item x="362"/>
        <item x="31"/>
        <item x="569"/>
        <item x="458"/>
        <item x="792"/>
        <item x="840"/>
        <item x="284"/>
        <item x="187"/>
        <item x="546"/>
        <item x="808"/>
        <item x="945"/>
        <item x="553"/>
        <item x="154"/>
        <item x="901"/>
        <item x="914"/>
        <item x="869"/>
        <item x="452"/>
        <item x="554"/>
        <item x="236"/>
        <item x="652"/>
        <item x="310"/>
        <item x="630"/>
        <item x="134"/>
        <item x="776"/>
        <item x="803"/>
        <item x="143"/>
        <item x="380"/>
        <item x="260"/>
        <item x="502"/>
        <item x="490"/>
        <item x="599"/>
        <item x="677"/>
        <item x="504"/>
        <item x="501"/>
        <item x="112"/>
        <item x="821"/>
        <item x="713"/>
        <item x="421"/>
        <item x="180"/>
        <item x="741"/>
        <item x="558"/>
        <item x="389"/>
        <item x="268"/>
        <item x="38"/>
        <item x="585"/>
        <item x="131"/>
        <item x="461"/>
        <item x="632"/>
        <item x="616"/>
        <item x="184"/>
        <item x="917"/>
        <item x="547"/>
        <item x="416"/>
        <item x="689"/>
        <item x="967"/>
        <item x="385"/>
        <item x="672"/>
        <item x="386"/>
        <item x="720"/>
        <item x="885"/>
        <item x="586"/>
        <item x="710"/>
        <item x="215"/>
        <item x="295"/>
        <item x="732"/>
        <item x="233"/>
        <item x="633"/>
        <item x="768"/>
        <item x="166"/>
        <item x="907"/>
        <item x="141"/>
        <item x="273"/>
        <item x="220"/>
        <item x="666"/>
        <item x="493"/>
        <item x="23"/>
        <item x="849"/>
        <item x="465"/>
        <item x="831"/>
        <item x="454"/>
        <item x="188"/>
        <item x="190"/>
        <item x="696"/>
        <item x="288"/>
        <item x="500"/>
        <item x="222"/>
        <item x="203"/>
        <item x="839"/>
        <item x="570"/>
        <item x="333"/>
        <item x="28"/>
        <item x="944"/>
        <item x="37"/>
        <item x="503"/>
        <item x="571"/>
        <item x="650"/>
        <item x="446"/>
        <item x="646"/>
        <item x="91"/>
        <item x="957"/>
        <item x="488"/>
        <item x="963"/>
        <item x="443"/>
        <item x="403"/>
        <item x="460"/>
        <item x="34"/>
        <item x="919"/>
        <item x="896"/>
        <item x="223"/>
        <item x="497"/>
        <item x="455"/>
        <item x="816"/>
        <item x="578"/>
        <item x="709"/>
        <item x="348"/>
        <item x="327"/>
        <item x="530"/>
        <item x="699"/>
        <item x="325"/>
        <item x="26"/>
        <item x="722"/>
        <item x="780"/>
        <item x="11"/>
        <item x="16"/>
        <item x="581"/>
        <item x="841"/>
        <item x="933"/>
        <item x="4"/>
        <item x="41"/>
        <item x="634"/>
        <item x="25"/>
        <item x="96"/>
        <item x="84"/>
        <item x="355"/>
        <item x="537"/>
        <item x="130"/>
        <item x="336"/>
        <item x="693"/>
        <item x="947"/>
        <item x="523"/>
        <item x="334"/>
        <item x="883"/>
        <item x="431"/>
        <item x="101"/>
        <item x="921"/>
        <item x="481"/>
        <item x="733"/>
        <item x="109"/>
        <item x="853"/>
        <item x="363"/>
        <item x="783"/>
        <item x="615"/>
        <item x="624"/>
        <item x="946"/>
        <item x="407"/>
        <item x="519"/>
        <item x="990"/>
        <item x="673"/>
        <item x="340"/>
        <item x="911"/>
        <item x="309"/>
        <item x="515"/>
        <item x="347"/>
        <item x="800"/>
        <item x="401"/>
        <item x="819"/>
        <item x="684"/>
        <item x="456"/>
        <item x="695"/>
        <item x="388"/>
        <item x="469"/>
        <item x="531"/>
        <item x="550"/>
        <item x="32"/>
        <item x="482"/>
        <item x="258"/>
        <item x="63"/>
        <item x="654"/>
        <item x="210"/>
        <item x="516"/>
        <item x="775"/>
        <item x="922"/>
        <item x="583"/>
        <item x="251"/>
        <item x="962"/>
        <item x="940"/>
        <item x="147"/>
        <item x="675"/>
        <item x="908"/>
        <item x="45"/>
        <item x="43"/>
        <item x="175"/>
        <item x="206"/>
        <item x="69"/>
        <item x="805"/>
        <item x="985"/>
        <item x="867"/>
        <item x="192"/>
        <item x="90"/>
        <item x="823"/>
        <item x="375"/>
        <item x="486"/>
        <item x="275"/>
        <item x="470"/>
        <item x="374"/>
        <item x="151"/>
        <item x="123"/>
        <item x="411"/>
        <item x="857"/>
        <item x="55"/>
        <item x="511"/>
        <item x="576"/>
        <item x="398"/>
        <item x="801"/>
        <item x="86"/>
        <item x="178"/>
        <item x="539"/>
        <item x="552"/>
        <item x="664"/>
        <item x="524"/>
        <item x="790"/>
        <item x="345"/>
        <item x="237"/>
        <item x="255"/>
        <item x="822"/>
        <item x="48"/>
        <item x="617"/>
        <item x="737"/>
        <item x="797"/>
        <item x="277"/>
        <item x="727"/>
        <item x="10"/>
        <item x="89"/>
        <item x="890"/>
        <item x="51"/>
        <item x="793"/>
        <item x="779"/>
        <item x="74"/>
        <item x="191"/>
        <item x="47"/>
        <item x="49"/>
        <item x="186"/>
        <item x="249"/>
        <item x="893"/>
        <item x="235"/>
        <item x="205"/>
        <item x="623"/>
        <item x="61"/>
        <item x="463"/>
        <item x="707"/>
        <item x="508"/>
        <item x="308"/>
        <item x="226"/>
        <item x="296"/>
        <item x="371"/>
        <item x="219"/>
        <item x="593"/>
        <item x="682"/>
        <item x="813"/>
        <item x="555"/>
        <item x="915"/>
        <item x="518"/>
        <item x="542"/>
        <item x="706"/>
        <item x="387"/>
        <item x="103"/>
        <item x="535"/>
        <item x="794"/>
        <item x="267"/>
        <item x="884"/>
        <item x="352"/>
        <item x="197"/>
        <item x="809"/>
        <item x="73"/>
        <item x="124"/>
        <item x="973"/>
        <item x="891"/>
        <item x="834"/>
        <item x="680"/>
        <item x="75"/>
        <item x="517"/>
        <item x="943"/>
        <item x="402"/>
        <item x="279"/>
        <item x="512"/>
        <item x="897"/>
        <item x="602"/>
        <item x="127"/>
        <item x="440"/>
        <item x="438"/>
        <item x="948"/>
        <item x="735"/>
        <item x="425"/>
        <item x="640"/>
        <item x="882"/>
        <item x="214"/>
        <item x="391"/>
        <item x="451"/>
        <item x="294"/>
        <item x="344"/>
        <item x="951"/>
        <item x="903"/>
        <item x="525"/>
        <item x="341"/>
        <item x="217"/>
        <item x="683"/>
        <item x="270"/>
        <item x="221"/>
        <item x="232"/>
        <item x="444"/>
        <item x="746"/>
        <item x="564"/>
        <item x="17"/>
        <item x="590"/>
        <item x="36"/>
        <item x="663"/>
        <item x="774"/>
        <item x="65"/>
        <item x="181"/>
        <item x="934"/>
        <item x="750"/>
        <item x="177"/>
        <item x="287"/>
        <item x="731"/>
        <item x="930"/>
        <item x="916"/>
        <item x="982"/>
        <item x="8"/>
        <item x="902"/>
        <item x="252"/>
        <item x="851"/>
        <item x="238"/>
        <item x="538"/>
        <item x="35"/>
        <item x="736"/>
        <item x="450"/>
        <item x="149"/>
        <item x="872"/>
        <item x="904"/>
        <item x="862"/>
        <item x="239"/>
        <item x="568"/>
        <item x="272"/>
        <item x="245"/>
        <item x="778"/>
        <item x="479"/>
        <item x="920"/>
        <item x="313"/>
        <item x="832"/>
        <item x="639"/>
        <item x="476"/>
        <item x="807"/>
        <item x="269"/>
        <item x="434"/>
        <item x="870"/>
        <item x="978"/>
        <item x="274"/>
        <item x="877"/>
        <item x="561"/>
        <item x="145"/>
        <item x="686"/>
        <item x="971"/>
        <item x="413"/>
        <item x="136"/>
        <item x="544"/>
        <item x="688"/>
        <item x="79"/>
        <item x="445"/>
        <item x="700"/>
        <item x="110"/>
        <item x="584"/>
        <item x="360"/>
        <item x="873"/>
        <item x="300"/>
        <item x="159"/>
        <item x="717"/>
        <item x="495"/>
        <item x="942"/>
        <item x="59"/>
        <item x="104"/>
        <item x="613"/>
        <item x="647"/>
        <item x="85"/>
        <item x="864"/>
        <item x="506"/>
        <item x="970"/>
        <item x="817"/>
        <item x="429"/>
        <item x="427"/>
        <item x="844"/>
        <item x="983"/>
        <item x="395"/>
        <item x="714"/>
        <item x="860"/>
        <item x="489"/>
        <item x="339"/>
        <item x="866"/>
        <item x="230"/>
        <item x="100"/>
        <item x="704"/>
        <item x="859"/>
        <item x="861"/>
        <item x="92"/>
        <item x="415"/>
        <item x="642"/>
        <item x="477"/>
        <item x="420"/>
        <item x="414"/>
        <item x="320"/>
        <item x="183"/>
        <item x="766"/>
        <item x="678"/>
        <item x="199"/>
        <item x="299"/>
        <item x="152"/>
        <item x="631"/>
        <item x="565"/>
        <item x="353"/>
        <item x="240"/>
        <item x="304"/>
        <item x="765"/>
        <item x="72"/>
        <item x="730"/>
        <item x="107"/>
        <item x="748"/>
        <item x="265"/>
        <item x="656"/>
        <item x="242"/>
        <item x="651"/>
        <item x="605"/>
        <item x="906"/>
        <item x="757"/>
        <item x="991"/>
        <item t="default"/>
      </items>
    </pivotField>
    <pivotField showAll="0"/>
    <pivotField showAll="0">
      <items count="356">
        <item x="7"/>
        <item x="28"/>
        <item x="92"/>
        <item x="73"/>
        <item x="287"/>
        <item x="337"/>
        <item x="306"/>
        <item x="211"/>
        <item x="108"/>
        <item x="343"/>
        <item x="206"/>
        <item x="294"/>
        <item x="229"/>
        <item x="317"/>
        <item x="325"/>
        <item x="342"/>
        <item x="310"/>
        <item x="232"/>
        <item x="115"/>
        <item x="254"/>
        <item x="39"/>
        <item x="260"/>
        <item x="38"/>
        <item x="209"/>
        <item x="34"/>
        <item x="12"/>
        <item x="305"/>
        <item x="98"/>
        <item x="138"/>
        <item x="315"/>
        <item x="239"/>
        <item x="137"/>
        <item x="122"/>
        <item x="251"/>
        <item x="248"/>
        <item x="336"/>
        <item x="35"/>
        <item x="241"/>
        <item x="78"/>
        <item x="258"/>
        <item x="302"/>
        <item x="11"/>
        <item x="188"/>
        <item x="323"/>
        <item x="8"/>
        <item x="2"/>
        <item x="311"/>
        <item x="284"/>
        <item x="341"/>
        <item x="77"/>
        <item x="340"/>
        <item x="286"/>
        <item x="261"/>
        <item x="21"/>
        <item x="54"/>
        <item x="140"/>
        <item x="144"/>
        <item x="88"/>
        <item x="151"/>
        <item x="333"/>
        <item x="345"/>
        <item x="69"/>
        <item x="32"/>
        <item x="149"/>
        <item x="226"/>
        <item x="174"/>
        <item x="85"/>
        <item x="145"/>
        <item x="297"/>
        <item x="281"/>
        <item x="10"/>
        <item x="313"/>
        <item x="187"/>
        <item x="30"/>
        <item x="256"/>
        <item x="125"/>
        <item x="264"/>
        <item x="247"/>
        <item x="100"/>
        <item x="127"/>
        <item x="231"/>
        <item x="272"/>
        <item x="76"/>
        <item x="181"/>
        <item x="176"/>
        <item x="293"/>
        <item x="164"/>
        <item x="253"/>
        <item x="13"/>
        <item x="46"/>
        <item x="354"/>
        <item x="349"/>
        <item x="31"/>
        <item x="320"/>
        <item x="58"/>
        <item x="40"/>
        <item x="186"/>
        <item x="210"/>
        <item x="244"/>
        <item x="344"/>
        <item x="101"/>
        <item x="314"/>
        <item x="282"/>
        <item x="346"/>
        <item x="301"/>
        <item x="162"/>
        <item x="224"/>
        <item x="268"/>
        <item x="276"/>
        <item x="26"/>
        <item x="238"/>
        <item x="27"/>
        <item x="24"/>
        <item x="139"/>
        <item x="117"/>
        <item x="147"/>
        <item x="61"/>
        <item x="37"/>
        <item x="202"/>
        <item x="116"/>
        <item x="48"/>
        <item x="129"/>
        <item x="17"/>
        <item x="200"/>
        <item x="114"/>
        <item x="259"/>
        <item x="29"/>
        <item x="161"/>
        <item x="233"/>
        <item x="165"/>
        <item x="249"/>
        <item x="142"/>
        <item x="288"/>
        <item x="278"/>
        <item x="331"/>
        <item x="51"/>
        <item x="198"/>
        <item x="59"/>
        <item x="68"/>
        <item x="97"/>
        <item x="141"/>
        <item x="290"/>
        <item x="1"/>
        <item x="350"/>
        <item x="167"/>
        <item x="235"/>
        <item x="304"/>
        <item x="225"/>
        <item x="55"/>
        <item x="135"/>
        <item x="15"/>
        <item x="154"/>
        <item x="0"/>
        <item x="158"/>
        <item x="267"/>
        <item x="95"/>
        <item x="93"/>
        <item x="312"/>
        <item x="107"/>
        <item x="216"/>
        <item x="203"/>
        <item x="103"/>
        <item x="205"/>
        <item x="221"/>
        <item x="130"/>
        <item x="279"/>
        <item x="330"/>
        <item x="177"/>
        <item x="14"/>
        <item x="20"/>
        <item x="45"/>
        <item x="277"/>
        <item x="274"/>
        <item x="230"/>
        <item x="271"/>
        <item x="207"/>
        <item x="155"/>
        <item x="215"/>
        <item x="5"/>
        <item x="82"/>
        <item x="83"/>
        <item x="228"/>
        <item x="217"/>
        <item x="123"/>
        <item x="189"/>
        <item x="79"/>
        <item x="16"/>
        <item x="222"/>
        <item x="50"/>
        <item x="52"/>
        <item x="67"/>
        <item x="269"/>
        <item x="173"/>
        <item x="42"/>
        <item x="63"/>
        <item x="172"/>
        <item x="118"/>
        <item x="70"/>
        <item x="74"/>
        <item x="300"/>
        <item x="136"/>
        <item x="104"/>
        <item x="22"/>
        <item x="94"/>
        <item x="156"/>
        <item x="321"/>
        <item x="166"/>
        <item x="106"/>
        <item x="64"/>
        <item x="159"/>
        <item x="71"/>
        <item x="332"/>
        <item x="212"/>
        <item x="180"/>
        <item x="119"/>
        <item x="133"/>
        <item x="9"/>
        <item x="99"/>
        <item x="112"/>
        <item x="57"/>
        <item x="303"/>
        <item x="157"/>
        <item x="240"/>
        <item x="121"/>
        <item x="273"/>
        <item x="185"/>
        <item x="163"/>
        <item x="160"/>
        <item x="182"/>
        <item x="352"/>
        <item x="47"/>
        <item x="3"/>
        <item x="299"/>
        <item x="246"/>
        <item x="250"/>
        <item x="171"/>
        <item x="134"/>
        <item x="243"/>
        <item x="128"/>
        <item x="193"/>
        <item x="339"/>
        <item x="242"/>
        <item x="91"/>
        <item x="152"/>
        <item x="170"/>
        <item x="298"/>
        <item x="194"/>
        <item x="146"/>
        <item x="126"/>
        <item x="131"/>
        <item x="219"/>
        <item x="309"/>
        <item x="102"/>
        <item x="33"/>
        <item x="353"/>
        <item x="252"/>
        <item x="53"/>
        <item x="18"/>
        <item x="184"/>
        <item x="347"/>
        <item x="81"/>
        <item x="87"/>
        <item x="204"/>
        <item x="19"/>
        <item x="191"/>
        <item x="214"/>
        <item x="62"/>
        <item x="329"/>
        <item x="227"/>
        <item x="65"/>
        <item x="178"/>
        <item x="289"/>
        <item x="56"/>
        <item x="335"/>
        <item x="199"/>
        <item x="237"/>
        <item x="318"/>
        <item x="201"/>
        <item x="257"/>
        <item x="213"/>
        <item x="80"/>
        <item x="60"/>
        <item x="245"/>
        <item x="265"/>
        <item x="124"/>
        <item x="295"/>
        <item x="25"/>
        <item x="72"/>
        <item x="110"/>
        <item x="150"/>
        <item x="296"/>
        <item x="291"/>
        <item x="223"/>
        <item x="169"/>
        <item x="351"/>
        <item x="275"/>
        <item x="183"/>
        <item x="168"/>
        <item x="86"/>
        <item x="109"/>
        <item x="179"/>
        <item x="175"/>
        <item x="89"/>
        <item x="266"/>
        <item x="196"/>
        <item x="43"/>
        <item x="75"/>
        <item x="143"/>
        <item x="280"/>
        <item x="195"/>
        <item x="348"/>
        <item x="96"/>
        <item x="319"/>
        <item x="322"/>
        <item x="49"/>
        <item x="113"/>
        <item x="255"/>
        <item x="190"/>
        <item x="334"/>
        <item x="120"/>
        <item x="111"/>
        <item x="316"/>
        <item x="270"/>
        <item x="197"/>
        <item x="132"/>
        <item x="234"/>
        <item x="236"/>
        <item x="328"/>
        <item x="36"/>
        <item x="218"/>
        <item x="208"/>
        <item x="148"/>
        <item x="84"/>
        <item x="192"/>
        <item x="66"/>
        <item x="90"/>
        <item x="326"/>
        <item x="263"/>
        <item x="262"/>
        <item x="308"/>
        <item x="6"/>
        <item x="105"/>
        <item x="44"/>
        <item x="283"/>
        <item x="41"/>
        <item x="327"/>
        <item x="307"/>
        <item x="220"/>
        <item x="338"/>
        <item x="285"/>
        <item x="324"/>
        <item x="23"/>
        <item x="292"/>
        <item x="4"/>
        <item x="153"/>
        <item t="default"/>
      </items>
    </pivotField>
    <pivotField showAll="0">
      <items count="8">
        <item x="5"/>
        <item x="4"/>
        <item x="3"/>
        <item x="0"/>
        <item x="2"/>
        <item x="1"/>
        <item h="1" x="6"/>
        <item t="default"/>
      </items>
    </pivotField>
    <pivotField showAll="0">
      <items count="7">
        <item x="4"/>
        <item x="0"/>
        <item x="3"/>
        <item x="1"/>
        <item x="2"/>
        <item h="1" x="5"/>
        <item t="default"/>
      </items>
    </pivotField>
    <pivotField showAll="0"/>
    <pivotField showAll="0">
      <items count="13">
        <item x="10"/>
        <item x="1"/>
        <item x="0"/>
        <item x="6"/>
        <item x="4"/>
        <item x="8"/>
        <item x="5"/>
        <item x="3"/>
        <item x="2"/>
        <item x="9"/>
        <item x="7"/>
        <item h="1" x="11"/>
        <item t="default"/>
      </items>
    </pivotField>
    <pivotField showAll="0">
      <items count="645">
        <item x="0"/>
        <item x="238"/>
        <item x="159"/>
        <item x="229"/>
        <item x="36"/>
        <item x="92"/>
        <item x="411"/>
        <item x="567"/>
        <item x="589"/>
        <item x="137"/>
        <item x="168"/>
        <item x="249"/>
        <item x="161"/>
        <item x="39"/>
        <item x="119"/>
        <item x="573"/>
        <item x="106"/>
        <item x="235"/>
        <item x="457"/>
        <item x="540"/>
        <item x="336"/>
        <item x="13"/>
        <item x="122"/>
        <item x="575"/>
        <item x="477"/>
        <item x="134"/>
        <item x="180"/>
        <item x="252"/>
        <item x="86"/>
        <item x="192"/>
        <item x="332"/>
        <item x="443"/>
        <item x="342"/>
        <item x="347"/>
        <item x="438"/>
        <item x="604"/>
        <item x="319"/>
        <item x="402"/>
        <item x="283"/>
        <item x="601"/>
        <item x="591"/>
        <item x="19"/>
        <item x="254"/>
        <item x="504"/>
        <item x="267"/>
        <item x="634"/>
        <item x="366"/>
        <item x="608"/>
        <item x="142"/>
        <item x="526"/>
        <item x="400"/>
        <item x="35"/>
        <item x="448"/>
        <item x="440"/>
        <item x="18"/>
        <item x="555"/>
        <item x="240"/>
        <item x="51"/>
        <item x="489"/>
        <item x="316"/>
        <item x="281"/>
        <item x="157"/>
        <item x="191"/>
        <item x="397"/>
        <item x="40"/>
        <item x="627"/>
        <item x="166"/>
        <item x="158"/>
        <item x="274"/>
        <item x="542"/>
        <item x="301"/>
        <item x="313"/>
        <item x="266"/>
        <item x="149"/>
        <item x="218"/>
        <item x="309"/>
        <item x="56"/>
        <item x="420"/>
        <item x="374"/>
        <item x="412"/>
        <item x="509"/>
        <item x="637"/>
        <item x="61"/>
        <item x="605"/>
        <item x="537"/>
        <item x="1"/>
        <item x="172"/>
        <item x="120"/>
        <item x="624"/>
        <item x="517"/>
        <item x="14"/>
        <item x="277"/>
        <item x="315"/>
        <item x="543"/>
        <item x="320"/>
        <item x="456"/>
        <item x="385"/>
        <item x="227"/>
        <item x="450"/>
        <item x="556"/>
        <item x="427"/>
        <item x="474"/>
        <item x="63"/>
        <item x="261"/>
        <item x="325"/>
        <item x="130"/>
        <item x="293"/>
        <item x="54"/>
        <item x="67"/>
        <item x="580"/>
        <item x="353"/>
        <item x="568"/>
        <item x="506"/>
        <item x="311"/>
        <item x="361"/>
        <item x="66"/>
        <item x="121"/>
        <item x="578"/>
        <item x="642"/>
        <item x="335"/>
        <item x="328"/>
        <item x="297"/>
        <item x="181"/>
        <item x="470"/>
        <item x="446"/>
        <item x="201"/>
        <item x="479"/>
        <item x="289"/>
        <item x="196"/>
        <item x="108"/>
        <item x="521"/>
        <item x="620"/>
        <item x="125"/>
        <item x="53"/>
        <item x="143"/>
        <item x="60"/>
        <item x="547"/>
        <item x="628"/>
        <item x="98"/>
        <item x="429"/>
        <item x="247"/>
        <item x="461"/>
        <item x="307"/>
        <item x="545"/>
        <item x="46"/>
        <item x="513"/>
        <item x="32"/>
        <item x="486"/>
        <item x="117"/>
        <item x="226"/>
        <item x="167"/>
        <item x="268"/>
        <item x="273"/>
        <item x="140"/>
        <item x="64"/>
        <item x="163"/>
        <item x="147"/>
        <item x="69"/>
        <item x="169"/>
        <item x="619"/>
        <item x="360"/>
        <item x="300"/>
        <item x="368"/>
        <item x="100"/>
        <item x="271"/>
        <item x="329"/>
        <item x="324"/>
        <item x="561"/>
        <item x="239"/>
        <item x="592"/>
        <item x="43"/>
        <item x="81"/>
        <item x="223"/>
        <item x="113"/>
        <item x="8"/>
        <item x="225"/>
        <item x="428"/>
        <item x="228"/>
        <item x="59"/>
        <item x="576"/>
        <item x="155"/>
        <item x="27"/>
        <item x="597"/>
        <item x="28"/>
        <item x="177"/>
        <item x="275"/>
        <item x="583"/>
        <item x="354"/>
        <item x="473"/>
        <item x="127"/>
        <item x="565"/>
        <item x="138"/>
        <item x="242"/>
        <item x="151"/>
        <item x="444"/>
        <item x="70"/>
        <item x="566"/>
        <item x="595"/>
        <item x="232"/>
        <item x="132"/>
        <item x="602"/>
        <item x="570"/>
        <item x="136"/>
        <item x="348"/>
        <item x="214"/>
        <item x="95"/>
        <item x="612"/>
        <item x="62"/>
        <item x="217"/>
        <item x="124"/>
        <item x="480"/>
        <item x="74"/>
        <item x="233"/>
        <item x="101"/>
        <item x="68"/>
        <item x="558"/>
        <item x="512"/>
        <item x="207"/>
        <item x="365"/>
        <item x="291"/>
        <item x="162"/>
        <item x="617"/>
        <item x="105"/>
        <item x="41"/>
        <item x="24"/>
        <item x="442"/>
        <item x="599"/>
        <item x="286"/>
        <item x="15"/>
        <item x="395"/>
        <item x="260"/>
        <item x="165"/>
        <item x="481"/>
        <item x="362"/>
        <item x="382"/>
        <item x="340"/>
        <item x="586"/>
        <item x="118"/>
        <item x="534"/>
        <item x="377"/>
        <item x="611"/>
        <item x="536"/>
        <item x="290"/>
        <item x="263"/>
        <item x="510"/>
        <item x="206"/>
        <item x="25"/>
        <item x="435"/>
        <item x="532"/>
        <item x="407"/>
        <item x="344"/>
        <item x="182"/>
        <item x="630"/>
        <item x="104"/>
        <item x="93"/>
        <item x="176"/>
        <item x="499"/>
        <item x="4"/>
        <item x="419"/>
        <item x="146"/>
        <item x="554"/>
        <item x="390"/>
        <item x="376"/>
        <item x="490"/>
        <item x="337"/>
        <item x="216"/>
        <item x="514"/>
        <item x="469"/>
        <item x="495"/>
        <item x="139"/>
        <item x="272"/>
        <item x="339"/>
        <item x="5"/>
        <item x="303"/>
        <item x="211"/>
        <item x="621"/>
        <item x="373"/>
        <item x="493"/>
        <item x="262"/>
        <item x="399"/>
        <item x="406"/>
        <item x="148"/>
        <item x="585"/>
        <item x="203"/>
        <item x="453"/>
        <item x="505"/>
        <item x="421"/>
        <item x="29"/>
        <item x="280"/>
        <item x="150"/>
        <item x="625"/>
        <item x="501"/>
        <item x="317"/>
        <item x="205"/>
        <item x="236"/>
        <item x="562"/>
        <item x="152"/>
        <item x="21"/>
        <item x="299"/>
        <item x="187"/>
        <item x="174"/>
        <item x="135"/>
        <item x="213"/>
        <item x="606"/>
        <item x="57"/>
        <item x="426"/>
        <item x="502"/>
        <item x="178"/>
        <item x="333"/>
        <item x="503"/>
        <item x="188"/>
        <item x="145"/>
        <item x="367"/>
        <item x="494"/>
        <item x="323"/>
        <item x="77"/>
        <item x="330"/>
        <item x="454"/>
        <item x="518"/>
        <item x="96"/>
        <item x="357"/>
        <item x="466"/>
        <item x="359"/>
        <item x="603"/>
        <item x="278"/>
        <item x="314"/>
        <item x="55"/>
        <item x="416"/>
        <item x="52"/>
        <item x="279"/>
        <item x="115"/>
        <item x="523"/>
        <item x="425"/>
        <item x="346"/>
        <item x="629"/>
        <item x="20"/>
        <item x="423"/>
        <item x="439"/>
        <item x="83"/>
        <item x="544"/>
        <item x="44"/>
        <item x="364"/>
        <item x="99"/>
        <item x="525"/>
        <item x="153"/>
        <item x="380"/>
        <item x="451"/>
        <item x="488"/>
        <item x="258"/>
        <item x="588"/>
        <item x="636"/>
        <item x="265"/>
        <item x="622"/>
        <item x="241"/>
        <item x="84"/>
        <item x="234"/>
        <item x="465"/>
        <item x="184"/>
        <item x="103"/>
        <item x="33"/>
        <item x="408"/>
        <item x="3"/>
        <item x="31"/>
        <item x="282"/>
        <item x="91"/>
        <item x="574"/>
        <item x="78"/>
        <item x="156"/>
        <item x="222"/>
        <item x="447"/>
        <item x="436"/>
        <item x="221"/>
        <item x="422"/>
        <item x="484"/>
        <item x="246"/>
        <item x="284"/>
        <item x="288"/>
        <item x="478"/>
        <item x="97"/>
        <item x="519"/>
        <item x="34"/>
        <item x="270"/>
        <item x="160"/>
        <item x="635"/>
        <item x="338"/>
        <item x="569"/>
        <item x="430"/>
        <item x="349"/>
        <item x="600"/>
        <item x="471"/>
        <item x="467"/>
        <item x="128"/>
        <item x="616"/>
        <item x="394"/>
        <item x="76"/>
        <item x="89"/>
        <item x="253"/>
        <item x="212"/>
        <item x="384"/>
        <item x="614"/>
        <item x="109"/>
        <item x="459"/>
        <item x="497"/>
        <item x="496"/>
        <item x="383"/>
        <item x="559"/>
        <item x="350"/>
        <item x="107"/>
        <item x="593"/>
        <item x="609"/>
        <item x="144"/>
        <item x="82"/>
        <item x="294"/>
        <item x="418"/>
        <item x="327"/>
        <item x="22"/>
        <item x="511"/>
        <item x="587"/>
        <item x="186"/>
        <item x="72"/>
        <item x="631"/>
        <item x="615"/>
        <item x="528"/>
        <item x="10"/>
        <item x="596"/>
        <item x="410"/>
        <item x="632"/>
        <item x="431"/>
        <item x="87"/>
        <item x="321"/>
        <item x="516"/>
        <item x="102"/>
        <item x="47"/>
        <item x="594"/>
        <item x="111"/>
        <item x="292"/>
        <item x="414"/>
        <item x="487"/>
        <item x="295"/>
        <item x="16"/>
        <item x="564"/>
        <item x="7"/>
        <item x="522"/>
        <item x="372"/>
        <item x="500"/>
        <item x="131"/>
        <item x="549"/>
        <item x="305"/>
        <item x="433"/>
        <item x="409"/>
        <item x="584"/>
        <item x="334"/>
        <item x="492"/>
        <item x="193"/>
        <item x="405"/>
        <item x="251"/>
        <item x="183"/>
        <item x="322"/>
        <item x="437"/>
        <item x="11"/>
        <item x="37"/>
        <item x="248"/>
        <item x="190"/>
        <item x="541"/>
        <item x="318"/>
        <item x="535"/>
        <item x="90"/>
        <item x="530"/>
        <item x="463"/>
        <item x="358"/>
        <item x="527"/>
        <item x="26"/>
        <item x="269"/>
        <item x="618"/>
        <item x="352"/>
        <item x="94"/>
        <item x="257"/>
        <item x="626"/>
        <item x="590"/>
        <item x="173"/>
        <item x="403"/>
        <item x="363"/>
        <item x="389"/>
        <item x="498"/>
        <item x="199"/>
        <item x="287"/>
        <item x="623"/>
        <item x="491"/>
        <item x="388"/>
        <item x="126"/>
        <item x="298"/>
        <item x="396"/>
        <item x="12"/>
        <item x="255"/>
        <item x="198"/>
        <item x="572"/>
        <item x="392"/>
        <item x="432"/>
        <item x="231"/>
        <item x="6"/>
        <item x="638"/>
        <item x="398"/>
        <item x="9"/>
        <item x="550"/>
        <item x="345"/>
        <item x="455"/>
        <item x="200"/>
        <item x="371"/>
        <item x="202"/>
        <item x="85"/>
        <item x="441"/>
        <item x="581"/>
        <item x="17"/>
        <item x="538"/>
        <item x="171"/>
        <item x="571"/>
        <item x="393"/>
        <item x="197"/>
        <item x="607"/>
        <item x="462"/>
        <item x="30"/>
        <item x="386"/>
        <item x="204"/>
        <item x="195"/>
        <item x="244"/>
        <item x="464"/>
        <item x="551"/>
        <item x="404"/>
        <item x="452"/>
        <item x="379"/>
        <item x="80"/>
        <item x="185"/>
        <item x="170"/>
        <item x="640"/>
        <item x="296"/>
        <item x="65"/>
        <item x="413"/>
        <item x="381"/>
        <item x="45"/>
        <item x="224"/>
        <item x="209"/>
        <item x="341"/>
        <item x="610"/>
        <item x="639"/>
        <item x="468"/>
        <item x="230"/>
        <item x="38"/>
        <item x="237"/>
        <item x="154"/>
        <item x="79"/>
        <item x="331"/>
        <item x="256"/>
        <item x="355"/>
        <item x="194"/>
        <item x="548"/>
        <item x="533"/>
        <item x="71"/>
        <item x="351"/>
        <item x="304"/>
        <item x="250"/>
        <item x="23"/>
        <item x="529"/>
        <item x="308"/>
        <item x="485"/>
        <item x="472"/>
        <item x="613"/>
        <item x="302"/>
        <item x="189"/>
        <item x="483"/>
        <item x="370"/>
        <item x="49"/>
        <item x="524"/>
        <item x="356"/>
        <item x="2"/>
        <item x="475"/>
        <item x="579"/>
        <item x="243"/>
        <item x="114"/>
        <item x="133"/>
        <item x="116"/>
        <item x="378"/>
        <item x="264"/>
        <item x="48"/>
        <item x="560"/>
        <item x="401"/>
        <item x="531"/>
        <item x="415"/>
        <item x="210"/>
        <item x="179"/>
        <item x="482"/>
        <item x="520"/>
        <item x="73"/>
        <item x="391"/>
        <item x="508"/>
        <item x="276"/>
        <item x="641"/>
        <item x="449"/>
        <item x="312"/>
        <item x="343"/>
        <item x="219"/>
        <item x="110"/>
        <item x="460"/>
        <item x="42"/>
        <item x="310"/>
        <item x="387"/>
        <item x="215"/>
        <item x="369"/>
        <item x="141"/>
        <item x="546"/>
        <item x="557"/>
        <item x="577"/>
        <item x="553"/>
        <item x="563"/>
        <item x="175"/>
        <item x="375"/>
        <item x="123"/>
        <item x="582"/>
        <item x="285"/>
        <item x="424"/>
        <item x="58"/>
        <item x="129"/>
        <item x="476"/>
        <item x="507"/>
        <item x="50"/>
        <item x="434"/>
        <item x="306"/>
        <item x="259"/>
        <item x="445"/>
        <item x="208"/>
        <item x="245"/>
        <item x="164"/>
        <item x="75"/>
        <item x="539"/>
        <item x="515"/>
        <item x="220"/>
        <item x="552"/>
        <item x="112"/>
        <item x="598"/>
        <item x="417"/>
        <item x="633"/>
        <item x="458"/>
        <item x="326"/>
        <item x="88"/>
        <item x="643"/>
        <item t="default"/>
      </items>
    </pivotField>
    <pivotField showAll="0">
      <items count="6">
        <item x="0"/>
        <item x="2"/>
        <item x="1"/>
        <item x="3"/>
        <item x="4"/>
        <item t="default"/>
      </items>
    </pivotField>
    <pivotField showAll="0">
      <items count="4">
        <item x="1"/>
        <item x="0"/>
        <item h="1" x="2"/>
        <item t="default"/>
      </items>
    </pivotField>
    <pivotField showAll="0">
      <items count="4">
        <item x="1"/>
        <item x="0"/>
        <item h="1" x="2"/>
        <item t="default"/>
      </items>
    </pivotField>
    <pivotField axis="axisRow" dataField="1" showAll="0">
      <items count="992">
        <item x="396"/>
        <item x="393"/>
        <item x="925"/>
        <item x="195"/>
        <item x="559"/>
        <item x="982"/>
        <item x="932"/>
        <item x="149"/>
        <item x="611"/>
        <item x="591"/>
        <item x="58"/>
        <item x="84"/>
        <item x="337"/>
        <item x="551"/>
        <item x="361"/>
        <item x="753"/>
        <item x="825"/>
        <item x="752"/>
        <item x="951"/>
        <item x="874"/>
        <item x="223"/>
        <item x="16"/>
        <item x="172"/>
        <item x="334"/>
        <item x="947"/>
        <item x="891"/>
        <item x="200"/>
        <item x="582"/>
        <item x="692"/>
        <item x="707"/>
        <item x="99"/>
        <item x="958"/>
        <item x="853"/>
        <item x="456"/>
        <item x="627"/>
        <item x="873"/>
        <item x="179"/>
        <item x="422"/>
        <item x="669"/>
        <item x="23"/>
        <item x="184"/>
        <item x="139"/>
        <item x="126"/>
        <item x="647"/>
        <item x="920"/>
        <item x="871"/>
        <item x="598"/>
        <item x="389"/>
        <item x="772"/>
        <item x="654"/>
        <item x="835"/>
        <item x="727"/>
        <item x="975"/>
        <item x="491"/>
        <item x="106"/>
        <item x="6"/>
        <item x="302"/>
        <item x="889"/>
        <item x="708"/>
        <item x="199"/>
        <item x="829"/>
        <item x="370"/>
        <item x="827"/>
        <item x="934"/>
        <item x="363"/>
        <item x="276"/>
        <item x="416"/>
        <item x="984"/>
        <item x="633"/>
        <item x="564"/>
        <item x="886"/>
        <item x="513"/>
        <item x="612"/>
        <item x="267"/>
        <item x="338"/>
        <item x="754"/>
        <item x="487"/>
        <item x="203"/>
        <item x="17"/>
        <item x="805"/>
        <item x="651"/>
        <item x="575"/>
        <item x="262"/>
        <item x="872"/>
        <item x="695"/>
        <item x="301"/>
        <item x="926"/>
        <item x="659"/>
        <item x="385"/>
        <item x="777"/>
        <item x="923"/>
        <item x="321"/>
        <item x="698"/>
        <item x="133"/>
        <item x="714"/>
        <item x="675"/>
        <item x="191"/>
        <item x="155"/>
        <item x="880"/>
        <item x="69"/>
        <item x="538"/>
        <item x="909"/>
        <item x="264"/>
        <item x="887"/>
        <item x="351"/>
        <item x="466"/>
        <item x="673"/>
        <item x="331"/>
        <item x="653"/>
        <item x="180"/>
        <item x="378"/>
        <item x="701"/>
        <item x="607"/>
        <item x="705"/>
        <item x="645"/>
        <item x="479"/>
        <item x="471"/>
        <item x="375"/>
        <item x="506"/>
        <item x="949"/>
        <item x="656"/>
        <item x="75"/>
        <item x="921"/>
        <item x="899"/>
        <item x="113"/>
        <item x="959"/>
        <item x="717"/>
        <item x="638"/>
        <item x="866"/>
        <item x="147"/>
        <item x="769"/>
        <item x="592"/>
        <item x="730"/>
        <item x="283"/>
        <item x="82"/>
        <item x="967"/>
        <item x="12"/>
        <item x="624"/>
        <item x="919"/>
        <item x="226"/>
        <item x="644"/>
        <item x="111"/>
        <item x="175"/>
        <item x="846"/>
        <item x="427"/>
        <item x="870"/>
        <item x="65"/>
        <item x="35"/>
        <item x="305"/>
        <item x="843"/>
        <item x="70"/>
        <item x="472"/>
        <item x="317"/>
        <item x="219"/>
        <item x="550"/>
        <item x="685"/>
        <item x="530"/>
        <item x="670"/>
        <item x="344"/>
        <item x="838"/>
        <item x="597"/>
        <item x="574"/>
        <item x="105"/>
        <item x="689"/>
        <item x="505"/>
        <item x="763"/>
        <item x="117"/>
        <item x="307"/>
        <item x="347"/>
        <item x="359"/>
        <item x="706"/>
        <item x="273"/>
        <item x="235"/>
        <item x="660"/>
        <item x="599"/>
        <item x="280"/>
        <item x="71"/>
        <item x="369"/>
        <item x="255"/>
        <item x="931"/>
        <item x="33"/>
        <item x="285"/>
        <item x="475"/>
        <item x="801"/>
        <item x="218"/>
        <item x="135"/>
        <item x="586"/>
        <item x="132"/>
        <item x="762"/>
        <item x="461"/>
        <item x="107"/>
        <item x="740"/>
        <item x="567"/>
        <item x="798"/>
        <item x="120"/>
        <item x="877"/>
        <item x="594"/>
        <item x="528"/>
        <item x="27"/>
        <item x="930"/>
        <item x="688"/>
        <item x="558"/>
        <item x="342"/>
        <item x="852"/>
        <item x="962"/>
        <item x="54"/>
        <item x="450"/>
        <item x="213"/>
        <item x="168"/>
        <item x="38"/>
        <item x="771"/>
        <item x="678"/>
        <item x="834"/>
        <item x="547"/>
        <item x="102"/>
        <item x="641"/>
        <item x="432"/>
        <item x="196"/>
        <item x="950"/>
        <item x="339"/>
        <item x="452"/>
        <item x="906"/>
        <item x="72"/>
        <item x="679"/>
        <item x="739"/>
        <item x="309"/>
        <item x="850"/>
        <item x="629"/>
        <item x="243"/>
        <item x="57"/>
        <item x="386"/>
        <item x="405"/>
        <item x="802"/>
        <item x="319"/>
        <item x="59"/>
        <item x="127"/>
        <item x="162"/>
        <item x="787"/>
        <item x="282"/>
        <item x="770"/>
        <item x="546"/>
        <item x="672"/>
        <item x="719"/>
        <item x="970"/>
        <item x="198"/>
        <item x="549"/>
        <item x="181"/>
        <item x="271"/>
        <item x="463"/>
        <item x="424"/>
        <item x="814"/>
        <item x="634"/>
        <item x="323"/>
        <item x="258"/>
        <item x="957"/>
        <item x="292"/>
        <item x="778"/>
        <item x="169"/>
        <item x="29"/>
        <item x="368"/>
        <item x="485"/>
        <item x="534"/>
        <item x="145"/>
        <item x="747"/>
        <item x="894"/>
        <item x="500"/>
        <item x="19"/>
        <item x="603"/>
        <item x="584"/>
        <item x="553"/>
        <item x="635"/>
        <item x="183"/>
        <item x="164"/>
        <item x="237"/>
        <item x="668"/>
        <item x="977"/>
        <item x="454"/>
        <item x="590"/>
        <item x="403"/>
        <item x="916"/>
        <item x="315"/>
        <item x="917"/>
        <item x="631"/>
        <item x="253"/>
        <item x="671"/>
        <item x="73"/>
        <item x="812"/>
        <item x="662"/>
        <item x="536"/>
        <item x="748"/>
        <item x="531"/>
        <item x="849"/>
        <item x="103"/>
        <item x="759"/>
        <item x="883"/>
        <item x="229"/>
        <item x="630"/>
        <item x="352"/>
        <item x="244"/>
        <item x="453"/>
        <item x="231"/>
        <item x="516"/>
        <item x="632"/>
        <item x="570"/>
        <item x="110"/>
        <item x="878"/>
        <item x="733"/>
        <item x="261"/>
        <item x="15"/>
        <item x="648"/>
        <item x="320"/>
        <item x="96"/>
        <item x="468"/>
        <item x="578"/>
        <item x="260"/>
        <item x="14"/>
        <item x="890"/>
        <item x="722"/>
        <item x="990"/>
        <item x="676"/>
        <item x="976"/>
        <item x="514"/>
        <item x="785"/>
        <item x="690"/>
        <item x="571"/>
        <item x="397"/>
        <item x="438"/>
        <item x="281"/>
        <item x="457"/>
        <item x="924"/>
        <item x="781"/>
        <item x="465"/>
        <item x="983"/>
        <item x="602"/>
        <item x="955"/>
        <item x="40"/>
        <item x="442"/>
        <item x="535"/>
        <item x="745"/>
        <item x="512"/>
        <item x="620"/>
        <item x="563"/>
        <item x="394"/>
        <item x="391"/>
        <item x="703"/>
        <item x="9"/>
        <item x="108"/>
        <item x="900"/>
        <item x="467"/>
        <item x="758"/>
        <item x="822"/>
        <item x="330"/>
        <item x="430"/>
        <item x="736"/>
        <item x="495"/>
        <item x="539"/>
        <item x="751"/>
        <item x="879"/>
        <item x="434"/>
        <item x="295"/>
        <item x="892"/>
        <item x="502"/>
        <item x="242"/>
        <item x="115"/>
        <item x="915"/>
        <item x="148"/>
        <item x="568"/>
        <item x="8"/>
        <item x="138"/>
        <item x="486"/>
        <item x="576"/>
        <item x="548"/>
        <item x="622"/>
        <item x="782"/>
        <item x="428"/>
        <item x="11"/>
        <item x="696"/>
        <item x="562"/>
        <item x="533"/>
        <item x="583"/>
        <item x="726"/>
        <item x="228"/>
        <item x="473"/>
        <item x="893"/>
        <item x="392"/>
        <item x="978"/>
        <item x="529"/>
        <item x="691"/>
        <item x="613"/>
        <item x="965"/>
        <item x="756"/>
        <item x="353"/>
        <item x="608"/>
        <item x="680"/>
        <item x="289"/>
        <item x="4"/>
        <item x="246"/>
        <item x="725"/>
        <item x="986"/>
        <item x="910"/>
        <item x="938"/>
        <item x="532"/>
        <item x="968"/>
        <item x="411"/>
        <item x="10"/>
        <item x="440"/>
        <item x="605"/>
        <item x="837"/>
        <item x="268"/>
        <item x="918"/>
        <item x="728"/>
        <item x="32"/>
        <item x="384"/>
        <item x="579"/>
        <item x="561"/>
        <item x="156"/>
        <item x="161"/>
        <item x="441"/>
        <item x="665"/>
        <item x="901"/>
        <item x="820"/>
        <item x="60"/>
        <item x="783"/>
        <item x="160"/>
        <item x="390"/>
        <item x="318"/>
        <item x="956"/>
        <item x="435"/>
        <item x="227"/>
        <item x="94"/>
        <item x="340"/>
        <item x="683"/>
        <item x="609"/>
        <item x="51"/>
        <item x="112"/>
        <item x="618"/>
        <item x="193"/>
        <item x="56"/>
        <item x="421"/>
        <item x="314"/>
        <item x="544"/>
        <item x="515"/>
        <item x="761"/>
        <item x="501"/>
        <item x="212"/>
        <item x="813"/>
        <item x="238"/>
        <item x="150"/>
        <item x="623"/>
        <item x="616"/>
        <item x="684"/>
        <item x="735"/>
        <item x="928"/>
        <item x="48"/>
        <item x="345"/>
        <item x="985"/>
        <item x="840"/>
        <item x="905"/>
        <item x="157"/>
        <item x="844"/>
        <item x="797"/>
        <item x="712"/>
        <item x="64"/>
        <item x="190"/>
        <item x="234"/>
        <item x="137"/>
        <item x="790"/>
        <item x="88"/>
        <item x="913"/>
        <item x="420"/>
        <item x="3"/>
        <item x="626"/>
        <item x="274"/>
        <item x="856"/>
        <item x="42"/>
        <item x="304"/>
        <item x="204"/>
        <item x="604"/>
        <item x="912"/>
        <item x="178"/>
        <item x="896"/>
        <item x="417"/>
        <item x="329"/>
        <item x="854"/>
        <item x="700"/>
        <item x="185"/>
        <item x="524"/>
        <item x="936"/>
        <item x="860"/>
        <item x="863"/>
        <item x="251"/>
        <item x="511"/>
        <item x="220"/>
        <item x="79"/>
        <item x="425"/>
        <item x="37"/>
        <item x="153"/>
        <item x="732"/>
        <item x="63"/>
        <item x="795"/>
        <item x="109"/>
        <item x="98"/>
        <item x="250"/>
        <item x="489"/>
        <item x="121"/>
        <item x="28"/>
        <item x="447"/>
        <item x="287"/>
        <item x="496"/>
        <item x="114"/>
        <item x="0"/>
        <item x="953"/>
        <item x="987"/>
        <item x="350"/>
        <item x="474"/>
        <item x="744"/>
        <item x="799"/>
        <item x="326"/>
        <item x="817"/>
        <item x="299"/>
        <item x="786"/>
        <item x="988"/>
        <item x="158"/>
        <item x="646"/>
        <item x="296"/>
        <item x="409"/>
        <item x="418"/>
        <item x="542"/>
        <item x="462"/>
        <item x="163"/>
        <item x="969"/>
        <item x="324"/>
        <item x="699"/>
        <item x="596"/>
        <item x="652"/>
        <item x="478"/>
        <item x="868"/>
        <item x="793"/>
        <item x="963"/>
        <item x="327"/>
        <item x="224"/>
        <item x="400"/>
        <item x="154"/>
        <item x="543"/>
        <item x="581"/>
        <item x="796"/>
        <item x="92"/>
        <item x="125"/>
        <item x="66"/>
        <item x="867"/>
        <item x="482"/>
        <item x="642"/>
        <item x="275"/>
        <item x="600"/>
        <item x="823"/>
        <item x="380"/>
        <item x="606"/>
        <item x="503"/>
        <item x="792"/>
        <item x="263"/>
        <item x="230"/>
        <item x="173"/>
        <item x="404"/>
        <item x="525"/>
        <item x="294"/>
        <item x="1"/>
        <item x="159"/>
        <item x="851"/>
        <item x="55"/>
        <item x="371"/>
        <item x="961"/>
        <item x="68"/>
        <item x="2"/>
        <item x="36"/>
        <item x="85"/>
        <item x="131"/>
        <item x="192"/>
        <item x="881"/>
        <item x="116"/>
        <item x="929"/>
        <item x="907"/>
        <item x="523"/>
        <item x="935"/>
        <item x="499"/>
        <item x="862"/>
        <item x="335"/>
        <item x="710"/>
        <item x="52"/>
        <item x="775"/>
        <item x="724"/>
        <item x="508"/>
        <item x="964"/>
        <item x="587"/>
        <item x="757"/>
        <item x="47"/>
        <item x="661"/>
        <item x="636"/>
        <item x="443"/>
        <item x="22"/>
        <item x="492"/>
        <item x="521"/>
        <item x="451"/>
        <item x="7"/>
        <item x="437"/>
        <item x="46"/>
        <item x="788"/>
        <item x="768"/>
        <item x="776"/>
        <item x="316"/>
        <item x="697"/>
        <item x="119"/>
        <item x="446"/>
        <item x="779"/>
        <item x="95"/>
        <item x="201"/>
        <item x="911"/>
        <item x="552"/>
        <item x="615"/>
        <item x="809"/>
        <item x="376"/>
        <item x="821"/>
        <item x="876"/>
        <item x="265"/>
        <item x="702"/>
        <item x="358"/>
        <item x="381"/>
        <item x="773"/>
        <item x="694"/>
        <item x="241"/>
        <item x="687"/>
        <item x="130"/>
        <item x="658"/>
        <item x="134"/>
        <item x="25"/>
        <item x="449"/>
        <item x="221"/>
        <item x="847"/>
        <item x="741"/>
        <item x="423"/>
        <item x="407"/>
        <item x="908"/>
        <item x="348"/>
        <item x="144"/>
        <item x="625"/>
        <item x="519"/>
        <item x="61"/>
        <item x="45"/>
        <item x="545"/>
        <item x="749"/>
        <item x="498"/>
        <item x="308"/>
        <item x="537"/>
        <item x="343"/>
        <item x="940"/>
        <item x="194"/>
        <item x="377"/>
        <item x="945"/>
        <item x="86"/>
        <item x="898"/>
        <item x="410"/>
        <item x="436"/>
        <item x="349"/>
        <item x="711"/>
        <item x="488"/>
        <item x="176"/>
        <item x="750"/>
        <item x="979"/>
        <item x="944"/>
        <item x="830"/>
        <item x="948"/>
        <item x="828"/>
        <item x="664"/>
        <item x="729"/>
        <item x="865"/>
        <item x="187"/>
        <item x="245"/>
        <item x="960"/>
        <item x="655"/>
        <item x="356"/>
        <item x="216"/>
        <item x="943"/>
        <item x="325"/>
        <item x="249"/>
        <item x="971"/>
        <item x="888"/>
        <item x="429"/>
        <item x="494"/>
        <item x="845"/>
        <item x="858"/>
        <item x="933"/>
        <item x="517"/>
        <item x="433"/>
        <item x="540"/>
        <item x="240"/>
        <item x="81"/>
        <item x="808"/>
        <item x="681"/>
        <item x="290"/>
        <item x="663"/>
        <item x="346"/>
        <item x="560"/>
        <item x="832"/>
        <item x="448"/>
        <item x="974"/>
        <item x="522"/>
        <item x="76"/>
        <item x="165"/>
        <item x="259"/>
        <item x="839"/>
        <item x="412"/>
        <item x="30"/>
        <item x="803"/>
        <item x="989"/>
        <item x="122"/>
        <item x="146"/>
        <item x="565"/>
        <item x="755"/>
        <item x="34"/>
        <item x="765"/>
        <item x="208"/>
        <item x="884"/>
        <item x="497"/>
        <item x="791"/>
        <item x="824"/>
        <item x="509"/>
        <item x="667"/>
        <item x="577"/>
        <item x="236"/>
        <item x="715"/>
        <item x="332"/>
        <item x="483"/>
        <item x="311"/>
        <item x="383"/>
        <item x="74"/>
        <item x="628"/>
        <item x="649"/>
        <item x="444"/>
        <item x="398"/>
        <item x="746"/>
        <item x="815"/>
        <item x="202"/>
        <item x="593"/>
        <item x="174"/>
        <item x="382"/>
        <item x="836"/>
        <item x="91"/>
        <item x="354"/>
        <item x="589"/>
        <item x="477"/>
        <item x="709"/>
        <item x="677"/>
        <item x="77"/>
        <item x="266"/>
        <item x="189"/>
        <item x="426"/>
        <item x="704"/>
        <item x="902"/>
        <item x="882"/>
        <item x="927"/>
        <item x="848"/>
        <item x="5"/>
        <item x="742"/>
        <item x="151"/>
        <item x="233"/>
        <item x="484"/>
        <item x="293"/>
        <item x="720"/>
        <item x="981"/>
        <item x="682"/>
        <item x="804"/>
        <item x="87"/>
        <item x="621"/>
        <item x="980"/>
        <item x="207"/>
        <item x="279"/>
        <item x="966"/>
        <item x="541"/>
        <item x="972"/>
        <item x="395"/>
        <item x="401"/>
        <item x="897"/>
        <item x="297"/>
        <item x="171"/>
        <item x="232"/>
        <item x="895"/>
        <item x="640"/>
        <item x="31"/>
        <item x="954"/>
        <item x="89"/>
        <item x="257"/>
        <item x="831"/>
        <item x="942"/>
        <item x="767"/>
        <item x="248"/>
        <item x="939"/>
        <item x="885"/>
        <item x="764"/>
        <item x="215"/>
        <item x="209"/>
        <item x="44"/>
        <item x="197"/>
        <item x="18"/>
        <item x="774"/>
        <item x="143"/>
        <item x="83"/>
        <item x="556"/>
        <item x="419"/>
        <item x="408"/>
        <item x="573"/>
        <item x="481"/>
        <item x="588"/>
        <item x="666"/>
        <item x="355"/>
        <item x="300"/>
        <item x="269"/>
        <item x="286"/>
        <item x="743"/>
        <item x="572"/>
        <item x="341"/>
        <item x="738"/>
        <item x="510"/>
        <item x="100"/>
        <item x="166"/>
        <item x="298"/>
        <item x="239"/>
        <item x="388"/>
        <item x="170"/>
        <item x="53"/>
        <item x="595"/>
        <item x="439"/>
        <item x="455"/>
        <item x="278"/>
        <item x="818"/>
        <item x="526"/>
        <item x="527"/>
        <item x="569"/>
        <item x="833"/>
        <item x="464"/>
        <item x="414"/>
        <item x="101"/>
        <item x="129"/>
        <item x="136"/>
        <item x="855"/>
        <item x="222"/>
        <item x="737"/>
        <item x="637"/>
        <item x="580"/>
        <item x="723"/>
        <item x="210"/>
        <item x="601"/>
        <item x="211"/>
        <item x="306"/>
        <item x="26"/>
        <item x="20"/>
        <item x="252"/>
        <item x="937"/>
        <item x="128"/>
        <item x="80"/>
        <item x="312"/>
        <item x="713"/>
        <item x="718"/>
        <item x="93"/>
        <item x="374"/>
        <item x="819"/>
        <item x="366"/>
        <item x="610"/>
        <item x="789"/>
        <item x="643"/>
        <item x="406"/>
        <item x="800"/>
        <item x="90"/>
        <item x="857"/>
        <item x="357"/>
        <item x="182"/>
        <item x="336"/>
        <item x="614"/>
        <item x="806"/>
        <item x="904"/>
        <item x="217"/>
        <item x="254"/>
        <item x="470"/>
        <item x="734"/>
        <item x="104"/>
        <item x="721"/>
        <item x="333"/>
        <item x="518"/>
        <item x="693"/>
        <item x="39"/>
        <item x="841"/>
        <item x="62"/>
        <item x="328"/>
        <item x="402"/>
        <item x="177"/>
        <item x="585"/>
        <item x="205"/>
        <item x="826"/>
        <item x="973"/>
        <item x="794"/>
        <item x="141"/>
        <item x="810"/>
        <item x="152"/>
        <item x="480"/>
        <item x="41"/>
        <item x="360"/>
        <item x="686"/>
        <item x="288"/>
        <item x="807"/>
        <item x="875"/>
        <item x="716"/>
        <item x="766"/>
        <item x="313"/>
        <item x="322"/>
        <item x="445"/>
        <item x="619"/>
        <item x="372"/>
        <item x="476"/>
        <item x="124"/>
        <item x="399"/>
        <item x="469"/>
        <item x="903"/>
        <item x="459"/>
        <item x="272"/>
        <item x="387"/>
        <item x="864"/>
        <item x="507"/>
        <item x="674"/>
        <item x="24"/>
        <item x="373"/>
        <item x="731"/>
        <item x="413"/>
        <item x="861"/>
        <item x="379"/>
        <item x="365"/>
        <item x="520"/>
        <item x="310"/>
        <item x="922"/>
        <item x="952"/>
        <item x="367"/>
        <item x="362"/>
        <item x="140"/>
        <item x="277"/>
        <item x="811"/>
        <item x="639"/>
        <item x="303"/>
        <item x="784"/>
        <item x="13"/>
        <item x="941"/>
        <item x="816"/>
        <item x="415"/>
        <item x="557"/>
        <item x="270"/>
        <item x="566"/>
        <item x="555"/>
        <item x="780"/>
        <item x="284"/>
        <item x="554"/>
        <item x="142"/>
        <item x="617"/>
        <item x="914"/>
        <item x="49"/>
        <item x="78"/>
        <item x="946"/>
        <item x="43"/>
        <item x="760"/>
        <item x="504"/>
        <item x="291"/>
        <item x="186"/>
        <item x="493"/>
        <item x="859"/>
        <item x="460"/>
        <item x="188"/>
        <item x="650"/>
        <item x="490"/>
        <item x="167"/>
        <item x="67"/>
        <item x="869"/>
        <item x="97"/>
        <item x="50"/>
        <item x="123"/>
        <item x="225"/>
        <item x="256"/>
        <item x="842"/>
        <item x="458"/>
        <item x="206"/>
        <item x="364"/>
        <item x="247"/>
        <item x="431"/>
        <item x="657"/>
        <item x="118"/>
        <item x="214"/>
        <item h="1" x="21"/>
        <item t="default"/>
      </items>
    </pivotField>
    <pivotField showAll="0"/>
  </pivotFields>
  <rowFields count="1">
    <field x="12"/>
  </rowFields>
  <rowItems count="9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t="grand">
      <x/>
    </i>
  </rowItems>
  <colItems count="1">
    <i/>
  </colItems>
  <dataFields count="1">
    <dataField name="Count of Estimated Salary"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2C8667-3BCE-4E47-8594-7785406A1B5E}"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6:D38" firstHeaderRow="1" firstDataRow="1" firstDataCol="1"/>
  <pivotFields count="14">
    <pivotField showAll="0">
      <items count="9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t="default"/>
      </items>
    </pivotField>
    <pivotField showAll="0">
      <items count="993">
        <item x="912"/>
        <item x="424"/>
        <item x="981"/>
        <item x="703"/>
        <item x="410"/>
        <item x="799"/>
        <item x="597"/>
        <item x="534"/>
        <item x="382"/>
        <item x="510"/>
        <item x="658"/>
        <item x="224"/>
        <item x="19"/>
        <item x="54"/>
        <item x="645"/>
        <item x="976"/>
        <item x="798"/>
        <item x="955"/>
        <item x="784"/>
        <item x="559"/>
        <item x="881"/>
        <item x="723"/>
        <item x="850"/>
        <item x="286"/>
        <item x="212"/>
        <item x="527"/>
        <item x="392"/>
        <item x="5"/>
        <item x="168"/>
        <item x="667"/>
        <item x="78"/>
        <item x="128"/>
        <item x="835"/>
        <item x="349"/>
        <item x="244"/>
        <item x="428"/>
        <item x="582"/>
        <item x="670"/>
        <item x="505"/>
        <item x="20"/>
        <item x="406"/>
        <item x="483"/>
        <item x="721"/>
        <item x="715"/>
        <item x="812"/>
        <item x="687"/>
        <item x="102"/>
        <item x="705"/>
        <item x="121"/>
        <item x="641"/>
        <item x="964"/>
        <item x="435"/>
        <item x="876"/>
        <item x="315"/>
        <item x="977"/>
        <item x="761"/>
        <item x="961"/>
        <item x="760"/>
        <item x="369"/>
        <item x="376"/>
        <item x="637"/>
        <item x="770"/>
        <item x="135"/>
        <item x="396"/>
        <item x="836"/>
        <item x="323"/>
        <item x="892"/>
        <item x="880"/>
        <item x="165"/>
        <item x="781"/>
        <item x="39"/>
        <item x="494"/>
        <item x="838"/>
        <item x="173"/>
        <item x="609"/>
        <item x="847"/>
        <item x="189"/>
        <item x="747"/>
        <item x="170"/>
        <item x="638"/>
        <item x="167"/>
        <item x="628"/>
        <item x="30"/>
        <item x="837"/>
        <item x="690"/>
        <item x="966"/>
        <item x="158"/>
        <item x="293"/>
        <item x="929"/>
        <item x="589"/>
        <item x="113"/>
        <item x="381"/>
        <item x="129"/>
        <item x="886"/>
        <item x="818"/>
        <item x="475"/>
        <item x="498"/>
        <item x="845"/>
        <item x="533"/>
        <item x="359"/>
        <item x="603"/>
        <item x="9"/>
        <item x="64"/>
        <item x="6"/>
        <item x="536"/>
        <item x="660"/>
        <item x="257"/>
        <item x="351"/>
        <item x="513"/>
        <item x="918"/>
        <item x="467"/>
        <item x="138"/>
        <item x="618"/>
        <item x="367"/>
        <item x="195"/>
        <item x="306"/>
        <item x="213"/>
        <item x="433"/>
        <item x="548"/>
        <item x="522"/>
        <item x="243"/>
        <item x="828"/>
        <item x="820"/>
        <item x="430"/>
        <item x="21"/>
        <item x="330"/>
        <item x="509"/>
        <item x="106"/>
        <item x="939"/>
        <item x="842"/>
        <item x="910"/>
        <item x="247"/>
        <item x="526"/>
        <item x="685"/>
        <item x="889"/>
        <item x="549"/>
        <item x="788"/>
        <item x="119"/>
        <item x="14"/>
        <item x="202"/>
        <item x="923"/>
        <item x="331"/>
        <item x="854"/>
        <item x="326"/>
        <item x="965"/>
        <item x="46"/>
        <item x="108"/>
        <item x="659"/>
        <item x="621"/>
        <item x="474"/>
        <item x="611"/>
        <item x="636"/>
        <item x="702"/>
        <item x="824"/>
        <item x="594"/>
        <item x="591"/>
        <item x="625"/>
        <item x="98"/>
        <item x="200"/>
        <item x="786"/>
        <item x="627"/>
        <item x="229"/>
        <item x="972"/>
        <item x="969"/>
        <item x="952"/>
        <item x="676"/>
        <item x="291"/>
        <item x="608"/>
        <item x="259"/>
        <item x="573"/>
        <item x="846"/>
        <item x="604"/>
        <item x="114"/>
        <item x="137"/>
        <item x="441"/>
        <item x="169"/>
        <item x="370"/>
        <item x="356"/>
        <item x="209"/>
        <item x="397"/>
        <item x="144"/>
        <item x="729"/>
        <item x="734"/>
        <item x="365"/>
        <item x="171"/>
        <item x="806"/>
        <item x="936"/>
        <item x="987"/>
        <item x="487"/>
        <item x="464"/>
        <item x="105"/>
        <item x="681"/>
        <item x="76"/>
        <item x="863"/>
        <item x="588"/>
        <item x="545"/>
        <item x="419"/>
        <item x="50"/>
        <item x="2"/>
        <item x="40"/>
        <item x="958"/>
        <item x="815"/>
        <item x="612"/>
        <item x="271"/>
        <item x="697"/>
        <item x="71"/>
        <item x="394"/>
        <item x="949"/>
        <item x="182"/>
        <item x="572"/>
        <item x="763"/>
        <item x="423"/>
        <item x="88"/>
        <item x="201"/>
        <item x="383"/>
        <item x="157"/>
        <item x="58"/>
        <item x="492"/>
        <item x="303"/>
        <item x="329"/>
        <item x="211"/>
        <item x="437"/>
        <item x="980"/>
        <item x="887"/>
        <item x="24"/>
        <item x="179"/>
        <item x="354"/>
        <item x="174"/>
        <item x="87"/>
        <item x="833"/>
        <item x="759"/>
        <item x="319"/>
        <item x="285"/>
        <item x="541"/>
        <item x="724"/>
        <item x="626"/>
        <item x="231"/>
        <item x="125"/>
        <item x="204"/>
        <item x="959"/>
        <item x="250"/>
        <item x="142"/>
        <item x="926"/>
        <item x="777"/>
        <item x="607"/>
        <item x="712"/>
        <item x="379"/>
        <item x="56"/>
        <item x="950"/>
        <item x="162"/>
        <item x="956"/>
        <item x="314"/>
        <item x="899"/>
        <item x="12"/>
        <item x="99"/>
        <item x="648"/>
        <item x="468"/>
        <item x="927"/>
        <item x="366"/>
        <item x="635"/>
        <item x="577"/>
        <item x="358"/>
        <item x="932"/>
        <item x="751"/>
        <item x="0"/>
        <item x="457"/>
        <item x="557"/>
        <item x="472"/>
        <item x="196"/>
        <item x="622"/>
        <item x="338"/>
        <item x="305"/>
        <item x="256"/>
        <item x="925"/>
        <item x="740"/>
        <item x="598"/>
        <item x="228"/>
        <item x="762"/>
        <item x="485"/>
        <item x="756"/>
        <item x="68"/>
        <item x="772"/>
        <item x="829"/>
        <item x="745"/>
        <item x="643"/>
        <item x="804"/>
        <item x="771"/>
        <item x="93"/>
        <item x="668"/>
        <item x="139"/>
        <item x="968"/>
        <item x="161"/>
        <item x="67"/>
        <item x="814"/>
        <item x="743"/>
        <item x="82"/>
        <item x="133"/>
        <item x="900"/>
        <item x="404"/>
        <item x="674"/>
        <item x="979"/>
        <item x="282"/>
        <item x="791"/>
        <item x="15"/>
        <item x="447"/>
        <item x="574"/>
        <item x="176"/>
        <item x="601"/>
        <item x="665"/>
        <item x="619"/>
        <item x="399"/>
        <item x="848"/>
        <item x="868"/>
        <item x="57"/>
        <item x="758"/>
        <item x="1"/>
        <item x="337"/>
        <item x="708"/>
        <item x="811"/>
        <item x="298"/>
        <item x="150"/>
        <item x="711"/>
        <item x="241"/>
        <item x="172"/>
        <item x="60"/>
        <item x="566"/>
        <item x="290"/>
        <item x="426"/>
        <item x="789"/>
        <item x="521"/>
        <item x="575"/>
        <item x="875"/>
        <item x="719"/>
        <item x="528"/>
        <item x="266"/>
        <item x="782"/>
        <item x="728"/>
        <item x="185"/>
        <item x="898"/>
        <item x="156"/>
        <item x="986"/>
        <item x="292"/>
        <item x="913"/>
        <item x="7"/>
        <item x="198"/>
        <item x="29"/>
        <item x="878"/>
        <item x="551"/>
        <item x="248"/>
        <item x="579"/>
        <item x="449"/>
        <item x="924"/>
        <item x="164"/>
        <item x="346"/>
        <item x="701"/>
        <item x="218"/>
        <item x="350"/>
        <item x="33"/>
        <item x="418"/>
        <item x="755"/>
        <item x="785"/>
        <item x="307"/>
        <item x="614"/>
        <item x="954"/>
        <item x="826"/>
        <item x="825"/>
        <item x="738"/>
        <item x="606"/>
        <item x="18"/>
        <item x="753"/>
        <item x="357"/>
        <item x="118"/>
        <item x="77"/>
        <item x="937"/>
        <item x="669"/>
        <item x="496"/>
        <item x="316"/>
        <item x="459"/>
        <item x="466"/>
        <item x="532"/>
        <item x="81"/>
        <item x="988"/>
        <item x="653"/>
        <item x="692"/>
        <item x="562"/>
        <item x="111"/>
        <item x="254"/>
        <item x="563"/>
        <item x="317"/>
        <item x="827"/>
        <item x="662"/>
        <item x="377"/>
        <item x="540"/>
        <item x="938"/>
        <item x="453"/>
        <item x="796"/>
        <item x="679"/>
        <item x="280"/>
        <item x="328"/>
        <item x="281"/>
        <item x="698"/>
        <item x="894"/>
        <item x="462"/>
        <item x="560"/>
        <item x="744"/>
        <item x="126"/>
        <item x="953"/>
        <item x="520"/>
        <item x="843"/>
        <item x="764"/>
        <item x="442"/>
        <item x="725"/>
        <item x="261"/>
        <item x="726"/>
        <item x="263"/>
        <item x="312"/>
        <item x="422"/>
        <item x="874"/>
        <item x="671"/>
        <item x="935"/>
        <item x="115"/>
        <item x="905"/>
        <item x="484"/>
        <item x="941"/>
        <item x="364"/>
        <item x="227"/>
        <item x="94"/>
        <item x="499"/>
        <item x="928"/>
        <item x="752"/>
        <item x="507"/>
        <item x="716"/>
        <item x="378"/>
        <item x="318"/>
        <item x="478"/>
        <item x="852"/>
        <item x="132"/>
        <item x="767"/>
        <item x="321"/>
        <item x="155"/>
        <item x="194"/>
        <item x="207"/>
        <item x="592"/>
        <item x="163"/>
        <item x="216"/>
        <item x="595"/>
        <item x="587"/>
        <item x="694"/>
        <item x="342"/>
        <item x="989"/>
        <item x="802"/>
        <item x="473"/>
        <item x="514"/>
        <item x="120"/>
        <item x="301"/>
        <item x="620"/>
        <item x="324"/>
        <item x="600"/>
        <item x="52"/>
        <item x="278"/>
        <item x="471"/>
        <item x="368"/>
        <item x="44"/>
        <item x="297"/>
        <item x="208"/>
        <item x="343"/>
        <item x="393"/>
        <item x="390"/>
        <item x="773"/>
        <item x="769"/>
        <item x="975"/>
        <item x="246"/>
        <item x="754"/>
        <item x="858"/>
        <item x="960"/>
        <item x="412"/>
        <item x="855"/>
        <item x="610"/>
        <item x="262"/>
        <item x="795"/>
        <item x="865"/>
        <item x="42"/>
        <item x="373"/>
        <item x="691"/>
        <item x="153"/>
        <item x="384"/>
        <item x="567"/>
        <item x="439"/>
        <item x="400"/>
        <item x="122"/>
        <item x="13"/>
        <item x="409"/>
        <item x="160"/>
        <item x="629"/>
        <item x="580"/>
        <item x="871"/>
        <item x="405"/>
        <item x="655"/>
        <item x="97"/>
        <item x="436"/>
        <item x="909"/>
        <item x="856"/>
        <item x="529"/>
        <item x="787"/>
        <item x="322"/>
        <item x="276"/>
        <item x="372"/>
        <item x="253"/>
        <item x="448"/>
        <item x="480"/>
        <item x="417"/>
        <item x="302"/>
        <item x="830"/>
        <item x="66"/>
        <item x="742"/>
        <item x="361"/>
        <item x="718"/>
        <item x="895"/>
        <item x="596"/>
        <item x="289"/>
        <item x="335"/>
        <item x="879"/>
        <item x="117"/>
        <item x="657"/>
        <item x="644"/>
        <item x="749"/>
        <item x="140"/>
        <item x="491"/>
        <item x="225"/>
        <item x="22"/>
        <item x="283"/>
        <item x="810"/>
        <item x="95"/>
        <item x="661"/>
        <item x="931"/>
        <item x="264"/>
        <item x="27"/>
        <item x="83"/>
        <item x="3"/>
        <item x="408"/>
        <item x="62"/>
        <item x="53"/>
        <item x="332"/>
        <item x="193"/>
        <item x="311"/>
        <item x="888"/>
        <item x="649"/>
        <item x="148"/>
        <item x="70"/>
        <item x="234"/>
        <item x="984"/>
        <item x="116"/>
        <item x="556"/>
        <item x="432"/>
        <item x="974"/>
        <item x="739"/>
        <item x="146"/>
        <item x="543"/>
        <item x="80"/>
        <item x="362"/>
        <item x="31"/>
        <item x="569"/>
        <item x="458"/>
        <item x="792"/>
        <item x="840"/>
        <item x="284"/>
        <item x="187"/>
        <item x="546"/>
        <item x="808"/>
        <item x="945"/>
        <item x="553"/>
        <item x="154"/>
        <item x="901"/>
        <item x="914"/>
        <item x="869"/>
        <item x="452"/>
        <item x="554"/>
        <item x="236"/>
        <item x="652"/>
        <item x="310"/>
        <item x="630"/>
        <item x="134"/>
        <item x="776"/>
        <item x="803"/>
        <item x="143"/>
        <item x="380"/>
        <item x="260"/>
        <item x="502"/>
        <item x="490"/>
        <item x="599"/>
        <item x="677"/>
        <item x="504"/>
        <item x="501"/>
        <item x="112"/>
        <item x="821"/>
        <item x="713"/>
        <item x="421"/>
        <item x="180"/>
        <item x="741"/>
        <item x="558"/>
        <item x="389"/>
        <item x="268"/>
        <item x="38"/>
        <item x="585"/>
        <item x="131"/>
        <item x="461"/>
        <item x="632"/>
        <item x="616"/>
        <item x="184"/>
        <item x="917"/>
        <item x="547"/>
        <item x="416"/>
        <item x="689"/>
        <item x="967"/>
        <item x="385"/>
        <item x="672"/>
        <item x="386"/>
        <item x="720"/>
        <item x="885"/>
        <item x="586"/>
        <item x="710"/>
        <item x="215"/>
        <item x="295"/>
        <item x="732"/>
        <item x="233"/>
        <item x="633"/>
        <item x="768"/>
        <item x="166"/>
        <item x="907"/>
        <item x="141"/>
        <item x="273"/>
        <item x="220"/>
        <item x="666"/>
        <item x="493"/>
        <item x="23"/>
        <item x="849"/>
        <item x="465"/>
        <item x="831"/>
        <item x="454"/>
        <item x="188"/>
        <item x="190"/>
        <item x="696"/>
        <item x="288"/>
        <item x="500"/>
        <item x="222"/>
        <item x="203"/>
        <item x="839"/>
        <item x="570"/>
        <item x="333"/>
        <item x="28"/>
        <item x="944"/>
        <item x="37"/>
        <item x="503"/>
        <item x="571"/>
        <item x="650"/>
        <item x="446"/>
        <item x="646"/>
        <item x="91"/>
        <item x="957"/>
        <item x="488"/>
        <item x="963"/>
        <item x="443"/>
        <item x="403"/>
        <item x="460"/>
        <item x="34"/>
        <item x="919"/>
        <item x="896"/>
        <item x="223"/>
        <item x="497"/>
        <item x="455"/>
        <item x="816"/>
        <item x="578"/>
        <item x="709"/>
        <item x="348"/>
        <item x="327"/>
        <item x="530"/>
        <item x="699"/>
        <item x="325"/>
        <item x="26"/>
        <item x="722"/>
        <item x="780"/>
        <item x="11"/>
        <item x="16"/>
        <item x="581"/>
        <item x="841"/>
        <item x="933"/>
        <item x="4"/>
        <item x="41"/>
        <item x="634"/>
        <item x="25"/>
        <item x="96"/>
        <item x="84"/>
        <item x="355"/>
        <item x="537"/>
        <item x="130"/>
        <item x="336"/>
        <item x="693"/>
        <item x="947"/>
        <item x="523"/>
        <item x="334"/>
        <item x="883"/>
        <item x="431"/>
        <item x="101"/>
        <item x="921"/>
        <item x="481"/>
        <item x="733"/>
        <item x="109"/>
        <item x="853"/>
        <item x="363"/>
        <item x="783"/>
        <item x="615"/>
        <item x="624"/>
        <item x="946"/>
        <item x="407"/>
        <item x="519"/>
        <item x="990"/>
        <item x="673"/>
        <item x="340"/>
        <item x="911"/>
        <item x="309"/>
        <item x="515"/>
        <item x="347"/>
        <item x="800"/>
        <item x="401"/>
        <item x="819"/>
        <item x="684"/>
        <item x="456"/>
        <item x="695"/>
        <item x="388"/>
        <item x="469"/>
        <item x="531"/>
        <item x="550"/>
        <item x="32"/>
        <item x="482"/>
        <item x="258"/>
        <item x="63"/>
        <item x="654"/>
        <item x="210"/>
        <item x="516"/>
        <item x="775"/>
        <item x="922"/>
        <item x="583"/>
        <item x="251"/>
        <item x="962"/>
        <item x="940"/>
        <item x="147"/>
        <item x="675"/>
        <item x="908"/>
        <item x="45"/>
        <item x="43"/>
        <item x="175"/>
        <item x="206"/>
        <item x="69"/>
        <item x="805"/>
        <item x="985"/>
        <item x="867"/>
        <item x="192"/>
        <item x="90"/>
        <item x="823"/>
        <item x="375"/>
        <item x="486"/>
        <item x="275"/>
        <item x="470"/>
        <item x="374"/>
        <item x="151"/>
        <item x="123"/>
        <item x="411"/>
        <item x="857"/>
        <item x="55"/>
        <item x="511"/>
        <item x="576"/>
        <item x="398"/>
        <item x="801"/>
        <item x="86"/>
        <item x="178"/>
        <item x="539"/>
        <item x="552"/>
        <item x="664"/>
        <item x="524"/>
        <item x="790"/>
        <item x="345"/>
        <item x="237"/>
        <item x="255"/>
        <item x="822"/>
        <item x="48"/>
        <item x="617"/>
        <item x="737"/>
        <item x="797"/>
        <item x="277"/>
        <item x="727"/>
        <item x="10"/>
        <item x="89"/>
        <item x="890"/>
        <item x="51"/>
        <item x="793"/>
        <item x="779"/>
        <item x="74"/>
        <item x="191"/>
        <item x="47"/>
        <item x="49"/>
        <item x="186"/>
        <item x="249"/>
        <item x="893"/>
        <item x="235"/>
        <item x="205"/>
        <item x="623"/>
        <item x="61"/>
        <item x="463"/>
        <item x="707"/>
        <item x="508"/>
        <item x="308"/>
        <item x="226"/>
        <item x="296"/>
        <item x="371"/>
        <item x="219"/>
        <item x="593"/>
        <item x="682"/>
        <item x="813"/>
        <item x="555"/>
        <item x="915"/>
        <item x="518"/>
        <item x="542"/>
        <item x="706"/>
        <item x="387"/>
        <item x="103"/>
        <item x="535"/>
        <item x="794"/>
        <item x="267"/>
        <item x="884"/>
        <item x="352"/>
        <item x="197"/>
        <item x="809"/>
        <item x="73"/>
        <item x="124"/>
        <item x="973"/>
        <item x="891"/>
        <item x="834"/>
        <item x="680"/>
        <item x="75"/>
        <item x="517"/>
        <item x="943"/>
        <item x="402"/>
        <item x="279"/>
        <item x="512"/>
        <item x="897"/>
        <item x="602"/>
        <item x="127"/>
        <item x="440"/>
        <item x="438"/>
        <item x="948"/>
        <item x="735"/>
        <item x="425"/>
        <item x="640"/>
        <item x="882"/>
        <item x="214"/>
        <item x="391"/>
        <item x="451"/>
        <item x="294"/>
        <item x="344"/>
        <item x="951"/>
        <item x="903"/>
        <item x="525"/>
        <item x="341"/>
        <item x="217"/>
        <item x="683"/>
        <item x="270"/>
        <item x="221"/>
        <item x="232"/>
        <item x="444"/>
        <item x="746"/>
        <item x="564"/>
        <item x="17"/>
        <item x="590"/>
        <item x="36"/>
        <item x="663"/>
        <item x="774"/>
        <item x="65"/>
        <item x="181"/>
        <item x="934"/>
        <item x="750"/>
        <item x="177"/>
        <item x="287"/>
        <item x="731"/>
        <item x="930"/>
        <item x="916"/>
        <item x="982"/>
        <item x="8"/>
        <item x="902"/>
        <item x="252"/>
        <item x="851"/>
        <item x="238"/>
        <item x="538"/>
        <item x="35"/>
        <item x="736"/>
        <item x="450"/>
        <item x="149"/>
        <item x="872"/>
        <item x="904"/>
        <item x="862"/>
        <item x="239"/>
        <item x="568"/>
        <item x="272"/>
        <item x="245"/>
        <item x="778"/>
        <item x="479"/>
        <item x="920"/>
        <item x="313"/>
        <item x="832"/>
        <item x="639"/>
        <item x="476"/>
        <item x="807"/>
        <item x="269"/>
        <item x="434"/>
        <item x="870"/>
        <item x="978"/>
        <item x="274"/>
        <item x="877"/>
        <item x="561"/>
        <item x="145"/>
        <item x="686"/>
        <item x="971"/>
        <item x="413"/>
        <item x="136"/>
        <item x="544"/>
        <item x="688"/>
        <item x="79"/>
        <item x="445"/>
        <item x="700"/>
        <item x="110"/>
        <item x="584"/>
        <item x="360"/>
        <item x="873"/>
        <item x="300"/>
        <item x="159"/>
        <item x="717"/>
        <item x="495"/>
        <item x="942"/>
        <item x="59"/>
        <item x="104"/>
        <item x="613"/>
        <item x="647"/>
        <item x="85"/>
        <item x="864"/>
        <item x="506"/>
        <item x="970"/>
        <item x="817"/>
        <item x="429"/>
        <item x="427"/>
        <item x="844"/>
        <item x="983"/>
        <item x="395"/>
        <item x="714"/>
        <item x="860"/>
        <item x="489"/>
        <item x="339"/>
        <item x="866"/>
        <item x="230"/>
        <item x="100"/>
        <item x="704"/>
        <item x="859"/>
        <item x="861"/>
        <item x="92"/>
        <item x="415"/>
        <item x="642"/>
        <item x="477"/>
        <item x="420"/>
        <item x="414"/>
        <item x="320"/>
        <item x="183"/>
        <item x="766"/>
        <item x="678"/>
        <item x="199"/>
        <item x="299"/>
        <item x="152"/>
        <item x="631"/>
        <item x="565"/>
        <item x="353"/>
        <item x="240"/>
        <item x="304"/>
        <item x="765"/>
        <item x="72"/>
        <item x="730"/>
        <item x="107"/>
        <item x="748"/>
        <item x="265"/>
        <item x="656"/>
        <item x="242"/>
        <item x="651"/>
        <item x="605"/>
        <item x="906"/>
        <item x="757"/>
        <item x="991"/>
        <item t="default"/>
      </items>
    </pivotField>
    <pivotField showAll="0"/>
    <pivotField showAll="0">
      <items count="356">
        <item x="7"/>
        <item x="28"/>
        <item x="92"/>
        <item x="73"/>
        <item x="287"/>
        <item x="337"/>
        <item x="306"/>
        <item x="211"/>
        <item x="108"/>
        <item x="343"/>
        <item x="206"/>
        <item x="294"/>
        <item x="229"/>
        <item x="317"/>
        <item x="325"/>
        <item x="342"/>
        <item x="310"/>
        <item x="232"/>
        <item x="115"/>
        <item x="254"/>
        <item x="39"/>
        <item x="260"/>
        <item x="38"/>
        <item x="209"/>
        <item x="34"/>
        <item x="12"/>
        <item x="305"/>
        <item x="98"/>
        <item x="138"/>
        <item x="315"/>
        <item x="239"/>
        <item x="137"/>
        <item x="122"/>
        <item x="251"/>
        <item x="248"/>
        <item x="336"/>
        <item x="35"/>
        <item x="241"/>
        <item x="78"/>
        <item x="258"/>
        <item x="302"/>
        <item x="11"/>
        <item x="188"/>
        <item x="323"/>
        <item x="8"/>
        <item x="2"/>
        <item x="311"/>
        <item x="284"/>
        <item x="341"/>
        <item x="77"/>
        <item x="340"/>
        <item x="286"/>
        <item x="261"/>
        <item x="21"/>
        <item x="54"/>
        <item x="140"/>
        <item x="144"/>
        <item x="88"/>
        <item x="151"/>
        <item x="333"/>
        <item x="345"/>
        <item x="69"/>
        <item x="32"/>
        <item x="149"/>
        <item x="226"/>
        <item x="174"/>
        <item x="85"/>
        <item x="145"/>
        <item x="297"/>
        <item x="281"/>
        <item x="10"/>
        <item x="313"/>
        <item x="187"/>
        <item x="30"/>
        <item x="256"/>
        <item x="125"/>
        <item x="264"/>
        <item x="247"/>
        <item x="100"/>
        <item x="127"/>
        <item x="231"/>
        <item x="272"/>
        <item x="76"/>
        <item x="181"/>
        <item x="176"/>
        <item x="293"/>
        <item x="164"/>
        <item x="253"/>
        <item x="13"/>
        <item x="46"/>
        <item x="354"/>
        <item x="349"/>
        <item x="31"/>
        <item x="320"/>
        <item x="58"/>
        <item x="40"/>
        <item x="186"/>
        <item x="210"/>
        <item x="244"/>
        <item x="344"/>
        <item x="101"/>
        <item x="314"/>
        <item x="282"/>
        <item x="346"/>
        <item x="301"/>
        <item x="162"/>
        <item x="224"/>
        <item x="268"/>
        <item x="276"/>
        <item x="26"/>
        <item x="238"/>
        <item x="27"/>
        <item x="24"/>
        <item x="139"/>
        <item x="117"/>
        <item x="147"/>
        <item x="61"/>
        <item x="37"/>
        <item x="202"/>
        <item x="116"/>
        <item x="48"/>
        <item x="129"/>
        <item x="17"/>
        <item x="200"/>
        <item x="114"/>
        <item x="259"/>
        <item x="29"/>
        <item x="161"/>
        <item x="233"/>
        <item x="165"/>
        <item x="249"/>
        <item x="142"/>
        <item x="288"/>
        <item x="278"/>
        <item x="331"/>
        <item x="51"/>
        <item x="198"/>
        <item x="59"/>
        <item x="68"/>
        <item x="97"/>
        <item x="141"/>
        <item x="290"/>
        <item x="1"/>
        <item x="350"/>
        <item x="167"/>
        <item x="235"/>
        <item x="304"/>
        <item x="225"/>
        <item x="55"/>
        <item x="135"/>
        <item x="15"/>
        <item x="154"/>
        <item x="0"/>
        <item x="158"/>
        <item x="267"/>
        <item x="95"/>
        <item x="93"/>
        <item x="312"/>
        <item x="107"/>
        <item x="216"/>
        <item x="203"/>
        <item x="103"/>
        <item x="205"/>
        <item x="221"/>
        <item x="130"/>
        <item x="279"/>
        <item x="330"/>
        <item x="177"/>
        <item x="14"/>
        <item x="20"/>
        <item x="45"/>
        <item x="277"/>
        <item x="274"/>
        <item x="230"/>
        <item x="271"/>
        <item x="207"/>
        <item x="155"/>
        <item x="215"/>
        <item x="5"/>
        <item x="82"/>
        <item x="83"/>
        <item x="228"/>
        <item x="217"/>
        <item x="123"/>
        <item x="189"/>
        <item x="79"/>
        <item x="16"/>
        <item x="222"/>
        <item x="50"/>
        <item x="52"/>
        <item x="67"/>
        <item x="269"/>
        <item x="173"/>
        <item x="42"/>
        <item x="63"/>
        <item x="172"/>
        <item x="118"/>
        <item x="70"/>
        <item x="74"/>
        <item x="300"/>
        <item x="136"/>
        <item x="104"/>
        <item x="22"/>
        <item x="94"/>
        <item x="156"/>
        <item x="321"/>
        <item x="166"/>
        <item x="106"/>
        <item x="64"/>
        <item x="159"/>
        <item x="71"/>
        <item x="332"/>
        <item x="212"/>
        <item x="180"/>
        <item x="119"/>
        <item x="133"/>
        <item x="9"/>
        <item x="99"/>
        <item x="112"/>
        <item x="57"/>
        <item x="303"/>
        <item x="157"/>
        <item x="240"/>
        <item x="121"/>
        <item x="273"/>
        <item x="185"/>
        <item x="163"/>
        <item x="160"/>
        <item x="182"/>
        <item x="352"/>
        <item x="47"/>
        <item x="3"/>
        <item x="299"/>
        <item x="246"/>
        <item x="250"/>
        <item x="171"/>
        <item x="134"/>
        <item x="243"/>
        <item x="128"/>
        <item x="193"/>
        <item x="339"/>
        <item x="242"/>
        <item x="91"/>
        <item x="152"/>
        <item x="170"/>
        <item x="298"/>
        <item x="194"/>
        <item x="146"/>
        <item x="126"/>
        <item x="131"/>
        <item x="219"/>
        <item x="309"/>
        <item x="102"/>
        <item x="33"/>
        <item x="353"/>
        <item x="252"/>
        <item x="53"/>
        <item x="18"/>
        <item x="184"/>
        <item x="347"/>
        <item x="81"/>
        <item x="87"/>
        <item x="204"/>
        <item x="19"/>
        <item x="191"/>
        <item x="214"/>
        <item x="62"/>
        <item x="329"/>
        <item x="227"/>
        <item x="65"/>
        <item x="178"/>
        <item x="289"/>
        <item x="56"/>
        <item x="335"/>
        <item x="199"/>
        <item x="237"/>
        <item x="318"/>
        <item x="201"/>
        <item x="257"/>
        <item x="213"/>
        <item x="80"/>
        <item x="60"/>
        <item x="245"/>
        <item x="265"/>
        <item x="124"/>
        <item x="295"/>
        <item x="25"/>
        <item x="72"/>
        <item x="110"/>
        <item x="150"/>
        <item x="296"/>
        <item x="291"/>
        <item x="223"/>
        <item x="169"/>
        <item x="351"/>
        <item x="275"/>
        <item x="183"/>
        <item x="168"/>
        <item x="86"/>
        <item x="109"/>
        <item x="179"/>
        <item x="175"/>
        <item x="89"/>
        <item x="266"/>
        <item x="196"/>
        <item x="43"/>
        <item x="75"/>
        <item x="143"/>
        <item x="280"/>
        <item x="195"/>
        <item x="348"/>
        <item x="96"/>
        <item x="319"/>
        <item x="322"/>
        <item x="49"/>
        <item x="113"/>
        <item x="255"/>
        <item x="190"/>
        <item x="334"/>
        <item x="120"/>
        <item x="111"/>
        <item x="316"/>
        <item x="270"/>
        <item x="197"/>
        <item x="132"/>
        <item x="234"/>
        <item x="236"/>
        <item x="328"/>
        <item x="36"/>
        <item x="218"/>
        <item x="208"/>
        <item x="148"/>
        <item x="84"/>
        <item x="192"/>
        <item x="66"/>
        <item x="90"/>
        <item x="326"/>
        <item x="263"/>
        <item x="262"/>
        <item x="308"/>
        <item x="6"/>
        <item x="105"/>
        <item x="44"/>
        <item x="283"/>
        <item x="41"/>
        <item x="327"/>
        <item x="307"/>
        <item x="220"/>
        <item x="338"/>
        <item x="285"/>
        <item x="324"/>
        <item x="23"/>
        <item x="292"/>
        <item x="4"/>
        <item x="153"/>
        <item t="default"/>
      </items>
    </pivotField>
    <pivotField showAll="0">
      <items count="8">
        <item x="5"/>
        <item x="4"/>
        <item x="3"/>
        <item x="0"/>
        <item x="2"/>
        <item x="1"/>
        <item h="1" x="6"/>
        <item t="default"/>
      </items>
    </pivotField>
    <pivotField showAll="0">
      <items count="7">
        <item x="4"/>
        <item x="0"/>
        <item x="3"/>
        <item x="1"/>
        <item x="2"/>
        <item h="1" x="5"/>
        <item t="default"/>
      </items>
    </pivotField>
    <pivotField showAll="0"/>
    <pivotField axis="axisRow" dataField="1" showAll="0">
      <items count="13">
        <item x="10"/>
        <item x="1"/>
        <item x="0"/>
        <item x="6"/>
        <item x="4"/>
        <item x="8"/>
        <item x="5"/>
        <item x="3"/>
        <item x="2"/>
        <item x="9"/>
        <item x="7"/>
        <item h="1" x="11"/>
        <item t="default"/>
      </items>
    </pivotField>
    <pivotField showAll="0">
      <items count="645">
        <item x="0"/>
        <item x="238"/>
        <item x="159"/>
        <item x="229"/>
        <item x="36"/>
        <item x="92"/>
        <item x="411"/>
        <item x="567"/>
        <item x="589"/>
        <item x="137"/>
        <item x="168"/>
        <item x="249"/>
        <item x="161"/>
        <item x="39"/>
        <item x="119"/>
        <item x="573"/>
        <item x="106"/>
        <item x="235"/>
        <item x="457"/>
        <item x="540"/>
        <item x="336"/>
        <item x="13"/>
        <item x="122"/>
        <item x="575"/>
        <item x="477"/>
        <item x="134"/>
        <item x="180"/>
        <item x="252"/>
        <item x="86"/>
        <item x="192"/>
        <item x="332"/>
        <item x="443"/>
        <item x="342"/>
        <item x="347"/>
        <item x="438"/>
        <item x="604"/>
        <item x="319"/>
        <item x="402"/>
        <item x="283"/>
        <item x="601"/>
        <item x="591"/>
        <item x="19"/>
        <item x="254"/>
        <item x="504"/>
        <item x="267"/>
        <item x="634"/>
        <item x="366"/>
        <item x="608"/>
        <item x="142"/>
        <item x="526"/>
        <item x="400"/>
        <item x="35"/>
        <item x="448"/>
        <item x="440"/>
        <item x="18"/>
        <item x="555"/>
        <item x="240"/>
        <item x="51"/>
        <item x="489"/>
        <item x="316"/>
        <item x="281"/>
        <item x="157"/>
        <item x="191"/>
        <item x="397"/>
        <item x="40"/>
        <item x="627"/>
        <item x="166"/>
        <item x="158"/>
        <item x="274"/>
        <item x="542"/>
        <item x="301"/>
        <item x="313"/>
        <item x="266"/>
        <item x="149"/>
        <item x="218"/>
        <item x="309"/>
        <item x="56"/>
        <item x="420"/>
        <item x="374"/>
        <item x="412"/>
        <item x="509"/>
        <item x="637"/>
        <item x="61"/>
        <item x="605"/>
        <item x="537"/>
        <item x="1"/>
        <item x="172"/>
        <item x="120"/>
        <item x="624"/>
        <item x="517"/>
        <item x="14"/>
        <item x="277"/>
        <item x="315"/>
        <item x="543"/>
        <item x="320"/>
        <item x="456"/>
        <item x="385"/>
        <item x="227"/>
        <item x="450"/>
        <item x="556"/>
        <item x="427"/>
        <item x="474"/>
        <item x="63"/>
        <item x="261"/>
        <item x="325"/>
        <item x="130"/>
        <item x="293"/>
        <item x="54"/>
        <item x="67"/>
        <item x="580"/>
        <item x="353"/>
        <item x="568"/>
        <item x="506"/>
        <item x="311"/>
        <item x="361"/>
        <item x="66"/>
        <item x="121"/>
        <item x="578"/>
        <item x="642"/>
        <item x="335"/>
        <item x="328"/>
        <item x="297"/>
        <item x="181"/>
        <item x="470"/>
        <item x="446"/>
        <item x="201"/>
        <item x="479"/>
        <item x="289"/>
        <item x="196"/>
        <item x="108"/>
        <item x="521"/>
        <item x="620"/>
        <item x="125"/>
        <item x="53"/>
        <item x="143"/>
        <item x="60"/>
        <item x="547"/>
        <item x="628"/>
        <item x="98"/>
        <item x="429"/>
        <item x="247"/>
        <item x="461"/>
        <item x="307"/>
        <item x="545"/>
        <item x="46"/>
        <item x="513"/>
        <item x="32"/>
        <item x="486"/>
        <item x="117"/>
        <item x="226"/>
        <item x="167"/>
        <item x="268"/>
        <item x="273"/>
        <item x="140"/>
        <item x="64"/>
        <item x="163"/>
        <item x="147"/>
        <item x="69"/>
        <item x="169"/>
        <item x="619"/>
        <item x="360"/>
        <item x="300"/>
        <item x="368"/>
        <item x="100"/>
        <item x="271"/>
        <item x="329"/>
        <item x="324"/>
        <item x="561"/>
        <item x="239"/>
        <item x="592"/>
        <item x="43"/>
        <item x="81"/>
        <item x="223"/>
        <item x="113"/>
        <item x="8"/>
        <item x="225"/>
        <item x="428"/>
        <item x="228"/>
        <item x="59"/>
        <item x="576"/>
        <item x="155"/>
        <item x="27"/>
        <item x="597"/>
        <item x="28"/>
        <item x="177"/>
        <item x="275"/>
        <item x="583"/>
        <item x="354"/>
        <item x="473"/>
        <item x="127"/>
        <item x="565"/>
        <item x="138"/>
        <item x="242"/>
        <item x="151"/>
        <item x="444"/>
        <item x="70"/>
        <item x="566"/>
        <item x="595"/>
        <item x="232"/>
        <item x="132"/>
        <item x="602"/>
        <item x="570"/>
        <item x="136"/>
        <item x="348"/>
        <item x="214"/>
        <item x="95"/>
        <item x="612"/>
        <item x="62"/>
        <item x="217"/>
        <item x="124"/>
        <item x="480"/>
        <item x="74"/>
        <item x="233"/>
        <item x="101"/>
        <item x="68"/>
        <item x="558"/>
        <item x="512"/>
        <item x="207"/>
        <item x="365"/>
        <item x="291"/>
        <item x="162"/>
        <item x="617"/>
        <item x="105"/>
        <item x="41"/>
        <item x="24"/>
        <item x="442"/>
        <item x="599"/>
        <item x="286"/>
        <item x="15"/>
        <item x="395"/>
        <item x="260"/>
        <item x="165"/>
        <item x="481"/>
        <item x="362"/>
        <item x="382"/>
        <item x="340"/>
        <item x="586"/>
        <item x="118"/>
        <item x="534"/>
        <item x="377"/>
        <item x="611"/>
        <item x="536"/>
        <item x="290"/>
        <item x="263"/>
        <item x="510"/>
        <item x="206"/>
        <item x="25"/>
        <item x="435"/>
        <item x="532"/>
        <item x="407"/>
        <item x="344"/>
        <item x="182"/>
        <item x="630"/>
        <item x="104"/>
        <item x="93"/>
        <item x="176"/>
        <item x="499"/>
        <item x="4"/>
        <item x="419"/>
        <item x="146"/>
        <item x="554"/>
        <item x="390"/>
        <item x="376"/>
        <item x="490"/>
        <item x="337"/>
        <item x="216"/>
        <item x="514"/>
        <item x="469"/>
        <item x="495"/>
        <item x="139"/>
        <item x="272"/>
        <item x="339"/>
        <item x="5"/>
        <item x="303"/>
        <item x="211"/>
        <item x="621"/>
        <item x="373"/>
        <item x="493"/>
        <item x="262"/>
        <item x="399"/>
        <item x="406"/>
        <item x="148"/>
        <item x="585"/>
        <item x="203"/>
        <item x="453"/>
        <item x="505"/>
        <item x="421"/>
        <item x="29"/>
        <item x="280"/>
        <item x="150"/>
        <item x="625"/>
        <item x="501"/>
        <item x="317"/>
        <item x="205"/>
        <item x="236"/>
        <item x="562"/>
        <item x="152"/>
        <item x="21"/>
        <item x="299"/>
        <item x="187"/>
        <item x="174"/>
        <item x="135"/>
        <item x="213"/>
        <item x="606"/>
        <item x="57"/>
        <item x="426"/>
        <item x="502"/>
        <item x="178"/>
        <item x="333"/>
        <item x="503"/>
        <item x="188"/>
        <item x="145"/>
        <item x="367"/>
        <item x="494"/>
        <item x="323"/>
        <item x="77"/>
        <item x="330"/>
        <item x="454"/>
        <item x="518"/>
        <item x="96"/>
        <item x="357"/>
        <item x="466"/>
        <item x="359"/>
        <item x="603"/>
        <item x="278"/>
        <item x="314"/>
        <item x="55"/>
        <item x="416"/>
        <item x="52"/>
        <item x="279"/>
        <item x="115"/>
        <item x="523"/>
        <item x="425"/>
        <item x="346"/>
        <item x="629"/>
        <item x="20"/>
        <item x="423"/>
        <item x="439"/>
        <item x="83"/>
        <item x="544"/>
        <item x="44"/>
        <item x="364"/>
        <item x="99"/>
        <item x="525"/>
        <item x="153"/>
        <item x="380"/>
        <item x="451"/>
        <item x="488"/>
        <item x="258"/>
        <item x="588"/>
        <item x="636"/>
        <item x="265"/>
        <item x="622"/>
        <item x="241"/>
        <item x="84"/>
        <item x="234"/>
        <item x="465"/>
        <item x="184"/>
        <item x="103"/>
        <item x="33"/>
        <item x="408"/>
        <item x="3"/>
        <item x="31"/>
        <item x="282"/>
        <item x="91"/>
        <item x="574"/>
        <item x="78"/>
        <item x="156"/>
        <item x="222"/>
        <item x="447"/>
        <item x="436"/>
        <item x="221"/>
        <item x="422"/>
        <item x="484"/>
        <item x="246"/>
        <item x="284"/>
        <item x="288"/>
        <item x="478"/>
        <item x="97"/>
        <item x="519"/>
        <item x="34"/>
        <item x="270"/>
        <item x="160"/>
        <item x="635"/>
        <item x="338"/>
        <item x="569"/>
        <item x="430"/>
        <item x="349"/>
        <item x="600"/>
        <item x="471"/>
        <item x="467"/>
        <item x="128"/>
        <item x="616"/>
        <item x="394"/>
        <item x="76"/>
        <item x="89"/>
        <item x="253"/>
        <item x="212"/>
        <item x="384"/>
        <item x="614"/>
        <item x="109"/>
        <item x="459"/>
        <item x="497"/>
        <item x="496"/>
        <item x="383"/>
        <item x="559"/>
        <item x="350"/>
        <item x="107"/>
        <item x="593"/>
        <item x="609"/>
        <item x="144"/>
        <item x="82"/>
        <item x="294"/>
        <item x="418"/>
        <item x="327"/>
        <item x="22"/>
        <item x="511"/>
        <item x="587"/>
        <item x="186"/>
        <item x="72"/>
        <item x="631"/>
        <item x="615"/>
        <item x="528"/>
        <item x="10"/>
        <item x="596"/>
        <item x="410"/>
        <item x="632"/>
        <item x="431"/>
        <item x="87"/>
        <item x="321"/>
        <item x="516"/>
        <item x="102"/>
        <item x="47"/>
        <item x="594"/>
        <item x="111"/>
        <item x="292"/>
        <item x="414"/>
        <item x="487"/>
        <item x="295"/>
        <item x="16"/>
        <item x="564"/>
        <item x="7"/>
        <item x="522"/>
        <item x="372"/>
        <item x="500"/>
        <item x="131"/>
        <item x="549"/>
        <item x="305"/>
        <item x="433"/>
        <item x="409"/>
        <item x="584"/>
        <item x="334"/>
        <item x="492"/>
        <item x="193"/>
        <item x="405"/>
        <item x="251"/>
        <item x="183"/>
        <item x="322"/>
        <item x="437"/>
        <item x="11"/>
        <item x="37"/>
        <item x="248"/>
        <item x="190"/>
        <item x="541"/>
        <item x="318"/>
        <item x="535"/>
        <item x="90"/>
        <item x="530"/>
        <item x="463"/>
        <item x="358"/>
        <item x="527"/>
        <item x="26"/>
        <item x="269"/>
        <item x="618"/>
        <item x="352"/>
        <item x="94"/>
        <item x="257"/>
        <item x="626"/>
        <item x="590"/>
        <item x="173"/>
        <item x="403"/>
        <item x="363"/>
        <item x="389"/>
        <item x="498"/>
        <item x="199"/>
        <item x="287"/>
        <item x="623"/>
        <item x="491"/>
        <item x="388"/>
        <item x="126"/>
        <item x="298"/>
        <item x="396"/>
        <item x="12"/>
        <item x="255"/>
        <item x="198"/>
        <item x="572"/>
        <item x="392"/>
        <item x="432"/>
        <item x="231"/>
        <item x="6"/>
        <item x="638"/>
        <item x="398"/>
        <item x="9"/>
        <item x="550"/>
        <item x="345"/>
        <item x="455"/>
        <item x="200"/>
        <item x="371"/>
        <item x="202"/>
        <item x="85"/>
        <item x="441"/>
        <item x="581"/>
        <item x="17"/>
        <item x="538"/>
        <item x="171"/>
        <item x="571"/>
        <item x="393"/>
        <item x="197"/>
        <item x="607"/>
        <item x="462"/>
        <item x="30"/>
        <item x="386"/>
        <item x="204"/>
        <item x="195"/>
        <item x="244"/>
        <item x="464"/>
        <item x="551"/>
        <item x="404"/>
        <item x="452"/>
        <item x="379"/>
        <item x="80"/>
        <item x="185"/>
        <item x="170"/>
        <item x="640"/>
        <item x="296"/>
        <item x="65"/>
        <item x="413"/>
        <item x="381"/>
        <item x="45"/>
        <item x="224"/>
        <item x="209"/>
        <item x="341"/>
        <item x="610"/>
        <item x="639"/>
        <item x="468"/>
        <item x="230"/>
        <item x="38"/>
        <item x="237"/>
        <item x="154"/>
        <item x="79"/>
        <item x="331"/>
        <item x="256"/>
        <item x="355"/>
        <item x="194"/>
        <item x="548"/>
        <item x="533"/>
        <item x="71"/>
        <item x="351"/>
        <item x="304"/>
        <item x="250"/>
        <item x="23"/>
        <item x="529"/>
        <item x="308"/>
        <item x="485"/>
        <item x="472"/>
        <item x="613"/>
        <item x="302"/>
        <item x="189"/>
        <item x="483"/>
        <item x="370"/>
        <item x="49"/>
        <item x="524"/>
        <item x="356"/>
        <item x="2"/>
        <item x="475"/>
        <item x="579"/>
        <item x="243"/>
        <item x="114"/>
        <item x="133"/>
        <item x="116"/>
        <item x="378"/>
        <item x="264"/>
        <item x="48"/>
        <item x="560"/>
        <item x="401"/>
        <item x="531"/>
        <item x="415"/>
        <item x="210"/>
        <item x="179"/>
        <item x="482"/>
        <item x="520"/>
        <item x="73"/>
        <item x="391"/>
        <item x="508"/>
        <item x="276"/>
        <item x="641"/>
        <item x="449"/>
        <item x="312"/>
        <item x="343"/>
        <item x="219"/>
        <item x="110"/>
        <item x="460"/>
        <item x="42"/>
        <item x="310"/>
        <item x="387"/>
        <item x="215"/>
        <item x="369"/>
        <item x="141"/>
        <item x="546"/>
        <item x="557"/>
        <item x="577"/>
        <item x="553"/>
        <item x="563"/>
        <item x="175"/>
        <item x="375"/>
        <item x="123"/>
        <item x="582"/>
        <item x="285"/>
        <item x="424"/>
        <item x="58"/>
        <item x="129"/>
        <item x="476"/>
        <item x="507"/>
        <item x="50"/>
        <item x="434"/>
        <item x="306"/>
        <item x="259"/>
        <item x="445"/>
        <item x="208"/>
        <item x="245"/>
        <item x="164"/>
        <item x="75"/>
        <item x="539"/>
        <item x="515"/>
        <item x="220"/>
        <item x="552"/>
        <item x="112"/>
        <item x="598"/>
        <item x="417"/>
        <item x="633"/>
        <item x="458"/>
        <item x="326"/>
        <item x="88"/>
        <item x="643"/>
        <item t="default"/>
      </items>
    </pivotField>
    <pivotField showAll="0">
      <items count="6">
        <item x="0"/>
        <item x="2"/>
        <item x="1"/>
        <item x="3"/>
        <item x="4"/>
        <item t="default"/>
      </items>
    </pivotField>
    <pivotField showAll="0">
      <items count="4">
        <item x="1"/>
        <item x="0"/>
        <item h="1" x="2"/>
        <item t="default"/>
      </items>
    </pivotField>
    <pivotField showAll="0">
      <items count="4">
        <item x="1"/>
        <item x="0"/>
        <item h="1" x="2"/>
        <item t="default"/>
      </items>
    </pivotField>
    <pivotField showAll="0"/>
    <pivotField showAll="0"/>
  </pivotFields>
  <rowFields count="1">
    <field x="7"/>
  </rowFields>
  <rowItems count="12">
    <i>
      <x/>
    </i>
    <i>
      <x v="1"/>
    </i>
    <i>
      <x v="2"/>
    </i>
    <i>
      <x v="3"/>
    </i>
    <i>
      <x v="4"/>
    </i>
    <i>
      <x v="5"/>
    </i>
    <i>
      <x v="6"/>
    </i>
    <i>
      <x v="7"/>
    </i>
    <i>
      <x v="8"/>
    </i>
    <i>
      <x v="9"/>
    </i>
    <i>
      <x v="10"/>
    </i>
    <i t="grand">
      <x/>
    </i>
  </rowItems>
  <colItems count="1">
    <i/>
  </colItems>
  <dataFields count="1">
    <dataField name="Count of Tenure" fld="7"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472B58-DC48-4322-8033-EB91F9C960A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C20" firstHeaderRow="1" firstDataRow="1" firstDataCol="1"/>
  <pivotFields count="14">
    <pivotField showAll="0"/>
    <pivotField showAll="0">
      <items count="993">
        <item x="912"/>
        <item x="424"/>
        <item x="981"/>
        <item x="703"/>
        <item x="410"/>
        <item x="799"/>
        <item x="597"/>
        <item x="534"/>
        <item x="382"/>
        <item x="510"/>
        <item x="658"/>
        <item x="224"/>
        <item x="19"/>
        <item x="54"/>
        <item x="645"/>
        <item x="976"/>
        <item x="798"/>
        <item x="955"/>
        <item x="784"/>
        <item x="559"/>
        <item x="881"/>
        <item x="723"/>
        <item x="850"/>
        <item x="286"/>
        <item x="212"/>
        <item x="527"/>
        <item x="392"/>
        <item x="5"/>
        <item x="168"/>
        <item x="667"/>
        <item x="78"/>
        <item x="128"/>
        <item x="835"/>
        <item x="349"/>
        <item x="244"/>
        <item x="428"/>
        <item x="582"/>
        <item x="670"/>
        <item x="505"/>
        <item x="20"/>
        <item x="406"/>
        <item x="483"/>
        <item x="721"/>
        <item x="715"/>
        <item x="812"/>
        <item x="687"/>
        <item x="102"/>
        <item x="705"/>
        <item x="121"/>
        <item x="641"/>
        <item x="964"/>
        <item x="435"/>
        <item x="876"/>
        <item x="315"/>
        <item x="977"/>
        <item x="761"/>
        <item x="961"/>
        <item x="760"/>
        <item x="369"/>
        <item x="376"/>
        <item x="637"/>
        <item x="770"/>
        <item x="135"/>
        <item x="396"/>
        <item x="836"/>
        <item x="323"/>
        <item x="892"/>
        <item x="880"/>
        <item x="165"/>
        <item x="781"/>
        <item x="39"/>
        <item x="494"/>
        <item x="838"/>
        <item x="173"/>
        <item x="609"/>
        <item x="847"/>
        <item x="189"/>
        <item x="747"/>
        <item x="170"/>
        <item x="638"/>
        <item x="167"/>
        <item x="628"/>
        <item x="30"/>
        <item x="837"/>
        <item x="690"/>
        <item x="966"/>
        <item x="158"/>
        <item x="293"/>
        <item x="929"/>
        <item x="589"/>
        <item x="113"/>
        <item x="381"/>
        <item x="129"/>
        <item x="886"/>
        <item x="818"/>
        <item x="475"/>
        <item x="498"/>
        <item x="845"/>
        <item x="533"/>
        <item x="359"/>
        <item x="603"/>
        <item x="9"/>
        <item x="64"/>
        <item x="6"/>
        <item x="536"/>
        <item x="660"/>
        <item x="257"/>
        <item x="351"/>
        <item x="513"/>
        <item x="918"/>
        <item x="467"/>
        <item x="138"/>
        <item x="618"/>
        <item x="367"/>
        <item x="195"/>
        <item x="306"/>
        <item x="213"/>
        <item x="433"/>
        <item x="548"/>
        <item x="522"/>
        <item x="243"/>
        <item x="828"/>
        <item x="820"/>
        <item x="430"/>
        <item x="21"/>
        <item x="330"/>
        <item x="509"/>
        <item x="106"/>
        <item x="939"/>
        <item x="842"/>
        <item x="910"/>
        <item x="247"/>
        <item x="526"/>
        <item x="685"/>
        <item x="889"/>
        <item x="549"/>
        <item x="788"/>
        <item x="119"/>
        <item x="14"/>
        <item x="202"/>
        <item x="923"/>
        <item x="331"/>
        <item x="854"/>
        <item x="326"/>
        <item x="965"/>
        <item x="46"/>
        <item x="108"/>
        <item x="659"/>
        <item x="621"/>
        <item x="474"/>
        <item x="611"/>
        <item x="636"/>
        <item x="702"/>
        <item x="824"/>
        <item x="594"/>
        <item x="591"/>
        <item x="625"/>
        <item x="98"/>
        <item x="200"/>
        <item x="786"/>
        <item x="627"/>
        <item x="229"/>
        <item x="972"/>
        <item x="969"/>
        <item x="952"/>
        <item x="676"/>
        <item x="291"/>
        <item x="608"/>
        <item x="259"/>
        <item x="573"/>
        <item x="846"/>
        <item x="604"/>
        <item x="114"/>
        <item x="137"/>
        <item x="441"/>
        <item x="169"/>
        <item x="370"/>
        <item x="356"/>
        <item x="209"/>
        <item x="397"/>
        <item x="144"/>
        <item x="729"/>
        <item x="734"/>
        <item x="365"/>
        <item x="171"/>
        <item x="806"/>
        <item x="936"/>
        <item x="987"/>
        <item x="487"/>
        <item x="464"/>
        <item x="105"/>
        <item x="681"/>
        <item x="76"/>
        <item x="863"/>
        <item x="588"/>
        <item x="545"/>
        <item x="419"/>
        <item x="50"/>
        <item x="2"/>
        <item x="40"/>
        <item x="958"/>
        <item x="815"/>
        <item x="612"/>
        <item x="271"/>
        <item x="697"/>
        <item x="71"/>
        <item x="394"/>
        <item x="949"/>
        <item x="182"/>
        <item x="572"/>
        <item x="763"/>
        <item x="423"/>
        <item x="88"/>
        <item x="201"/>
        <item x="383"/>
        <item x="157"/>
        <item x="58"/>
        <item x="492"/>
        <item x="303"/>
        <item x="329"/>
        <item x="211"/>
        <item x="437"/>
        <item x="980"/>
        <item x="887"/>
        <item x="24"/>
        <item x="179"/>
        <item x="354"/>
        <item x="174"/>
        <item x="87"/>
        <item x="833"/>
        <item x="759"/>
        <item x="319"/>
        <item x="285"/>
        <item x="541"/>
        <item x="724"/>
        <item x="626"/>
        <item x="231"/>
        <item x="125"/>
        <item x="204"/>
        <item x="959"/>
        <item x="250"/>
        <item x="142"/>
        <item x="926"/>
        <item x="777"/>
        <item x="607"/>
        <item x="712"/>
        <item x="379"/>
        <item x="56"/>
        <item x="950"/>
        <item x="162"/>
        <item x="956"/>
        <item x="314"/>
        <item x="899"/>
        <item x="12"/>
        <item x="99"/>
        <item x="648"/>
        <item x="468"/>
        <item x="927"/>
        <item x="366"/>
        <item x="635"/>
        <item x="577"/>
        <item x="358"/>
        <item x="932"/>
        <item x="751"/>
        <item x="0"/>
        <item x="457"/>
        <item x="557"/>
        <item x="472"/>
        <item x="196"/>
        <item x="622"/>
        <item x="338"/>
        <item x="305"/>
        <item x="256"/>
        <item x="925"/>
        <item x="740"/>
        <item x="598"/>
        <item x="228"/>
        <item x="762"/>
        <item x="485"/>
        <item x="756"/>
        <item x="68"/>
        <item x="772"/>
        <item x="829"/>
        <item x="745"/>
        <item x="643"/>
        <item x="804"/>
        <item x="771"/>
        <item x="93"/>
        <item x="668"/>
        <item x="139"/>
        <item x="968"/>
        <item x="161"/>
        <item x="67"/>
        <item x="814"/>
        <item x="743"/>
        <item x="82"/>
        <item x="133"/>
        <item x="900"/>
        <item x="404"/>
        <item x="674"/>
        <item x="979"/>
        <item x="282"/>
        <item x="791"/>
        <item x="15"/>
        <item x="447"/>
        <item x="574"/>
        <item x="176"/>
        <item x="601"/>
        <item x="665"/>
        <item x="619"/>
        <item x="399"/>
        <item x="848"/>
        <item x="868"/>
        <item x="57"/>
        <item x="758"/>
        <item x="1"/>
        <item x="337"/>
        <item x="708"/>
        <item x="811"/>
        <item x="298"/>
        <item x="150"/>
        <item x="711"/>
        <item x="241"/>
        <item x="172"/>
        <item x="60"/>
        <item x="566"/>
        <item x="290"/>
        <item x="426"/>
        <item x="789"/>
        <item x="521"/>
        <item x="575"/>
        <item x="875"/>
        <item x="719"/>
        <item x="528"/>
        <item x="266"/>
        <item x="782"/>
        <item x="728"/>
        <item x="185"/>
        <item x="898"/>
        <item x="156"/>
        <item x="986"/>
        <item x="292"/>
        <item x="913"/>
        <item x="7"/>
        <item x="198"/>
        <item x="29"/>
        <item x="878"/>
        <item x="551"/>
        <item x="248"/>
        <item x="579"/>
        <item x="449"/>
        <item x="924"/>
        <item x="164"/>
        <item x="346"/>
        <item x="701"/>
        <item x="218"/>
        <item x="350"/>
        <item x="33"/>
        <item x="418"/>
        <item x="755"/>
        <item x="785"/>
        <item x="307"/>
        <item x="614"/>
        <item x="954"/>
        <item x="826"/>
        <item x="825"/>
        <item x="738"/>
        <item x="606"/>
        <item x="18"/>
        <item x="753"/>
        <item x="357"/>
        <item x="118"/>
        <item x="77"/>
        <item x="937"/>
        <item x="669"/>
        <item x="496"/>
        <item x="316"/>
        <item x="459"/>
        <item x="466"/>
        <item x="532"/>
        <item x="81"/>
        <item x="988"/>
        <item x="653"/>
        <item x="692"/>
        <item x="562"/>
        <item x="111"/>
        <item x="254"/>
        <item x="563"/>
        <item x="317"/>
        <item x="827"/>
        <item x="662"/>
        <item x="377"/>
        <item x="540"/>
        <item x="938"/>
        <item x="453"/>
        <item x="796"/>
        <item x="679"/>
        <item x="280"/>
        <item x="328"/>
        <item x="281"/>
        <item x="698"/>
        <item x="894"/>
        <item x="462"/>
        <item x="560"/>
        <item x="744"/>
        <item x="126"/>
        <item x="953"/>
        <item x="520"/>
        <item x="843"/>
        <item x="764"/>
        <item x="442"/>
        <item x="725"/>
        <item x="261"/>
        <item x="726"/>
        <item x="263"/>
        <item x="312"/>
        <item x="422"/>
        <item x="874"/>
        <item x="671"/>
        <item x="935"/>
        <item x="115"/>
        <item x="905"/>
        <item x="484"/>
        <item x="941"/>
        <item x="364"/>
        <item x="227"/>
        <item x="94"/>
        <item x="499"/>
        <item x="928"/>
        <item x="752"/>
        <item x="507"/>
        <item x="716"/>
        <item x="378"/>
        <item x="318"/>
        <item x="478"/>
        <item x="852"/>
        <item x="132"/>
        <item x="767"/>
        <item x="321"/>
        <item x="155"/>
        <item x="194"/>
        <item x="207"/>
        <item x="592"/>
        <item x="163"/>
        <item x="216"/>
        <item x="595"/>
        <item x="587"/>
        <item x="694"/>
        <item x="342"/>
        <item x="989"/>
        <item x="802"/>
        <item x="473"/>
        <item x="514"/>
        <item x="120"/>
        <item x="301"/>
        <item x="620"/>
        <item x="324"/>
        <item x="600"/>
        <item x="52"/>
        <item x="278"/>
        <item x="471"/>
        <item x="368"/>
        <item x="44"/>
        <item x="297"/>
        <item x="208"/>
        <item x="343"/>
        <item x="393"/>
        <item x="390"/>
        <item x="773"/>
        <item x="769"/>
        <item x="975"/>
        <item x="246"/>
        <item x="754"/>
        <item x="858"/>
        <item x="960"/>
        <item x="412"/>
        <item x="855"/>
        <item x="610"/>
        <item x="262"/>
        <item x="795"/>
        <item x="865"/>
        <item x="42"/>
        <item x="373"/>
        <item x="691"/>
        <item x="153"/>
        <item x="384"/>
        <item x="567"/>
        <item x="439"/>
        <item x="400"/>
        <item x="122"/>
        <item x="13"/>
        <item x="409"/>
        <item x="160"/>
        <item x="629"/>
        <item x="580"/>
        <item x="871"/>
        <item x="405"/>
        <item x="655"/>
        <item x="97"/>
        <item x="436"/>
        <item x="909"/>
        <item x="856"/>
        <item x="529"/>
        <item x="787"/>
        <item x="322"/>
        <item x="276"/>
        <item x="372"/>
        <item x="253"/>
        <item x="448"/>
        <item x="480"/>
        <item x="417"/>
        <item x="302"/>
        <item x="830"/>
        <item x="66"/>
        <item x="742"/>
        <item x="361"/>
        <item x="718"/>
        <item x="895"/>
        <item x="596"/>
        <item x="289"/>
        <item x="335"/>
        <item x="879"/>
        <item x="117"/>
        <item x="657"/>
        <item x="644"/>
        <item x="749"/>
        <item x="140"/>
        <item x="491"/>
        <item x="225"/>
        <item x="22"/>
        <item x="283"/>
        <item x="810"/>
        <item x="95"/>
        <item x="661"/>
        <item x="931"/>
        <item x="264"/>
        <item x="27"/>
        <item x="83"/>
        <item x="3"/>
        <item x="408"/>
        <item x="62"/>
        <item x="53"/>
        <item x="332"/>
        <item x="193"/>
        <item x="311"/>
        <item x="888"/>
        <item x="649"/>
        <item x="148"/>
        <item x="70"/>
        <item x="234"/>
        <item x="984"/>
        <item x="116"/>
        <item x="556"/>
        <item x="432"/>
        <item x="974"/>
        <item x="739"/>
        <item x="146"/>
        <item x="543"/>
        <item x="80"/>
        <item x="362"/>
        <item x="31"/>
        <item x="569"/>
        <item x="458"/>
        <item x="792"/>
        <item x="840"/>
        <item x="284"/>
        <item x="187"/>
        <item x="546"/>
        <item x="808"/>
        <item x="945"/>
        <item x="553"/>
        <item x="154"/>
        <item x="901"/>
        <item x="914"/>
        <item x="869"/>
        <item x="452"/>
        <item x="554"/>
        <item x="236"/>
        <item x="652"/>
        <item x="310"/>
        <item x="630"/>
        <item x="134"/>
        <item x="776"/>
        <item x="803"/>
        <item x="143"/>
        <item x="380"/>
        <item x="260"/>
        <item x="502"/>
        <item x="490"/>
        <item x="599"/>
        <item x="677"/>
        <item x="504"/>
        <item x="501"/>
        <item x="112"/>
        <item x="821"/>
        <item x="713"/>
        <item x="421"/>
        <item x="180"/>
        <item x="741"/>
        <item x="558"/>
        <item x="389"/>
        <item x="268"/>
        <item x="38"/>
        <item x="585"/>
        <item x="131"/>
        <item x="461"/>
        <item x="632"/>
        <item x="616"/>
        <item x="184"/>
        <item x="917"/>
        <item x="547"/>
        <item x="416"/>
        <item x="689"/>
        <item x="967"/>
        <item x="385"/>
        <item x="672"/>
        <item x="386"/>
        <item x="720"/>
        <item x="885"/>
        <item x="586"/>
        <item x="710"/>
        <item x="215"/>
        <item x="295"/>
        <item x="732"/>
        <item x="233"/>
        <item x="633"/>
        <item x="768"/>
        <item x="166"/>
        <item x="907"/>
        <item x="141"/>
        <item x="273"/>
        <item x="220"/>
        <item x="666"/>
        <item x="493"/>
        <item x="23"/>
        <item x="849"/>
        <item x="465"/>
        <item x="831"/>
        <item x="454"/>
        <item x="188"/>
        <item x="190"/>
        <item x="696"/>
        <item x="288"/>
        <item x="500"/>
        <item x="222"/>
        <item x="203"/>
        <item x="839"/>
        <item x="570"/>
        <item x="333"/>
        <item x="28"/>
        <item x="944"/>
        <item x="37"/>
        <item x="503"/>
        <item x="571"/>
        <item x="650"/>
        <item x="446"/>
        <item x="646"/>
        <item x="91"/>
        <item x="957"/>
        <item x="488"/>
        <item x="963"/>
        <item x="443"/>
        <item x="403"/>
        <item x="460"/>
        <item x="34"/>
        <item x="919"/>
        <item x="896"/>
        <item x="223"/>
        <item x="497"/>
        <item x="455"/>
        <item x="816"/>
        <item x="578"/>
        <item x="709"/>
        <item x="348"/>
        <item x="327"/>
        <item x="530"/>
        <item x="699"/>
        <item x="325"/>
        <item x="26"/>
        <item x="722"/>
        <item x="780"/>
        <item x="11"/>
        <item x="16"/>
        <item x="581"/>
        <item x="841"/>
        <item x="933"/>
        <item x="4"/>
        <item x="41"/>
        <item x="634"/>
        <item x="25"/>
        <item x="96"/>
        <item x="84"/>
        <item x="355"/>
        <item x="537"/>
        <item x="130"/>
        <item x="336"/>
        <item x="693"/>
        <item x="947"/>
        <item x="523"/>
        <item x="334"/>
        <item x="883"/>
        <item x="431"/>
        <item x="101"/>
        <item x="921"/>
        <item x="481"/>
        <item x="733"/>
        <item x="109"/>
        <item x="853"/>
        <item x="363"/>
        <item x="783"/>
        <item x="615"/>
        <item x="624"/>
        <item x="946"/>
        <item x="407"/>
        <item x="519"/>
        <item x="990"/>
        <item x="673"/>
        <item x="340"/>
        <item x="911"/>
        <item x="309"/>
        <item x="515"/>
        <item x="347"/>
        <item x="800"/>
        <item x="401"/>
        <item x="819"/>
        <item x="684"/>
        <item x="456"/>
        <item x="695"/>
        <item x="388"/>
        <item x="469"/>
        <item x="531"/>
        <item x="550"/>
        <item x="32"/>
        <item x="482"/>
        <item x="258"/>
        <item x="63"/>
        <item x="654"/>
        <item x="210"/>
        <item x="516"/>
        <item x="775"/>
        <item x="922"/>
        <item x="583"/>
        <item x="251"/>
        <item x="962"/>
        <item x="940"/>
        <item x="147"/>
        <item x="675"/>
        <item x="908"/>
        <item x="45"/>
        <item x="43"/>
        <item x="175"/>
        <item x="206"/>
        <item x="69"/>
        <item x="805"/>
        <item x="985"/>
        <item x="867"/>
        <item x="192"/>
        <item x="90"/>
        <item x="823"/>
        <item x="375"/>
        <item x="486"/>
        <item x="275"/>
        <item x="470"/>
        <item x="374"/>
        <item x="151"/>
        <item x="123"/>
        <item x="411"/>
        <item x="857"/>
        <item x="55"/>
        <item x="511"/>
        <item x="576"/>
        <item x="398"/>
        <item x="801"/>
        <item x="86"/>
        <item x="178"/>
        <item x="539"/>
        <item x="552"/>
        <item x="664"/>
        <item x="524"/>
        <item x="790"/>
        <item x="345"/>
        <item x="237"/>
        <item x="255"/>
        <item x="822"/>
        <item x="48"/>
        <item x="617"/>
        <item x="737"/>
        <item x="797"/>
        <item x="277"/>
        <item x="727"/>
        <item x="10"/>
        <item x="89"/>
        <item x="890"/>
        <item x="51"/>
        <item x="793"/>
        <item x="779"/>
        <item x="74"/>
        <item x="191"/>
        <item x="47"/>
        <item x="49"/>
        <item x="186"/>
        <item x="249"/>
        <item x="893"/>
        <item x="235"/>
        <item x="205"/>
        <item x="623"/>
        <item x="61"/>
        <item x="463"/>
        <item x="707"/>
        <item x="508"/>
        <item x="308"/>
        <item x="226"/>
        <item x="296"/>
        <item x="371"/>
        <item x="219"/>
        <item x="593"/>
        <item x="682"/>
        <item x="813"/>
        <item x="555"/>
        <item x="915"/>
        <item x="518"/>
        <item x="542"/>
        <item x="706"/>
        <item x="387"/>
        <item x="103"/>
        <item x="535"/>
        <item x="794"/>
        <item x="267"/>
        <item x="884"/>
        <item x="352"/>
        <item x="197"/>
        <item x="809"/>
        <item x="73"/>
        <item x="124"/>
        <item x="973"/>
        <item x="891"/>
        <item x="834"/>
        <item x="680"/>
        <item x="75"/>
        <item x="517"/>
        <item x="943"/>
        <item x="402"/>
        <item x="279"/>
        <item x="512"/>
        <item x="897"/>
        <item x="602"/>
        <item x="127"/>
        <item x="440"/>
        <item x="438"/>
        <item x="948"/>
        <item x="735"/>
        <item x="425"/>
        <item x="640"/>
        <item x="882"/>
        <item x="214"/>
        <item x="391"/>
        <item x="451"/>
        <item x="294"/>
        <item x="344"/>
        <item x="951"/>
        <item x="903"/>
        <item x="525"/>
        <item x="341"/>
        <item x="217"/>
        <item x="683"/>
        <item x="270"/>
        <item x="221"/>
        <item x="232"/>
        <item x="444"/>
        <item x="746"/>
        <item x="564"/>
        <item x="17"/>
        <item x="590"/>
        <item x="36"/>
        <item x="663"/>
        <item x="774"/>
        <item x="65"/>
        <item x="181"/>
        <item x="934"/>
        <item x="750"/>
        <item x="177"/>
        <item x="287"/>
        <item x="731"/>
        <item x="930"/>
        <item x="916"/>
        <item x="982"/>
        <item x="8"/>
        <item x="902"/>
        <item x="252"/>
        <item x="851"/>
        <item x="238"/>
        <item x="538"/>
        <item x="35"/>
        <item x="736"/>
        <item x="450"/>
        <item x="149"/>
        <item x="872"/>
        <item x="904"/>
        <item x="862"/>
        <item x="239"/>
        <item x="568"/>
        <item x="272"/>
        <item x="245"/>
        <item x="778"/>
        <item x="479"/>
        <item x="920"/>
        <item x="313"/>
        <item x="832"/>
        <item x="639"/>
        <item x="476"/>
        <item x="807"/>
        <item x="269"/>
        <item x="434"/>
        <item x="870"/>
        <item x="978"/>
        <item x="274"/>
        <item x="877"/>
        <item x="561"/>
        <item x="145"/>
        <item x="686"/>
        <item x="971"/>
        <item x="413"/>
        <item x="136"/>
        <item x="544"/>
        <item x="688"/>
        <item x="79"/>
        <item x="445"/>
        <item x="700"/>
        <item x="110"/>
        <item x="584"/>
        <item x="360"/>
        <item x="873"/>
        <item x="300"/>
        <item x="159"/>
        <item x="717"/>
        <item x="495"/>
        <item x="942"/>
        <item x="59"/>
        <item x="104"/>
        <item x="613"/>
        <item x="647"/>
        <item x="85"/>
        <item x="864"/>
        <item x="506"/>
        <item x="970"/>
        <item x="817"/>
        <item x="429"/>
        <item x="427"/>
        <item x="844"/>
        <item x="983"/>
        <item x="395"/>
        <item x="714"/>
        <item x="860"/>
        <item x="489"/>
        <item x="339"/>
        <item x="866"/>
        <item x="230"/>
        <item x="100"/>
        <item x="704"/>
        <item x="859"/>
        <item x="861"/>
        <item x="92"/>
        <item x="415"/>
        <item x="642"/>
        <item x="477"/>
        <item x="420"/>
        <item x="414"/>
        <item x="320"/>
        <item x="183"/>
        <item x="766"/>
        <item x="678"/>
        <item x="199"/>
        <item x="299"/>
        <item x="152"/>
        <item x="631"/>
        <item x="565"/>
        <item x="353"/>
        <item x="240"/>
        <item x="304"/>
        <item x="765"/>
        <item x="72"/>
        <item x="730"/>
        <item x="107"/>
        <item x="748"/>
        <item x="265"/>
        <item x="656"/>
        <item x="242"/>
        <item x="651"/>
        <item x="605"/>
        <item x="906"/>
        <item x="757"/>
        <item x="991"/>
        <item t="default"/>
      </items>
    </pivotField>
    <pivotField showAll="0"/>
    <pivotField showAll="0"/>
    <pivotField showAll="0"/>
    <pivotField axis="axisRow" showAll="0">
      <items count="7">
        <item x="4"/>
        <item x="0"/>
        <item x="3"/>
        <item x="1"/>
        <item x="2"/>
        <item h="1" x="5"/>
        <item t="default"/>
      </items>
    </pivotField>
    <pivotField dataField="1"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Ag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982E62-0E95-423D-8E46-C70E163F0AB4}"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4:O659" firstHeaderRow="1" firstDataRow="1" firstDataCol="1"/>
  <pivotFields count="14">
    <pivotField showAll="0">
      <items count="9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t="default"/>
      </items>
    </pivotField>
    <pivotField showAll="0">
      <items count="993">
        <item x="912"/>
        <item x="424"/>
        <item x="981"/>
        <item x="703"/>
        <item x="410"/>
        <item x="799"/>
        <item x="597"/>
        <item x="534"/>
        <item x="382"/>
        <item x="510"/>
        <item x="658"/>
        <item x="224"/>
        <item x="19"/>
        <item x="54"/>
        <item x="645"/>
        <item x="976"/>
        <item x="798"/>
        <item x="955"/>
        <item x="784"/>
        <item x="559"/>
        <item x="881"/>
        <item x="723"/>
        <item x="850"/>
        <item x="286"/>
        <item x="212"/>
        <item x="527"/>
        <item x="392"/>
        <item x="5"/>
        <item x="168"/>
        <item x="667"/>
        <item x="78"/>
        <item x="128"/>
        <item x="835"/>
        <item x="349"/>
        <item x="244"/>
        <item x="428"/>
        <item x="582"/>
        <item x="670"/>
        <item x="505"/>
        <item x="20"/>
        <item x="406"/>
        <item x="483"/>
        <item x="721"/>
        <item x="715"/>
        <item x="812"/>
        <item x="687"/>
        <item x="102"/>
        <item x="705"/>
        <item x="121"/>
        <item x="641"/>
        <item x="964"/>
        <item x="435"/>
        <item x="876"/>
        <item x="315"/>
        <item x="977"/>
        <item x="761"/>
        <item x="961"/>
        <item x="760"/>
        <item x="369"/>
        <item x="376"/>
        <item x="637"/>
        <item x="770"/>
        <item x="135"/>
        <item x="396"/>
        <item x="836"/>
        <item x="323"/>
        <item x="892"/>
        <item x="880"/>
        <item x="165"/>
        <item x="781"/>
        <item x="39"/>
        <item x="494"/>
        <item x="838"/>
        <item x="173"/>
        <item x="609"/>
        <item x="847"/>
        <item x="189"/>
        <item x="747"/>
        <item x="170"/>
        <item x="638"/>
        <item x="167"/>
        <item x="628"/>
        <item x="30"/>
        <item x="837"/>
        <item x="690"/>
        <item x="966"/>
        <item x="158"/>
        <item x="293"/>
        <item x="929"/>
        <item x="589"/>
        <item x="113"/>
        <item x="381"/>
        <item x="129"/>
        <item x="886"/>
        <item x="818"/>
        <item x="475"/>
        <item x="498"/>
        <item x="845"/>
        <item x="533"/>
        <item x="359"/>
        <item x="603"/>
        <item x="9"/>
        <item x="64"/>
        <item x="6"/>
        <item x="536"/>
        <item x="660"/>
        <item x="257"/>
        <item x="351"/>
        <item x="513"/>
        <item x="918"/>
        <item x="467"/>
        <item x="138"/>
        <item x="618"/>
        <item x="367"/>
        <item x="195"/>
        <item x="306"/>
        <item x="213"/>
        <item x="433"/>
        <item x="548"/>
        <item x="522"/>
        <item x="243"/>
        <item x="828"/>
        <item x="820"/>
        <item x="430"/>
        <item x="21"/>
        <item x="330"/>
        <item x="509"/>
        <item x="106"/>
        <item x="939"/>
        <item x="842"/>
        <item x="910"/>
        <item x="247"/>
        <item x="526"/>
        <item x="685"/>
        <item x="889"/>
        <item x="549"/>
        <item x="788"/>
        <item x="119"/>
        <item x="14"/>
        <item x="202"/>
        <item x="923"/>
        <item x="331"/>
        <item x="854"/>
        <item x="326"/>
        <item x="965"/>
        <item x="46"/>
        <item x="108"/>
        <item x="659"/>
        <item x="621"/>
        <item x="474"/>
        <item x="611"/>
        <item x="636"/>
        <item x="702"/>
        <item x="824"/>
        <item x="594"/>
        <item x="591"/>
        <item x="625"/>
        <item x="98"/>
        <item x="200"/>
        <item x="786"/>
        <item x="627"/>
        <item x="229"/>
        <item x="972"/>
        <item x="969"/>
        <item x="952"/>
        <item x="676"/>
        <item x="291"/>
        <item x="608"/>
        <item x="259"/>
        <item x="573"/>
        <item x="846"/>
        <item x="604"/>
        <item x="114"/>
        <item x="137"/>
        <item x="441"/>
        <item x="169"/>
        <item x="370"/>
        <item x="356"/>
        <item x="209"/>
        <item x="397"/>
        <item x="144"/>
        <item x="729"/>
        <item x="734"/>
        <item x="365"/>
        <item x="171"/>
        <item x="806"/>
        <item x="936"/>
        <item x="987"/>
        <item x="487"/>
        <item x="464"/>
        <item x="105"/>
        <item x="681"/>
        <item x="76"/>
        <item x="863"/>
        <item x="588"/>
        <item x="545"/>
        <item x="419"/>
        <item x="50"/>
        <item x="2"/>
        <item x="40"/>
        <item x="958"/>
        <item x="815"/>
        <item x="612"/>
        <item x="271"/>
        <item x="697"/>
        <item x="71"/>
        <item x="394"/>
        <item x="949"/>
        <item x="182"/>
        <item x="572"/>
        <item x="763"/>
        <item x="423"/>
        <item x="88"/>
        <item x="201"/>
        <item x="383"/>
        <item x="157"/>
        <item x="58"/>
        <item x="492"/>
        <item x="303"/>
        <item x="329"/>
        <item x="211"/>
        <item x="437"/>
        <item x="980"/>
        <item x="887"/>
        <item x="24"/>
        <item x="179"/>
        <item x="354"/>
        <item x="174"/>
        <item x="87"/>
        <item x="833"/>
        <item x="759"/>
        <item x="319"/>
        <item x="285"/>
        <item x="541"/>
        <item x="724"/>
        <item x="626"/>
        <item x="231"/>
        <item x="125"/>
        <item x="204"/>
        <item x="959"/>
        <item x="250"/>
        <item x="142"/>
        <item x="926"/>
        <item x="777"/>
        <item x="607"/>
        <item x="712"/>
        <item x="379"/>
        <item x="56"/>
        <item x="950"/>
        <item x="162"/>
        <item x="956"/>
        <item x="314"/>
        <item x="899"/>
        <item x="12"/>
        <item x="99"/>
        <item x="648"/>
        <item x="468"/>
        <item x="927"/>
        <item x="366"/>
        <item x="635"/>
        <item x="577"/>
        <item x="358"/>
        <item x="932"/>
        <item x="751"/>
        <item x="0"/>
        <item x="457"/>
        <item x="557"/>
        <item x="472"/>
        <item x="196"/>
        <item x="622"/>
        <item x="338"/>
        <item x="305"/>
        <item x="256"/>
        <item x="925"/>
        <item x="740"/>
        <item x="598"/>
        <item x="228"/>
        <item x="762"/>
        <item x="485"/>
        <item x="756"/>
        <item x="68"/>
        <item x="772"/>
        <item x="829"/>
        <item x="745"/>
        <item x="643"/>
        <item x="804"/>
        <item x="771"/>
        <item x="93"/>
        <item x="668"/>
        <item x="139"/>
        <item x="968"/>
        <item x="161"/>
        <item x="67"/>
        <item x="814"/>
        <item x="743"/>
        <item x="82"/>
        <item x="133"/>
        <item x="900"/>
        <item x="404"/>
        <item x="674"/>
        <item x="979"/>
        <item x="282"/>
        <item x="791"/>
        <item x="15"/>
        <item x="447"/>
        <item x="574"/>
        <item x="176"/>
        <item x="601"/>
        <item x="665"/>
        <item x="619"/>
        <item x="399"/>
        <item x="848"/>
        <item x="868"/>
        <item x="57"/>
        <item x="758"/>
        <item x="1"/>
        <item x="337"/>
        <item x="708"/>
        <item x="811"/>
        <item x="298"/>
        <item x="150"/>
        <item x="711"/>
        <item x="241"/>
        <item x="172"/>
        <item x="60"/>
        <item x="566"/>
        <item x="290"/>
        <item x="426"/>
        <item x="789"/>
        <item x="521"/>
        <item x="575"/>
        <item x="875"/>
        <item x="719"/>
        <item x="528"/>
        <item x="266"/>
        <item x="782"/>
        <item x="728"/>
        <item x="185"/>
        <item x="898"/>
        <item x="156"/>
        <item x="986"/>
        <item x="292"/>
        <item x="913"/>
        <item x="7"/>
        <item x="198"/>
        <item x="29"/>
        <item x="878"/>
        <item x="551"/>
        <item x="248"/>
        <item x="579"/>
        <item x="449"/>
        <item x="924"/>
        <item x="164"/>
        <item x="346"/>
        <item x="701"/>
        <item x="218"/>
        <item x="350"/>
        <item x="33"/>
        <item x="418"/>
        <item x="755"/>
        <item x="785"/>
        <item x="307"/>
        <item x="614"/>
        <item x="954"/>
        <item x="826"/>
        <item x="825"/>
        <item x="738"/>
        <item x="606"/>
        <item x="18"/>
        <item x="753"/>
        <item x="357"/>
        <item x="118"/>
        <item x="77"/>
        <item x="937"/>
        <item x="669"/>
        <item x="496"/>
        <item x="316"/>
        <item x="459"/>
        <item x="466"/>
        <item x="532"/>
        <item x="81"/>
        <item x="988"/>
        <item x="653"/>
        <item x="692"/>
        <item x="562"/>
        <item x="111"/>
        <item x="254"/>
        <item x="563"/>
        <item x="317"/>
        <item x="827"/>
        <item x="662"/>
        <item x="377"/>
        <item x="540"/>
        <item x="938"/>
        <item x="453"/>
        <item x="796"/>
        <item x="679"/>
        <item x="280"/>
        <item x="328"/>
        <item x="281"/>
        <item x="698"/>
        <item x="894"/>
        <item x="462"/>
        <item x="560"/>
        <item x="744"/>
        <item x="126"/>
        <item x="953"/>
        <item x="520"/>
        <item x="843"/>
        <item x="764"/>
        <item x="442"/>
        <item x="725"/>
        <item x="261"/>
        <item x="726"/>
        <item x="263"/>
        <item x="312"/>
        <item x="422"/>
        <item x="874"/>
        <item x="671"/>
        <item x="935"/>
        <item x="115"/>
        <item x="905"/>
        <item x="484"/>
        <item x="941"/>
        <item x="364"/>
        <item x="227"/>
        <item x="94"/>
        <item x="499"/>
        <item x="928"/>
        <item x="752"/>
        <item x="507"/>
        <item x="716"/>
        <item x="378"/>
        <item x="318"/>
        <item x="478"/>
        <item x="852"/>
        <item x="132"/>
        <item x="767"/>
        <item x="321"/>
        <item x="155"/>
        <item x="194"/>
        <item x="207"/>
        <item x="592"/>
        <item x="163"/>
        <item x="216"/>
        <item x="595"/>
        <item x="587"/>
        <item x="694"/>
        <item x="342"/>
        <item x="989"/>
        <item x="802"/>
        <item x="473"/>
        <item x="514"/>
        <item x="120"/>
        <item x="301"/>
        <item x="620"/>
        <item x="324"/>
        <item x="600"/>
        <item x="52"/>
        <item x="278"/>
        <item x="471"/>
        <item x="368"/>
        <item x="44"/>
        <item x="297"/>
        <item x="208"/>
        <item x="343"/>
        <item x="393"/>
        <item x="390"/>
        <item x="773"/>
        <item x="769"/>
        <item x="975"/>
        <item x="246"/>
        <item x="754"/>
        <item x="858"/>
        <item x="960"/>
        <item x="412"/>
        <item x="855"/>
        <item x="610"/>
        <item x="262"/>
        <item x="795"/>
        <item x="865"/>
        <item x="42"/>
        <item x="373"/>
        <item x="691"/>
        <item x="153"/>
        <item x="384"/>
        <item x="567"/>
        <item x="439"/>
        <item x="400"/>
        <item x="122"/>
        <item x="13"/>
        <item x="409"/>
        <item x="160"/>
        <item x="629"/>
        <item x="580"/>
        <item x="871"/>
        <item x="405"/>
        <item x="655"/>
        <item x="97"/>
        <item x="436"/>
        <item x="909"/>
        <item x="856"/>
        <item x="529"/>
        <item x="787"/>
        <item x="322"/>
        <item x="276"/>
        <item x="372"/>
        <item x="253"/>
        <item x="448"/>
        <item x="480"/>
        <item x="417"/>
        <item x="302"/>
        <item x="830"/>
        <item x="66"/>
        <item x="742"/>
        <item x="361"/>
        <item x="718"/>
        <item x="895"/>
        <item x="596"/>
        <item x="289"/>
        <item x="335"/>
        <item x="879"/>
        <item x="117"/>
        <item x="657"/>
        <item x="644"/>
        <item x="749"/>
        <item x="140"/>
        <item x="491"/>
        <item x="225"/>
        <item x="22"/>
        <item x="283"/>
        <item x="810"/>
        <item x="95"/>
        <item x="661"/>
        <item x="931"/>
        <item x="264"/>
        <item x="27"/>
        <item x="83"/>
        <item x="3"/>
        <item x="408"/>
        <item x="62"/>
        <item x="53"/>
        <item x="332"/>
        <item x="193"/>
        <item x="311"/>
        <item x="888"/>
        <item x="649"/>
        <item x="148"/>
        <item x="70"/>
        <item x="234"/>
        <item x="984"/>
        <item x="116"/>
        <item x="556"/>
        <item x="432"/>
        <item x="974"/>
        <item x="739"/>
        <item x="146"/>
        <item x="543"/>
        <item x="80"/>
        <item x="362"/>
        <item x="31"/>
        <item x="569"/>
        <item x="458"/>
        <item x="792"/>
        <item x="840"/>
        <item x="284"/>
        <item x="187"/>
        <item x="546"/>
        <item x="808"/>
        <item x="945"/>
        <item x="553"/>
        <item x="154"/>
        <item x="901"/>
        <item x="914"/>
        <item x="869"/>
        <item x="452"/>
        <item x="554"/>
        <item x="236"/>
        <item x="652"/>
        <item x="310"/>
        <item x="630"/>
        <item x="134"/>
        <item x="776"/>
        <item x="803"/>
        <item x="143"/>
        <item x="380"/>
        <item x="260"/>
        <item x="502"/>
        <item x="490"/>
        <item x="599"/>
        <item x="677"/>
        <item x="504"/>
        <item x="501"/>
        <item x="112"/>
        <item x="821"/>
        <item x="713"/>
        <item x="421"/>
        <item x="180"/>
        <item x="741"/>
        <item x="558"/>
        <item x="389"/>
        <item x="268"/>
        <item x="38"/>
        <item x="585"/>
        <item x="131"/>
        <item x="461"/>
        <item x="632"/>
        <item x="616"/>
        <item x="184"/>
        <item x="917"/>
        <item x="547"/>
        <item x="416"/>
        <item x="689"/>
        <item x="967"/>
        <item x="385"/>
        <item x="672"/>
        <item x="386"/>
        <item x="720"/>
        <item x="885"/>
        <item x="586"/>
        <item x="710"/>
        <item x="215"/>
        <item x="295"/>
        <item x="732"/>
        <item x="233"/>
        <item x="633"/>
        <item x="768"/>
        <item x="166"/>
        <item x="907"/>
        <item x="141"/>
        <item x="273"/>
        <item x="220"/>
        <item x="666"/>
        <item x="493"/>
        <item x="23"/>
        <item x="849"/>
        <item x="465"/>
        <item x="831"/>
        <item x="454"/>
        <item x="188"/>
        <item x="190"/>
        <item x="696"/>
        <item x="288"/>
        <item x="500"/>
        <item x="222"/>
        <item x="203"/>
        <item x="839"/>
        <item x="570"/>
        <item x="333"/>
        <item x="28"/>
        <item x="944"/>
        <item x="37"/>
        <item x="503"/>
        <item x="571"/>
        <item x="650"/>
        <item x="446"/>
        <item x="646"/>
        <item x="91"/>
        <item x="957"/>
        <item x="488"/>
        <item x="963"/>
        <item x="443"/>
        <item x="403"/>
        <item x="460"/>
        <item x="34"/>
        <item x="919"/>
        <item x="896"/>
        <item x="223"/>
        <item x="497"/>
        <item x="455"/>
        <item x="816"/>
        <item x="578"/>
        <item x="709"/>
        <item x="348"/>
        <item x="327"/>
        <item x="530"/>
        <item x="699"/>
        <item x="325"/>
        <item x="26"/>
        <item x="722"/>
        <item x="780"/>
        <item x="11"/>
        <item x="16"/>
        <item x="581"/>
        <item x="841"/>
        <item x="933"/>
        <item x="4"/>
        <item x="41"/>
        <item x="634"/>
        <item x="25"/>
        <item x="96"/>
        <item x="84"/>
        <item x="355"/>
        <item x="537"/>
        <item x="130"/>
        <item x="336"/>
        <item x="693"/>
        <item x="947"/>
        <item x="523"/>
        <item x="334"/>
        <item x="883"/>
        <item x="431"/>
        <item x="101"/>
        <item x="921"/>
        <item x="481"/>
        <item x="733"/>
        <item x="109"/>
        <item x="853"/>
        <item x="363"/>
        <item x="783"/>
        <item x="615"/>
        <item x="624"/>
        <item x="946"/>
        <item x="407"/>
        <item x="519"/>
        <item x="990"/>
        <item x="673"/>
        <item x="340"/>
        <item x="911"/>
        <item x="309"/>
        <item x="515"/>
        <item x="347"/>
        <item x="800"/>
        <item x="401"/>
        <item x="819"/>
        <item x="684"/>
        <item x="456"/>
        <item x="695"/>
        <item x="388"/>
        <item x="469"/>
        <item x="531"/>
        <item x="550"/>
        <item x="32"/>
        <item x="482"/>
        <item x="258"/>
        <item x="63"/>
        <item x="654"/>
        <item x="210"/>
        <item x="516"/>
        <item x="775"/>
        <item x="922"/>
        <item x="583"/>
        <item x="251"/>
        <item x="962"/>
        <item x="940"/>
        <item x="147"/>
        <item x="675"/>
        <item x="908"/>
        <item x="45"/>
        <item x="43"/>
        <item x="175"/>
        <item x="206"/>
        <item x="69"/>
        <item x="805"/>
        <item x="985"/>
        <item x="867"/>
        <item x="192"/>
        <item x="90"/>
        <item x="823"/>
        <item x="375"/>
        <item x="486"/>
        <item x="275"/>
        <item x="470"/>
        <item x="374"/>
        <item x="151"/>
        <item x="123"/>
        <item x="411"/>
        <item x="857"/>
        <item x="55"/>
        <item x="511"/>
        <item x="576"/>
        <item x="398"/>
        <item x="801"/>
        <item x="86"/>
        <item x="178"/>
        <item x="539"/>
        <item x="552"/>
        <item x="664"/>
        <item x="524"/>
        <item x="790"/>
        <item x="345"/>
        <item x="237"/>
        <item x="255"/>
        <item x="822"/>
        <item x="48"/>
        <item x="617"/>
        <item x="737"/>
        <item x="797"/>
        <item x="277"/>
        <item x="727"/>
        <item x="10"/>
        <item x="89"/>
        <item x="890"/>
        <item x="51"/>
        <item x="793"/>
        <item x="779"/>
        <item x="74"/>
        <item x="191"/>
        <item x="47"/>
        <item x="49"/>
        <item x="186"/>
        <item x="249"/>
        <item x="893"/>
        <item x="235"/>
        <item x="205"/>
        <item x="623"/>
        <item x="61"/>
        <item x="463"/>
        <item x="707"/>
        <item x="508"/>
        <item x="308"/>
        <item x="226"/>
        <item x="296"/>
        <item x="371"/>
        <item x="219"/>
        <item x="593"/>
        <item x="682"/>
        <item x="813"/>
        <item x="555"/>
        <item x="915"/>
        <item x="518"/>
        <item x="542"/>
        <item x="706"/>
        <item x="387"/>
        <item x="103"/>
        <item x="535"/>
        <item x="794"/>
        <item x="267"/>
        <item x="884"/>
        <item x="352"/>
        <item x="197"/>
        <item x="809"/>
        <item x="73"/>
        <item x="124"/>
        <item x="973"/>
        <item x="891"/>
        <item x="834"/>
        <item x="680"/>
        <item x="75"/>
        <item x="517"/>
        <item x="943"/>
        <item x="402"/>
        <item x="279"/>
        <item x="512"/>
        <item x="897"/>
        <item x="602"/>
        <item x="127"/>
        <item x="440"/>
        <item x="438"/>
        <item x="948"/>
        <item x="735"/>
        <item x="425"/>
        <item x="640"/>
        <item x="882"/>
        <item x="214"/>
        <item x="391"/>
        <item x="451"/>
        <item x="294"/>
        <item x="344"/>
        <item x="951"/>
        <item x="903"/>
        <item x="525"/>
        <item x="341"/>
        <item x="217"/>
        <item x="683"/>
        <item x="270"/>
        <item x="221"/>
        <item x="232"/>
        <item x="444"/>
        <item x="746"/>
        <item x="564"/>
        <item x="17"/>
        <item x="590"/>
        <item x="36"/>
        <item x="663"/>
        <item x="774"/>
        <item x="65"/>
        <item x="181"/>
        <item x="934"/>
        <item x="750"/>
        <item x="177"/>
        <item x="287"/>
        <item x="731"/>
        <item x="930"/>
        <item x="916"/>
        <item x="982"/>
        <item x="8"/>
        <item x="902"/>
        <item x="252"/>
        <item x="851"/>
        <item x="238"/>
        <item x="538"/>
        <item x="35"/>
        <item x="736"/>
        <item x="450"/>
        <item x="149"/>
        <item x="872"/>
        <item x="904"/>
        <item x="862"/>
        <item x="239"/>
        <item x="568"/>
        <item x="272"/>
        <item x="245"/>
        <item x="778"/>
        <item x="479"/>
        <item x="920"/>
        <item x="313"/>
        <item x="832"/>
        <item x="639"/>
        <item x="476"/>
        <item x="807"/>
        <item x="269"/>
        <item x="434"/>
        <item x="870"/>
        <item x="978"/>
        <item x="274"/>
        <item x="877"/>
        <item x="561"/>
        <item x="145"/>
        <item x="686"/>
        <item x="971"/>
        <item x="413"/>
        <item x="136"/>
        <item x="544"/>
        <item x="688"/>
        <item x="79"/>
        <item x="445"/>
        <item x="700"/>
        <item x="110"/>
        <item x="584"/>
        <item x="360"/>
        <item x="873"/>
        <item x="300"/>
        <item x="159"/>
        <item x="717"/>
        <item x="495"/>
        <item x="942"/>
        <item x="59"/>
        <item x="104"/>
        <item x="613"/>
        <item x="647"/>
        <item x="85"/>
        <item x="864"/>
        <item x="506"/>
        <item x="970"/>
        <item x="817"/>
        <item x="429"/>
        <item x="427"/>
        <item x="844"/>
        <item x="983"/>
        <item x="395"/>
        <item x="714"/>
        <item x="860"/>
        <item x="489"/>
        <item x="339"/>
        <item x="866"/>
        <item x="230"/>
        <item x="100"/>
        <item x="704"/>
        <item x="859"/>
        <item x="861"/>
        <item x="92"/>
        <item x="415"/>
        <item x="642"/>
        <item x="477"/>
        <item x="420"/>
        <item x="414"/>
        <item x="320"/>
        <item x="183"/>
        <item x="766"/>
        <item x="678"/>
        <item x="199"/>
        <item x="299"/>
        <item x="152"/>
        <item x="631"/>
        <item x="565"/>
        <item x="353"/>
        <item x="240"/>
        <item x="304"/>
        <item x="765"/>
        <item x="72"/>
        <item x="730"/>
        <item x="107"/>
        <item x="748"/>
        <item x="265"/>
        <item x="656"/>
        <item x="242"/>
        <item x="651"/>
        <item x="605"/>
        <item x="906"/>
        <item x="757"/>
        <item x="991"/>
        <item t="default"/>
      </items>
    </pivotField>
    <pivotField showAll="0"/>
    <pivotField showAll="0">
      <items count="356">
        <item x="7"/>
        <item x="28"/>
        <item x="92"/>
        <item x="73"/>
        <item x="287"/>
        <item x="337"/>
        <item x="306"/>
        <item x="211"/>
        <item x="108"/>
        <item x="343"/>
        <item x="206"/>
        <item x="294"/>
        <item x="229"/>
        <item x="317"/>
        <item x="325"/>
        <item x="342"/>
        <item x="310"/>
        <item x="232"/>
        <item x="115"/>
        <item x="254"/>
        <item x="39"/>
        <item x="260"/>
        <item x="38"/>
        <item x="209"/>
        <item x="34"/>
        <item x="12"/>
        <item x="305"/>
        <item x="98"/>
        <item x="138"/>
        <item x="315"/>
        <item x="239"/>
        <item x="137"/>
        <item x="122"/>
        <item x="251"/>
        <item x="248"/>
        <item x="336"/>
        <item x="35"/>
        <item x="241"/>
        <item x="78"/>
        <item x="258"/>
        <item x="302"/>
        <item x="11"/>
        <item x="188"/>
        <item x="323"/>
        <item x="8"/>
        <item x="2"/>
        <item x="311"/>
        <item x="284"/>
        <item x="341"/>
        <item x="77"/>
        <item x="340"/>
        <item x="286"/>
        <item x="261"/>
        <item x="21"/>
        <item x="54"/>
        <item x="140"/>
        <item x="144"/>
        <item x="88"/>
        <item x="151"/>
        <item x="333"/>
        <item x="345"/>
        <item x="69"/>
        <item x="32"/>
        <item x="149"/>
        <item x="226"/>
        <item x="174"/>
        <item x="85"/>
        <item x="145"/>
        <item x="297"/>
        <item x="281"/>
        <item x="10"/>
        <item x="313"/>
        <item x="187"/>
        <item x="30"/>
        <item x="256"/>
        <item x="125"/>
        <item x="264"/>
        <item x="247"/>
        <item x="100"/>
        <item x="127"/>
        <item x="231"/>
        <item x="272"/>
        <item x="76"/>
        <item x="181"/>
        <item x="176"/>
        <item x="293"/>
        <item x="164"/>
        <item x="253"/>
        <item x="13"/>
        <item x="46"/>
        <item x="354"/>
        <item x="349"/>
        <item x="31"/>
        <item x="320"/>
        <item x="58"/>
        <item x="40"/>
        <item x="186"/>
        <item x="210"/>
        <item x="244"/>
        <item x="344"/>
        <item x="101"/>
        <item x="314"/>
        <item x="282"/>
        <item x="346"/>
        <item x="301"/>
        <item x="162"/>
        <item x="224"/>
        <item x="268"/>
        <item x="276"/>
        <item x="26"/>
        <item x="238"/>
        <item x="27"/>
        <item x="24"/>
        <item x="139"/>
        <item x="117"/>
        <item x="147"/>
        <item x="61"/>
        <item x="37"/>
        <item x="202"/>
        <item x="116"/>
        <item x="48"/>
        <item x="129"/>
        <item x="17"/>
        <item x="200"/>
        <item x="114"/>
        <item x="259"/>
        <item x="29"/>
        <item x="161"/>
        <item x="233"/>
        <item x="165"/>
        <item x="249"/>
        <item x="142"/>
        <item x="288"/>
        <item x="278"/>
        <item x="331"/>
        <item x="51"/>
        <item x="198"/>
        <item x="59"/>
        <item x="68"/>
        <item x="97"/>
        <item x="141"/>
        <item x="290"/>
        <item x="1"/>
        <item x="350"/>
        <item x="167"/>
        <item x="235"/>
        <item x="304"/>
        <item x="225"/>
        <item x="55"/>
        <item x="135"/>
        <item x="15"/>
        <item x="154"/>
        <item x="0"/>
        <item x="158"/>
        <item x="267"/>
        <item x="95"/>
        <item x="93"/>
        <item x="312"/>
        <item x="107"/>
        <item x="216"/>
        <item x="203"/>
        <item x="103"/>
        <item x="205"/>
        <item x="221"/>
        <item x="130"/>
        <item x="279"/>
        <item x="330"/>
        <item x="177"/>
        <item x="14"/>
        <item x="20"/>
        <item x="45"/>
        <item x="277"/>
        <item x="274"/>
        <item x="230"/>
        <item x="271"/>
        <item x="207"/>
        <item x="155"/>
        <item x="215"/>
        <item x="5"/>
        <item x="82"/>
        <item x="83"/>
        <item x="228"/>
        <item x="217"/>
        <item x="123"/>
        <item x="189"/>
        <item x="79"/>
        <item x="16"/>
        <item x="222"/>
        <item x="50"/>
        <item x="52"/>
        <item x="67"/>
        <item x="269"/>
        <item x="173"/>
        <item x="42"/>
        <item x="63"/>
        <item x="172"/>
        <item x="118"/>
        <item x="70"/>
        <item x="74"/>
        <item x="300"/>
        <item x="136"/>
        <item x="104"/>
        <item x="22"/>
        <item x="94"/>
        <item x="156"/>
        <item x="321"/>
        <item x="166"/>
        <item x="106"/>
        <item x="64"/>
        <item x="159"/>
        <item x="71"/>
        <item x="332"/>
        <item x="212"/>
        <item x="180"/>
        <item x="119"/>
        <item x="133"/>
        <item x="9"/>
        <item x="99"/>
        <item x="112"/>
        <item x="57"/>
        <item x="303"/>
        <item x="157"/>
        <item x="240"/>
        <item x="121"/>
        <item x="273"/>
        <item x="185"/>
        <item x="163"/>
        <item x="160"/>
        <item x="182"/>
        <item x="352"/>
        <item x="47"/>
        <item x="3"/>
        <item x="299"/>
        <item x="246"/>
        <item x="250"/>
        <item x="171"/>
        <item x="134"/>
        <item x="243"/>
        <item x="128"/>
        <item x="193"/>
        <item x="339"/>
        <item x="242"/>
        <item x="91"/>
        <item x="152"/>
        <item x="170"/>
        <item x="298"/>
        <item x="194"/>
        <item x="146"/>
        <item x="126"/>
        <item x="131"/>
        <item x="219"/>
        <item x="309"/>
        <item x="102"/>
        <item x="33"/>
        <item x="353"/>
        <item x="252"/>
        <item x="53"/>
        <item x="18"/>
        <item x="184"/>
        <item x="347"/>
        <item x="81"/>
        <item x="87"/>
        <item x="204"/>
        <item x="19"/>
        <item x="191"/>
        <item x="214"/>
        <item x="62"/>
        <item x="329"/>
        <item x="227"/>
        <item x="65"/>
        <item x="178"/>
        <item x="289"/>
        <item x="56"/>
        <item x="335"/>
        <item x="199"/>
        <item x="237"/>
        <item x="318"/>
        <item x="201"/>
        <item x="257"/>
        <item x="213"/>
        <item x="80"/>
        <item x="60"/>
        <item x="245"/>
        <item x="265"/>
        <item x="124"/>
        <item x="295"/>
        <item x="25"/>
        <item x="72"/>
        <item x="110"/>
        <item x="150"/>
        <item x="296"/>
        <item x="291"/>
        <item x="223"/>
        <item x="169"/>
        <item x="351"/>
        <item x="275"/>
        <item x="183"/>
        <item x="168"/>
        <item x="86"/>
        <item x="109"/>
        <item x="179"/>
        <item x="175"/>
        <item x="89"/>
        <item x="266"/>
        <item x="196"/>
        <item x="43"/>
        <item x="75"/>
        <item x="143"/>
        <item x="280"/>
        <item x="195"/>
        <item x="348"/>
        <item x="96"/>
        <item x="319"/>
        <item x="322"/>
        <item x="49"/>
        <item x="113"/>
        <item x="255"/>
        <item x="190"/>
        <item x="334"/>
        <item x="120"/>
        <item x="111"/>
        <item x="316"/>
        <item x="270"/>
        <item x="197"/>
        <item x="132"/>
        <item x="234"/>
        <item x="236"/>
        <item x="328"/>
        <item x="36"/>
        <item x="218"/>
        <item x="208"/>
        <item x="148"/>
        <item x="84"/>
        <item x="192"/>
        <item x="66"/>
        <item x="90"/>
        <item x="326"/>
        <item x="263"/>
        <item x="262"/>
        <item x="308"/>
        <item x="6"/>
        <item x="105"/>
        <item x="44"/>
        <item x="283"/>
        <item x="41"/>
        <item x="327"/>
        <item x="307"/>
        <item x="220"/>
        <item x="338"/>
        <item x="285"/>
        <item x="324"/>
        <item x="23"/>
        <item x="292"/>
        <item x="4"/>
        <item x="153"/>
        <item t="default"/>
      </items>
    </pivotField>
    <pivotField showAll="0">
      <items count="8">
        <item x="5"/>
        <item x="4"/>
        <item x="3"/>
        <item x="0"/>
        <item x="2"/>
        <item x="1"/>
        <item h="1" x="6"/>
        <item t="default"/>
      </items>
    </pivotField>
    <pivotField showAll="0">
      <items count="7">
        <item x="4"/>
        <item x="0"/>
        <item x="3"/>
        <item x="1"/>
        <item x="2"/>
        <item h="1" x="5"/>
        <item t="default"/>
      </items>
    </pivotField>
    <pivotField showAll="0"/>
    <pivotField showAll="0"/>
    <pivotField axis="axisRow" dataField="1" showAll="0">
      <items count="645">
        <item x="0"/>
        <item x="238"/>
        <item x="159"/>
        <item x="229"/>
        <item x="36"/>
        <item x="92"/>
        <item x="411"/>
        <item x="567"/>
        <item x="589"/>
        <item x="137"/>
        <item x="168"/>
        <item x="249"/>
        <item x="161"/>
        <item x="39"/>
        <item x="119"/>
        <item x="573"/>
        <item x="106"/>
        <item x="235"/>
        <item x="457"/>
        <item x="540"/>
        <item x="336"/>
        <item x="13"/>
        <item x="122"/>
        <item x="575"/>
        <item x="477"/>
        <item x="134"/>
        <item x="180"/>
        <item x="252"/>
        <item x="86"/>
        <item x="192"/>
        <item x="332"/>
        <item x="443"/>
        <item x="342"/>
        <item x="347"/>
        <item x="438"/>
        <item x="604"/>
        <item x="319"/>
        <item x="402"/>
        <item x="283"/>
        <item x="601"/>
        <item x="591"/>
        <item x="19"/>
        <item x="254"/>
        <item x="504"/>
        <item x="267"/>
        <item x="634"/>
        <item x="366"/>
        <item x="608"/>
        <item x="142"/>
        <item x="526"/>
        <item x="400"/>
        <item x="35"/>
        <item x="448"/>
        <item x="440"/>
        <item x="18"/>
        <item x="555"/>
        <item x="240"/>
        <item x="51"/>
        <item x="489"/>
        <item x="316"/>
        <item x="281"/>
        <item x="157"/>
        <item x="191"/>
        <item x="397"/>
        <item x="40"/>
        <item x="627"/>
        <item x="166"/>
        <item x="158"/>
        <item x="274"/>
        <item x="542"/>
        <item x="301"/>
        <item x="313"/>
        <item x="266"/>
        <item x="149"/>
        <item x="218"/>
        <item x="309"/>
        <item x="56"/>
        <item x="420"/>
        <item x="374"/>
        <item x="412"/>
        <item x="509"/>
        <item x="637"/>
        <item x="61"/>
        <item x="605"/>
        <item x="537"/>
        <item x="1"/>
        <item x="172"/>
        <item x="120"/>
        <item x="624"/>
        <item x="517"/>
        <item x="14"/>
        <item x="277"/>
        <item x="315"/>
        <item x="543"/>
        <item x="320"/>
        <item x="456"/>
        <item x="385"/>
        <item x="227"/>
        <item x="450"/>
        <item x="556"/>
        <item x="427"/>
        <item x="474"/>
        <item x="63"/>
        <item x="261"/>
        <item x="325"/>
        <item x="130"/>
        <item x="293"/>
        <item x="54"/>
        <item x="67"/>
        <item x="580"/>
        <item x="353"/>
        <item x="568"/>
        <item x="506"/>
        <item x="311"/>
        <item x="361"/>
        <item x="66"/>
        <item x="121"/>
        <item x="578"/>
        <item x="642"/>
        <item x="335"/>
        <item x="328"/>
        <item x="297"/>
        <item x="181"/>
        <item x="470"/>
        <item x="446"/>
        <item x="201"/>
        <item x="479"/>
        <item x="289"/>
        <item x="196"/>
        <item x="108"/>
        <item x="521"/>
        <item x="620"/>
        <item x="125"/>
        <item x="53"/>
        <item x="143"/>
        <item x="60"/>
        <item x="547"/>
        <item x="628"/>
        <item x="98"/>
        <item x="429"/>
        <item x="247"/>
        <item x="461"/>
        <item x="307"/>
        <item x="545"/>
        <item x="46"/>
        <item x="513"/>
        <item x="32"/>
        <item x="486"/>
        <item x="117"/>
        <item x="226"/>
        <item x="167"/>
        <item x="268"/>
        <item x="273"/>
        <item x="140"/>
        <item x="64"/>
        <item x="163"/>
        <item x="147"/>
        <item x="69"/>
        <item x="169"/>
        <item x="619"/>
        <item x="360"/>
        <item x="300"/>
        <item x="368"/>
        <item x="100"/>
        <item x="271"/>
        <item x="329"/>
        <item x="324"/>
        <item x="561"/>
        <item x="239"/>
        <item x="592"/>
        <item x="43"/>
        <item x="81"/>
        <item x="223"/>
        <item x="113"/>
        <item x="8"/>
        <item x="225"/>
        <item x="428"/>
        <item x="228"/>
        <item x="59"/>
        <item x="576"/>
        <item x="155"/>
        <item x="27"/>
        <item x="597"/>
        <item x="28"/>
        <item x="177"/>
        <item x="275"/>
        <item x="583"/>
        <item x="354"/>
        <item x="473"/>
        <item x="127"/>
        <item x="565"/>
        <item x="138"/>
        <item x="242"/>
        <item x="151"/>
        <item x="444"/>
        <item x="70"/>
        <item x="566"/>
        <item x="595"/>
        <item x="232"/>
        <item x="132"/>
        <item x="602"/>
        <item x="570"/>
        <item x="136"/>
        <item x="348"/>
        <item x="214"/>
        <item x="95"/>
        <item x="612"/>
        <item x="62"/>
        <item x="217"/>
        <item x="124"/>
        <item x="480"/>
        <item x="74"/>
        <item x="233"/>
        <item x="101"/>
        <item x="68"/>
        <item x="558"/>
        <item x="512"/>
        <item x="207"/>
        <item x="365"/>
        <item x="291"/>
        <item x="162"/>
        <item x="617"/>
        <item x="105"/>
        <item x="41"/>
        <item x="24"/>
        <item x="442"/>
        <item x="599"/>
        <item x="286"/>
        <item x="15"/>
        <item x="395"/>
        <item x="260"/>
        <item x="165"/>
        <item x="481"/>
        <item x="362"/>
        <item x="382"/>
        <item x="340"/>
        <item x="586"/>
        <item x="118"/>
        <item x="534"/>
        <item x="377"/>
        <item x="611"/>
        <item x="536"/>
        <item x="290"/>
        <item x="263"/>
        <item x="510"/>
        <item x="206"/>
        <item x="25"/>
        <item x="435"/>
        <item x="532"/>
        <item x="407"/>
        <item x="344"/>
        <item x="182"/>
        <item x="630"/>
        <item x="104"/>
        <item x="93"/>
        <item x="176"/>
        <item x="499"/>
        <item x="4"/>
        <item x="419"/>
        <item x="146"/>
        <item x="554"/>
        <item x="390"/>
        <item x="376"/>
        <item x="490"/>
        <item x="337"/>
        <item x="216"/>
        <item x="514"/>
        <item x="469"/>
        <item x="495"/>
        <item x="139"/>
        <item x="272"/>
        <item x="339"/>
        <item x="5"/>
        <item x="303"/>
        <item x="211"/>
        <item x="621"/>
        <item x="373"/>
        <item x="493"/>
        <item x="262"/>
        <item x="399"/>
        <item x="406"/>
        <item x="148"/>
        <item x="585"/>
        <item x="203"/>
        <item x="453"/>
        <item x="505"/>
        <item x="421"/>
        <item x="29"/>
        <item x="280"/>
        <item x="150"/>
        <item x="625"/>
        <item x="501"/>
        <item x="317"/>
        <item x="205"/>
        <item x="236"/>
        <item x="562"/>
        <item x="152"/>
        <item x="21"/>
        <item x="299"/>
        <item x="187"/>
        <item x="174"/>
        <item x="135"/>
        <item x="213"/>
        <item x="606"/>
        <item x="57"/>
        <item x="426"/>
        <item x="502"/>
        <item x="178"/>
        <item x="333"/>
        <item x="503"/>
        <item x="188"/>
        <item x="145"/>
        <item x="367"/>
        <item x="494"/>
        <item x="323"/>
        <item x="77"/>
        <item x="330"/>
        <item x="454"/>
        <item x="518"/>
        <item x="96"/>
        <item x="357"/>
        <item x="466"/>
        <item x="359"/>
        <item x="603"/>
        <item x="278"/>
        <item x="314"/>
        <item x="55"/>
        <item x="416"/>
        <item x="52"/>
        <item x="279"/>
        <item x="115"/>
        <item x="523"/>
        <item x="425"/>
        <item x="346"/>
        <item x="629"/>
        <item x="20"/>
        <item x="423"/>
        <item x="439"/>
        <item x="83"/>
        <item x="544"/>
        <item x="44"/>
        <item x="364"/>
        <item x="99"/>
        <item x="525"/>
        <item x="153"/>
        <item x="380"/>
        <item x="451"/>
        <item x="488"/>
        <item x="258"/>
        <item x="588"/>
        <item x="636"/>
        <item x="265"/>
        <item x="622"/>
        <item x="241"/>
        <item x="84"/>
        <item x="234"/>
        <item x="465"/>
        <item x="184"/>
        <item x="103"/>
        <item x="33"/>
        <item x="408"/>
        <item x="3"/>
        <item x="31"/>
        <item x="282"/>
        <item x="91"/>
        <item x="574"/>
        <item x="78"/>
        <item x="156"/>
        <item x="222"/>
        <item x="447"/>
        <item x="436"/>
        <item x="221"/>
        <item x="422"/>
        <item x="484"/>
        <item x="246"/>
        <item x="284"/>
        <item x="288"/>
        <item x="478"/>
        <item x="97"/>
        <item x="519"/>
        <item x="34"/>
        <item x="270"/>
        <item x="160"/>
        <item x="635"/>
        <item x="338"/>
        <item x="569"/>
        <item x="430"/>
        <item x="349"/>
        <item x="600"/>
        <item x="471"/>
        <item x="467"/>
        <item x="128"/>
        <item x="616"/>
        <item x="394"/>
        <item x="76"/>
        <item x="89"/>
        <item x="253"/>
        <item x="212"/>
        <item x="384"/>
        <item x="614"/>
        <item x="109"/>
        <item x="459"/>
        <item x="497"/>
        <item x="496"/>
        <item x="383"/>
        <item x="559"/>
        <item x="350"/>
        <item x="107"/>
        <item x="593"/>
        <item x="609"/>
        <item x="144"/>
        <item x="82"/>
        <item x="294"/>
        <item x="418"/>
        <item x="327"/>
        <item x="22"/>
        <item x="511"/>
        <item x="587"/>
        <item x="186"/>
        <item x="72"/>
        <item x="631"/>
        <item x="615"/>
        <item x="528"/>
        <item x="10"/>
        <item x="596"/>
        <item x="410"/>
        <item x="632"/>
        <item x="431"/>
        <item x="87"/>
        <item x="321"/>
        <item x="516"/>
        <item x="102"/>
        <item x="47"/>
        <item x="594"/>
        <item x="111"/>
        <item x="292"/>
        <item x="414"/>
        <item x="487"/>
        <item x="295"/>
        <item x="16"/>
        <item x="564"/>
        <item x="7"/>
        <item x="522"/>
        <item x="372"/>
        <item x="500"/>
        <item x="131"/>
        <item x="549"/>
        <item x="305"/>
        <item x="433"/>
        <item x="409"/>
        <item x="584"/>
        <item x="334"/>
        <item x="492"/>
        <item x="193"/>
        <item x="405"/>
        <item x="251"/>
        <item x="183"/>
        <item x="322"/>
        <item x="437"/>
        <item x="11"/>
        <item x="37"/>
        <item x="248"/>
        <item x="190"/>
        <item x="541"/>
        <item x="318"/>
        <item x="535"/>
        <item x="90"/>
        <item x="530"/>
        <item x="463"/>
        <item x="358"/>
        <item x="527"/>
        <item x="26"/>
        <item x="269"/>
        <item x="618"/>
        <item x="352"/>
        <item x="94"/>
        <item x="257"/>
        <item x="626"/>
        <item x="590"/>
        <item x="173"/>
        <item x="403"/>
        <item x="363"/>
        <item x="389"/>
        <item x="498"/>
        <item x="199"/>
        <item x="287"/>
        <item x="623"/>
        <item x="491"/>
        <item x="388"/>
        <item x="126"/>
        <item x="298"/>
        <item x="396"/>
        <item x="12"/>
        <item x="255"/>
        <item x="198"/>
        <item x="572"/>
        <item x="392"/>
        <item x="432"/>
        <item x="231"/>
        <item x="6"/>
        <item x="638"/>
        <item x="398"/>
        <item x="9"/>
        <item x="550"/>
        <item x="345"/>
        <item x="455"/>
        <item x="200"/>
        <item x="371"/>
        <item x="202"/>
        <item x="85"/>
        <item x="441"/>
        <item x="581"/>
        <item x="17"/>
        <item x="538"/>
        <item x="171"/>
        <item x="571"/>
        <item x="393"/>
        <item x="197"/>
        <item x="607"/>
        <item x="462"/>
        <item x="30"/>
        <item x="386"/>
        <item x="204"/>
        <item x="195"/>
        <item x="244"/>
        <item x="464"/>
        <item x="551"/>
        <item x="404"/>
        <item x="452"/>
        <item x="379"/>
        <item x="80"/>
        <item x="185"/>
        <item x="170"/>
        <item x="640"/>
        <item x="296"/>
        <item x="65"/>
        <item x="413"/>
        <item x="381"/>
        <item x="45"/>
        <item x="224"/>
        <item x="209"/>
        <item x="341"/>
        <item x="610"/>
        <item x="639"/>
        <item x="468"/>
        <item x="230"/>
        <item x="38"/>
        <item x="237"/>
        <item x="154"/>
        <item x="79"/>
        <item x="331"/>
        <item x="256"/>
        <item x="355"/>
        <item x="194"/>
        <item x="548"/>
        <item x="533"/>
        <item x="71"/>
        <item x="351"/>
        <item x="304"/>
        <item x="250"/>
        <item x="23"/>
        <item x="529"/>
        <item x="308"/>
        <item x="485"/>
        <item x="472"/>
        <item x="613"/>
        <item x="302"/>
        <item x="189"/>
        <item x="483"/>
        <item x="370"/>
        <item x="49"/>
        <item x="524"/>
        <item x="356"/>
        <item x="2"/>
        <item x="475"/>
        <item x="579"/>
        <item x="243"/>
        <item x="114"/>
        <item x="133"/>
        <item x="116"/>
        <item x="378"/>
        <item x="264"/>
        <item x="48"/>
        <item x="560"/>
        <item x="401"/>
        <item x="531"/>
        <item x="415"/>
        <item x="210"/>
        <item x="179"/>
        <item x="482"/>
        <item x="520"/>
        <item x="73"/>
        <item x="391"/>
        <item x="508"/>
        <item x="276"/>
        <item x="641"/>
        <item x="449"/>
        <item x="312"/>
        <item x="343"/>
        <item x="219"/>
        <item x="110"/>
        <item x="460"/>
        <item x="42"/>
        <item x="310"/>
        <item x="387"/>
        <item x="215"/>
        <item x="369"/>
        <item x="141"/>
        <item x="546"/>
        <item x="557"/>
        <item x="577"/>
        <item x="553"/>
        <item x="563"/>
        <item x="175"/>
        <item x="375"/>
        <item x="123"/>
        <item x="582"/>
        <item x="285"/>
        <item x="424"/>
        <item x="58"/>
        <item x="129"/>
        <item x="476"/>
        <item x="507"/>
        <item x="50"/>
        <item x="434"/>
        <item x="306"/>
        <item x="259"/>
        <item x="445"/>
        <item x="208"/>
        <item x="245"/>
        <item x="164"/>
        <item x="75"/>
        <item x="539"/>
        <item x="515"/>
        <item x="220"/>
        <item x="552"/>
        <item x="112"/>
        <item x="598"/>
        <item x="417"/>
        <item x="633"/>
        <item x="458"/>
        <item x="326"/>
        <item x="88"/>
        <item x="643"/>
        <item t="default"/>
      </items>
    </pivotField>
    <pivotField showAll="0">
      <items count="6">
        <item x="0"/>
        <item x="2"/>
        <item x="1"/>
        <item x="3"/>
        <item x="4"/>
        <item t="default"/>
      </items>
    </pivotField>
    <pivotField showAll="0">
      <items count="4">
        <item x="1"/>
        <item x="0"/>
        <item h="1" x="2"/>
        <item t="default"/>
      </items>
    </pivotField>
    <pivotField showAll="0">
      <items count="4">
        <item x="1"/>
        <item x="0"/>
        <item h="1" x="2"/>
        <item t="default"/>
      </items>
    </pivotField>
    <pivotField showAll="0"/>
    <pivotField showAll="0"/>
  </pivotFields>
  <rowFields count="1">
    <field x="8"/>
  </rowFields>
  <rowItems count="6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t="grand">
      <x/>
    </i>
  </rowItems>
  <colItems count="1">
    <i/>
  </colItems>
  <dataFields count="1">
    <dataField name="Count of Balance" fld="8"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AC957D-B9E2-465C-AEAC-2AC1E155F0CC}" name="PivotTable2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9:G757" firstHeaderRow="1" firstDataRow="1" firstDataCol="1"/>
  <pivotFields count="12">
    <pivotField showAll="0"/>
    <pivotField showAll="0"/>
    <pivotField showAll="0">
      <items count="5">
        <item x="0"/>
        <item x="2"/>
        <item x="1"/>
        <item h="1" x="3"/>
        <item t="default"/>
      </items>
    </pivotField>
    <pivotField showAll="0">
      <items count="4">
        <item x="1"/>
        <item x="0"/>
        <item h="1" x="2"/>
        <item t="default"/>
      </items>
    </pivotField>
    <pivotField showAll="0"/>
    <pivotField showAll="0">
      <items count="13">
        <item x="5"/>
        <item x="2"/>
        <item x="8"/>
        <item x="0"/>
        <item x="7"/>
        <item x="3"/>
        <item x="6"/>
        <item x="4"/>
        <item x="1"/>
        <item x="10"/>
        <item x="9"/>
        <item h="1" x="11"/>
        <item t="default"/>
      </items>
    </pivotField>
    <pivotField axis="axisRow" dataField="1" showAll="0">
      <items count="638">
        <item x="1"/>
        <item x="65"/>
        <item x="519"/>
        <item x="164"/>
        <item x="151"/>
        <item x="419"/>
        <item x="68"/>
        <item x="186"/>
        <item x="177"/>
        <item x="444"/>
        <item x="533"/>
        <item x="0"/>
        <item x="466"/>
        <item x="579"/>
        <item x="294"/>
        <item x="17"/>
        <item x="162"/>
        <item x="560"/>
        <item x="589"/>
        <item x="631"/>
        <item x="241"/>
        <item x="163"/>
        <item x="429"/>
        <item x="514"/>
        <item x="182"/>
        <item x="133"/>
        <item x="458"/>
        <item x="351"/>
        <item x="550"/>
        <item x="478"/>
        <item x="246"/>
        <item x="239"/>
        <item x="341"/>
        <item x="95"/>
        <item x="102"/>
        <item x="436"/>
        <item x="538"/>
        <item x="160"/>
        <item x="462"/>
        <item x="522"/>
        <item x="207"/>
        <item x="577"/>
        <item x="176"/>
        <item x="208"/>
        <item x="238"/>
        <item x="503"/>
        <item x="242"/>
        <item x="72"/>
        <item x="271"/>
        <item x="547"/>
        <item x="148"/>
        <item x="493"/>
        <item x="247"/>
        <item x="318"/>
        <item x="439"/>
        <item x="484"/>
        <item x="618"/>
        <item x="119"/>
        <item x="360"/>
        <item x="592"/>
        <item x="324"/>
        <item x="145"/>
        <item x="21"/>
        <item x="321"/>
        <item x="510"/>
        <item x="60"/>
        <item x="179"/>
        <item x="434"/>
        <item x="451"/>
        <item x="69"/>
        <item x="474"/>
        <item x="89"/>
        <item x="541"/>
        <item x="61"/>
        <item x="387"/>
        <item x="518"/>
        <item x="108"/>
        <item x="483"/>
        <item x="26"/>
        <item x="297"/>
        <item x="288"/>
        <item x="136"/>
        <item x="431"/>
        <item x="467"/>
        <item x="364"/>
        <item x="546"/>
        <item x="57"/>
        <item x="258"/>
        <item x="114"/>
        <item x="516"/>
        <item x="545"/>
        <item x="228"/>
        <item x="88"/>
        <item x="313"/>
        <item x="248"/>
        <item x="562"/>
        <item x="106"/>
        <item x="79"/>
        <item x="535"/>
        <item x="34"/>
        <item x="308"/>
        <item x="421"/>
        <item x="633"/>
        <item x="209"/>
        <item x="529"/>
        <item x="191"/>
        <item x="494"/>
        <item x="610"/>
        <item x="473"/>
        <item x="203"/>
        <item x="223"/>
        <item x="536"/>
        <item x="323"/>
        <item x="278"/>
        <item x="218"/>
        <item x="200"/>
        <item x="257"/>
        <item x="464"/>
        <item x="94"/>
        <item x="621"/>
        <item x="144"/>
        <item x="66"/>
        <item x="349"/>
        <item x="225"/>
        <item x="632"/>
        <item x="150"/>
        <item x="513"/>
        <item x="402"/>
        <item x="348"/>
        <item x="36"/>
        <item x="558"/>
        <item x="243"/>
        <item x="627"/>
        <item x="366"/>
        <item x="583"/>
        <item x="338"/>
        <item x="251"/>
        <item x="214"/>
        <item x="382"/>
        <item x="624"/>
        <item x="184"/>
        <item x="58"/>
        <item x="354"/>
        <item x="131"/>
        <item x="185"/>
        <item x="622"/>
        <item x="38"/>
        <item x="406"/>
        <item x="449"/>
        <item x="270"/>
        <item x="350"/>
        <item x="120"/>
        <item x="194"/>
        <item x="107"/>
        <item x="276"/>
        <item x="158"/>
        <item x="130"/>
        <item x="190"/>
        <item x="488"/>
        <item x="582"/>
        <item x="268"/>
        <item x="138"/>
        <item x="377"/>
        <item x="576"/>
        <item x="12"/>
        <item x="408"/>
        <item x="2"/>
        <item x="356"/>
        <item x="549"/>
        <item x="407"/>
        <item x="307"/>
        <item x="259"/>
        <item x="605"/>
        <item x="490"/>
        <item x="604"/>
        <item x="197"/>
        <item x="433"/>
        <item x="521"/>
        <item x="287"/>
        <item x="111"/>
        <item x="617"/>
        <item x="534"/>
        <item x="390"/>
        <item x="376"/>
        <item x="460"/>
        <item x="499"/>
        <item x="399"/>
        <item x="226"/>
        <item x="115"/>
        <item x="263"/>
        <item x="229"/>
        <item x="395"/>
        <item x="76"/>
        <item x="495"/>
        <item x="375"/>
        <item x="368"/>
        <item x="525"/>
        <item x="428"/>
        <item x="448"/>
        <item x="524"/>
        <item x="6"/>
        <item x="459"/>
        <item x="80"/>
        <item x="332"/>
        <item x="101"/>
        <item x="334"/>
        <item x="527"/>
        <item x="10"/>
        <item x="636"/>
        <item x="593"/>
        <item x="153"/>
        <item x="86"/>
        <item x="346"/>
        <item x="322"/>
        <item x="15"/>
        <item x="353"/>
        <item x="342"/>
        <item x="198"/>
        <item x="441"/>
        <item x="625"/>
        <item x="293"/>
        <item x="423"/>
        <item x="410"/>
        <item x="311"/>
        <item x="141"/>
        <item x="262"/>
        <item x="420"/>
        <item x="39"/>
        <item x="362"/>
        <item x="8"/>
        <item x="100"/>
        <item x="274"/>
        <item x="224"/>
        <item x="400"/>
        <item x="491"/>
        <item x="548"/>
        <item x="99"/>
        <item x="603"/>
        <item x="260"/>
        <item x="623"/>
        <item x="23"/>
        <item x="361"/>
        <item x="575"/>
        <item x="391"/>
        <item x="586"/>
        <item x="438"/>
        <item x="137"/>
        <item x="424"/>
        <item x="501"/>
        <item x="32"/>
        <item x="539"/>
        <item x="167"/>
        <item x="112"/>
        <item x="528"/>
        <item x="498"/>
        <item x="413"/>
        <item x="295"/>
        <item x="378"/>
        <item x="213"/>
        <item x="544"/>
        <item x="103"/>
        <item x="166"/>
        <item x="418"/>
        <item x="291"/>
        <item x="551"/>
        <item x="81"/>
        <item x="314"/>
        <item x="454"/>
        <item x="59"/>
        <item x="389"/>
        <item x="477"/>
        <item x="140"/>
        <item x="383"/>
        <item x="82"/>
        <item x="520"/>
        <item x="299"/>
        <item x="178"/>
        <item x="515"/>
        <item x="172"/>
        <item x="256"/>
        <item x="309"/>
        <item x="435"/>
        <item x="609"/>
        <item x="385"/>
        <item x="628"/>
        <item x="480"/>
        <item x="411"/>
        <item x="343"/>
        <item x="393"/>
        <item x="71"/>
        <item x="476"/>
        <item x="403"/>
        <item x="588"/>
        <item x="147"/>
        <item x="303"/>
        <item x="594"/>
        <item x="304"/>
        <item x="84"/>
        <item x="316"/>
        <item x="537"/>
        <item x="16"/>
        <item x="485"/>
        <item x="53"/>
        <item x="329"/>
        <item x="97"/>
        <item x="397"/>
        <item x="92"/>
        <item x="500"/>
        <item x="170"/>
        <item x="392"/>
        <item x="453"/>
        <item x="326"/>
        <item x="310"/>
        <item x="292"/>
        <item x="149"/>
        <item x="231"/>
        <item x="42"/>
        <item x="193"/>
        <item x="232"/>
        <item x="445"/>
        <item x="212"/>
        <item x="426"/>
        <item x="432"/>
        <item x="442"/>
        <item x="315"/>
        <item x="386"/>
        <item x="64"/>
        <item x="282"/>
        <item x="98"/>
        <item x="236"/>
        <item x="463"/>
        <item x="585"/>
        <item x="173"/>
        <item x="204"/>
        <item x="118"/>
        <item x="497"/>
        <item x="626"/>
        <item x="475"/>
        <item x="365"/>
        <item x="336"/>
        <item x="440"/>
        <item x="555"/>
        <item x="489"/>
        <item x="281"/>
        <item x="468"/>
        <item x="616"/>
        <item x="40"/>
        <item x="492"/>
        <item x="249"/>
        <item x="479"/>
        <item x="414"/>
        <item x="599"/>
        <item x="320"/>
        <item x="339"/>
        <item x="465"/>
        <item x="367"/>
        <item x="358"/>
        <item x="252"/>
        <item x="543"/>
        <item x="328"/>
        <item x="614"/>
        <item x="169"/>
        <item x="629"/>
        <item x="447"/>
        <item x="568"/>
        <item x="412"/>
        <item x="443"/>
        <item x="532"/>
        <item x="250"/>
        <item x="244"/>
        <item x="415"/>
        <item x="174"/>
        <item x="425"/>
        <item x="319"/>
        <item x="505"/>
        <item x="279"/>
        <item x="634"/>
        <item x="161"/>
        <item x="210"/>
        <item x="181"/>
        <item x="43"/>
        <item x="457"/>
        <item x="401"/>
        <item x="557"/>
        <item x="121"/>
        <item x="573"/>
        <item x="49"/>
        <item x="77"/>
        <item x="124"/>
        <item x="25"/>
        <item x="512"/>
        <item x="272"/>
        <item x="45"/>
        <item x="211"/>
        <item x="14"/>
        <item x="574"/>
        <item x="134"/>
        <item x="156"/>
        <item x="563"/>
        <item x="27"/>
        <item x="613"/>
        <item x="542"/>
        <item x="496"/>
        <item x="139"/>
        <item x="187"/>
        <item x="373"/>
        <item x="219"/>
        <item x="635"/>
        <item x="388"/>
        <item x="619"/>
        <item x="347"/>
        <item x="298"/>
        <item x="52"/>
        <item x="230"/>
        <item x="201"/>
        <item x="20"/>
        <item x="266"/>
        <item x="13"/>
        <item x="127"/>
        <item x="85"/>
        <item x="245"/>
        <item x="504"/>
        <item x="296"/>
        <item x="44"/>
        <item x="335"/>
        <item x="171"/>
        <item x="93"/>
        <item x="286"/>
        <item x="87"/>
        <item x="159"/>
        <item x="63"/>
        <item x="620"/>
        <item x="572"/>
        <item x="91"/>
        <item x="192"/>
        <item x="216"/>
        <item x="607"/>
        <item x="5"/>
        <item x="381"/>
        <item x="508"/>
        <item x="302"/>
        <item x="48"/>
        <item x="285"/>
        <item x="565"/>
        <item x="417"/>
        <item x="183"/>
        <item x="472"/>
        <item x="590"/>
        <item x="608"/>
        <item x="595"/>
        <item x="227"/>
        <item x="202"/>
        <item x="128"/>
        <item x="556"/>
        <item x="267"/>
        <item x="511"/>
        <item x="427"/>
        <item x="290"/>
        <item x="598"/>
        <item x="31"/>
        <item x="606"/>
        <item x="359"/>
        <item x="261"/>
        <item x="122"/>
        <item x="561"/>
        <item x="384"/>
        <item x="221"/>
        <item x="369"/>
        <item x="530"/>
        <item x="470"/>
        <item x="340"/>
        <item x="157"/>
        <item x="54"/>
        <item x="155"/>
        <item x="552"/>
        <item x="235"/>
        <item x="277"/>
        <item x="409"/>
        <item x="591"/>
        <item x="189"/>
        <item x="509"/>
        <item x="523"/>
        <item x="615"/>
        <item x="18"/>
        <item x="113"/>
        <item x="300"/>
        <item x="327"/>
        <item x="566"/>
        <item x="55"/>
        <item x="199"/>
        <item x="237"/>
        <item x="273"/>
        <item x="37"/>
        <item x="233"/>
        <item x="255"/>
        <item x="195"/>
        <item x="567"/>
        <item x="135"/>
        <item x="559"/>
        <item x="446"/>
        <item x="175"/>
        <item x="580"/>
        <item x="116"/>
        <item x="19"/>
        <item x="596"/>
        <item x="372"/>
        <item x="289"/>
        <item x="301"/>
        <item x="35"/>
        <item x="283"/>
        <item x="196"/>
        <item x="437"/>
        <item x="254"/>
        <item x="275"/>
        <item x="571"/>
        <item x="62"/>
        <item x="394"/>
        <item x="269"/>
        <item x="83"/>
        <item x="452"/>
        <item x="78"/>
        <item x="380"/>
        <item x="109"/>
        <item x="152"/>
        <item x="540"/>
        <item x="597"/>
        <item x="337"/>
        <item x="70"/>
        <item x="217"/>
        <item x="345"/>
        <item x="306"/>
        <item x="370"/>
        <item x="7"/>
        <item x="570"/>
        <item x="455"/>
        <item x="11"/>
        <item x="333"/>
        <item x="222"/>
        <item x="110"/>
        <item x="422"/>
        <item x="430"/>
        <item x="253"/>
        <item x="355"/>
        <item x="126"/>
        <item x="531"/>
        <item x="264"/>
        <item x="280"/>
        <item x="129"/>
        <item x="461"/>
        <item x="331"/>
        <item x="611"/>
        <item x="165"/>
        <item x="205"/>
        <item x="526"/>
        <item x="404"/>
        <item x="33"/>
        <item x="220"/>
        <item x="416"/>
        <item x="517"/>
        <item x="584"/>
        <item x="104"/>
        <item x="471"/>
        <item x="487"/>
        <item x="180"/>
        <item x="482"/>
        <item x="240"/>
        <item x="371"/>
        <item x="481"/>
        <item x="265"/>
        <item x="29"/>
        <item x="22"/>
        <item x="554"/>
        <item x="569"/>
        <item x="28"/>
        <item x="317"/>
        <item x="143"/>
        <item x="51"/>
        <item x="41"/>
        <item x="9"/>
        <item x="30"/>
        <item x="46"/>
        <item x="587"/>
        <item x="47"/>
        <item x="456"/>
        <item x="374"/>
        <item x="506"/>
        <item x="564"/>
        <item x="206"/>
        <item x="469"/>
        <item x="67"/>
        <item x="330"/>
        <item x="352"/>
        <item x="188"/>
        <item x="363"/>
        <item x="553"/>
        <item x="90"/>
        <item x="450"/>
        <item x="284"/>
        <item x="105"/>
        <item x="117"/>
        <item x="630"/>
        <item x="146"/>
        <item x="357"/>
        <item x="75"/>
        <item x="601"/>
        <item x="405"/>
        <item x="612"/>
        <item x="125"/>
        <item x="3"/>
        <item x="142"/>
        <item x="132"/>
        <item x="24"/>
        <item x="398"/>
        <item x="305"/>
        <item x="168"/>
        <item x="154"/>
        <item x="74"/>
        <item x="96"/>
        <item x="325"/>
        <item x="600"/>
        <item x="344"/>
        <item x="379"/>
        <item x="215"/>
        <item x="50"/>
        <item x="396"/>
        <item x="578"/>
        <item x="123"/>
        <item x="486"/>
        <item x="312"/>
        <item x="581"/>
        <item x="4"/>
        <item x="73"/>
        <item x="507"/>
        <item x="502"/>
        <item x="602"/>
        <item x="234"/>
        <item x="56"/>
        <item t="default"/>
      </items>
    </pivotField>
    <pivotField showAll="0">
      <items count="6">
        <item x="0"/>
        <item x="1"/>
        <item x="2"/>
        <item x="4"/>
        <item h="1" x="3"/>
        <item t="default"/>
      </items>
    </pivotField>
    <pivotField showAll="0">
      <items count="4">
        <item x="1"/>
        <item x="0"/>
        <item h="1" x="2"/>
        <item t="default"/>
      </items>
    </pivotField>
    <pivotField showAll="0">
      <items count="4">
        <item x="1"/>
        <item x="0"/>
        <item h="1" x="2"/>
        <item t="default"/>
      </items>
    </pivotField>
    <pivotField showAll="0">
      <items count="9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4"/>
        <item t="default"/>
      </items>
    </pivotField>
    <pivotField showAll="0">
      <items count="4">
        <item x="0"/>
        <item x="1"/>
        <item h="1" x="2"/>
        <item t="default"/>
      </items>
    </pivotField>
  </pivotFields>
  <rowFields count="1">
    <field x="6"/>
  </rowFields>
  <rowItems count="6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t="grand">
      <x/>
    </i>
  </rowItems>
  <colItems count="1">
    <i/>
  </colItems>
  <dataFields count="1">
    <dataField name="Count of Balance" fld="6"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834D34-D91A-481A-A4F8-F7677853B478}" name="PivotTable1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51:C56" firstHeaderRow="1" firstDataRow="1" firstDataCol="1"/>
  <pivotFields count="12">
    <pivotField showAll="0"/>
    <pivotField showAll="0"/>
    <pivotField showAll="0"/>
    <pivotField showAll="0"/>
    <pivotField showAll="0"/>
    <pivotField showAll="0"/>
    <pivotField showAll="0"/>
    <pivotField axis="axisRow" dataField="1" showAll="0">
      <items count="6">
        <item x="0"/>
        <item x="1"/>
        <item x="2"/>
        <item x="4"/>
        <item h="1" x="3"/>
        <item t="default"/>
      </items>
    </pivotField>
    <pivotField showAll="0">
      <items count="4">
        <item x="1"/>
        <item x="0"/>
        <item h="1" x="2"/>
        <item t="default"/>
      </items>
    </pivotField>
    <pivotField showAll="0">
      <items count="4">
        <item x="1"/>
        <item x="0"/>
        <item h="1" x="2"/>
        <item t="default"/>
      </items>
    </pivotField>
    <pivotField showAll="0"/>
    <pivotField showAll="0">
      <items count="4">
        <item x="0"/>
        <item x="1"/>
        <item h="1" x="2"/>
        <item t="default"/>
      </items>
    </pivotField>
  </pivotFields>
  <rowFields count="1">
    <field x="7"/>
  </rowFields>
  <rowItems count="5">
    <i>
      <x/>
    </i>
    <i>
      <x v="1"/>
    </i>
    <i>
      <x v="2"/>
    </i>
    <i>
      <x v="3"/>
    </i>
    <i t="grand">
      <x/>
    </i>
  </rowItems>
  <colItems count="1">
    <i/>
  </colItems>
  <dataFields count="1">
    <dataField name="Count of NumOfProducts" fld="7" subtotal="count" baseField="7" baseItem="0"/>
  </dataFields>
  <chartFormats count="5">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9"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drawing" Target="../drawings/drawing1.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26.xml"/><Relationship Id="rId3" Type="http://schemas.openxmlformats.org/officeDocument/2006/relationships/pivotTable" Target="../pivotTables/pivotTable21.xml"/><Relationship Id="rId7" Type="http://schemas.openxmlformats.org/officeDocument/2006/relationships/pivotTable" Target="../pivotTables/pivotTable25.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pivotTable" Target="../pivotTables/pivotTable24.xml"/><Relationship Id="rId5" Type="http://schemas.openxmlformats.org/officeDocument/2006/relationships/pivotTable" Target="../pivotTables/pivotTable23.xml"/><Relationship Id="rId4" Type="http://schemas.openxmlformats.org/officeDocument/2006/relationships/pivotTable" Target="../pivotTables/pivotTable2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34.xml"/><Relationship Id="rId3" Type="http://schemas.openxmlformats.org/officeDocument/2006/relationships/pivotTable" Target="../pivotTables/pivotTable29.xml"/><Relationship Id="rId7" Type="http://schemas.openxmlformats.org/officeDocument/2006/relationships/pivotTable" Target="../pivotTables/pivotTable33.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pivotTable" Target="../pivotTables/pivotTable32.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3259A-E1A6-4BC6-AAFE-51E276482026}">
  <dimension ref="B5:S1005"/>
  <sheetViews>
    <sheetView tabSelected="1" workbookViewId="0">
      <selection activeCell="K27" sqref="K27"/>
    </sheetView>
  </sheetViews>
  <sheetFormatPr defaultRowHeight="14.4" x14ac:dyDescent="0.3"/>
  <cols>
    <col min="3" max="3" width="12" customWidth="1"/>
    <col min="4" max="4" width="14.5546875" customWidth="1"/>
    <col min="5" max="5" width="12.5546875" customWidth="1"/>
    <col min="6" max="6" width="14.33203125" customWidth="1"/>
    <col min="9" max="9" width="15.6640625" customWidth="1"/>
    <col min="12" max="12" width="13.21875" customWidth="1"/>
    <col min="15" max="15" width="16" customWidth="1"/>
  </cols>
  <sheetData>
    <row r="5" spans="2:19" ht="18" x14ac:dyDescent="0.35">
      <c r="E5" s="33" t="s">
        <v>839</v>
      </c>
      <c r="F5" s="34"/>
      <c r="G5" s="34"/>
      <c r="H5" s="34"/>
      <c r="I5" s="34"/>
      <c r="J5" s="34"/>
      <c r="K5" s="34"/>
      <c r="L5" s="34"/>
    </row>
    <row r="12" spans="2:19" x14ac:dyDescent="0.3">
      <c r="N12" s="12" t="s">
        <v>765</v>
      </c>
      <c r="O12" s="12"/>
      <c r="Q12" s="12" t="s">
        <v>769</v>
      </c>
      <c r="R12" s="12"/>
      <c r="S12" s="12"/>
    </row>
    <row r="13" spans="2:19" x14ac:dyDescent="0.3">
      <c r="H13" s="12" t="s">
        <v>764</v>
      </c>
      <c r="I13" s="12"/>
      <c r="K13" s="12"/>
      <c r="L13" s="12"/>
    </row>
    <row r="14" spans="2:19" x14ac:dyDescent="0.3">
      <c r="B14" s="2" t="s">
        <v>760</v>
      </c>
      <c r="C14" t="s">
        <v>759</v>
      </c>
      <c r="E14" s="2" t="s">
        <v>760</v>
      </c>
      <c r="F14" t="s">
        <v>759</v>
      </c>
      <c r="H14" s="2" t="s">
        <v>760</v>
      </c>
      <c r="I14" t="s">
        <v>759</v>
      </c>
      <c r="K14" s="2" t="s">
        <v>760</v>
      </c>
      <c r="L14" t="s">
        <v>759</v>
      </c>
      <c r="N14" s="2" t="s">
        <v>760</v>
      </c>
      <c r="O14" t="s">
        <v>763</v>
      </c>
      <c r="Q14" s="2" t="s">
        <v>760</v>
      </c>
      <c r="R14" t="s">
        <v>768</v>
      </c>
    </row>
    <row r="15" spans="2:19" x14ac:dyDescent="0.3">
      <c r="B15" s="3" t="s">
        <v>596</v>
      </c>
      <c r="C15">
        <v>19</v>
      </c>
      <c r="E15" s="3">
        <v>0</v>
      </c>
      <c r="F15">
        <v>291</v>
      </c>
      <c r="H15" s="3">
        <v>0</v>
      </c>
      <c r="I15">
        <v>488</v>
      </c>
      <c r="K15" s="3" t="s">
        <v>74</v>
      </c>
      <c r="L15">
        <v>23</v>
      </c>
      <c r="N15" s="3">
        <v>0</v>
      </c>
      <c r="O15">
        <v>349</v>
      </c>
      <c r="Q15" s="3">
        <v>371.05</v>
      </c>
      <c r="R15">
        <v>1</v>
      </c>
    </row>
    <row r="16" spans="2:19" x14ac:dyDescent="0.3">
      <c r="B16" s="3" t="s">
        <v>16</v>
      </c>
      <c r="C16">
        <v>443</v>
      </c>
      <c r="E16" s="3">
        <v>1</v>
      </c>
      <c r="F16">
        <v>700</v>
      </c>
      <c r="H16" s="3">
        <v>1</v>
      </c>
      <c r="I16">
        <v>503</v>
      </c>
      <c r="K16" s="3" t="s">
        <v>58</v>
      </c>
      <c r="L16">
        <v>118</v>
      </c>
      <c r="N16" s="3">
        <v>34013.629999999997</v>
      </c>
      <c r="O16">
        <v>1</v>
      </c>
      <c r="Q16" s="3">
        <v>417.41</v>
      </c>
      <c r="R16">
        <v>1</v>
      </c>
    </row>
    <row r="17" spans="2:18" x14ac:dyDescent="0.3">
      <c r="B17" s="3" t="s">
        <v>401</v>
      </c>
      <c r="C17">
        <v>49</v>
      </c>
      <c r="E17" s="3" t="s">
        <v>762</v>
      </c>
      <c r="F17">
        <v>991</v>
      </c>
      <c r="H17" s="3" t="s">
        <v>762</v>
      </c>
      <c r="I17">
        <v>991</v>
      </c>
      <c r="K17" s="3" t="s">
        <v>33</v>
      </c>
      <c r="L17">
        <v>244</v>
      </c>
      <c r="N17" s="3">
        <v>37266.67</v>
      </c>
      <c r="O17">
        <v>1</v>
      </c>
      <c r="Q17" s="3">
        <v>447.73</v>
      </c>
      <c r="R17">
        <v>1</v>
      </c>
    </row>
    <row r="18" spans="2:18" x14ac:dyDescent="0.3">
      <c r="B18" s="3" t="s">
        <v>23</v>
      </c>
      <c r="C18">
        <v>479</v>
      </c>
      <c r="K18" s="3" t="s">
        <v>15</v>
      </c>
      <c r="L18">
        <v>236</v>
      </c>
      <c r="N18" s="3">
        <v>40105.51</v>
      </c>
      <c r="O18">
        <v>1</v>
      </c>
      <c r="Q18" s="3">
        <v>600.36</v>
      </c>
      <c r="R18">
        <v>1</v>
      </c>
    </row>
    <row r="19" spans="2:18" x14ac:dyDescent="0.3">
      <c r="B19" s="3" t="s">
        <v>31</v>
      </c>
      <c r="C19">
        <v>1</v>
      </c>
      <c r="K19" s="3" t="s">
        <v>26</v>
      </c>
      <c r="L19">
        <v>234</v>
      </c>
      <c r="N19" s="3">
        <v>40685.919999999998</v>
      </c>
      <c r="O19">
        <v>1</v>
      </c>
      <c r="Q19" s="3">
        <v>705.18</v>
      </c>
      <c r="R19">
        <v>1</v>
      </c>
    </row>
    <row r="20" spans="2:18" x14ac:dyDescent="0.3">
      <c r="B20" s="3" t="s">
        <v>762</v>
      </c>
      <c r="C20">
        <v>991</v>
      </c>
      <c r="K20" s="3" t="s">
        <v>18</v>
      </c>
      <c r="L20">
        <v>136</v>
      </c>
      <c r="N20" s="3">
        <v>40915.550000000003</v>
      </c>
      <c r="O20">
        <v>1</v>
      </c>
      <c r="Q20" s="3">
        <v>777.37</v>
      </c>
      <c r="R20">
        <v>1</v>
      </c>
    </row>
    <row r="21" spans="2:18" x14ac:dyDescent="0.3">
      <c r="K21" s="3" t="s">
        <v>762</v>
      </c>
      <c r="L21">
        <v>991</v>
      </c>
      <c r="N21" s="3">
        <v>42157.08</v>
      </c>
      <c r="O21">
        <v>1</v>
      </c>
      <c r="Q21" s="3">
        <v>823.36</v>
      </c>
      <c r="R21">
        <v>1</v>
      </c>
    </row>
    <row r="22" spans="2:18" x14ac:dyDescent="0.3">
      <c r="N22" s="3">
        <v>45144.43</v>
      </c>
      <c r="O22">
        <v>1</v>
      </c>
      <c r="Q22" s="3">
        <v>878.87</v>
      </c>
      <c r="R22">
        <v>1</v>
      </c>
    </row>
    <row r="23" spans="2:18" x14ac:dyDescent="0.3">
      <c r="N23" s="3">
        <v>47134.75</v>
      </c>
      <c r="O23">
        <v>1</v>
      </c>
      <c r="Q23" s="3">
        <v>1002.39</v>
      </c>
      <c r="R23">
        <v>1</v>
      </c>
    </row>
    <row r="24" spans="2:18" x14ac:dyDescent="0.3">
      <c r="N24" s="3">
        <v>49512.55</v>
      </c>
      <c r="O24">
        <v>1</v>
      </c>
      <c r="Q24" s="3">
        <v>1299.75</v>
      </c>
      <c r="R24">
        <v>1</v>
      </c>
    </row>
    <row r="25" spans="2:18" x14ac:dyDescent="0.3">
      <c r="C25" s="12" t="s">
        <v>767</v>
      </c>
      <c r="D25" s="12"/>
      <c r="N25" s="3">
        <v>52436.2</v>
      </c>
      <c r="O25">
        <v>1</v>
      </c>
      <c r="Q25" s="3">
        <v>1643.11</v>
      </c>
      <c r="R25">
        <v>1</v>
      </c>
    </row>
    <row r="26" spans="2:18" x14ac:dyDescent="0.3">
      <c r="C26" s="2" t="s">
        <v>760</v>
      </c>
      <c r="D26" t="s">
        <v>766</v>
      </c>
      <c r="N26" s="3">
        <v>54503.55</v>
      </c>
      <c r="O26">
        <v>1</v>
      </c>
      <c r="Q26" s="3">
        <v>1907.66</v>
      </c>
      <c r="R26">
        <v>1</v>
      </c>
    </row>
    <row r="27" spans="2:18" x14ac:dyDescent="0.3">
      <c r="C27" s="3">
        <v>0</v>
      </c>
      <c r="D27">
        <v>38</v>
      </c>
      <c r="N27" s="3">
        <v>54901.01</v>
      </c>
      <c r="O27">
        <v>1</v>
      </c>
      <c r="Q27" s="3">
        <v>2010.98</v>
      </c>
      <c r="R27">
        <v>1</v>
      </c>
    </row>
    <row r="28" spans="2:18" x14ac:dyDescent="0.3">
      <c r="C28" s="3">
        <v>1</v>
      </c>
      <c r="D28">
        <v>103</v>
      </c>
      <c r="N28" s="3">
        <v>56084.69</v>
      </c>
      <c r="O28">
        <v>1</v>
      </c>
      <c r="Q28" s="3">
        <v>2079.1999999999998</v>
      </c>
      <c r="R28">
        <v>1</v>
      </c>
    </row>
    <row r="29" spans="2:18" x14ac:dyDescent="0.3">
      <c r="C29" s="3">
        <v>2</v>
      </c>
      <c r="D29">
        <v>110</v>
      </c>
      <c r="N29" s="3">
        <v>56214.85</v>
      </c>
      <c r="O29">
        <v>1</v>
      </c>
      <c r="Q29" s="3">
        <v>2319.96</v>
      </c>
      <c r="R29">
        <v>1</v>
      </c>
    </row>
    <row r="30" spans="2:18" x14ac:dyDescent="0.3">
      <c r="C30" s="3">
        <v>3</v>
      </c>
      <c r="D30">
        <v>101</v>
      </c>
      <c r="N30" s="3">
        <v>57017.06</v>
      </c>
      <c r="O30">
        <v>1</v>
      </c>
      <c r="Q30" s="3">
        <v>2383.59</v>
      </c>
      <c r="R30">
        <v>1</v>
      </c>
    </row>
    <row r="31" spans="2:18" x14ac:dyDescent="0.3">
      <c r="C31" s="3">
        <v>4</v>
      </c>
      <c r="D31">
        <v>86</v>
      </c>
      <c r="N31" s="3">
        <v>57929.81</v>
      </c>
      <c r="O31">
        <v>1</v>
      </c>
      <c r="Q31" s="3">
        <v>3710.34</v>
      </c>
      <c r="R31">
        <v>1</v>
      </c>
    </row>
    <row r="32" spans="2:18" x14ac:dyDescent="0.3">
      <c r="C32" s="3">
        <v>5</v>
      </c>
      <c r="D32">
        <v>100</v>
      </c>
      <c r="N32" s="3">
        <v>58469.37</v>
      </c>
      <c r="O32">
        <v>1</v>
      </c>
      <c r="Q32" s="3">
        <v>3937.37</v>
      </c>
      <c r="R32">
        <v>1</v>
      </c>
    </row>
    <row r="33" spans="3:18" x14ac:dyDescent="0.3">
      <c r="C33" s="3">
        <v>6</v>
      </c>
      <c r="D33">
        <v>94</v>
      </c>
      <c r="N33" s="3">
        <v>58629.97</v>
      </c>
      <c r="O33">
        <v>1</v>
      </c>
      <c r="Q33" s="3">
        <v>4389.3999999999996</v>
      </c>
      <c r="R33">
        <v>1</v>
      </c>
    </row>
    <row r="34" spans="3:18" x14ac:dyDescent="0.3">
      <c r="C34" s="3">
        <v>7</v>
      </c>
      <c r="D34">
        <v>93</v>
      </c>
      <c r="N34" s="3">
        <v>58641.43</v>
      </c>
      <c r="O34">
        <v>1</v>
      </c>
      <c r="Q34" s="3">
        <v>4400.32</v>
      </c>
      <c r="R34">
        <v>1</v>
      </c>
    </row>
    <row r="35" spans="3:18" x14ac:dyDescent="0.3">
      <c r="C35" s="3">
        <v>8</v>
      </c>
      <c r="D35">
        <v>108</v>
      </c>
      <c r="N35" s="3">
        <v>59408.63</v>
      </c>
      <c r="O35">
        <v>1</v>
      </c>
      <c r="Q35" s="3">
        <v>4861.72</v>
      </c>
      <c r="R35">
        <v>1</v>
      </c>
    </row>
    <row r="36" spans="3:18" x14ac:dyDescent="0.3">
      <c r="C36" s="3">
        <v>9</v>
      </c>
      <c r="D36">
        <v>108</v>
      </c>
      <c r="N36" s="3">
        <v>59697.17</v>
      </c>
      <c r="O36">
        <v>1</v>
      </c>
      <c r="Q36" s="3">
        <v>5097.67</v>
      </c>
      <c r="R36">
        <v>1</v>
      </c>
    </row>
    <row r="37" spans="3:18" x14ac:dyDescent="0.3">
      <c r="C37" s="3">
        <v>10</v>
      </c>
      <c r="D37">
        <v>50</v>
      </c>
      <c r="N37" s="3">
        <v>61710.44</v>
      </c>
      <c r="O37">
        <v>1</v>
      </c>
      <c r="Q37" s="3">
        <v>5472.7</v>
      </c>
      <c r="R37">
        <v>1</v>
      </c>
    </row>
    <row r="38" spans="3:18" x14ac:dyDescent="0.3">
      <c r="C38" s="3" t="s">
        <v>762</v>
      </c>
      <c r="D38">
        <v>991</v>
      </c>
      <c r="N38" s="3">
        <v>61825.5</v>
      </c>
      <c r="O38">
        <v>1</v>
      </c>
      <c r="Q38" s="3">
        <v>5597.94</v>
      </c>
      <c r="R38">
        <v>1</v>
      </c>
    </row>
    <row r="39" spans="3:18" x14ac:dyDescent="0.3">
      <c r="N39" s="3">
        <v>62276.99</v>
      </c>
      <c r="O39">
        <v>1</v>
      </c>
      <c r="Q39" s="3">
        <v>5684.17</v>
      </c>
      <c r="R39">
        <v>1</v>
      </c>
    </row>
    <row r="40" spans="3:18" x14ac:dyDescent="0.3">
      <c r="N40" s="3">
        <v>63095.01</v>
      </c>
      <c r="O40">
        <v>1</v>
      </c>
      <c r="Q40" s="3">
        <v>5907.11</v>
      </c>
      <c r="R40">
        <v>1</v>
      </c>
    </row>
    <row r="41" spans="3:18" x14ac:dyDescent="0.3">
      <c r="N41" s="3">
        <v>63227</v>
      </c>
      <c r="O41">
        <v>1</v>
      </c>
      <c r="Q41" s="3">
        <v>5978.2</v>
      </c>
      <c r="R41">
        <v>1</v>
      </c>
    </row>
    <row r="42" spans="3:18" x14ac:dyDescent="0.3">
      <c r="N42" s="3">
        <v>63349.75</v>
      </c>
      <c r="O42">
        <v>1</v>
      </c>
      <c r="Q42" s="3">
        <v>6057.81</v>
      </c>
      <c r="R42">
        <v>1</v>
      </c>
    </row>
    <row r="43" spans="3:18" x14ac:dyDescent="0.3">
      <c r="N43" s="3">
        <v>63663.93</v>
      </c>
      <c r="O43">
        <v>1</v>
      </c>
      <c r="Q43" s="3">
        <v>6078.46</v>
      </c>
      <c r="R43">
        <v>1</v>
      </c>
    </row>
    <row r="44" spans="3:18" x14ac:dyDescent="0.3">
      <c r="N44" s="3">
        <v>63669.42</v>
      </c>
      <c r="O44">
        <v>1</v>
      </c>
      <c r="Q44" s="3">
        <v>6232.31</v>
      </c>
      <c r="R44">
        <v>1</v>
      </c>
    </row>
    <row r="45" spans="3:18" x14ac:dyDescent="0.3">
      <c r="N45" s="3">
        <v>64097.75</v>
      </c>
      <c r="O45">
        <v>1</v>
      </c>
      <c r="Q45" s="3">
        <v>6534.18</v>
      </c>
      <c r="R45">
        <v>1</v>
      </c>
    </row>
    <row r="46" spans="3:18" x14ac:dyDescent="0.3">
      <c r="N46" s="3">
        <v>64119.38</v>
      </c>
      <c r="O46">
        <v>1</v>
      </c>
      <c r="Q46" s="3">
        <v>7222.92</v>
      </c>
      <c r="R46">
        <v>1</v>
      </c>
    </row>
    <row r="47" spans="3:18" x14ac:dyDescent="0.3">
      <c r="N47" s="3">
        <v>64740.12</v>
      </c>
      <c r="O47">
        <v>1</v>
      </c>
      <c r="Q47" s="3">
        <v>7330.59</v>
      </c>
      <c r="R47">
        <v>1</v>
      </c>
    </row>
    <row r="48" spans="3:18" x14ac:dyDescent="0.3">
      <c r="N48" s="3">
        <v>65253.07</v>
      </c>
      <c r="O48">
        <v>1</v>
      </c>
      <c r="Q48" s="3">
        <v>7666.73</v>
      </c>
      <c r="R48">
        <v>1</v>
      </c>
    </row>
    <row r="49" spans="14:18" x14ac:dyDescent="0.3">
      <c r="N49" s="3">
        <v>66392.639999999999</v>
      </c>
      <c r="O49">
        <v>1</v>
      </c>
      <c r="Q49" s="3">
        <v>7698.6</v>
      </c>
      <c r="R49">
        <v>1</v>
      </c>
    </row>
    <row r="50" spans="14:18" x14ac:dyDescent="0.3">
      <c r="N50" s="3">
        <v>67226.37</v>
      </c>
      <c r="O50">
        <v>1</v>
      </c>
      <c r="Q50" s="3">
        <v>7797.01</v>
      </c>
      <c r="R50">
        <v>1</v>
      </c>
    </row>
    <row r="51" spans="14:18" x14ac:dyDescent="0.3">
      <c r="N51" s="3">
        <v>67238.98</v>
      </c>
      <c r="O51">
        <v>1</v>
      </c>
      <c r="Q51" s="3">
        <v>8080.85</v>
      </c>
      <c r="R51">
        <v>1</v>
      </c>
    </row>
    <row r="52" spans="14:18" x14ac:dyDescent="0.3">
      <c r="N52" s="3">
        <v>67996.23</v>
      </c>
      <c r="O52">
        <v>1</v>
      </c>
      <c r="Q52" s="3">
        <v>8128.32</v>
      </c>
      <c r="R52">
        <v>1</v>
      </c>
    </row>
    <row r="53" spans="14:18" x14ac:dyDescent="0.3">
      <c r="N53" s="3">
        <v>68065.8</v>
      </c>
      <c r="O53">
        <v>1</v>
      </c>
      <c r="Q53" s="3">
        <v>8404.73</v>
      </c>
      <c r="R53">
        <v>1</v>
      </c>
    </row>
    <row r="54" spans="14:18" x14ac:dyDescent="0.3">
      <c r="N54" s="3">
        <v>68598.559999999998</v>
      </c>
      <c r="O54">
        <v>1</v>
      </c>
      <c r="Q54" s="3">
        <v>8487.75</v>
      </c>
      <c r="R54">
        <v>1</v>
      </c>
    </row>
    <row r="55" spans="14:18" x14ac:dyDescent="0.3">
      <c r="N55" s="3">
        <v>70302.48</v>
      </c>
      <c r="O55">
        <v>1</v>
      </c>
      <c r="Q55" s="3">
        <v>8546.8700000000008</v>
      </c>
      <c r="R55">
        <v>1</v>
      </c>
    </row>
    <row r="56" spans="14:18" x14ac:dyDescent="0.3">
      <c r="N56" s="3">
        <v>70349.48</v>
      </c>
      <c r="O56">
        <v>1</v>
      </c>
      <c r="Q56" s="3">
        <v>8590.83</v>
      </c>
      <c r="R56">
        <v>1</v>
      </c>
    </row>
    <row r="57" spans="14:18" x14ac:dyDescent="0.3">
      <c r="N57" s="3">
        <v>70438.009999999995</v>
      </c>
      <c r="O57">
        <v>1</v>
      </c>
      <c r="Q57" s="3">
        <v>8636.0499999999993</v>
      </c>
      <c r="R57">
        <v>1</v>
      </c>
    </row>
    <row r="58" spans="14:18" x14ac:dyDescent="0.3">
      <c r="N58" s="3">
        <v>71264.02</v>
      </c>
      <c r="O58">
        <v>1</v>
      </c>
      <c r="Q58" s="3">
        <v>8996.9699999999993</v>
      </c>
      <c r="R58">
        <v>1</v>
      </c>
    </row>
    <row r="59" spans="14:18" x14ac:dyDescent="0.3">
      <c r="N59" s="3">
        <v>71340.09</v>
      </c>
      <c r="O59">
        <v>1</v>
      </c>
      <c r="Q59" s="3">
        <v>9200.5400000000009</v>
      </c>
      <c r="R59">
        <v>1</v>
      </c>
    </row>
    <row r="60" spans="14:18" x14ac:dyDescent="0.3">
      <c r="N60" s="3">
        <v>71497.789999999994</v>
      </c>
      <c r="O60">
        <v>1</v>
      </c>
      <c r="Q60" s="3">
        <v>9217.5499999999993</v>
      </c>
      <c r="R60">
        <v>1</v>
      </c>
    </row>
    <row r="61" spans="14:18" x14ac:dyDescent="0.3">
      <c r="N61" s="3">
        <v>72392.41</v>
      </c>
      <c r="O61">
        <v>1</v>
      </c>
      <c r="Q61" s="3">
        <v>9221.7800000000007</v>
      </c>
      <c r="R61">
        <v>1</v>
      </c>
    </row>
    <row r="62" spans="14:18" x14ac:dyDescent="0.3">
      <c r="N62" s="3">
        <v>73309.38</v>
      </c>
      <c r="O62">
        <v>1</v>
      </c>
      <c r="Q62" s="3">
        <v>9262.77</v>
      </c>
      <c r="R62">
        <v>1</v>
      </c>
    </row>
    <row r="63" spans="14:18" x14ac:dyDescent="0.3">
      <c r="N63" s="3">
        <v>74596.149999999994</v>
      </c>
      <c r="O63">
        <v>1</v>
      </c>
      <c r="Q63" s="3">
        <v>9468.64</v>
      </c>
      <c r="R63">
        <v>1</v>
      </c>
    </row>
    <row r="64" spans="14:18" x14ac:dyDescent="0.3">
      <c r="N64" s="3">
        <v>75263.16</v>
      </c>
      <c r="O64">
        <v>1</v>
      </c>
      <c r="Q64" s="3">
        <v>9567.39</v>
      </c>
      <c r="R64">
        <v>1</v>
      </c>
    </row>
    <row r="65" spans="14:18" x14ac:dyDescent="0.3">
      <c r="N65" s="3">
        <v>75592.429999999993</v>
      </c>
      <c r="O65">
        <v>1</v>
      </c>
      <c r="Q65" s="3">
        <v>9677</v>
      </c>
      <c r="R65">
        <v>1</v>
      </c>
    </row>
    <row r="66" spans="14:18" x14ac:dyDescent="0.3">
      <c r="N66" s="3">
        <v>75888.2</v>
      </c>
      <c r="O66">
        <v>1</v>
      </c>
      <c r="Q66" s="3">
        <v>9679.2800000000007</v>
      </c>
      <c r="R66">
        <v>1</v>
      </c>
    </row>
    <row r="67" spans="14:18" x14ac:dyDescent="0.3">
      <c r="N67" s="3">
        <v>76190.48</v>
      </c>
      <c r="O67">
        <v>1</v>
      </c>
      <c r="Q67" s="3">
        <v>9855.81</v>
      </c>
      <c r="R67">
        <v>1</v>
      </c>
    </row>
    <row r="68" spans="14:18" x14ac:dyDescent="0.3">
      <c r="N68" s="3">
        <v>76408.850000000006</v>
      </c>
      <c r="O68">
        <v>1</v>
      </c>
      <c r="Q68" s="3">
        <v>9983.8799999999992</v>
      </c>
      <c r="R68">
        <v>1</v>
      </c>
    </row>
    <row r="69" spans="14:18" x14ac:dyDescent="0.3">
      <c r="N69" s="3">
        <v>76548.600000000006</v>
      </c>
      <c r="O69">
        <v>1</v>
      </c>
      <c r="Q69" s="3">
        <v>10054.530000000001</v>
      </c>
      <c r="R69">
        <v>1</v>
      </c>
    </row>
    <row r="70" spans="14:18" x14ac:dyDescent="0.3">
      <c r="N70" s="3">
        <v>76968.12</v>
      </c>
      <c r="O70">
        <v>1</v>
      </c>
      <c r="Q70" s="3">
        <v>10062.799999999999</v>
      </c>
      <c r="R70">
        <v>1</v>
      </c>
    </row>
    <row r="71" spans="14:18" x14ac:dyDescent="0.3">
      <c r="N71" s="3">
        <v>77168.87</v>
      </c>
      <c r="O71">
        <v>1</v>
      </c>
      <c r="Q71" s="3">
        <v>10334.049999999999</v>
      </c>
      <c r="R71">
        <v>1</v>
      </c>
    </row>
    <row r="72" spans="14:18" x14ac:dyDescent="0.3">
      <c r="N72" s="3">
        <v>77253.22</v>
      </c>
      <c r="O72">
        <v>1</v>
      </c>
      <c r="Q72" s="3">
        <v>10350.74</v>
      </c>
      <c r="R72">
        <v>1</v>
      </c>
    </row>
    <row r="73" spans="14:18" x14ac:dyDescent="0.3">
      <c r="N73" s="3">
        <v>77253.5</v>
      </c>
      <c r="O73">
        <v>1</v>
      </c>
      <c r="Q73" s="3">
        <v>10357.030000000001</v>
      </c>
      <c r="R73">
        <v>1</v>
      </c>
    </row>
    <row r="74" spans="14:18" x14ac:dyDescent="0.3">
      <c r="N74" s="3">
        <v>77637.350000000006</v>
      </c>
      <c r="O74">
        <v>1</v>
      </c>
      <c r="Q74" s="3">
        <v>10488.44</v>
      </c>
      <c r="R74">
        <v>1</v>
      </c>
    </row>
    <row r="75" spans="14:18" x14ac:dyDescent="0.3">
      <c r="N75" s="3">
        <v>77780.289999999994</v>
      </c>
      <c r="O75">
        <v>1</v>
      </c>
      <c r="Q75" s="3">
        <v>10553.31</v>
      </c>
      <c r="R75">
        <v>1</v>
      </c>
    </row>
    <row r="76" spans="14:18" x14ac:dyDescent="0.3">
      <c r="N76" s="3">
        <v>77846.899999999994</v>
      </c>
      <c r="O76">
        <v>1</v>
      </c>
      <c r="Q76" s="3">
        <v>10598.29</v>
      </c>
      <c r="R76">
        <v>1</v>
      </c>
    </row>
    <row r="77" spans="14:18" x14ac:dyDescent="0.3">
      <c r="N77" s="3">
        <v>78398.69</v>
      </c>
      <c r="O77">
        <v>1</v>
      </c>
      <c r="Q77" s="3">
        <v>10643.38</v>
      </c>
      <c r="R77">
        <v>1</v>
      </c>
    </row>
    <row r="78" spans="14:18" x14ac:dyDescent="0.3">
      <c r="N78" s="3">
        <v>78653.84</v>
      </c>
      <c r="O78">
        <v>1</v>
      </c>
      <c r="Q78" s="3">
        <v>10656.89</v>
      </c>
      <c r="R78">
        <v>1</v>
      </c>
    </row>
    <row r="79" spans="14:18" x14ac:dyDescent="0.3">
      <c r="N79" s="3">
        <v>78707.16</v>
      </c>
      <c r="O79">
        <v>1</v>
      </c>
      <c r="Q79" s="3">
        <v>10940.4</v>
      </c>
      <c r="R79">
        <v>1</v>
      </c>
    </row>
    <row r="80" spans="14:18" x14ac:dyDescent="0.3">
      <c r="N80" s="3">
        <v>78992.75</v>
      </c>
      <c r="O80">
        <v>1</v>
      </c>
      <c r="Q80" s="3">
        <v>11199.04</v>
      </c>
      <c r="R80">
        <v>1</v>
      </c>
    </row>
    <row r="81" spans="14:18" x14ac:dyDescent="0.3">
      <c r="N81" s="3">
        <v>79019.8</v>
      </c>
      <c r="O81">
        <v>1</v>
      </c>
      <c r="Q81" s="3">
        <v>11384.45</v>
      </c>
      <c r="R81">
        <v>1</v>
      </c>
    </row>
    <row r="82" spans="14:18" x14ac:dyDescent="0.3">
      <c r="N82" s="3">
        <v>79731.91</v>
      </c>
      <c r="O82">
        <v>1</v>
      </c>
      <c r="Q82" s="3">
        <v>11723.57</v>
      </c>
      <c r="R82">
        <v>1</v>
      </c>
    </row>
    <row r="83" spans="14:18" x14ac:dyDescent="0.3">
      <c r="N83" s="3">
        <v>79871.02</v>
      </c>
      <c r="O83">
        <v>1</v>
      </c>
      <c r="Q83" s="3">
        <v>12120.79</v>
      </c>
      <c r="R83">
        <v>1</v>
      </c>
    </row>
    <row r="84" spans="14:18" x14ac:dyDescent="0.3">
      <c r="N84" s="3">
        <v>80001.23</v>
      </c>
      <c r="O84">
        <v>1</v>
      </c>
      <c r="Q84" s="3">
        <v>12182.15</v>
      </c>
      <c r="R84">
        <v>1</v>
      </c>
    </row>
    <row r="85" spans="14:18" x14ac:dyDescent="0.3">
      <c r="N85" s="3">
        <v>80262.600000000006</v>
      </c>
      <c r="O85">
        <v>1</v>
      </c>
      <c r="Q85" s="3">
        <v>12796.43</v>
      </c>
      <c r="R85">
        <v>1</v>
      </c>
    </row>
    <row r="86" spans="14:18" x14ac:dyDescent="0.3">
      <c r="N86" s="3">
        <v>80613.929999999993</v>
      </c>
      <c r="O86">
        <v>1</v>
      </c>
      <c r="Q86" s="3">
        <v>13107.24</v>
      </c>
      <c r="R86">
        <v>1</v>
      </c>
    </row>
    <row r="87" spans="14:18" x14ac:dyDescent="0.3">
      <c r="N87" s="3">
        <v>80793.58</v>
      </c>
      <c r="O87">
        <v>1</v>
      </c>
      <c r="Q87" s="3">
        <v>13601.79</v>
      </c>
      <c r="R87">
        <v>1</v>
      </c>
    </row>
    <row r="88" spans="14:18" x14ac:dyDescent="0.3">
      <c r="N88" s="3">
        <v>81173.83</v>
      </c>
      <c r="O88">
        <v>1</v>
      </c>
      <c r="Q88" s="3">
        <v>13898.31</v>
      </c>
      <c r="R88">
        <v>1</v>
      </c>
    </row>
    <row r="89" spans="14:18" x14ac:dyDescent="0.3">
      <c r="N89" s="3">
        <v>81273.13</v>
      </c>
      <c r="O89">
        <v>1</v>
      </c>
      <c r="Q89" s="3">
        <v>14109.85</v>
      </c>
      <c r="R89">
        <v>1</v>
      </c>
    </row>
    <row r="90" spans="14:18" x14ac:dyDescent="0.3">
      <c r="N90" s="3">
        <v>81550.94</v>
      </c>
      <c r="O90">
        <v>1</v>
      </c>
      <c r="Q90" s="3">
        <v>14279.44</v>
      </c>
      <c r="R90">
        <v>1</v>
      </c>
    </row>
    <row r="91" spans="14:18" x14ac:dyDescent="0.3">
      <c r="N91" s="3">
        <v>81623.67</v>
      </c>
      <c r="O91">
        <v>1</v>
      </c>
      <c r="Q91" s="3">
        <v>14353.43</v>
      </c>
      <c r="R91">
        <v>1</v>
      </c>
    </row>
    <row r="92" spans="14:18" x14ac:dyDescent="0.3">
      <c r="N92" s="3">
        <v>81877.38</v>
      </c>
      <c r="O92">
        <v>1</v>
      </c>
      <c r="Q92" s="3">
        <v>14374.86</v>
      </c>
      <c r="R92">
        <v>1</v>
      </c>
    </row>
    <row r="93" spans="14:18" x14ac:dyDescent="0.3">
      <c r="N93" s="3">
        <v>82034</v>
      </c>
      <c r="O93">
        <v>1</v>
      </c>
      <c r="Q93" s="3">
        <v>14406.41</v>
      </c>
      <c r="R93">
        <v>1</v>
      </c>
    </row>
    <row r="94" spans="14:18" x14ac:dyDescent="0.3">
      <c r="N94" s="3">
        <v>82259.289999999994</v>
      </c>
      <c r="O94">
        <v>1</v>
      </c>
      <c r="Q94" s="3">
        <v>14679.81</v>
      </c>
      <c r="R94">
        <v>1</v>
      </c>
    </row>
    <row r="95" spans="14:18" x14ac:dyDescent="0.3">
      <c r="N95" s="3">
        <v>82275.350000000006</v>
      </c>
      <c r="O95">
        <v>1</v>
      </c>
      <c r="Q95" s="3">
        <v>14781.12</v>
      </c>
      <c r="R95">
        <v>1</v>
      </c>
    </row>
    <row r="96" spans="14:18" x14ac:dyDescent="0.3">
      <c r="N96" s="3">
        <v>82293.820000000007</v>
      </c>
      <c r="O96">
        <v>1</v>
      </c>
      <c r="Q96" s="3">
        <v>14858.1</v>
      </c>
      <c r="R96">
        <v>1</v>
      </c>
    </row>
    <row r="97" spans="14:18" x14ac:dyDescent="0.3">
      <c r="N97" s="3">
        <v>82674.149999999994</v>
      </c>
      <c r="O97">
        <v>1</v>
      </c>
      <c r="Q97" s="3">
        <v>14956.44</v>
      </c>
      <c r="R97">
        <v>1</v>
      </c>
    </row>
    <row r="98" spans="14:18" x14ac:dyDescent="0.3">
      <c r="N98" s="3">
        <v>82931.850000000006</v>
      </c>
      <c r="O98">
        <v>1</v>
      </c>
      <c r="Q98" s="3">
        <v>15068.18</v>
      </c>
      <c r="R98">
        <v>1</v>
      </c>
    </row>
    <row r="99" spans="14:18" x14ac:dyDescent="0.3">
      <c r="N99" s="3">
        <v>83543.37</v>
      </c>
      <c r="O99">
        <v>1</v>
      </c>
      <c r="Q99" s="3">
        <v>15304.08</v>
      </c>
      <c r="R99">
        <v>1</v>
      </c>
    </row>
    <row r="100" spans="14:18" x14ac:dyDescent="0.3">
      <c r="N100" s="3">
        <v>83807.86</v>
      </c>
      <c r="O100">
        <v>1</v>
      </c>
      <c r="Q100" s="3">
        <v>15462.84</v>
      </c>
      <c r="R100">
        <v>1</v>
      </c>
    </row>
    <row r="101" spans="14:18" x14ac:dyDescent="0.3">
      <c r="N101" s="3">
        <v>84026.86</v>
      </c>
      <c r="O101">
        <v>1</v>
      </c>
      <c r="Q101" s="3">
        <v>15650.73</v>
      </c>
      <c r="R101">
        <v>1</v>
      </c>
    </row>
    <row r="102" spans="14:18" x14ac:dyDescent="0.3">
      <c r="N102" s="3">
        <v>84327.77</v>
      </c>
      <c r="O102">
        <v>1</v>
      </c>
      <c r="Q102" s="3">
        <v>15766.1</v>
      </c>
      <c r="R102">
        <v>1</v>
      </c>
    </row>
    <row r="103" spans="14:18" x14ac:dyDescent="0.3">
      <c r="N103" s="3">
        <v>84496.71</v>
      </c>
      <c r="O103">
        <v>1</v>
      </c>
      <c r="Q103" s="3">
        <v>15928.49</v>
      </c>
      <c r="R103">
        <v>1</v>
      </c>
    </row>
    <row r="104" spans="14:18" x14ac:dyDescent="0.3">
      <c r="N104" s="3">
        <v>84745.03</v>
      </c>
      <c r="O104">
        <v>1</v>
      </c>
      <c r="Q104" s="3">
        <v>16064.25</v>
      </c>
      <c r="R104">
        <v>1</v>
      </c>
    </row>
    <row r="105" spans="14:18" x14ac:dyDescent="0.3">
      <c r="N105" s="3">
        <v>85311.7</v>
      </c>
      <c r="O105">
        <v>1</v>
      </c>
      <c r="Q105" s="3">
        <v>16161.82</v>
      </c>
      <c r="R105">
        <v>1</v>
      </c>
    </row>
    <row r="106" spans="14:18" x14ac:dyDescent="0.3">
      <c r="N106" s="3">
        <v>85679.25</v>
      </c>
      <c r="O106">
        <v>1</v>
      </c>
      <c r="Q106" s="3">
        <v>16278.97</v>
      </c>
      <c r="R106">
        <v>1</v>
      </c>
    </row>
    <row r="107" spans="14:18" x14ac:dyDescent="0.3">
      <c r="N107" s="3">
        <v>85891.55</v>
      </c>
      <c r="O107">
        <v>1</v>
      </c>
      <c r="Q107" s="3">
        <v>16436.560000000001</v>
      </c>
      <c r="R107">
        <v>1</v>
      </c>
    </row>
    <row r="108" spans="14:18" x14ac:dyDescent="0.3">
      <c r="N108" s="3">
        <v>86402.52</v>
      </c>
      <c r="O108">
        <v>1</v>
      </c>
      <c r="Q108" s="3">
        <v>16459.37</v>
      </c>
      <c r="R108">
        <v>1</v>
      </c>
    </row>
    <row r="109" spans="14:18" x14ac:dyDescent="0.3">
      <c r="N109" s="3">
        <v>86569.76</v>
      </c>
      <c r="O109">
        <v>1</v>
      </c>
      <c r="Q109" s="3">
        <v>16649.310000000001</v>
      </c>
      <c r="R109">
        <v>1</v>
      </c>
    </row>
    <row r="110" spans="14:18" x14ac:dyDescent="0.3">
      <c r="N110" s="3">
        <v>86605.5</v>
      </c>
      <c r="O110">
        <v>1</v>
      </c>
      <c r="Q110" s="3">
        <v>17603.810000000001</v>
      </c>
      <c r="R110">
        <v>1</v>
      </c>
    </row>
    <row r="111" spans="14:18" x14ac:dyDescent="0.3">
      <c r="N111" s="3">
        <v>87202.38</v>
      </c>
      <c r="O111">
        <v>1</v>
      </c>
      <c r="Q111" s="3">
        <v>17675.36</v>
      </c>
      <c r="R111">
        <v>1</v>
      </c>
    </row>
    <row r="112" spans="14:18" x14ac:dyDescent="0.3">
      <c r="N112" s="3">
        <v>87271.41</v>
      </c>
      <c r="O112">
        <v>1</v>
      </c>
      <c r="Q112" s="3">
        <v>17941.16</v>
      </c>
      <c r="R112">
        <v>1</v>
      </c>
    </row>
    <row r="113" spans="14:18" x14ac:dyDescent="0.3">
      <c r="N113" s="3">
        <v>88109.81</v>
      </c>
      <c r="O113">
        <v>1</v>
      </c>
      <c r="Q113" s="3">
        <v>17978.68</v>
      </c>
      <c r="R113">
        <v>1</v>
      </c>
    </row>
    <row r="114" spans="14:18" x14ac:dyDescent="0.3">
      <c r="N114" s="3">
        <v>88293.13</v>
      </c>
      <c r="O114">
        <v>1</v>
      </c>
      <c r="Q114" s="3">
        <v>18203</v>
      </c>
      <c r="R114">
        <v>1</v>
      </c>
    </row>
    <row r="115" spans="14:18" x14ac:dyDescent="0.3">
      <c r="N115" s="3">
        <v>88736.44</v>
      </c>
      <c r="O115">
        <v>1</v>
      </c>
      <c r="Q115" s="3">
        <v>18260.98</v>
      </c>
      <c r="R115">
        <v>1</v>
      </c>
    </row>
    <row r="116" spans="14:18" x14ac:dyDescent="0.3">
      <c r="N116" s="3">
        <v>88915.37</v>
      </c>
      <c r="O116">
        <v>1</v>
      </c>
      <c r="Q116" s="3">
        <v>18461.900000000001</v>
      </c>
      <c r="R116">
        <v>1</v>
      </c>
    </row>
    <row r="117" spans="14:18" x14ac:dyDescent="0.3">
      <c r="N117" s="3">
        <v>88938.62</v>
      </c>
      <c r="O117">
        <v>1</v>
      </c>
      <c r="Q117" s="3">
        <v>18606.23</v>
      </c>
      <c r="R117">
        <v>1</v>
      </c>
    </row>
    <row r="118" spans="14:18" x14ac:dyDescent="0.3">
      <c r="N118" s="3">
        <v>89588.35</v>
      </c>
      <c r="O118">
        <v>1</v>
      </c>
      <c r="Q118" s="3">
        <v>18657.77</v>
      </c>
      <c r="R118">
        <v>1</v>
      </c>
    </row>
    <row r="119" spans="14:18" x14ac:dyDescent="0.3">
      <c r="N119" s="3">
        <v>89685.92</v>
      </c>
      <c r="O119">
        <v>1</v>
      </c>
      <c r="Q119" s="3">
        <v>18719.669999999998</v>
      </c>
      <c r="R119">
        <v>1</v>
      </c>
    </row>
    <row r="120" spans="14:18" x14ac:dyDescent="0.3">
      <c r="N120" s="3">
        <v>89763.839999999997</v>
      </c>
      <c r="O120">
        <v>1</v>
      </c>
      <c r="Q120" s="3">
        <v>18924.919999999998</v>
      </c>
      <c r="R120">
        <v>1</v>
      </c>
    </row>
    <row r="121" spans="14:18" x14ac:dyDescent="0.3">
      <c r="N121" s="3">
        <v>89968.69</v>
      </c>
      <c r="O121">
        <v>1</v>
      </c>
      <c r="Q121" s="3">
        <v>19131.71</v>
      </c>
      <c r="R121">
        <v>1</v>
      </c>
    </row>
    <row r="122" spans="14:18" x14ac:dyDescent="0.3">
      <c r="N122" s="3">
        <v>90307.62</v>
      </c>
      <c r="O122">
        <v>1</v>
      </c>
      <c r="Q122" s="3">
        <v>19162.89</v>
      </c>
      <c r="R122">
        <v>1</v>
      </c>
    </row>
    <row r="123" spans="14:18" x14ac:dyDescent="0.3">
      <c r="N123" s="3">
        <v>90536.81</v>
      </c>
      <c r="O123">
        <v>1</v>
      </c>
      <c r="Q123" s="3">
        <v>19287.060000000001</v>
      </c>
      <c r="R123">
        <v>1</v>
      </c>
    </row>
    <row r="124" spans="14:18" x14ac:dyDescent="0.3">
      <c r="N124" s="3">
        <v>90612.34</v>
      </c>
      <c r="O124">
        <v>1</v>
      </c>
      <c r="Q124" s="3">
        <v>19482.5</v>
      </c>
      <c r="R124">
        <v>1</v>
      </c>
    </row>
    <row r="125" spans="14:18" x14ac:dyDescent="0.3">
      <c r="N125" s="3">
        <v>91536.93</v>
      </c>
      <c r="O125">
        <v>1</v>
      </c>
      <c r="Q125" s="3">
        <v>19570.63</v>
      </c>
      <c r="R125">
        <v>1</v>
      </c>
    </row>
    <row r="126" spans="14:18" x14ac:dyDescent="0.3">
      <c r="N126" s="3">
        <v>92113.61</v>
      </c>
      <c r="O126">
        <v>1</v>
      </c>
      <c r="Q126" s="3">
        <v>19799.259999999998</v>
      </c>
      <c r="R126">
        <v>1</v>
      </c>
    </row>
    <row r="127" spans="14:18" x14ac:dyDescent="0.3">
      <c r="N127" s="3">
        <v>92140.15</v>
      </c>
      <c r="O127">
        <v>1</v>
      </c>
      <c r="Q127" s="3">
        <v>19834.32</v>
      </c>
      <c r="R127">
        <v>1</v>
      </c>
    </row>
    <row r="128" spans="14:18" x14ac:dyDescent="0.3">
      <c r="N128" s="3">
        <v>92310.54</v>
      </c>
      <c r="O128">
        <v>1</v>
      </c>
      <c r="Q128" s="3">
        <v>20451.990000000002</v>
      </c>
      <c r="R128">
        <v>1</v>
      </c>
    </row>
    <row r="129" spans="14:18" x14ac:dyDescent="0.3">
      <c r="N129" s="3">
        <v>92566.53</v>
      </c>
      <c r="O129">
        <v>1</v>
      </c>
      <c r="Q129" s="3">
        <v>20598.59</v>
      </c>
      <c r="R129">
        <v>1</v>
      </c>
    </row>
    <row r="130" spans="14:18" x14ac:dyDescent="0.3">
      <c r="N130" s="3">
        <v>92833.89</v>
      </c>
      <c r="O130">
        <v>1</v>
      </c>
      <c r="Q130" s="3">
        <v>20612.82</v>
      </c>
      <c r="R130">
        <v>1</v>
      </c>
    </row>
    <row r="131" spans="14:18" x14ac:dyDescent="0.3">
      <c r="N131" s="3">
        <v>93012.89</v>
      </c>
      <c r="O131">
        <v>1</v>
      </c>
      <c r="Q131" s="3">
        <v>20629.400000000001</v>
      </c>
      <c r="R131">
        <v>1</v>
      </c>
    </row>
    <row r="132" spans="14:18" x14ac:dyDescent="0.3">
      <c r="N132" s="3">
        <v>93051.64</v>
      </c>
      <c r="O132">
        <v>1</v>
      </c>
      <c r="Q132" s="3">
        <v>21016</v>
      </c>
      <c r="R132">
        <v>1</v>
      </c>
    </row>
    <row r="133" spans="14:18" x14ac:dyDescent="0.3">
      <c r="N133" s="3">
        <v>93147</v>
      </c>
      <c r="O133">
        <v>1</v>
      </c>
      <c r="Q133" s="3">
        <v>21198.39</v>
      </c>
      <c r="R133">
        <v>1</v>
      </c>
    </row>
    <row r="134" spans="14:18" x14ac:dyDescent="0.3">
      <c r="N134" s="3">
        <v>93694.42</v>
      </c>
      <c r="O134">
        <v>1</v>
      </c>
      <c r="Q134" s="3">
        <v>21228.34</v>
      </c>
      <c r="R134">
        <v>1</v>
      </c>
    </row>
    <row r="135" spans="14:18" x14ac:dyDescent="0.3">
      <c r="N135" s="3">
        <v>93722.73</v>
      </c>
      <c r="O135">
        <v>1</v>
      </c>
      <c r="Q135" s="3">
        <v>21600.11</v>
      </c>
      <c r="R135">
        <v>1</v>
      </c>
    </row>
    <row r="136" spans="14:18" x14ac:dyDescent="0.3">
      <c r="N136" s="3">
        <v>93844.69</v>
      </c>
      <c r="O136">
        <v>1</v>
      </c>
      <c r="Q136" s="3">
        <v>22388</v>
      </c>
      <c r="R136">
        <v>1</v>
      </c>
    </row>
    <row r="137" spans="14:18" x14ac:dyDescent="0.3">
      <c r="N137" s="3">
        <v>94521.17</v>
      </c>
      <c r="O137">
        <v>1</v>
      </c>
      <c r="Q137" s="3">
        <v>22447.85</v>
      </c>
      <c r="R137">
        <v>1</v>
      </c>
    </row>
    <row r="138" spans="14:18" x14ac:dyDescent="0.3">
      <c r="N138" s="3">
        <v>95059.02</v>
      </c>
      <c r="O138">
        <v>1</v>
      </c>
      <c r="Q138" s="3">
        <v>22745.5</v>
      </c>
      <c r="R138">
        <v>1</v>
      </c>
    </row>
    <row r="139" spans="14:18" x14ac:dyDescent="0.3">
      <c r="N139" s="3">
        <v>95128.86</v>
      </c>
      <c r="O139">
        <v>1</v>
      </c>
      <c r="Q139" s="3">
        <v>22994.32</v>
      </c>
      <c r="R139">
        <v>1</v>
      </c>
    </row>
    <row r="140" spans="14:18" x14ac:dyDescent="0.3">
      <c r="N140" s="3">
        <v>95441.27</v>
      </c>
      <c r="O140">
        <v>1</v>
      </c>
      <c r="Q140" s="3">
        <v>23971.33</v>
      </c>
      <c r="R140">
        <v>1</v>
      </c>
    </row>
    <row r="141" spans="14:18" x14ac:dyDescent="0.3">
      <c r="N141" s="3">
        <v>95523.16</v>
      </c>
      <c r="O141">
        <v>1</v>
      </c>
      <c r="Q141" s="3">
        <v>24210.560000000001</v>
      </c>
      <c r="R141">
        <v>1</v>
      </c>
    </row>
    <row r="142" spans="14:18" x14ac:dyDescent="0.3">
      <c r="N142" s="3">
        <v>95556.31</v>
      </c>
      <c r="O142">
        <v>1</v>
      </c>
      <c r="Q142" s="3">
        <v>24234.11</v>
      </c>
      <c r="R142">
        <v>1</v>
      </c>
    </row>
    <row r="143" spans="14:18" x14ac:dyDescent="0.3">
      <c r="N143" s="3">
        <v>95741.75</v>
      </c>
      <c r="O143">
        <v>1</v>
      </c>
      <c r="Q143" s="3">
        <v>24302.95</v>
      </c>
      <c r="R143">
        <v>1</v>
      </c>
    </row>
    <row r="144" spans="14:18" x14ac:dyDescent="0.3">
      <c r="N144" s="3">
        <v>95826.49</v>
      </c>
      <c r="O144">
        <v>1</v>
      </c>
      <c r="Q144" s="3">
        <v>24495.03</v>
      </c>
      <c r="R144">
        <v>1</v>
      </c>
    </row>
    <row r="145" spans="14:18" x14ac:dyDescent="0.3">
      <c r="N145" s="3">
        <v>95845.6</v>
      </c>
      <c r="O145">
        <v>1</v>
      </c>
      <c r="Q145" s="3">
        <v>24506.95</v>
      </c>
      <c r="R145">
        <v>1</v>
      </c>
    </row>
    <row r="146" spans="14:18" x14ac:dyDescent="0.3">
      <c r="N146" s="3">
        <v>96134.11</v>
      </c>
      <c r="O146">
        <v>1</v>
      </c>
      <c r="Q146" s="3">
        <v>25095.03</v>
      </c>
      <c r="R146">
        <v>1</v>
      </c>
    </row>
    <row r="147" spans="14:18" x14ac:dyDescent="0.3">
      <c r="N147" s="3">
        <v>96423.84</v>
      </c>
      <c r="O147">
        <v>1</v>
      </c>
      <c r="Q147" s="3">
        <v>25310.82</v>
      </c>
      <c r="R147">
        <v>1</v>
      </c>
    </row>
    <row r="148" spans="14:18" x14ac:dyDescent="0.3">
      <c r="N148" s="3">
        <v>96645.54</v>
      </c>
      <c r="O148">
        <v>1</v>
      </c>
      <c r="Q148" s="3">
        <v>25885.72</v>
      </c>
      <c r="R148">
        <v>1</v>
      </c>
    </row>
    <row r="149" spans="14:18" x14ac:dyDescent="0.3">
      <c r="N149" s="3">
        <v>96888.39</v>
      </c>
      <c r="O149">
        <v>1</v>
      </c>
      <c r="Q149" s="3">
        <v>26019.59</v>
      </c>
      <c r="R149">
        <v>1</v>
      </c>
    </row>
    <row r="150" spans="14:18" x14ac:dyDescent="0.3">
      <c r="N150" s="3">
        <v>97086.399999999994</v>
      </c>
      <c r="O150">
        <v>1</v>
      </c>
      <c r="Q150" s="3">
        <v>26057.08</v>
      </c>
      <c r="R150">
        <v>1</v>
      </c>
    </row>
    <row r="151" spans="14:18" x14ac:dyDescent="0.3">
      <c r="N151" s="3">
        <v>97133.92</v>
      </c>
      <c r="O151">
        <v>1</v>
      </c>
      <c r="Q151" s="3">
        <v>26260.98</v>
      </c>
      <c r="R151">
        <v>1</v>
      </c>
    </row>
    <row r="152" spans="14:18" x14ac:dyDescent="0.3">
      <c r="N152" s="3">
        <v>97257.41</v>
      </c>
      <c r="O152">
        <v>1</v>
      </c>
      <c r="Q152" s="3">
        <v>26475.79</v>
      </c>
      <c r="R152">
        <v>1</v>
      </c>
    </row>
    <row r="153" spans="14:18" x14ac:dyDescent="0.3">
      <c r="N153" s="3">
        <v>97259.25</v>
      </c>
      <c r="O153">
        <v>1</v>
      </c>
      <c r="Q153" s="3">
        <v>26752.560000000001</v>
      </c>
      <c r="R153">
        <v>1</v>
      </c>
    </row>
    <row r="154" spans="14:18" x14ac:dyDescent="0.3">
      <c r="N154" s="3">
        <v>97318.25</v>
      </c>
      <c r="O154">
        <v>1</v>
      </c>
      <c r="Q154" s="3">
        <v>26960.31</v>
      </c>
      <c r="R154">
        <v>1</v>
      </c>
    </row>
    <row r="155" spans="14:18" x14ac:dyDescent="0.3">
      <c r="N155" s="3">
        <v>97378.54</v>
      </c>
      <c r="O155">
        <v>1</v>
      </c>
      <c r="Q155" s="3">
        <v>27046.46</v>
      </c>
      <c r="R155">
        <v>1</v>
      </c>
    </row>
    <row r="156" spans="14:18" x14ac:dyDescent="0.3">
      <c r="N156" s="3">
        <v>97530.25</v>
      </c>
      <c r="O156">
        <v>1</v>
      </c>
      <c r="Q156" s="3">
        <v>27231.26</v>
      </c>
      <c r="R156">
        <v>1</v>
      </c>
    </row>
    <row r="157" spans="14:18" x14ac:dyDescent="0.3">
      <c r="N157" s="3">
        <v>97541.24</v>
      </c>
      <c r="O157">
        <v>1</v>
      </c>
      <c r="Q157" s="3">
        <v>27286.1</v>
      </c>
      <c r="R157">
        <v>1</v>
      </c>
    </row>
    <row r="158" spans="14:18" x14ac:dyDescent="0.3">
      <c r="N158" s="3">
        <v>97544.29</v>
      </c>
      <c r="O158">
        <v>1</v>
      </c>
      <c r="Q158" s="3">
        <v>27330.59</v>
      </c>
      <c r="R158">
        <v>1</v>
      </c>
    </row>
    <row r="159" spans="14:18" x14ac:dyDescent="0.3">
      <c r="N159" s="3">
        <v>98373.26</v>
      </c>
      <c r="O159">
        <v>1</v>
      </c>
      <c r="Q159" s="3">
        <v>27474.81</v>
      </c>
      <c r="R159">
        <v>1</v>
      </c>
    </row>
    <row r="160" spans="14:18" x14ac:dyDescent="0.3">
      <c r="N160" s="3">
        <v>98444.19</v>
      </c>
      <c r="O160">
        <v>1</v>
      </c>
      <c r="Q160" s="3">
        <v>27689.77</v>
      </c>
      <c r="R160">
        <v>1</v>
      </c>
    </row>
    <row r="161" spans="14:18" x14ac:dyDescent="0.3">
      <c r="N161" s="3">
        <v>98495.72</v>
      </c>
      <c r="O161">
        <v>1</v>
      </c>
      <c r="Q161" s="3">
        <v>27758.36</v>
      </c>
      <c r="R161">
        <v>1</v>
      </c>
    </row>
    <row r="162" spans="14:18" x14ac:dyDescent="0.3">
      <c r="N162" s="3">
        <v>98668.18</v>
      </c>
      <c r="O162">
        <v>1</v>
      </c>
      <c r="Q162" s="3">
        <v>27822.99</v>
      </c>
      <c r="R162">
        <v>1</v>
      </c>
    </row>
    <row r="163" spans="14:18" x14ac:dyDescent="0.3">
      <c r="N163" s="3">
        <v>99010.67</v>
      </c>
      <c r="O163">
        <v>1</v>
      </c>
      <c r="Q163" s="3">
        <v>28257.63</v>
      </c>
      <c r="R163">
        <v>1</v>
      </c>
    </row>
    <row r="164" spans="14:18" x14ac:dyDescent="0.3">
      <c r="N164" s="3">
        <v>99027.61</v>
      </c>
      <c r="O164">
        <v>1</v>
      </c>
      <c r="Q164" s="3">
        <v>28266.9</v>
      </c>
      <c r="R164">
        <v>1</v>
      </c>
    </row>
    <row r="165" spans="14:18" x14ac:dyDescent="0.3">
      <c r="N165" s="3">
        <v>99240.51</v>
      </c>
      <c r="O165">
        <v>1</v>
      </c>
      <c r="Q165" s="3">
        <v>28373.86</v>
      </c>
      <c r="R165">
        <v>1</v>
      </c>
    </row>
    <row r="166" spans="14:18" x14ac:dyDescent="0.3">
      <c r="N166" s="3">
        <v>99282.63</v>
      </c>
      <c r="O166">
        <v>1</v>
      </c>
      <c r="Q166" s="3">
        <v>28415.360000000001</v>
      </c>
      <c r="R166">
        <v>1</v>
      </c>
    </row>
    <row r="167" spans="14:18" x14ac:dyDescent="0.3">
      <c r="N167" s="3">
        <v>99286.98</v>
      </c>
      <c r="O167">
        <v>1</v>
      </c>
      <c r="Q167" s="3">
        <v>28714.34</v>
      </c>
      <c r="R167">
        <v>1</v>
      </c>
    </row>
    <row r="168" spans="14:18" x14ac:dyDescent="0.3">
      <c r="N168" s="3">
        <v>99564.22</v>
      </c>
      <c r="O168">
        <v>1</v>
      </c>
      <c r="Q168" s="3">
        <v>28737.71</v>
      </c>
      <c r="R168">
        <v>1</v>
      </c>
    </row>
    <row r="169" spans="14:18" x14ac:dyDescent="0.3">
      <c r="N169" s="3">
        <v>99806.85</v>
      </c>
      <c r="O169">
        <v>1</v>
      </c>
      <c r="Q169" s="3">
        <v>28737.78</v>
      </c>
      <c r="R169">
        <v>1</v>
      </c>
    </row>
    <row r="170" spans="14:18" x14ac:dyDescent="0.3">
      <c r="N170" s="3">
        <v>99906.19</v>
      </c>
      <c r="O170">
        <v>1</v>
      </c>
      <c r="Q170" s="3">
        <v>29358.57</v>
      </c>
      <c r="R170">
        <v>1</v>
      </c>
    </row>
    <row r="171" spans="14:18" x14ac:dyDescent="0.3">
      <c r="N171" s="3">
        <v>100160.75</v>
      </c>
      <c r="O171">
        <v>1</v>
      </c>
      <c r="Q171" s="3">
        <v>29871.79</v>
      </c>
      <c r="R171">
        <v>1</v>
      </c>
    </row>
    <row r="172" spans="14:18" x14ac:dyDescent="0.3">
      <c r="N172" s="3">
        <v>100238.35</v>
      </c>
      <c r="O172">
        <v>1</v>
      </c>
      <c r="Q172" s="3">
        <v>30020.09</v>
      </c>
      <c r="R172">
        <v>1</v>
      </c>
    </row>
    <row r="173" spans="14:18" x14ac:dyDescent="0.3">
      <c r="N173" s="3">
        <v>100337.96</v>
      </c>
      <c r="O173">
        <v>1</v>
      </c>
      <c r="Q173" s="3">
        <v>30380.12</v>
      </c>
      <c r="R173">
        <v>1</v>
      </c>
    </row>
    <row r="174" spans="14:18" x14ac:dyDescent="0.3">
      <c r="N174" s="3">
        <v>100433.8</v>
      </c>
      <c r="O174">
        <v>1</v>
      </c>
      <c r="Q174" s="3">
        <v>30730.95</v>
      </c>
      <c r="R174">
        <v>1</v>
      </c>
    </row>
    <row r="175" spans="14:18" x14ac:dyDescent="0.3">
      <c r="N175" s="3">
        <v>100486.18</v>
      </c>
      <c r="O175">
        <v>1</v>
      </c>
      <c r="Q175" s="3">
        <v>30838.51</v>
      </c>
      <c r="R175">
        <v>1</v>
      </c>
    </row>
    <row r="176" spans="14:18" x14ac:dyDescent="0.3">
      <c r="N176" s="3">
        <v>100812.33</v>
      </c>
      <c r="O176">
        <v>1</v>
      </c>
      <c r="Q176" s="3">
        <v>30876.84</v>
      </c>
      <c r="R176">
        <v>1</v>
      </c>
    </row>
    <row r="177" spans="14:18" x14ac:dyDescent="0.3">
      <c r="N177" s="3">
        <v>100946.71</v>
      </c>
      <c r="O177">
        <v>1</v>
      </c>
      <c r="Q177" s="3">
        <v>30984.59</v>
      </c>
      <c r="R177">
        <v>1</v>
      </c>
    </row>
    <row r="178" spans="14:18" x14ac:dyDescent="0.3">
      <c r="N178" s="3">
        <v>101060.25</v>
      </c>
      <c r="O178">
        <v>1</v>
      </c>
      <c r="Q178" s="3">
        <v>31106.67</v>
      </c>
      <c r="R178">
        <v>1</v>
      </c>
    </row>
    <row r="179" spans="14:18" x14ac:dyDescent="0.3">
      <c r="N179" s="3">
        <v>101084.36</v>
      </c>
      <c r="O179">
        <v>1</v>
      </c>
      <c r="Q179" s="3">
        <v>31474.27</v>
      </c>
      <c r="R179">
        <v>1</v>
      </c>
    </row>
    <row r="180" spans="14:18" x14ac:dyDescent="0.3">
      <c r="N180" s="3">
        <v>101160.99</v>
      </c>
      <c r="O180">
        <v>1</v>
      </c>
      <c r="Q180" s="3">
        <v>31520.400000000001</v>
      </c>
      <c r="R180">
        <v>1</v>
      </c>
    </row>
    <row r="181" spans="14:18" x14ac:dyDescent="0.3">
      <c r="N181" s="3">
        <v>101238.24</v>
      </c>
      <c r="O181">
        <v>1</v>
      </c>
      <c r="Q181" s="3">
        <v>31766.3</v>
      </c>
      <c r="R181">
        <v>1</v>
      </c>
    </row>
    <row r="182" spans="14:18" x14ac:dyDescent="0.3">
      <c r="N182" s="3">
        <v>101430.3</v>
      </c>
      <c r="O182">
        <v>1</v>
      </c>
      <c r="Q182" s="3">
        <v>31824.29</v>
      </c>
      <c r="R182">
        <v>1</v>
      </c>
    </row>
    <row r="183" spans="14:18" x14ac:dyDescent="0.3">
      <c r="N183" s="3">
        <v>101583.11</v>
      </c>
      <c r="O183">
        <v>1</v>
      </c>
      <c r="Q183" s="3">
        <v>32171.79</v>
      </c>
      <c r="R183">
        <v>1</v>
      </c>
    </row>
    <row r="184" spans="14:18" x14ac:dyDescent="0.3">
      <c r="N184" s="3">
        <v>101609.01</v>
      </c>
      <c r="O184">
        <v>1</v>
      </c>
      <c r="Q184" s="3">
        <v>32790.019999999997</v>
      </c>
      <c r="R184">
        <v>1</v>
      </c>
    </row>
    <row r="185" spans="14:18" x14ac:dyDescent="0.3">
      <c r="N185" s="3">
        <v>101633.04</v>
      </c>
      <c r="O185">
        <v>1</v>
      </c>
      <c r="Q185" s="3">
        <v>32825.5</v>
      </c>
      <c r="R185">
        <v>1</v>
      </c>
    </row>
    <row r="186" spans="14:18" x14ac:dyDescent="0.3">
      <c r="N186" s="3">
        <v>101827.07</v>
      </c>
      <c r="O186">
        <v>1</v>
      </c>
      <c r="Q186" s="3">
        <v>33159.370000000003</v>
      </c>
      <c r="R186">
        <v>1</v>
      </c>
    </row>
    <row r="187" spans="14:18" x14ac:dyDescent="0.3">
      <c r="N187" s="3">
        <v>101960.74</v>
      </c>
      <c r="O187">
        <v>1</v>
      </c>
      <c r="Q187" s="3">
        <v>33462.94</v>
      </c>
      <c r="R187">
        <v>1</v>
      </c>
    </row>
    <row r="188" spans="14:18" x14ac:dyDescent="0.3">
      <c r="N188" s="3">
        <v>101993.12</v>
      </c>
      <c r="O188">
        <v>1</v>
      </c>
      <c r="Q188" s="3">
        <v>33642.21</v>
      </c>
      <c r="R188">
        <v>1</v>
      </c>
    </row>
    <row r="189" spans="14:18" x14ac:dyDescent="0.3">
      <c r="N189" s="3">
        <v>102016.72</v>
      </c>
      <c r="O189">
        <v>1</v>
      </c>
      <c r="Q189" s="3">
        <v>33738.269999999997</v>
      </c>
      <c r="R189">
        <v>1</v>
      </c>
    </row>
    <row r="190" spans="14:18" x14ac:dyDescent="0.3">
      <c r="N190" s="3">
        <v>102535.57</v>
      </c>
      <c r="O190">
        <v>1</v>
      </c>
      <c r="Q190" s="3">
        <v>33949.67</v>
      </c>
      <c r="R190">
        <v>1</v>
      </c>
    </row>
    <row r="191" spans="14:18" x14ac:dyDescent="0.3">
      <c r="N191" s="3">
        <v>102703.62</v>
      </c>
      <c r="O191">
        <v>1</v>
      </c>
      <c r="Q191" s="3">
        <v>33953.870000000003</v>
      </c>
      <c r="R191">
        <v>1</v>
      </c>
    </row>
    <row r="192" spans="14:18" x14ac:dyDescent="0.3">
      <c r="N192" s="3">
        <v>102742.91</v>
      </c>
      <c r="O192">
        <v>1</v>
      </c>
      <c r="Q192" s="3">
        <v>34004.44</v>
      </c>
      <c r="R192">
        <v>1</v>
      </c>
    </row>
    <row r="193" spans="14:18" x14ac:dyDescent="0.3">
      <c r="N193" s="3">
        <v>102827.44</v>
      </c>
      <c r="O193">
        <v>1</v>
      </c>
      <c r="Q193" s="3">
        <v>34283.230000000003</v>
      </c>
      <c r="R193">
        <v>1</v>
      </c>
    </row>
    <row r="194" spans="14:18" x14ac:dyDescent="0.3">
      <c r="N194" s="3">
        <v>102967.41</v>
      </c>
      <c r="O194">
        <v>1</v>
      </c>
      <c r="Q194" s="3">
        <v>34338.21</v>
      </c>
      <c r="R194">
        <v>1</v>
      </c>
    </row>
    <row r="195" spans="14:18" x14ac:dyDescent="0.3">
      <c r="N195" s="3">
        <v>103097.85</v>
      </c>
      <c r="O195">
        <v>1</v>
      </c>
      <c r="Q195" s="3">
        <v>34410.550000000003</v>
      </c>
      <c r="R195">
        <v>1</v>
      </c>
    </row>
    <row r="196" spans="14:18" x14ac:dyDescent="0.3">
      <c r="N196" s="3">
        <v>103391.38</v>
      </c>
      <c r="O196">
        <v>1</v>
      </c>
      <c r="Q196" s="3">
        <v>34577.360000000001</v>
      </c>
      <c r="R196">
        <v>1</v>
      </c>
    </row>
    <row r="197" spans="14:18" x14ac:dyDescent="0.3">
      <c r="N197" s="3">
        <v>103522.75</v>
      </c>
      <c r="O197">
        <v>1</v>
      </c>
      <c r="Q197" s="3">
        <v>34580.800000000003</v>
      </c>
      <c r="R197">
        <v>1</v>
      </c>
    </row>
    <row r="198" spans="14:18" x14ac:dyDescent="0.3">
      <c r="N198" s="3">
        <v>103769.22</v>
      </c>
      <c r="O198">
        <v>1</v>
      </c>
      <c r="Q198" s="3">
        <v>34673.980000000003</v>
      </c>
      <c r="R198">
        <v>1</v>
      </c>
    </row>
    <row r="199" spans="14:18" x14ac:dyDescent="0.3">
      <c r="N199" s="3">
        <v>103907.28</v>
      </c>
      <c r="O199">
        <v>1</v>
      </c>
      <c r="Q199" s="3">
        <v>34888.04</v>
      </c>
      <c r="R199">
        <v>1</v>
      </c>
    </row>
    <row r="200" spans="14:18" x14ac:dyDescent="0.3">
      <c r="N200" s="3">
        <v>104088.59</v>
      </c>
      <c r="O200">
        <v>1</v>
      </c>
      <c r="Q200" s="3">
        <v>34941.230000000003</v>
      </c>
      <c r="R200">
        <v>1</v>
      </c>
    </row>
    <row r="201" spans="14:18" x14ac:dyDescent="0.3">
      <c r="N201" s="3">
        <v>104947.72</v>
      </c>
      <c r="O201">
        <v>1</v>
      </c>
      <c r="Q201" s="3">
        <v>35588.07</v>
      </c>
      <c r="R201">
        <v>1</v>
      </c>
    </row>
    <row r="202" spans="14:18" x14ac:dyDescent="0.3">
      <c r="N202" s="3">
        <v>105204.01</v>
      </c>
      <c r="O202">
        <v>1</v>
      </c>
      <c r="Q202" s="3">
        <v>35608.879999999997</v>
      </c>
      <c r="R202">
        <v>1</v>
      </c>
    </row>
    <row r="203" spans="14:18" x14ac:dyDescent="0.3">
      <c r="N203" s="3">
        <v>105405.97</v>
      </c>
      <c r="O203">
        <v>1</v>
      </c>
      <c r="Q203" s="3">
        <v>35817.97</v>
      </c>
      <c r="R203">
        <v>1</v>
      </c>
    </row>
    <row r="204" spans="14:18" x14ac:dyDescent="0.3">
      <c r="N204" s="3">
        <v>105420.18</v>
      </c>
      <c r="O204">
        <v>1</v>
      </c>
      <c r="Q204" s="3">
        <v>36692.17</v>
      </c>
      <c r="R204">
        <v>1</v>
      </c>
    </row>
    <row r="205" spans="14:18" x14ac:dyDescent="0.3">
      <c r="N205" s="3">
        <v>105525.65</v>
      </c>
      <c r="O205">
        <v>1</v>
      </c>
      <c r="Q205" s="3">
        <v>36976.519999999997</v>
      </c>
      <c r="R205">
        <v>1</v>
      </c>
    </row>
    <row r="206" spans="14:18" x14ac:dyDescent="0.3">
      <c r="N206" s="3">
        <v>105799.32</v>
      </c>
      <c r="O206">
        <v>1</v>
      </c>
      <c r="Q206" s="3">
        <v>37147.61</v>
      </c>
      <c r="R206">
        <v>1</v>
      </c>
    </row>
    <row r="207" spans="14:18" x14ac:dyDescent="0.3">
      <c r="N207" s="3">
        <v>105934.96</v>
      </c>
      <c r="O207">
        <v>1</v>
      </c>
      <c r="Q207" s="3">
        <v>37938.74</v>
      </c>
      <c r="R207">
        <v>1</v>
      </c>
    </row>
    <row r="208" spans="14:18" x14ac:dyDescent="0.3">
      <c r="N208" s="3">
        <v>105961.68</v>
      </c>
      <c r="O208">
        <v>1</v>
      </c>
      <c r="Q208" s="3">
        <v>37976.36</v>
      </c>
      <c r="R208">
        <v>1</v>
      </c>
    </row>
    <row r="209" spans="14:18" x14ac:dyDescent="0.3">
      <c r="N209" s="3">
        <v>106138.33</v>
      </c>
      <c r="O209">
        <v>1</v>
      </c>
      <c r="Q209" s="3">
        <v>38131.769999999997</v>
      </c>
      <c r="R209">
        <v>1</v>
      </c>
    </row>
    <row r="210" spans="14:18" x14ac:dyDescent="0.3">
      <c r="N210" s="3">
        <v>106190.55</v>
      </c>
      <c r="O210">
        <v>1</v>
      </c>
      <c r="Q210" s="3">
        <v>38152.01</v>
      </c>
      <c r="R210">
        <v>1</v>
      </c>
    </row>
    <row r="211" spans="14:18" x14ac:dyDescent="0.3">
      <c r="N211" s="3">
        <v>106192.1</v>
      </c>
      <c r="O211">
        <v>1</v>
      </c>
      <c r="Q211" s="3">
        <v>38296.21</v>
      </c>
      <c r="R211">
        <v>1</v>
      </c>
    </row>
    <row r="212" spans="14:18" x14ac:dyDescent="0.3">
      <c r="N212" s="3">
        <v>106234.02</v>
      </c>
      <c r="O212">
        <v>1</v>
      </c>
      <c r="Q212" s="3">
        <v>38411.79</v>
      </c>
      <c r="R212">
        <v>1</v>
      </c>
    </row>
    <row r="213" spans="14:18" x14ac:dyDescent="0.3">
      <c r="N213" s="3">
        <v>106307.91</v>
      </c>
      <c r="O213">
        <v>1</v>
      </c>
      <c r="Q213" s="3">
        <v>38433.35</v>
      </c>
      <c r="R213">
        <v>1</v>
      </c>
    </row>
    <row r="214" spans="14:18" x14ac:dyDescent="0.3">
      <c r="N214" s="3">
        <v>106376.85</v>
      </c>
      <c r="O214">
        <v>1</v>
      </c>
      <c r="Q214" s="3">
        <v>38812.67</v>
      </c>
      <c r="R214">
        <v>1</v>
      </c>
    </row>
    <row r="215" spans="14:18" x14ac:dyDescent="0.3">
      <c r="N215" s="3">
        <v>106518.52</v>
      </c>
      <c r="O215">
        <v>1</v>
      </c>
      <c r="Q215" s="3">
        <v>38867.46</v>
      </c>
      <c r="R215">
        <v>1</v>
      </c>
    </row>
    <row r="216" spans="14:18" x14ac:dyDescent="0.3">
      <c r="N216" s="3">
        <v>106545.53</v>
      </c>
      <c r="O216">
        <v>1</v>
      </c>
      <c r="Q216" s="3">
        <v>38913.68</v>
      </c>
      <c r="R216">
        <v>1</v>
      </c>
    </row>
    <row r="217" spans="14:18" x14ac:dyDescent="0.3">
      <c r="N217" s="3">
        <v>106854.21</v>
      </c>
      <c r="O217">
        <v>1</v>
      </c>
      <c r="Q217" s="3">
        <v>38970.14</v>
      </c>
      <c r="R217">
        <v>1</v>
      </c>
    </row>
    <row r="218" spans="14:18" x14ac:dyDescent="0.3">
      <c r="N218" s="3">
        <v>106901.94</v>
      </c>
      <c r="O218">
        <v>1</v>
      </c>
      <c r="Q218" s="3">
        <v>39087.42</v>
      </c>
      <c r="R218">
        <v>1</v>
      </c>
    </row>
    <row r="219" spans="14:18" x14ac:dyDescent="0.3">
      <c r="N219" s="3">
        <v>106937.05</v>
      </c>
      <c r="O219">
        <v>1</v>
      </c>
      <c r="Q219" s="3">
        <v>39768.589999999997</v>
      </c>
      <c r="R219">
        <v>1</v>
      </c>
    </row>
    <row r="220" spans="14:18" x14ac:dyDescent="0.3">
      <c r="N220" s="3">
        <v>106967.18</v>
      </c>
      <c r="O220">
        <v>1</v>
      </c>
      <c r="Q220" s="3">
        <v>40014.76</v>
      </c>
      <c r="R220">
        <v>1</v>
      </c>
    </row>
    <row r="221" spans="14:18" x14ac:dyDescent="0.3">
      <c r="N221" s="3">
        <v>107042.74</v>
      </c>
      <c r="O221">
        <v>1</v>
      </c>
      <c r="Q221" s="3">
        <v>40084.32</v>
      </c>
      <c r="R221">
        <v>1</v>
      </c>
    </row>
    <row r="222" spans="14:18" x14ac:dyDescent="0.3">
      <c r="N222" s="3">
        <v>107073.27</v>
      </c>
      <c r="O222">
        <v>1</v>
      </c>
      <c r="Q222" s="3">
        <v>40645.81</v>
      </c>
      <c r="R222">
        <v>1</v>
      </c>
    </row>
    <row r="223" spans="14:18" x14ac:dyDescent="0.3">
      <c r="N223" s="3">
        <v>107594.11</v>
      </c>
      <c r="O223">
        <v>1</v>
      </c>
      <c r="Q223" s="3">
        <v>40721.24</v>
      </c>
      <c r="R223">
        <v>1</v>
      </c>
    </row>
    <row r="224" spans="14:18" x14ac:dyDescent="0.3">
      <c r="N224" s="3">
        <v>107720.64</v>
      </c>
      <c r="O224">
        <v>1</v>
      </c>
      <c r="Q224" s="3">
        <v>40812.9</v>
      </c>
      <c r="R224">
        <v>1</v>
      </c>
    </row>
    <row r="225" spans="14:18" x14ac:dyDescent="0.3">
      <c r="N225" s="3">
        <v>107749.03</v>
      </c>
      <c r="O225">
        <v>1</v>
      </c>
      <c r="Q225" s="3">
        <v>41176.6</v>
      </c>
      <c r="R225">
        <v>1</v>
      </c>
    </row>
    <row r="226" spans="14:18" x14ac:dyDescent="0.3">
      <c r="N226" s="3">
        <v>107818.63</v>
      </c>
      <c r="O226">
        <v>1</v>
      </c>
      <c r="Q226" s="3">
        <v>41610.620000000003</v>
      </c>
      <c r="R226">
        <v>1</v>
      </c>
    </row>
    <row r="227" spans="14:18" x14ac:dyDescent="0.3">
      <c r="N227" s="3">
        <v>107884.81</v>
      </c>
      <c r="O227">
        <v>1</v>
      </c>
      <c r="Q227" s="3">
        <v>41642.29</v>
      </c>
      <c r="R227">
        <v>1</v>
      </c>
    </row>
    <row r="228" spans="14:18" x14ac:dyDescent="0.3">
      <c r="N228" s="3">
        <v>108007.36</v>
      </c>
      <c r="O228">
        <v>1</v>
      </c>
      <c r="Q228" s="3">
        <v>41879.99</v>
      </c>
      <c r="R228">
        <v>1</v>
      </c>
    </row>
    <row r="229" spans="14:18" x14ac:dyDescent="0.3">
      <c r="N229" s="3">
        <v>108055.1</v>
      </c>
      <c r="O229">
        <v>1</v>
      </c>
      <c r="Q229" s="3">
        <v>41970.720000000001</v>
      </c>
      <c r="R229">
        <v>1</v>
      </c>
    </row>
    <row r="230" spans="14:18" x14ac:dyDescent="0.3">
      <c r="N230" s="3">
        <v>108122.39</v>
      </c>
      <c r="O230">
        <v>1</v>
      </c>
      <c r="Q230" s="3">
        <v>42334.38</v>
      </c>
      <c r="R230">
        <v>1</v>
      </c>
    </row>
    <row r="231" spans="14:18" x14ac:dyDescent="0.3">
      <c r="N231" s="3">
        <v>108239.11</v>
      </c>
      <c r="O231">
        <v>1</v>
      </c>
      <c r="Q231" s="3">
        <v>42749.85</v>
      </c>
      <c r="R231">
        <v>1</v>
      </c>
    </row>
    <row r="232" spans="14:18" x14ac:dyDescent="0.3">
      <c r="N232" s="3">
        <v>108269.37</v>
      </c>
      <c r="O232">
        <v>1</v>
      </c>
      <c r="Q232" s="3">
        <v>43001.46</v>
      </c>
      <c r="R232">
        <v>1</v>
      </c>
    </row>
    <row r="233" spans="14:18" x14ac:dyDescent="0.3">
      <c r="N233" s="3">
        <v>108431.87</v>
      </c>
      <c r="O233">
        <v>1</v>
      </c>
      <c r="Q233" s="3">
        <v>43250.3</v>
      </c>
      <c r="R233">
        <v>1</v>
      </c>
    </row>
    <row r="234" spans="14:18" x14ac:dyDescent="0.3">
      <c r="N234" s="3">
        <v>108738.71</v>
      </c>
      <c r="O234">
        <v>1</v>
      </c>
      <c r="Q234" s="3">
        <v>43527.4</v>
      </c>
      <c r="R234">
        <v>1</v>
      </c>
    </row>
    <row r="235" spans="14:18" x14ac:dyDescent="0.3">
      <c r="N235" s="3">
        <v>108748.08</v>
      </c>
      <c r="O235">
        <v>1</v>
      </c>
      <c r="Q235" s="3">
        <v>43921.36</v>
      </c>
      <c r="R235">
        <v>1</v>
      </c>
    </row>
    <row r="236" spans="14:18" x14ac:dyDescent="0.3">
      <c r="N236" s="3">
        <v>108822.39999999999</v>
      </c>
      <c r="O236">
        <v>1</v>
      </c>
      <c r="Q236" s="3">
        <v>43932.54</v>
      </c>
      <c r="R236">
        <v>1</v>
      </c>
    </row>
    <row r="237" spans="14:18" x14ac:dyDescent="0.3">
      <c r="N237" s="3">
        <v>109013.23</v>
      </c>
      <c r="O237">
        <v>1</v>
      </c>
      <c r="Q237" s="3">
        <v>44203.55</v>
      </c>
      <c r="R237">
        <v>1</v>
      </c>
    </row>
    <row r="238" spans="14:18" x14ac:dyDescent="0.3">
      <c r="N238" s="3">
        <v>109166.37</v>
      </c>
      <c r="O238">
        <v>1</v>
      </c>
      <c r="Q238" s="3">
        <v>44255.65</v>
      </c>
      <c r="R238">
        <v>1</v>
      </c>
    </row>
    <row r="239" spans="14:18" x14ac:dyDescent="0.3">
      <c r="N239" s="3">
        <v>109421.13</v>
      </c>
      <c r="O239">
        <v>1</v>
      </c>
      <c r="Q239" s="3">
        <v>44420.18</v>
      </c>
      <c r="R239">
        <v>1</v>
      </c>
    </row>
    <row r="240" spans="14:18" x14ac:dyDescent="0.3">
      <c r="N240" s="3">
        <v>109730.22</v>
      </c>
      <c r="O240">
        <v>1</v>
      </c>
      <c r="Q240" s="3">
        <v>44937.01</v>
      </c>
      <c r="R240">
        <v>1</v>
      </c>
    </row>
    <row r="241" spans="14:18" x14ac:dyDescent="0.3">
      <c r="N241" s="3">
        <v>109922.61</v>
      </c>
      <c r="O241">
        <v>1</v>
      </c>
      <c r="Q241" s="3">
        <v>45041.32</v>
      </c>
      <c r="R241">
        <v>1</v>
      </c>
    </row>
    <row r="242" spans="14:18" x14ac:dyDescent="0.3">
      <c r="N242" s="3">
        <v>110071.1</v>
      </c>
      <c r="O242">
        <v>1</v>
      </c>
      <c r="Q242" s="3">
        <v>45042.559999999998</v>
      </c>
      <c r="R242">
        <v>1</v>
      </c>
    </row>
    <row r="243" spans="14:18" x14ac:dyDescent="0.3">
      <c r="N243" s="3">
        <v>110112.54</v>
      </c>
      <c r="O243">
        <v>1</v>
      </c>
      <c r="Q243" s="3">
        <v>45071.09</v>
      </c>
      <c r="R243">
        <v>1</v>
      </c>
    </row>
    <row r="244" spans="14:18" x14ac:dyDescent="0.3">
      <c r="N244" s="3">
        <v>110349.82</v>
      </c>
      <c r="O244">
        <v>1</v>
      </c>
      <c r="Q244" s="3">
        <v>45613.75</v>
      </c>
      <c r="R244">
        <v>1</v>
      </c>
    </row>
    <row r="245" spans="14:18" x14ac:dyDescent="0.3">
      <c r="N245" s="3">
        <v>110368.03</v>
      </c>
      <c r="O245">
        <v>1</v>
      </c>
      <c r="Q245" s="3">
        <v>45886.33</v>
      </c>
      <c r="R245">
        <v>1</v>
      </c>
    </row>
    <row r="246" spans="14:18" x14ac:dyDescent="0.3">
      <c r="N246" s="3">
        <v>110654.02</v>
      </c>
      <c r="O246">
        <v>1</v>
      </c>
      <c r="Q246" s="3">
        <v>45909.87</v>
      </c>
      <c r="R246">
        <v>1</v>
      </c>
    </row>
    <row r="247" spans="14:18" x14ac:dyDescent="0.3">
      <c r="N247" s="3">
        <v>110777.26</v>
      </c>
      <c r="O247">
        <v>1</v>
      </c>
      <c r="Q247" s="3">
        <v>46163.44</v>
      </c>
      <c r="R247">
        <v>1</v>
      </c>
    </row>
    <row r="248" spans="14:18" x14ac:dyDescent="0.3">
      <c r="N248" s="3">
        <v>110929.96</v>
      </c>
      <c r="O248">
        <v>1</v>
      </c>
      <c r="Q248" s="3">
        <v>46170.75</v>
      </c>
      <c r="R248">
        <v>1</v>
      </c>
    </row>
    <row r="249" spans="14:18" x14ac:dyDescent="0.3">
      <c r="N249" s="3">
        <v>111018.98</v>
      </c>
      <c r="O249">
        <v>1</v>
      </c>
      <c r="Q249" s="3">
        <v>46775.28</v>
      </c>
      <c r="R249">
        <v>1</v>
      </c>
    </row>
    <row r="250" spans="14:18" x14ac:dyDescent="0.3">
      <c r="N250" s="3">
        <v>111071.36</v>
      </c>
      <c r="O250">
        <v>1</v>
      </c>
      <c r="Q250" s="3">
        <v>46824.08</v>
      </c>
      <c r="R250">
        <v>1</v>
      </c>
    </row>
    <row r="251" spans="14:18" x14ac:dyDescent="0.3">
      <c r="N251" s="3">
        <v>111201.41</v>
      </c>
      <c r="O251">
        <v>1</v>
      </c>
      <c r="Q251" s="3">
        <v>47125.11</v>
      </c>
      <c r="R251">
        <v>1</v>
      </c>
    </row>
    <row r="252" spans="14:18" x14ac:dyDescent="0.3">
      <c r="N252" s="3">
        <v>111388.18</v>
      </c>
      <c r="O252">
        <v>1</v>
      </c>
      <c r="Q252" s="3">
        <v>47166.55</v>
      </c>
      <c r="R252">
        <v>1</v>
      </c>
    </row>
    <row r="253" spans="14:18" x14ac:dyDescent="0.3">
      <c r="N253" s="3">
        <v>111432.77</v>
      </c>
      <c r="O253">
        <v>1</v>
      </c>
      <c r="Q253" s="3">
        <v>47251.79</v>
      </c>
      <c r="R253">
        <v>1</v>
      </c>
    </row>
    <row r="254" spans="14:18" x14ac:dyDescent="0.3">
      <c r="N254" s="3">
        <v>111574.41</v>
      </c>
      <c r="O254">
        <v>1</v>
      </c>
      <c r="Q254" s="3">
        <v>47271.61</v>
      </c>
      <c r="R254">
        <v>1</v>
      </c>
    </row>
    <row r="255" spans="14:18" x14ac:dyDescent="0.3">
      <c r="N255" s="3">
        <v>111577.01</v>
      </c>
      <c r="O255">
        <v>1</v>
      </c>
      <c r="Q255" s="3">
        <v>47414.15</v>
      </c>
      <c r="R255">
        <v>1</v>
      </c>
    </row>
    <row r="256" spans="14:18" x14ac:dyDescent="0.3">
      <c r="N256" s="3">
        <v>111642.08</v>
      </c>
      <c r="O256">
        <v>1</v>
      </c>
      <c r="Q256" s="3">
        <v>47472.68</v>
      </c>
      <c r="R256">
        <v>1</v>
      </c>
    </row>
    <row r="257" spans="14:18" x14ac:dyDescent="0.3">
      <c r="N257" s="3">
        <v>111681.98</v>
      </c>
      <c r="O257">
        <v>1</v>
      </c>
      <c r="Q257" s="3">
        <v>47578.45</v>
      </c>
      <c r="R257">
        <v>1</v>
      </c>
    </row>
    <row r="258" spans="14:18" x14ac:dyDescent="0.3">
      <c r="N258" s="3">
        <v>111756.5</v>
      </c>
      <c r="O258">
        <v>1</v>
      </c>
      <c r="Q258" s="3">
        <v>47679.14</v>
      </c>
      <c r="R258">
        <v>1</v>
      </c>
    </row>
    <row r="259" spans="14:18" x14ac:dyDescent="0.3">
      <c r="N259" s="3">
        <v>111962.99</v>
      </c>
      <c r="O259">
        <v>1</v>
      </c>
      <c r="Q259" s="3">
        <v>47847.19</v>
      </c>
      <c r="R259">
        <v>1</v>
      </c>
    </row>
    <row r="260" spans="14:18" x14ac:dyDescent="0.3">
      <c r="N260" s="3">
        <v>112013.81</v>
      </c>
      <c r="O260">
        <v>1</v>
      </c>
      <c r="Q260" s="3">
        <v>47911.03</v>
      </c>
      <c r="R260">
        <v>1</v>
      </c>
    </row>
    <row r="261" spans="14:18" x14ac:dyDescent="0.3">
      <c r="N261" s="3">
        <v>112045.67</v>
      </c>
      <c r="O261">
        <v>1</v>
      </c>
      <c r="Q261" s="3">
        <v>48071.61</v>
      </c>
      <c r="R261">
        <v>1</v>
      </c>
    </row>
    <row r="262" spans="14:18" x14ac:dyDescent="0.3">
      <c r="N262" s="3">
        <v>112212.14</v>
      </c>
      <c r="O262">
        <v>1</v>
      </c>
      <c r="Q262" s="3">
        <v>48559.19</v>
      </c>
      <c r="R262">
        <v>1</v>
      </c>
    </row>
    <row r="263" spans="14:18" x14ac:dyDescent="0.3">
      <c r="N263" s="3">
        <v>112373.49</v>
      </c>
      <c r="O263">
        <v>1</v>
      </c>
      <c r="Q263" s="3">
        <v>48725.68</v>
      </c>
      <c r="R263">
        <v>1</v>
      </c>
    </row>
    <row r="264" spans="14:18" x14ac:dyDescent="0.3">
      <c r="N264" s="3">
        <v>112564.62</v>
      </c>
      <c r="O264">
        <v>1</v>
      </c>
      <c r="Q264" s="3">
        <v>48963.59</v>
      </c>
      <c r="R264">
        <v>1</v>
      </c>
    </row>
    <row r="265" spans="14:18" x14ac:dyDescent="0.3">
      <c r="N265" s="3">
        <v>112652.08</v>
      </c>
      <c r="O265">
        <v>1</v>
      </c>
      <c r="Q265" s="3">
        <v>50051.42</v>
      </c>
      <c r="R265">
        <v>1</v>
      </c>
    </row>
    <row r="266" spans="14:18" x14ac:dyDescent="0.3">
      <c r="N266" s="3">
        <v>112822.26</v>
      </c>
      <c r="O266">
        <v>1</v>
      </c>
      <c r="Q266" s="3">
        <v>50129.87</v>
      </c>
      <c r="R266">
        <v>1</v>
      </c>
    </row>
    <row r="267" spans="14:18" x14ac:dyDescent="0.3">
      <c r="N267" s="3">
        <v>112940.07</v>
      </c>
      <c r="O267">
        <v>1</v>
      </c>
      <c r="Q267" s="3">
        <v>50404.72</v>
      </c>
      <c r="R267">
        <v>1</v>
      </c>
    </row>
    <row r="268" spans="14:18" x14ac:dyDescent="0.3">
      <c r="N268" s="3">
        <v>113034.22</v>
      </c>
      <c r="O268">
        <v>1</v>
      </c>
      <c r="Q268" s="3">
        <v>50457.2</v>
      </c>
      <c r="R268">
        <v>1</v>
      </c>
    </row>
    <row r="269" spans="14:18" x14ac:dyDescent="0.3">
      <c r="N269" s="3">
        <v>113157.22</v>
      </c>
      <c r="O269">
        <v>1</v>
      </c>
      <c r="Q269" s="3">
        <v>51219.8</v>
      </c>
      <c r="R269">
        <v>1</v>
      </c>
    </row>
    <row r="270" spans="14:18" x14ac:dyDescent="0.3">
      <c r="N270" s="3">
        <v>113208.86</v>
      </c>
      <c r="O270">
        <v>1</v>
      </c>
      <c r="Q270" s="3">
        <v>51285.49</v>
      </c>
      <c r="R270">
        <v>1</v>
      </c>
    </row>
    <row r="271" spans="14:18" x14ac:dyDescent="0.3">
      <c r="N271" s="3">
        <v>113599.74</v>
      </c>
      <c r="O271">
        <v>1</v>
      </c>
      <c r="Q271" s="3">
        <v>52615.62</v>
      </c>
      <c r="R271">
        <v>1</v>
      </c>
    </row>
    <row r="272" spans="14:18" x14ac:dyDescent="0.3">
      <c r="N272" s="3">
        <v>113755.78</v>
      </c>
      <c r="O272">
        <v>1</v>
      </c>
      <c r="Q272" s="3">
        <v>53134.3</v>
      </c>
      <c r="R272">
        <v>1</v>
      </c>
    </row>
    <row r="273" spans="14:18" x14ac:dyDescent="0.3">
      <c r="N273" s="3">
        <v>113829.45</v>
      </c>
      <c r="O273">
        <v>1</v>
      </c>
      <c r="Q273" s="3">
        <v>53483.21</v>
      </c>
      <c r="R273">
        <v>1</v>
      </c>
    </row>
    <row r="274" spans="14:18" x14ac:dyDescent="0.3">
      <c r="N274" s="3">
        <v>113978.97</v>
      </c>
      <c r="O274">
        <v>1</v>
      </c>
      <c r="Q274" s="3">
        <v>53512.160000000003</v>
      </c>
      <c r="R274">
        <v>1</v>
      </c>
    </row>
    <row r="275" spans="14:18" x14ac:dyDescent="0.3">
      <c r="N275" s="3">
        <v>113980.21</v>
      </c>
      <c r="O275">
        <v>1</v>
      </c>
      <c r="Q275" s="3">
        <v>53718.28</v>
      </c>
      <c r="R275">
        <v>1</v>
      </c>
    </row>
    <row r="276" spans="14:18" x14ac:dyDescent="0.3">
      <c r="N276" s="3">
        <v>114193.24</v>
      </c>
      <c r="O276">
        <v>1</v>
      </c>
      <c r="Q276" s="3">
        <v>54018.93</v>
      </c>
      <c r="R276">
        <v>1</v>
      </c>
    </row>
    <row r="277" spans="14:18" x14ac:dyDescent="0.3">
      <c r="N277" s="3">
        <v>114206.84</v>
      </c>
      <c r="O277">
        <v>1</v>
      </c>
      <c r="Q277" s="3">
        <v>54141.5</v>
      </c>
      <c r="R277">
        <v>1</v>
      </c>
    </row>
    <row r="278" spans="14:18" x14ac:dyDescent="0.3">
      <c r="N278" s="3">
        <v>114292.48</v>
      </c>
      <c r="O278">
        <v>1</v>
      </c>
      <c r="Q278" s="3">
        <v>54227.06</v>
      </c>
      <c r="R278">
        <v>1</v>
      </c>
    </row>
    <row r="279" spans="14:18" x14ac:dyDescent="0.3">
      <c r="N279" s="3">
        <v>114354.95</v>
      </c>
      <c r="O279">
        <v>1</v>
      </c>
      <c r="Q279" s="3">
        <v>54359.02</v>
      </c>
      <c r="R279">
        <v>1</v>
      </c>
    </row>
    <row r="280" spans="14:18" x14ac:dyDescent="0.3">
      <c r="N280" s="3">
        <v>114510.85</v>
      </c>
      <c r="O280">
        <v>1</v>
      </c>
      <c r="Q280" s="3">
        <v>54405.79</v>
      </c>
      <c r="R280">
        <v>1</v>
      </c>
    </row>
    <row r="281" spans="14:18" x14ac:dyDescent="0.3">
      <c r="N281" s="3">
        <v>114540.38</v>
      </c>
      <c r="O281">
        <v>1</v>
      </c>
      <c r="Q281" s="3">
        <v>54724.03</v>
      </c>
      <c r="R281">
        <v>1</v>
      </c>
    </row>
    <row r="282" spans="14:18" x14ac:dyDescent="0.3">
      <c r="N282" s="3">
        <v>114628.4</v>
      </c>
      <c r="O282">
        <v>1</v>
      </c>
      <c r="Q282" s="3">
        <v>54926.51</v>
      </c>
      <c r="R282">
        <v>1</v>
      </c>
    </row>
    <row r="283" spans="14:18" x14ac:dyDescent="0.3">
      <c r="N283" s="3">
        <v>114715.71</v>
      </c>
      <c r="O283">
        <v>1</v>
      </c>
      <c r="Q283" s="3">
        <v>54954.51</v>
      </c>
      <c r="R283">
        <v>1</v>
      </c>
    </row>
    <row r="284" spans="14:18" x14ac:dyDescent="0.3">
      <c r="N284" s="3">
        <v>114722.05</v>
      </c>
      <c r="O284">
        <v>1</v>
      </c>
      <c r="Q284" s="3">
        <v>55003.79</v>
      </c>
      <c r="R284">
        <v>1</v>
      </c>
    </row>
    <row r="285" spans="14:18" x14ac:dyDescent="0.3">
      <c r="N285" s="3">
        <v>114754.08</v>
      </c>
      <c r="O285">
        <v>1</v>
      </c>
      <c r="Q285" s="3">
        <v>55022.43</v>
      </c>
      <c r="R285">
        <v>1</v>
      </c>
    </row>
    <row r="286" spans="14:18" x14ac:dyDescent="0.3">
      <c r="N286" s="3">
        <v>114931.35</v>
      </c>
      <c r="O286">
        <v>1</v>
      </c>
      <c r="Q286" s="3">
        <v>55470.78</v>
      </c>
      <c r="R286">
        <v>1</v>
      </c>
    </row>
    <row r="287" spans="14:18" x14ac:dyDescent="0.3">
      <c r="N287" s="3">
        <v>115046.74</v>
      </c>
      <c r="O287">
        <v>1</v>
      </c>
      <c r="Q287" s="3">
        <v>55582.54</v>
      </c>
      <c r="R287">
        <v>1</v>
      </c>
    </row>
    <row r="288" spans="14:18" x14ac:dyDescent="0.3">
      <c r="N288" s="3">
        <v>115217.99</v>
      </c>
      <c r="O288">
        <v>1</v>
      </c>
      <c r="Q288" s="3">
        <v>55803.96</v>
      </c>
      <c r="R288">
        <v>1</v>
      </c>
    </row>
    <row r="289" spans="14:18" x14ac:dyDescent="0.3">
      <c r="N289" s="3">
        <v>115301.31</v>
      </c>
      <c r="O289">
        <v>1</v>
      </c>
      <c r="Q289" s="3">
        <v>56297.85</v>
      </c>
      <c r="R289">
        <v>1</v>
      </c>
    </row>
    <row r="290" spans="14:18" x14ac:dyDescent="0.3">
      <c r="N290" s="3">
        <v>115888.04</v>
      </c>
      <c r="O290">
        <v>1</v>
      </c>
      <c r="Q290" s="3">
        <v>56388.63</v>
      </c>
      <c r="R290">
        <v>1</v>
      </c>
    </row>
    <row r="291" spans="14:18" x14ac:dyDescent="0.3">
      <c r="N291" s="3">
        <v>115897.12</v>
      </c>
      <c r="O291">
        <v>1</v>
      </c>
      <c r="Q291" s="3">
        <v>56577</v>
      </c>
      <c r="R291">
        <v>1</v>
      </c>
    </row>
    <row r="292" spans="14:18" x14ac:dyDescent="0.3">
      <c r="N292" s="3">
        <v>115920.62</v>
      </c>
      <c r="O292">
        <v>1</v>
      </c>
      <c r="Q292" s="3">
        <v>56594.36</v>
      </c>
      <c r="R292">
        <v>1</v>
      </c>
    </row>
    <row r="293" spans="14:18" x14ac:dyDescent="0.3">
      <c r="N293" s="3">
        <v>115924.89</v>
      </c>
      <c r="O293">
        <v>1</v>
      </c>
      <c r="Q293" s="3">
        <v>56937.43</v>
      </c>
      <c r="R293">
        <v>1</v>
      </c>
    </row>
    <row r="294" spans="14:18" x14ac:dyDescent="0.3">
      <c r="N294" s="3">
        <v>115988.86</v>
      </c>
      <c r="O294">
        <v>1</v>
      </c>
      <c r="Q294" s="3">
        <v>56999.9</v>
      </c>
      <c r="R294">
        <v>1</v>
      </c>
    </row>
    <row r="295" spans="14:18" x14ac:dyDescent="0.3">
      <c r="N295" s="3">
        <v>116060.08</v>
      </c>
      <c r="O295">
        <v>1</v>
      </c>
      <c r="Q295" s="3">
        <v>57175.32</v>
      </c>
      <c r="R295">
        <v>1</v>
      </c>
    </row>
    <row r="296" spans="14:18" x14ac:dyDescent="0.3">
      <c r="N296" s="3">
        <v>116220.5</v>
      </c>
      <c r="O296">
        <v>1</v>
      </c>
      <c r="Q296" s="3">
        <v>57236.44</v>
      </c>
      <c r="R296">
        <v>1</v>
      </c>
    </row>
    <row r="297" spans="14:18" x14ac:dyDescent="0.3">
      <c r="N297" s="3">
        <v>116229.85</v>
      </c>
      <c r="O297">
        <v>1</v>
      </c>
      <c r="Q297" s="3">
        <v>57553.98</v>
      </c>
      <c r="R297">
        <v>1</v>
      </c>
    </row>
    <row r="298" spans="14:18" x14ac:dyDescent="0.3">
      <c r="N298" s="3">
        <v>116244.14</v>
      </c>
      <c r="O298">
        <v>1</v>
      </c>
      <c r="Q298" s="3">
        <v>57558.95</v>
      </c>
      <c r="R298">
        <v>1</v>
      </c>
    </row>
    <row r="299" spans="14:18" x14ac:dyDescent="0.3">
      <c r="N299" s="3">
        <v>116269.01</v>
      </c>
      <c r="O299">
        <v>1</v>
      </c>
      <c r="Q299" s="3">
        <v>58137.42</v>
      </c>
      <c r="R299">
        <v>1</v>
      </c>
    </row>
    <row r="300" spans="14:18" x14ac:dyDescent="0.3">
      <c r="N300" s="3">
        <v>116313.57</v>
      </c>
      <c r="O300">
        <v>1</v>
      </c>
      <c r="Q300" s="3">
        <v>58426.81</v>
      </c>
      <c r="R300">
        <v>1</v>
      </c>
    </row>
    <row r="301" spans="14:18" x14ac:dyDescent="0.3">
      <c r="N301" s="3">
        <v>116326.07</v>
      </c>
      <c r="O301">
        <v>1</v>
      </c>
      <c r="Q301" s="3">
        <v>58685.59</v>
      </c>
      <c r="R301">
        <v>1</v>
      </c>
    </row>
    <row r="302" spans="14:18" x14ac:dyDescent="0.3">
      <c r="N302" s="3">
        <v>116363.37</v>
      </c>
      <c r="O302">
        <v>1</v>
      </c>
      <c r="Q302" s="3">
        <v>58803.28</v>
      </c>
      <c r="R302">
        <v>1</v>
      </c>
    </row>
    <row r="303" spans="14:18" x14ac:dyDescent="0.3">
      <c r="N303" s="3">
        <v>116528.15</v>
      </c>
      <c r="O303">
        <v>1</v>
      </c>
      <c r="Q303" s="3">
        <v>59093.39</v>
      </c>
      <c r="R303">
        <v>1</v>
      </c>
    </row>
    <row r="304" spans="14:18" x14ac:dyDescent="0.3">
      <c r="N304" s="3">
        <v>116803.8</v>
      </c>
      <c r="O304">
        <v>1</v>
      </c>
      <c r="Q304" s="3">
        <v>59280.79</v>
      </c>
      <c r="R304">
        <v>1</v>
      </c>
    </row>
    <row r="305" spans="14:18" x14ac:dyDescent="0.3">
      <c r="N305" s="3">
        <v>116854.71</v>
      </c>
      <c r="O305">
        <v>1</v>
      </c>
      <c r="Q305" s="3">
        <v>59747.63</v>
      </c>
      <c r="R305">
        <v>1</v>
      </c>
    </row>
    <row r="306" spans="14:18" x14ac:dyDescent="0.3">
      <c r="N306" s="3">
        <v>116922.25</v>
      </c>
      <c r="O306">
        <v>1</v>
      </c>
      <c r="Q306" s="3">
        <v>59887.15</v>
      </c>
      <c r="R306">
        <v>1</v>
      </c>
    </row>
    <row r="307" spans="14:18" x14ac:dyDescent="0.3">
      <c r="N307" s="3">
        <v>116927.89</v>
      </c>
      <c r="O307">
        <v>1</v>
      </c>
      <c r="Q307" s="3">
        <v>60536.56</v>
      </c>
      <c r="R307">
        <v>1</v>
      </c>
    </row>
    <row r="308" spans="14:18" x14ac:dyDescent="0.3">
      <c r="N308" s="3">
        <v>117028.6</v>
      </c>
      <c r="O308">
        <v>1</v>
      </c>
      <c r="Q308" s="3">
        <v>60887.58</v>
      </c>
      <c r="R308">
        <v>1</v>
      </c>
    </row>
    <row r="309" spans="14:18" x14ac:dyDescent="0.3">
      <c r="N309" s="3">
        <v>117231.63</v>
      </c>
      <c r="O309">
        <v>1</v>
      </c>
      <c r="Q309" s="3">
        <v>60917.24</v>
      </c>
      <c r="R309">
        <v>1</v>
      </c>
    </row>
    <row r="310" spans="14:18" x14ac:dyDescent="0.3">
      <c r="N310" s="3">
        <v>117301.66</v>
      </c>
      <c r="O310">
        <v>1</v>
      </c>
      <c r="Q310" s="3">
        <v>61048.53</v>
      </c>
      <c r="R310">
        <v>1</v>
      </c>
    </row>
    <row r="311" spans="14:18" x14ac:dyDescent="0.3">
      <c r="N311" s="3">
        <v>117411.6</v>
      </c>
      <c r="O311">
        <v>1</v>
      </c>
      <c r="Q311" s="3">
        <v>61108.56</v>
      </c>
      <c r="R311">
        <v>1</v>
      </c>
    </row>
    <row r="312" spans="14:18" x14ac:dyDescent="0.3">
      <c r="N312" s="3">
        <v>117419.35</v>
      </c>
      <c r="O312">
        <v>1</v>
      </c>
      <c r="Q312" s="3">
        <v>61936.22</v>
      </c>
      <c r="R312">
        <v>1</v>
      </c>
    </row>
    <row r="313" spans="14:18" x14ac:dyDescent="0.3">
      <c r="N313" s="3">
        <v>117992.59</v>
      </c>
      <c r="O313">
        <v>1</v>
      </c>
      <c r="Q313" s="3">
        <v>62030.06</v>
      </c>
      <c r="R313">
        <v>1</v>
      </c>
    </row>
    <row r="314" spans="14:18" x14ac:dyDescent="0.3">
      <c r="N314" s="3">
        <v>118082.89</v>
      </c>
      <c r="O314">
        <v>1</v>
      </c>
      <c r="Q314" s="3">
        <v>62222.81</v>
      </c>
      <c r="R314">
        <v>1</v>
      </c>
    </row>
    <row r="315" spans="14:18" x14ac:dyDescent="0.3">
      <c r="N315" s="3">
        <v>118274.71</v>
      </c>
      <c r="O315">
        <v>1</v>
      </c>
      <c r="Q315" s="3">
        <v>62232.6</v>
      </c>
      <c r="R315">
        <v>1</v>
      </c>
    </row>
    <row r="316" spans="14:18" x14ac:dyDescent="0.3">
      <c r="N316" s="3">
        <v>118287.01</v>
      </c>
      <c r="O316">
        <v>1</v>
      </c>
      <c r="Q316" s="3">
        <v>62256.87</v>
      </c>
      <c r="R316">
        <v>1</v>
      </c>
    </row>
    <row r="317" spans="14:18" x14ac:dyDescent="0.3">
      <c r="N317" s="3">
        <v>118342.26</v>
      </c>
      <c r="O317">
        <v>1</v>
      </c>
      <c r="Q317" s="3">
        <v>62674.42</v>
      </c>
      <c r="R317">
        <v>1</v>
      </c>
    </row>
    <row r="318" spans="14:18" x14ac:dyDescent="0.3">
      <c r="N318" s="3">
        <v>118590.41</v>
      </c>
      <c r="O318">
        <v>1</v>
      </c>
      <c r="Q318" s="3">
        <v>62678.53</v>
      </c>
      <c r="R318">
        <v>1</v>
      </c>
    </row>
    <row r="319" spans="14:18" x14ac:dyDescent="0.3">
      <c r="N319" s="3">
        <v>118626.55</v>
      </c>
      <c r="O319">
        <v>1</v>
      </c>
      <c r="Q319" s="3">
        <v>63082.879999999997</v>
      </c>
      <c r="R319">
        <v>1</v>
      </c>
    </row>
    <row r="320" spans="14:18" x14ac:dyDescent="0.3">
      <c r="N320" s="3">
        <v>118879.35</v>
      </c>
      <c r="O320">
        <v>1</v>
      </c>
      <c r="Q320" s="3">
        <v>63163.99</v>
      </c>
      <c r="R320">
        <v>1</v>
      </c>
    </row>
    <row r="321" spans="14:18" x14ac:dyDescent="0.3">
      <c r="N321" s="3">
        <v>118945.09</v>
      </c>
      <c r="O321">
        <v>1</v>
      </c>
      <c r="Q321" s="3">
        <v>64166.7</v>
      </c>
      <c r="R321">
        <v>1</v>
      </c>
    </row>
    <row r="322" spans="14:18" x14ac:dyDescent="0.3">
      <c r="N322" s="3">
        <v>119023.28</v>
      </c>
      <c r="O322">
        <v>1</v>
      </c>
      <c r="Q322" s="3">
        <v>64323.24</v>
      </c>
      <c r="R322">
        <v>1</v>
      </c>
    </row>
    <row r="323" spans="14:18" x14ac:dyDescent="0.3">
      <c r="N323" s="3">
        <v>119035.35</v>
      </c>
      <c r="O323">
        <v>1</v>
      </c>
      <c r="Q323" s="3">
        <v>64327.26</v>
      </c>
      <c r="R323">
        <v>1</v>
      </c>
    </row>
    <row r="324" spans="14:18" x14ac:dyDescent="0.3">
      <c r="N324" s="3">
        <v>119182.73</v>
      </c>
      <c r="O324">
        <v>1</v>
      </c>
      <c r="Q324" s="3">
        <v>64420.5</v>
      </c>
      <c r="R324">
        <v>1</v>
      </c>
    </row>
    <row r="325" spans="14:18" x14ac:dyDescent="0.3">
      <c r="N325" s="3">
        <v>119266.69</v>
      </c>
      <c r="O325">
        <v>1</v>
      </c>
      <c r="Q325" s="3">
        <v>64448.36</v>
      </c>
      <c r="R325">
        <v>1</v>
      </c>
    </row>
    <row r="326" spans="14:18" x14ac:dyDescent="0.3">
      <c r="N326" s="3">
        <v>119714.25</v>
      </c>
      <c r="O326">
        <v>1</v>
      </c>
      <c r="Q326" s="3">
        <v>64595.25</v>
      </c>
      <c r="R326">
        <v>1</v>
      </c>
    </row>
    <row r="327" spans="14:18" x14ac:dyDescent="0.3">
      <c r="N327" s="3">
        <v>119741.77</v>
      </c>
      <c r="O327">
        <v>1</v>
      </c>
      <c r="Q327" s="3">
        <v>64833.279999999999</v>
      </c>
      <c r="R327">
        <v>1</v>
      </c>
    </row>
    <row r="328" spans="14:18" x14ac:dyDescent="0.3">
      <c r="N328" s="3">
        <v>119782.72</v>
      </c>
      <c r="O328">
        <v>1</v>
      </c>
      <c r="Q328" s="3">
        <v>65170.66</v>
      </c>
      <c r="R328">
        <v>1</v>
      </c>
    </row>
    <row r="329" spans="14:18" x14ac:dyDescent="0.3">
      <c r="N329" s="3">
        <v>120092.52</v>
      </c>
      <c r="O329">
        <v>1</v>
      </c>
      <c r="Q329" s="3">
        <v>65323.11</v>
      </c>
      <c r="R329">
        <v>1</v>
      </c>
    </row>
    <row r="330" spans="14:18" x14ac:dyDescent="0.3">
      <c r="N330" s="3">
        <v>120193.42</v>
      </c>
      <c r="O330">
        <v>1</v>
      </c>
      <c r="Q330" s="3">
        <v>65951.649999999994</v>
      </c>
      <c r="R330">
        <v>1</v>
      </c>
    </row>
    <row r="331" spans="14:18" x14ac:dyDescent="0.3">
      <c r="N331" s="3">
        <v>120320.54</v>
      </c>
      <c r="O331">
        <v>1</v>
      </c>
      <c r="Q331" s="3">
        <v>66013.27</v>
      </c>
      <c r="R331">
        <v>1</v>
      </c>
    </row>
    <row r="332" spans="14:18" x14ac:dyDescent="0.3">
      <c r="N332" s="3">
        <v>120599.21</v>
      </c>
      <c r="O332">
        <v>1</v>
      </c>
      <c r="Q332" s="3">
        <v>66088.83</v>
      </c>
      <c r="R332">
        <v>1</v>
      </c>
    </row>
    <row r="333" spans="14:18" x14ac:dyDescent="0.3">
      <c r="N333" s="3">
        <v>120599.38</v>
      </c>
      <c r="O333">
        <v>1</v>
      </c>
      <c r="Q333" s="3">
        <v>66214.13</v>
      </c>
      <c r="R333">
        <v>1</v>
      </c>
    </row>
    <row r="334" spans="14:18" x14ac:dyDescent="0.3">
      <c r="N334" s="3">
        <v>120681.63</v>
      </c>
      <c r="O334">
        <v>1</v>
      </c>
      <c r="Q334" s="3">
        <v>67020.03</v>
      </c>
      <c r="R334">
        <v>1</v>
      </c>
    </row>
    <row r="335" spans="14:18" x14ac:dyDescent="0.3">
      <c r="N335" s="3">
        <v>121021.05</v>
      </c>
      <c r="O335">
        <v>1</v>
      </c>
      <c r="Q335" s="3">
        <v>67046.83</v>
      </c>
      <c r="R335">
        <v>1</v>
      </c>
    </row>
    <row r="336" spans="14:18" x14ac:dyDescent="0.3">
      <c r="N336" s="3">
        <v>121152.05</v>
      </c>
      <c r="O336">
        <v>1</v>
      </c>
      <c r="Q336" s="3">
        <v>67110.59</v>
      </c>
      <c r="R336">
        <v>1</v>
      </c>
    </row>
    <row r="337" spans="14:18" x14ac:dyDescent="0.3">
      <c r="N337" s="3">
        <v>121192.22</v>
      </c>
      <c r="O337">
        <v>1</v>
      </c>
      <c r="Q337" s="3">
        <v>67468.67</v>
      </c>
      <c r="R337">
        <v>1</v>
      </c>
    </row>
    <row r="338" spans="14:18" x14ac:dyDescent="0.3">
      <c r="N338" s="3">
        <v>121326.42</v>
      </c>
      <c r="O338">
        <v>1</v>
      </c>
      <c r="Q338" s="3">
        <v>67611.360000000001</v>
      </c>
      <c r="R338">
        <v>1</v>
      </c>
    </row>
    <row r="339" spans="14:18" x14ac:dyDescent="0.3">
      <c r="N339" s="3">
        <v>121551.58</v>
      </c>
      <c r="O339">
        <v>1</v>
      </c>
      <c r="Q339" s="3">
        <v>67740.08</v>
      </c>
      <c r="R339">
        <v>1</v>
      </c>
    </row>
    <row r="340" spans="14:18" x14ac:dyDescent="0.3">
      <c r="N340" s="3">
        <v>121581.56</v>
      </c>
      <c r="O340">
        <v>1</v>
      </c>
      <c r="Q340" s="3">
        <v>67789.990000000005</v>
      </c>
      <c r="R340">
        <v>1</v>
      </c>
    </row>
    <row r="341" spans="14:18" x14ac:dyDescent="0.3">
      <c r="N341" s="3">
        <v>121681.82</v>
      </c>
      <c r="O341">
        <v>1</v>
      </c>
      <c r="Q341" s="3">
        <v>68052.08</v>
      </c>
      <c r="R341">
        <v>1</v>
      </c>
    </row>
    <row r="342" spans="14:18" x14ac:dyDescent="0.3">
      <c r="N342" s="3">
        <v>121702.73</v>
      </c>
      <c r="O342">
        <v>1</v>
      </c>
      <c r="Q342" s="3">
        <v>68143.929999999993</v>
      </c>
      <c r="R342">
        <v>1</v>
      </c>
    </row>
    <row r="343" spans="14:18" x14ac:dyDescent="0.3">
      <c r="N343" s="3">
        <v>122189.66</v>
      </c>
      <c r="O343">
        <v>1</v>
      </c>
      <c r="Q343" s="3">
        <v>68487.509999999995</v>
      </c>
      <c r="R343">
        <v>1</v>
      </c>
    </row>
    <row r="344" spans="14:18" x14ac:dyDescent="0.3">
      <c r="N344" s="3">
        <v>122220.19</v>
      </c>
      <c r="O344">
        <v>1</v>
      </c>
      <c r="Q344" s="3">
        <v>68600.36</v>
      </c>
      <c r="R344">
        <v>1</v>
      </c>
    </row>
    <row r="345" spans="14:18" x14ac:dyDescent="0.3">
      <c r="N345" s="3">
        <v>122311.21</v>
      </c>
      <c r="O345">
        <v>1</v>
      </c>
      <c r="Q345" s="3">
        <v>68759.570000000007</v>
      </c>
      <c r="R345">
        <v>1</v>
      </c>
    </row>
    <row r="346" spans="14:18" x14ac:dyDescent="0.3">
      <c r="N346" s="3">
        <v>122384.22</v>
      </c>
      <c r="O346">
        <v>1</v>
      </c>
      <c r="Q346" s="3">
        <v>68777.259999999995</v>
      </c>
      <c r="R346">
        <v>1</v>
      </c>
    </row>
    <row r="347" spans="14:18" x14ac:dyDescent="0.3">
      <c r="N347" s="3">
        <v>122388.38</v>
      </c>
      <c r="O347">
        <v>1</v>
      </c>
      <c r="Q347" s="3">
        <v>69454.240000000005</v>
      </c>
      <c r="R347">
        <v>1</v>
      </c>
    </row>
    <row r="348" spans="14:18" x14ac:dyDescent="0.3">
      <c r="N348" s="3">
        <v>122451.46</v>
      </c>
      <c r="O348">
        <v>1</v>
      </c>
      <c r="Q348" s="3">
        <v>69829.399999999994</v>
      </c>
      <c r="R348">
        <v>1</v>
      </c>
    </row>
    <row r="349" spans="14:18" x14ac:dyDescent="0.3">
      <c r="N349" s="3">
        <v>122453.37</v>
      </c>
      <c r="O349">
        <v>1</v>
      </c>
      <c r="Q349" s="3">
        <v>69865.490000000005</v>
      </c>
      <c r="R349">
        <v>1</v>
      </c>
    </row>
    <row r="350" spans="14:18" x14ac:dyDescent="0.3">
      <c r="N350" s="3">
        <v>122522.32</v>
      </c>
      <c r="O350">
        <v>1</v>
      </c>
      <c r="Q350" s="3">
        <v>70154.22</v>
      </c>
      <c r="R350">
        <v>1</v>
      </c>
    </row>
    <row r="351" spans="14:18" x14ac:dyDescent="0.3">
      <c r="N351" s="3">
        <v>122549.64</v>
      </c>
      <c r="O351">
        <v>1</v>
      </c>
      <c r="Q351" s="3">
        <v>70179</v>
      </c>
      <c r="R351">
        <v>1</v>
      </c>
    </row>
    <row r="352" spans="14:18" x14ac:dyDescent="0.3">
      <c r="N352" s="3">
        <v>122552.34</v>
      </c>
      <c r="O352">
        <v>1</v>
      </c>
      <c r="Q352" s="3">
        <v>70649.64</v>
      </c>
      <c r="R352">
        <v>1</v>
      </c>
    </row>
    <row r="353" spans="14:18" x14ac:dyDescent="0.3">
      <c r="N353" s="3">
        <v>122570.87</v>
      </c>
      <c r="O353">
        <v>1</v>
      </c>
      <c r="Q353" s="3">
        <v>70899.27</v>
      </c>
      <c r="R353">
        <v>1</v>
      </c>
    </row>
    <row r="354" spans="14:18" x14ac:dyDescent="0.3">
      <c r="N354" s="3">
        <v>122874.74</v>
      </c>
      <c r="O354">
        <v>1</v>
      </c>
      <c r="Q354" s="3">
        <v>71095.41</v>
      </c>
      <c r="R354">
        <v>1</v>
      </c>
    </row>
    <row r="355" spans="14:18" x14ac:dyDescent="0.3">
      <c r="N355" s="3">
        <v>123180.01</v>
      </c>
      <c r="O355">
        <v>1</v>
      </c>
      <c r="Q355" s="3">
        <v>71154.100000000006</v>
      </c>
      <c r="R355">
        <v>1</v>
      </c>
    </row>
    <row r="356" spans="14:18" x14ac:dyDescent="0.3">
      <c r="N356" s="3">
        <v>123217.66</v>
      </c>
      <c r="O356">
        <v>1</v>
      </c>
      <c r="Q356" s="3">
        <v>71244.59</v>
      </c>
      <c r="R356">
        <v>1</v>
      </c>
    </row>
    <row r="357" spans="14:18" x14ac:dyDescent="0.3">
      <c r="N357" s="3">
        <v>123246.7</v>
      </c>
      <c r="O357">
        <v>1</v>
      </c>
      <c r="Q357" s="3">
        <v>71405.17</v>
      </c>
      <c r="R357">
        <v>1</v>
      </c>
    </row>
    <row r="358" spans="14:18" x14ac:dyDescent="0.3">
      <c r="N358" s="3">
        <v>123331.36</v>
      </c>
      <c r="O358">
        <v>1</v>
      </c>
      <c r="Q358" s="3">
        <v>71557.119999999995</v>
      </c>
      <c r="R358">
        <v>1</v>
      </c>
    </row>
    <row r="359" spans="14:18" x14ac:dyDescent="0.3">
      <c r="N359" s="3">
        <v>123497.58</v>
      </c>
      <c r="O359">
        <v>1</v>
      </c>
      <c r="Q359" s="3">
        <v>71709.119999999995</v>
      </c>
      <c r="R359">
        <v>1</v>
      </c>
    </row>
    <row r="360" spans="14:18" x14ac:dyDescent="0.3">
      <c r="N360" s="3">
        <v>123709.46</v>
      </c>
      <c r="O360">
        <v>1</v>
      </c>
      <c r="Q360" s="3">
        <v>71725.73</v>
      </c>
      <c r="R360">
        <v>1</v>
      </c>
    </row>
    <row r="361" spans="14:18" x14ac:dyDescent="0.3">
      <c r="N361" s="3">
        <v>123971.51</v>
      </c>
      <c r="O361">
        <v>1</v>
      </c>
      <c r="Q361" s="3">
        <v>71862.789999999994</v>
      </c>
      <c r="R361">
        <v>1</v>
      </c>
    </row>
    <row r="362" spans="14:18" x14ac:dyDescent="0.3">
      <c r="N362" s="3">
        <v>124151.09</v>
      </c>
      <c r="O362">
        <v>1</v>
      </c>
      <c r="Q362" s="3">
        <v>71865.31</v>
      </c>
      <c r="R362">
        <v>1</v>
      </c>
    </row>
    <row r="363" spans="14:18" x14ac:dyDescent="0.3">
      <c r="N363" s="3">
        <v>124328.84</v>
      </c>
      <c r="O363">
        <v>1</v>
      </c>
      <c r="Q363" s="3">
        <v>71905.77</v>
      </c>
      <c r="R363">
        <v>1</v>
      </c>
    </row>
    <row r="364" spans="14:18" x14ac:dyDescent="0.3">
      <c r="N364" s="3">
        <v>124525.52</v>
      </c>
      <c r="O364">
        <v>1</v>
      </c>
      <c r="Q364" s="3">
        <v>72008.61</v>
      </c>
      <c r="R364">
        <v>1</v>
      </c>
    </row>
    <row r="365" spans="14:18" x14ac:dyDescent="0.3">
      <c r="N365" s="3">
        <v>124532.78</v>
      </c>
      <c r="O365">
        <v>1</v>
      </c>
      <c r="Q365" s="3">
        <v>72085.100000000006</v>
      </c>
      <c r="R365">
        <v>1</v>
      </c>
    </row>
    <row r="366" spans="14:18" x14ac:dyDescent="0.3">
      <c r="N366" s="3">
        <v>124576.65</v>
      </c>
      <c r="O366">
        <v>1</v>
      </c>
      <c r="Q366" s="3">
        <v>72143.44</v>
      </c>
      <c r="R366">
        <v>1</v>
      </c>
    </row>
    <row r="367" spans="14:18" x14ac:dyDescent="0.3">
      <c r="N367" s="3">
        <v>124626.07</v>
      </c>
      <c r="O367">
        <v>1</v>
      </c>
      <c r="Q367" s="3">
        <v>72467.990000000005</v>
      </c>
      <c r="R367">
        <v>1</v>
      </c>
    </row>
    <row r="368" spans="14:18" x14ac:dyDescent="0.3">
      <c r="N368" s="3">
        <v>124695.72</v>
      </c>
      <c r="O368">
        <v>1</v>
      </c>
      <c r="Q368" s="3">
        <v>72814.31</v>
      </c>
      <c r="R368">
        <v>1</v>
      </c>
    </row>
    <row r="369" spans="14:18" x14ac:dyDescent="0.3">
      <c r="N369" s="3">
        <v>124828.46</v>
      </c>
      <c r="O369">
        <v>1</v>
      </c>
      <c r="Q369" s="3">
        <v>72924.56</v>
      </c>
      <c r="R369">
        <v>1</v>
      </c>
    </row>
    <row r="370" spans="14:18" x14ac:dyDescent="0.3">
      <c r="N370" s="3">
        <v>125013.72</v>
      </c>
      <c r="O370">
        <v>1</v>
      </c>
      <c r="Q370" s="3">
        <v>73275.960000000006</v>
      </c>
      <c r="R370">
        <v>1</v>
      </c>
    </row>
    <row r="371" spans="14:18" x14ac:dyDescent="0.3">
      <c r="N371" s="3">
        <v>125167.02</v>
      </c>
      <c r="O371">
        <v>1</v>
      </c>
      <c r="Q371" s="3">
        <v>73294.48</v>
      </c>
      <c r="R371">
        <v>1</v>
      </c>
    </row>
    <row r="372" spans="14:18" x14ac:dyDescent="0.3">
      <c r="N372" s="3">
        <v>125169.26</v>
      </c>
      <c r="O372">
        <v>1</v>
      </c>
      <c r="Q372" s="3">
        <v>73418.289999999994</v>
      </c>
      <c r="R372">
        <v>1</v>
      </c>
    </row>
    <row r="373" spans="14:18" x14ac:dyDescent="0.3">
      <c r="N373" s="3">
        <v>125189.75</v>
      </c>
      <c r="O373">
        <v>1</v>
      </c>
      <c r="Q373" s="3">
        <v>73564.44</v>
      </c>
      <c r="R373">
        <v>1</v>
      </c>
    </row>
    <row r="374" spans="14:18" x14ac:dyDescent="0.3">
      <c r="N374" s="3">
        <v>125211.92</v>
      </c>
      <c r="O374">
        <v>1</v>
      </c>
      <c r="Q374" s="3">
        <v>73656.38</v>
      </c>
      <c r="R374">
        <v>1</v>
      </c>
    </row>
    <row r="375" spans="14:18" x14ac:dyDescent="0.3">
      <c r="N375" s="3">
        <v>125406.58</v>
      </c>
      <c r="O375">
        <v>1</v>
      </c>
      <c r="Q375" s="3">
        <v>74077.91</v>
      </c>
      <c r="R375">
        <v>1</v>
      </c>
    </row>
    <row r="376" spans="14:18" x14ac:dyDescent="0.3">
      <c r="N376" s="3">
        <v>125510.82</v>
      </c>
      <c r="O376">
        <v>1</v>
      </c>
      <c r="Q376" s="3">
        <v>74135.48</v>
      </c>
      <c r="R376">
        <v>1</v>
      </c>
    </row>
    <row r="377" spans="14:18" x14ac:dyDescent="0.3">
      <c r="N377" s="3">
        <v>125561.97</v>
      </c>
      <c r="O377">
        <v>1</v>
      </c>
      <c r="Q377" s="3">
        <v>74158.8</v>
      </c>
      <c r="R377">
        <v>1</v>
      </c>
    </row>
    <row r="378" spans="14:18" x14ac:dyDescent="0.3">
      <c r="N378" s="3">
        <v>125832.2</v>
      </c>
      <c r="O378">
        <v>1</v>
      </c>
      <c r="Q378" s="3">
        <v>74169.13</v>
      </c>
      <c r="R378">
        <v>1</v>
      </c>
    </row>
    <row r="379" spans="14:18" x14ac:dyDescent="0.3">
      <c r="N379" s="3">
        <v>125851.93</v>
      </c>
      <c r="O379">
        <v>1</v>
      </c>
      <c r="Q379" s="3">
        <v>74835.649999999994</v>
      </c>
      <c r="R379">
        <v>1</v>
      </c>
    </row>
    <row r="380" spans="14:18" x14ac:dyDescent="0.3">
      <c r="N380" s="3">
        <v>125884.95</v>
      </c>
      <c r="O380">
        <v>1</v>
      </c>
      <c r="Q380" s="3">
        <v>74836.34</v>
      </c>
      <c r="R380">
        <v>1</v>
      </c>
    </row>
    <row r="381" spans="14:18" x14ac:dyDescent="0.3">
      <c r="N381" s="3">
        <v>126384.42</v>
      </c>
      <c r="O381">
        <v>1</v>
      </c>
      <c r="Q381" s="3">
        <v>74890.58</v>
      </c>
      <c r="R381">
        <v>1</v>
      </c>
    </row>
    <row r="382" spans="14:18" x14ac:dyDescent="0.3">
      <c r="N382" s="3">
        <v>126418.14</v>
      </c>
      <c r="O382">
        <v>1</v>
      </c>
      <c r="Q382" s="3">
        <v>74940.5</v>
      </c>
      <c r="R382">
        <v>1</v>
      </c>
    </row>
    <row r="383" spans="14:18" x14ac:dyDescent="0.3">
      <c r="N383" s="3">
        <v>126436.29</v>
      </c>
      <c r="O383">
        <v>1</v>
      </c>
      <c r="Q383" s="3">
        <v>75161.25</v>
      </c>
      <c r="R383">
        <v>1</v>
      </c>
    </row>
    <row r="384" spans="14:18" x14ac:dyDescent="0.3">
      <c r="N384" s="3">
        <v>126615.94</v>
      </c>
      <c r="O384">
        <v>1</v>
      </c>
      <c r="Q384" s="3">
        <v>75248.3</v>
      </c>
      <c r="R384">
        <v>1</v>
      </c>
    </row>
    <row r="385" spans="14:18" x14ac:dyDescent="0.3">
      <c r="N385" s="3">
        <v>126674.81</v>
      </c>
      <c r="O385">
        <v>1</v>
      </c>
      <c r="Q385" s="3">
        <v>75685.97</v>
      </c>
      <c r="R385">
        <v>1</v>
      </c>
    </row>
    <row r="386" spans="14:18" x14ac:dyDescent="0.3">
      <c r="N386" s="3">
        <v>126776.3</v>
      </c>
      <c r="O386">
        <v>1</v>
      </c>
      <c r="Q386" s="3">
        <v>75808.100000000006</v>
      </c>
      <c r="R386">
        <v>1</v>
      </c>
    </row>
    <row r="387" spans="14:18" x14ac:dyDescent="0.3">
      <c r="N387" s="3">
        <v>127070.73</v>
      </c>
      <c r="O387">
        <v>1</v>
      </c>
      <c r="Q387" s="3">
        <v>75888.649999999994</v>
      </c>
      <c r="R387">
        <v>1</v>
      </c>
    </row>
    <row r="388" spans="14:18" x14ac:dyDescent="0.3">
      <c r="N388" s="3">
        <v>127160.78</v>
      </c>
      <c r="O388">
        <v>1</v>
      </c>
      <c r="Q388" s="3">
        <v>75937.47</v>
      </c>
      <c r="R388">
        <v>1</v>
      </c>
    </row>
    <row r="389" spans="14:18" x14ac:dyDescent="0.3">
      <c r="N389" s="3">
        <v>127209</v>
      </c>
      <c r="O389">
        <v>1</v>
      </c>
      <c r="Q389" s="3">
        <v>76192.210000000006</v>
      </c>
      <c r="R389">
        <v>1</v>
      </c>
    </row>
    <row r="390" spans="14:18" x14ac:dyDescent="0.3">
      <c r="N390" s="3">
        <v>127299.34</v>
      </c>
      <c r="O390">
        <v>1</v>
      </c>
      <c r="Q390" s="3">
        <v>76390.009999999995</v>
      </c>
      <c r="R390">
        <v>1</v>
      </c>
    </row>
    <row r="391" spans="14:18" x14ac:dyDescent="0.3">
      <c r="N391" s="3">
        <v>127357.75999999999</v>
      </c>
      <c r="O391">
        <v>1</v>
      </c>
      <c r="Q391" s="3">
        <v>76569.64</v>
      </c>
      <c r="R391">
        <v>1</v>
      </c>
    </row>
    <row r="392" spans="14:18" x14ac:dyDescent="0.3">
      <c r="N392" s="3">
        <v>127559.97</v>
      </c>
      <c r="O392">
        <v>1</v>
      </c>
      <c r="Q392" s="3">
        <v>76744.72</v>
      </c>
      <c r="R392">
        <v>1</v>
      </c>
    </row>
    <row r="393" spans="14:18" x14ac:dyDescent="0.3">
      <c r="N393" s="3">
        <v>127609.59</v>
      </c>
      <c r="O393">
        <v>1</v>
      </c>
      <c r="Q393" s="3">
        <v>76773.53</v>
      </c>
      <c r="R393">
        <v>1</v>
      </c>
    </row>
    <row r="394" spans="14:18" x14ac:dyDescent="0.3">
      <c r="N394" s="3">
        <v>127771.35</v>
      </c>
      <c r="O394">
        <v>1</v>
      </c>
      <c r="Q394" s="3">
        <v>77077.14</v>
      </c>
      <c r="R394">
        <v>1</v>
      </c>
    </row>
    <row r="395" spans="14:18" x14ac:dyDescent="0.3">
      <c r="N395" s="3">
        <v>127864.4</v>
      </c>
      <c r="O395">
        <v>1</v>
      </c>
      <c r="Q395" s="3">
        <v>77108.66</v>
      </c>
      <c r="R395">
        <v>1</v>
      </c>
    </row>
    <row r="396" spans="14:18" x14ac:dyDescent="0.3">
      <c r="N396" s="3">
        <v>127892.57</v>
      </c>
      <c r="O396">
        <v>1</v>
      </c>
      <c r="Q396" s="3">
        <v>77206.25</v>
      </c>
      <c r="R396">
        <v>1</v>
      </c>
    </row>
    <row r="397" spans="14:18" x14ac:dyDescent="0.3">
      <c r="N397" s="3">
        <v>127992.25</v>
      </c>
      <c r="O397">
        <v>1</v>
      </c>
      <c r="Q397" s="3">
        <v>77231.27</v>
      </c>
      <c r="R397">
        <v>1</v>
      </c>
    </row>
    <row r="398" spans="14:18" x14ac:dyDescent="0.3">
      <c r="N398" s="3">
        <v>128100.28</v>
      </c>
      <c r="O398">
        <v>1</v>
      </c>
      <c r="Q398" s="3">
        <v>77294.559999999998</v>
      </c>
      <c r="R398">
        <v>1</v>
      </c>
    </row>
    <row r="399" spans="14:18" x14ac:dyDescent="0.3">
      <c r="N399" s="3">
        <v>128173.9</v>
      </c>
      <c r="O399">
        <v>1</v>
      </c>
      <c r="Q399" s="3">
        <v>77405.95</v>
      </c>
      <c r="R399">
        <v>1</v>
      </c>
    </row>
    <row r="400" spans="14:18" x14ac:dyDescent="0.3">
      <c r="N400" s="3">
        <v>128366.44</v>
      </c>
      <c r="O400">
        <v>1</v>
      </c>
      <c r="Q400" s="3">
        <v>77764.37</v>
      </c>
      <c r="R400">
        <v>1</v>
      </c>
    </row>
    <row r="401" spans="14:18" x14ac:dyDescent="0.3">
      <c r="N401" s="3">
        <v>128468.69</v>
      </c>
      <c r="O401">
        <v>1</v>
      </c>
      <c r="Q401" s="3">
        <v>77783.350000000006</v>
      </c>
      <c r="R401">
        <v>1</v>
      </c>
    </row>
    <row r="402" spans="14:18" x14ac:dyDescent="0.3">
      <c r="N402" s="3">
        <v>128509.63</v>
      </c>
      <c r="O402">
        <v>1</v>
      </c>
      <c r="Q402" s="3">
        <v>77837.63</v>
      </c>
      <c r="R402">
        <v>1</v>
      </c>
    </row>
    <row r="403" spans="14:18" x14ac:dyDescent="0.3">
      <c r="N403" s="3">
        <v>128605.32</v>
      </c>
      <c r="O403">
        <v>1</v>
      </c>
      <c r="Q403" s="3">
        <v>77866.91</v>
      </c>
      <c r="R403">
        <v>1</v>
      </c>
    </row>
    <row r="404" spans="14:18" x14ac:dyDescent="0.3">
      <c r="N404" s="3">
        <v>128736.39</v>
      </c>
      <c r="O404">
        <v>1</v>
      </c>
      <c r="Q404" s="3">
        <v>78004.5</v>
      </c>
      <c r="R404">
        <v>1</v>
      </c>
    </row>
    <row r="405" spans="14:18" x14ac:dyDescent="0.3">
      <c r="N405" s="3">
        <v>128981.07</v>
      </c>
      <c r="O405">
        <v>1</v>
      </c>
      <c r="Q405" s="3">
        <v>78140.75</v>
      </c>
      <c r="R405">
        <v>1</v>
      </c>
    </row>
    <row r="406" spans="14:18" x14ac:dyDescent="0.3">
      <c r="N406" s="3">
        <v>129022.06</v>
      </c>
      <c r="O406">
        <v>1</v>
      </c>
      <c r="Q406" s="3">
        <v>78358.94</v>
      </c>
      <c r="R406">
        <v>1</v>
      </c>
    </row>
    <row r="407" spans="14:18" x14ac:dyDescent="0.3">
      <c r="N407" s="3">
        <v>129101.3</v>
      </c>
      <c r="O407">
        <v>1</v>
      </c>
      <c r="Q407" s="3">
        <v>78397.240000000005</v>
      </c>
      <c r="R407">
        <v>1</v>
      </c>
    </row>
    <row r="408" spans="14:18" x14ac:dyDescent="0.3">
      <c r="N408" s="3">
        <v>129120.64</v>
      </c>
      <c r="O408">
        <v>1</v>
      </c>
      <c r="Q408" s="3">
        <v>78416.14</v>
      </c>
      <c r="R408">
        <v>1</v>
      </c>
    </row>
    <row r="409" spans="14:18" x14ac:dyDescent="0.3">
      <c r="N409" s="3">
        <v>129433.34</v>
      </c>
      <c r="O409">
        <v>1</v>
      </c>
      <c r="Q409" s="3">
        <v>79078.91</v>
      </c>
      <c r="R409">
        <v>1</v>
      </c>
    </row>
    <row r="410" spans="14:18" x14ac:dyDescent="0.3">
      <c r="N410" s="3">
        <v>129490.36</v>
      </c>
      <c r="O410">
        <v>1</v>
      </c>
      <c r="Q410" s="3">
        <v>79084.100000000006</v>
      </c>
      <c r="R410">
        <v>1</v>
      </c>
    </row>
    <row r="411" spans="14:18" x14ac:dyDescent="0.3">
      <c r="N411" s="3">
        <v>129499.42</v>
      </c>
      <c r="O411">
        <v>1</v>
      </c>
      <c r="Q411" s="3">
        <v>79414</v>
      </c>
      <c r="R411">
        <v>1</v>
      </c>
    </row>
    <row r="412" spans="14:18" x14ac:dyDescent="0.3">
      <c r="N412" s="3">
        <v>129502.49</v>
      </c>
      <c r="O412">
        <v>1</v>
      </c>
      <c r="Q412" s="3">
        <v>79510.37</v>
      </c>
      <c r="R412">
        <v>1</v>
      </c>
    </row>
    <row r="413" spans="14:18" x14ac:dyDescent="0.3">
      <c r="N413" s="3">
        <v>129555.7</v>
      </c>
      <c r="O413">
        <v>1</v>
      </c>
      <c r="Q413" s="3">
        <v>79616.37</v>
      </c>
      <c r="R413">
        <v>1</v>
      </c>
    </row>
    <row r="414" spans="14:18" x14ac:dyDescent="0.3">
      <c r="N414" s="3">
        <v>129605.99</v>
      </c>
      <c r="O414">
        <v>1</v>
      </c>
      <c r="Q414" s="3">
        <v>79633.38</v>
      </c>
      <c r="R414">
        <v>1</v>
      </c>
    </row>
    <row r="415" spans="14:18" x14ac:dyDescent="0.3">
      <c r="N415" s="3">
        <v>129608.57</v>
      </c>
      <c r="O415">
        <v>1</v>
      </c>
      <c r="Q415" s="3">
        <v>79881.39</v>
      </c>
      <c r="R415">
        <v>1</v>
      </c>
    </row>
    <row r="416" spans="14:18" x14ac:dyDescent="0.3">
      <c r="N416" s="3">
        <v>129634.25</v>
      </c>
      <c r="O416">
        <v>1</v>
      </c>
      <c r="Q416" s="3">
        <v>79919.13</v>
      </c>
      <c r="R416">
        <v>1</v>
      </c>
    </row>
    <row r="417" spans="14:18" x14ac:dyDescent="0.3">
      <c r="N417" s="3">
        <v>129722.57</v>
      </c>
      <c r="O417">
        <v>1</v>
      </c>
      <c r="Q417" s="3">
        <v>79972.09</v>
      </c>
      <c r="R417">
        <v>1</v>
      </c>
    </row>
    <row r="418" spans="14:18" x14ac:dyDescent="0.3">
      <c r="N418" s="3">
        <v>129748.54</v>
      </c>
      <c r="O418">
        <v>1</v>
      </c>
      <c r="Q418" s="3">
        <v>80006.649999999994</v>
      </c>
      <c r="R418">
        <v>1</v>
      </c>
    </row>
    <row r="419" spans="14:18" x14ac:dyDescent="0.3">
      <c r="N419" s="3">
        <v>129755.99</v>
      </c>
      <c r="O419">
        <v>1</v>
      </c>
      <c r="Q419" s="3">
        <v>80181.119999999995</v>
      </c>
      <c r="R419">
        <v>1</v>
      </c>
    </row>
    <row r="420" spans="14:18" x14ac:dyDescent="0.3">
      <c r="N420" s="3">
        <v>129818.39</v>
      </c>
      <c r="O420">
        <v>1</v>
      </c>
      <c r="Q420" s="3">
        <v>80190.36</v>
      </c>
      <c r="R420">
        <v>1</v>
      </c>
    </row>
    <row r="421" spans="14:18" x14ac:dyDescent="0.3">
      <c r="N421" s="3">
        <v>129834.67</v>
      </c>
      <c r="O421">
        <v>1</v>
      </c>
      <c r="Q421" s="3">
        <v>80393.27</v>
      </c>
      <c r="R421">
        <v>1</v>
      </c>
    </row>
    <row r="422" spans="14:18" x14ac:dyDescent="0.3">
      <c r="N422" s="3">
        <v>130114.39</v>
      </c>
      <c r="O422">
        <v>1</v>
      </c>
      <c r="Q422" s="3">
        <v>80553.87</v>
      </c>
      <c r="R422">
        <v>1</v>
      </c>
    </row>
    <row r="423" spans="14:18" x14ac:dyDescent="0.3">
      <c r="N423" s="3">
        <v>130170.82</v>
      </c>
      <c r="O423">
        <v>1</v>
      </c>
      <c r="Q423" s="3">
        <v>81259.25</v>
      </c>
      <c r="R423">
        <v>1</v>
      </c>
    </row>
    <row r="424" spans="14:18" x14ac:dyDescent="0.3">
      <c r="N424" s="3">
        <v>130796.33</v>
      </c>
      <c r="O424">
        <v>1</v>
      </c>
      <c r="Q424" s="3">
        <v>81483.64</v>
      </c>
      <c r="R424">
        <v>1</v>
      </c>
    </row>
    <row r="425" spans="14:18" x14ac:dyDescent="0.3">
      <c r="N425" s="3">
        <v>130830.22</v>
      </c>
      <c r="O425">
        <v>1</v>
      </c>
      <c r="Q425" s="3">
        <v>81753.919999999998</v>
      </c>
      <c r="R425">
        <v>1</v>
      </c>
    </row>
    <row r="426" spans="14:18" x14ac:dyDescent="0.3">
      <c r="N426" s="3">
        <v>130862.43</v>
      </c>
      <c r="O426">
        <v>1</v>
      </c>
      <c r="Q426" s="3">
        <v>81898.81</v>
      </c>
      <c r="R426">
        <v>1</v>
      </c>
    </row>
    <row r="427" spans="14:18" x14ac:dyDescent="0.3">
      <c r="N427" s="3">
        <v>130878.75</v>
      </c>
      <c r="O427">
        <v>1</v>
      </c>
      <c r="Q427" s="3">
        <v>82463.69</v>
      </c>
      <c r="R427">
        <v>1</v>
      </c>
    </row>
    <row r="428" spans="14:18" x14ac:dyDescent="0.3">
      <c r="N428" s="3">
        <v>131039.97</v>
      </c>
      <c r="O428">
        <v>1</v>
      </c>
      <c r="Q428" s="3">
        <v>82526.92</v>
      </c>
      <c r="R428">
        <v>1</v>
      </c>
    </row>
    <row r="429" spans="14:18" x14ac:dyDescent="0.3">
      <c r="N429" s="3">
        <v>131317.48000000001</v>
      </c>
      <c r="O429">
        <v>1</v>
      </c>
      <c r="Q429" s="3">
        <v>82970.69</v>
      </c>
      <c r="R429">
        <v>1</v>
      </c>
    </row>
    <row r="430" spans="14:18" x14ac:dyDescent="0.3">
      <c r="N430" s="3">
        <v>131394.56</v>
      </c>
      <c r="O430">
        <v>1</v>
      </c>
      <c r="Q430" s="3">
        <v>82996.47</v>
      </c>
      <c r="R430">
        <v>1</v>
      </c>
    </row>
    <row r="431" spans="14:18" x14ac:dyDescent="0.3">
      <c r="N431" s="3">
        <v>131736.88</v>
      </c>
      <c r="O431">
        <v>1</v>
      </c>
      <c r="Q431" s="3">
        <v>83473.820000000007</v>
      </c>
      <c r="R431">
        <v>1</v>
      </c>
    </row>
    <row r="432" spans="14:18" x14ac:dyDescent="0.3">
      <c r="N432" s="3">
        <v>131899</v>
      </c>
      <c r="O432">
        <v>1</v>
      </c>
      <c r="Q432" s="3">
        <v>84126.75</v>
      </c>
      <c r="R432">
        <v>1</v>
      </c>
    </row>
    <row r="433" spans="14:18" x14ac:dyDescent="0.3">
      <c r="N433" s="3">
        <v>132311.71</v>
      </c>
      <c r="O433">
        <v>1</v>
      </c>
      <c r="Q433" s="3">
        <v>84174.81</v>
      </c>
      <c r="R433">
        <v>1</v>
      </c>
    </row>
    <row r="434" spans="14:18" x14ac:dyDescent="0.3">
      <c r="N434" s="3">
        <v>132351.29</v>
      </c>
      <c r="O434">
        <v>1</v>
      </c>
      <c r="Q434" s="3">
        <v>84294.82</v>
      </c>
      <c r="R434">
        <v>1</v>
      </c>
    </row>
    <row r="435" spans="14:18" x14ac:dyDescent="0.3">
      <c r="N435" s="3">
        <v>132558.26</v>
      </c>
      <c r="O435">
        <v>1</v>
      </c>
      <c r="Q435" s="3">
        <v>84320.94</v>
      </c>
      <c r="R435">
        <v>1</v>
      </c>
    </row>
    <row r="436" spans="14:18" x14ac:dyDescent="0.3">
      <c r="N436" s="3">
        <v>132576.25</v>
      </c>
      <c r="O436">
        <v>1</v>
      </c>
      <c r="Q436" s="3">
        <v>84509.57</v>
      </c>
      <c r="R436">
        <v>1</v>
      </c>
    </row>
    <row r="437" spans="14:18" x14ac:dyDescent="0.3">
      <c r="N437" s="3">
        <v>132578.92000000001</v>
      </c>
      <c r="O437">
        <v>1</v>
      </c>
      <c r="Q437" s="3">
        <v>84569.13</v>
      </c>
      <c r="R437">
        <v>1</v>
      </c>
    </row>
    <row r="438" spans="14:18" x14ac:dyDescent="0.3">
      <c r="N438" s="3">
        <v>132602.88</v>
      </c>
      <c r="O438">
        <v>1</v>
      </c>
      <c r="Q438" s="3">
        <v>84699.56</v>
      </c>
      <c r="R438">
        <v>1</v>
      </c>
    </row>
    <row r="439" spans="14:18" x14ac:dyDescent="0.3">
      <c r="N439" s="3">
        <v>132628.98000000001</v>
      </c>
      <c r="O439">
        <v>1</v>
      </c>
      <c r="Q439" s="3">
        <v>84932.4</v>
      </c>
      <c r="R439">
        <v>1</v>
      </c>
    </row>
    <row r="440" spans="14:18" x14ac:dyDescent="0.3">
      <c r="N440" s="3">
        <v>133102.92000000001</v>
      </c>
      <c r="O440">
        <v>1</v>
      </c>
      <c r="Q440" s="3">
        <v>85426.28</v>
      </c>
      <c r="R440">
        <v>1</v>
      </c>
    </row>
    <row r="441" spans="14:18" x14ac:dyDescent="0.3">
      <c r="N441" s="3">
        <v>133297.24</v>
      </c>
      <c r="O441">
        <v>1</v>
      </c>
      <c r="Q441" s="3">
        <v>85523.24</v>
      </c>
      <c r="R441">
        <v>1</v>
      </c>
    </row>
    <row r="442" spans="14:18" x14ac:dyDescent="0.3">
      <c r="N442" s="3">
        <v>133432.59</v>
      </c>
      <c r="O442">
        <v>1</v>
      </c>
      <c r="Q442" s="3">
        <v>85578.63</v>
      </c>
      <c r="R442">
        <v>1</v>
      </c>
    </row>
    <row r="443" spans="14:18" x14ac:dyDescent="0.3">
      <c r="N443" s="3">
        <v>133463.1</v>
      </c>
      <c r="O443">
        <v>1</v>
      </c>
      <c r="Q443" s="3">
        <v>85746.52</v>
      </c>
      <c r="R443">
        <v>1</v>
      </c>
    </row>
    <row r="444" spans="14:18" x14ac:dyDescent="0.3">
      <c r="N444" s="3">
        <v>133598.39999999999</v>
      </c>
      <c r="O444">
        <v>1</v>
      </c>
      <c r="Q444" s="3">
        <v>85982.47</v>
      </c>
      <c r="R444">
        <v>1</v>
      </c>
    </row>
    <row r="445" spans="14:18" x14ac:dyDescent="0.3">
      <c r="N445" s="3">
        <v>133636.16</v>
      </c>
      <c r="O445">
        <v>1</v>
      </c>
      <c r="Q445" s="3">
        <v>86099.23</v>
      </c>
      <c r="R445">
        <v>1</v>
      </c>
    </row>
    <row r="446" spans="14:18" x14ac:dyDescent="0.3">
      <c r="N446" s="3">
        <v>133702.89000000001</v>
      </c>
      <c r="O446">
        <v>1</v>
      </c>
      <c r="Q446" s="3">
        <v>86333.63</v>
      </c>
      <c r="R446">
        <v>1</v>
      </c>
    </row>
    <row r="447" spans="14:18" x14ac:dyDescent="0.3">
      <c r="N447" s="3">
        <v>133745.44</v>
      </c>
      <c r="O447">
        <v>1</v>
      </c>
      <c r="Q447" s="3">
        <v>86410.28</v>
      </c>
      <c r="R447">
        <v>1</v>
      </c>
    </row>
    <row r="448" spans="14:18" x14ac:dyDescent="0.3">
      <c r="N448" s="3">
        <v>133802.29</v>
      </c>
      <c r="O448">
        <v>1</v>
      </c>
      <c r="Q448" s="3">
        <v>86424.57</v>
      </c>
      <c r="R448">
        <v>1</v>
      </c>
    </row>
    <row r="449" spans="14:18" x14ac:dyDescent="0.3">
      <c r="N449" s="3">
        <v>133868.21</v>
      </c>
      <c r="O449">
        <v>1</v>
      </c>
      <c r="Q449" s="3">
        <v>86797.41</v>
      </c>
      <c r="R449">
        <v>1</v>
      </c>
    </row>
    <row r="450" spans="14:18" x14ac:dyDescent="0.3">
      <c r="N450" s="3">
        <v>133950.37</v>
      </c>
      <c r="O450">
        <v>1</v>
      </c>
      <c r="Q450" s="3">
        <v>86945</v>
      </c>
      <c r="R450">
        <v>1</v>
      </c>
    </row>
    <row r="451" spans="14:18" x14ac:dyDescent="0.3">
      <c r="N451" s="3">
        <v>133994.51999999999</v>
      </c>
      <c r="O451">
        <v>1</v>
      </c>
      <c r="Q451" s="3">
        <v>86957.42</v>
      </c>
      <c r="R451">
        <v>1</v>
      </c>
    </row>
    <row r="452" spans="14:18" x14ac:dyDescent="0.3">
      <c r="N452" s="3">
        <v>134022.06</v>
      </c>
      <c r="O452">
        <v>1</v>
      </c>
      <c r="Q452" s="3">
        <v>87107.57</v>
      </c>
      <c r="R452">
        <v>1</v>
      </c>
    </row>
    <row r="453" spans="14:18" x14ac:dyDescent="0.3">
      <c r="N453" s="3">
        <v>134169.62</v>
      </c>
      <c r="O453">
        <v>1</v>
      </c>
      <c r="Q453" s="3">
        <v>87168.46</v>
      </c>
      <c r="R453">
        <v>1</v>
      </c>
    </row>
    <row r="454" spans="14:18" x14ac:dyDescent="0.3">
      <c r="N454" s="3">
        <v>134264.04</v>
      </c>
      <c r="O454">
        <v>1</v>
      </c>
      <c r="Q454" s="3">
        <v>87213.33</v>
      </c>
      <c r="R454">
        <v>1</v>
      </c>
    </row>
    <row r="455" spans="14:18" x14ac:dyDescent="0.3">
      <c r="N455" s="3">
        <v>134348.57</v>
      </c>
      <c r="O455">
        <v>1</v>
      </c>
      <c r="Q455" s="3">
        <v>87822.14</v>
      </c>
      <c r="R455">
        <v>1</v>
      </c>
    </row>
    <row r="456" spans="14:18" x14ac:dyDescent="0.3">
      <c r="N456" s="3">
        <v>134603.88</v>
      </c>
      <c r="O456">
        <v>1</v>
      </c>
      <c r="Q456" s="3">
        <v>88225.02</v>
      </c>
      <c r="R456">
        <v>1</v>
      </c>
    </row>
    <row r="457" spans="14:18" x14ac:dyDescent="0.3">
      <c r="N457" s="3">
        <v>134714.70000000001</v>
      </c>
      <c r="O457">
        <v>1</v>
      </c>
      <c r="Q457" s="3">
        <v>88705.14</v>
      </c>
      <c r="R457">
        <v>1</v>
      </c>
    </row>
    <row r="458" spans="14:18" x14ac:dyDescent="0.3">
      <c r="N458" s="3">
        <v>134811.29999999999</v>
      </c>
      <c r="O458">
        <v>1</v>
      </c>
      <c r="Q458" s="3">
        <v>88721.84</v>
      </c>
      <c r="R458">
        <v>1</v>
      </c>
    </row>
    <row r="459" spans="14:18" x14ac:dyDescent="0.3">
      <c r="N459" s="3">
        <v>134944</v>
      </c>
      <c r="O459">
        <v>1</v>
      </c>
      <c r="Q459" s="3">
        <v>88852.47</v>
      </c>
      <c r="R459">
        <v>1</v>
      </c>
    </row>
    <row r="460" spans="14:18" x14ac:dyDescent="0.3">
      <c r="N460" s="3">
        <v>134954.53</v>
      </c>
      <c r="O460">
        <v>1</v>
      </c>
      <c r="Q460" s="3">
        <v>89017.38</v>
      </c>
      <c r="R460">
        <v>1</v>
      </c>
    </row>
    <row r="461" spans="14:18" x14ac:dyDescent="0.3">
      <c r="N461" s="3">
        <v>134956.01999999999</v>
      </c>
      <c r="O461">
        <v>1</v>
      </c>
      <c r="Q461" s="3">
        <v>89048.46</v>
      </c>
      <c r="R461">
        <v>1</v>
      </c>
    </row>
    <row r="462" spans="14:18" x14ac:dyDescent="0.3">
      <c r="N462" s="3">
        <v>135096.76999999999</v>
      </c>
      <c r="O462">
        <v>1</v>
      </c>
      <c r="Q462" s="3">
        <v>89520.75</v>
      </c>
      <c r="R462">
        <v>1</v>
      </c>
    </row>
    <row r="463" spans="14:18" x14ac:dyDescent="0.3">
      <c r="N463" s="3">
        <v>135125.28</v>
      </c>
      <c r="O463">
        <v>1</v>
      </c>
      <c r="Q463" s="3">
        <v>89566.74</v>
      </c>
      <c r="R463">
        <v>1</v>
      </c>
    </row>
    <row r="464" spans="14:18" x14ac:dyDescent="0.3">
      <c r="N464" s="3">
        <v>135134.99</v>
      </c>
      <c r="O464">
        <v>1</v>
      </c>
      <c r="Q464" s="3">
        <v>89593.26</v>
      </c>
      <c r="R464">
        <v>1</v>
      </c>
    </row>
    <row r="465" spans="14:18" x14ac:dyDescent="0.3">
      <c r="N465" s="3">
        <v>135213.71</v>
      </c>
      <c r="O465">
        <v>1</v>
      </c>
      <c r="Q465" s="3">
        <v>89801.9</v>
      </c>
      <c r="R465">
        <v>1</v>
      </c>
    </row>
    <row r="466" spans="14:18" x14ac:dyDescent="0.3">
      <c r="N466" s="3">
        <v>135219.57</v>
      </c>
      <c r="O466">
        <v>1</v>
      </c>
      <c r="Q466" s="3">
        <v>90055.08</v>
      </c>
      <c r="R466">
        <v>1</v>
      </c>
    </row>
    <row r="467" spans="14:18" x14ac:dyDescent="0.3">
      <c r="N467" s="3">
        <v>135277.96</v>
      </c>
      <c r="O467">
        <v>1</v>
      </c>
      <c r="Q467" s="3">
        <v>90304.01</v>
      </c>
      <c r="R467">
        <v>1</v>
      </c>
    </row>
    <row r="468" spans="14:18" x14ac:dyDescent="0.3">
      <c r="N468" s="3">
        <v>135296.32999999999</v>
      </c>
      <c r="O468">
        <v>1</v>
      </c>
      <c r="Q468" s="3">
        <v>90878.13</v>
      </c>
      <c r="R468">
        <v>1</v>
      </c>
    </row>
    <row r="469" spans="14:18" x14ac:dyDescent="0.3">
      <c r="N469" s="3">
        <v>135438.39999999999</v>
      </c>
      <c r="O469">
        <v>1</v>
      </c>
      <c r="Q469" s="3">
        <v>90908.95</v>
      </c>
      <c r="R469">
        <v>1</v>
      </c>
    </row>
    <row r="470" spans="14:18" x14ac:dyDescent="0.3">
      <c r="N470" s="3">
        <v>135842.41</v>
      </c>
      <c r="O470">
        <v>1</v>
      </c>
      <c r="Q470" s="3">
        <v>91565.25</v>
      </c>
      <c r="R470">
        <v>1</v>
      </c>
    </row>
    <row r="471" spans="14:18" x14ac:dyDescent="0.3">
      <c r="N471" s="3">
        <v>135903.32999999999</v>
      </c>
      <c r="O471">
        <v>1</v>
      </c>
      <c r="Q471" s="3">
        <v>91936.1</v>
      </c>
      <c r="R471">
        <v>1</v>
      </c>
    </row>
    <row r="472" spans="14:18" x14ac:dyDescent="0.3">
      <c r="N472" s="3">
        <v>136188.78</v>
      </c>
      <c r="O472">
        <v>1</v>
      </c>
      <c r="Q472" s="3">
        <v>92027.69</v>
      </c>
      <c r="R472">
        <v>1</v>
      </c>
    </row>
    <row r="473" spans="14:18" x14ac:dyDescent="0.3">
      <c r="N473" s="3">
        <v>136294.97</v>
      </c>
      <c r="O473">
        <v>1</v>
      </c>
      <c r="Q473" s="3">
        <v>92067.35</v>
      </c>
      <c r="R473">
        <v>1</v>
      </c>
    </row>
    <row r="474" spans="14:18" x14ac:dyDescent="0.3">
      <c r="N474" s="3">
        <v>136815.64000000001</v>
      </c>
      <c r="O474">
        <v>1</v>
      </c>
      <c r="Q474" s="3">
        <v>92381.01</v>
      </c>
      <c r="R474">
        <v>1</v>
      </c>
    </row>
    <row r="475" spans="14:18" x14ac:dyDescent="0.3">
      <c r="N475" s="3">
        <v>136857</v>
      </c>
      <c r="O475">
        <v>1</v>
      </c>
      <c r="Q475" s="3">
        <v>92568.07</v>
      </c>
      <c r="R475">
        <v>1</v>
      </c>
    </row>
    <row r="476" spans="14:18" x14ac:dyDescent="0.3">
      <c r="N476" s="3">
        <v>136925.09</v>
      </c>
      <c r="O476">
        <v>1</v>
      </c>
      <c r="Q476" s="3">
        <v>92816.86</v>
      </c>
      <c r="R476">
        <v>1</v>
      </c>
    </row>
    <row r="477" spans="14:18" x14ac:dyDescent="0.3">
      <c r="N477" s="3">
        <v>137104.47</v>
      </c>
      <c r="O477">
        <v>1</v>
      </c>
      <c r="Q477" s="3">
        <v>92840.67</v>
      </c>
      <c r="R477">
        <v>1</v>
      </c>
    </row>
    <row r="478" spans="14:18" x14ac:dyDescent="0.3">
      <c r="N478" s="3">
        <v>137148.68</v>
      </c>
      <c r="O478">
        <v>1</v>
      </c>
      <c r="Q478" s="3">
        <v>92982.61</v>
      </c>
      <c r="R478">
        <v>1</v>
      </c>
    </row>
    <row r="479" spans="14:18" x14ac:dyDescent="0.3">
      <c r="N479" s="3">
        <v>137326.65</v>
      </c>
      <c r="O479">
        <v>1</v>
      </c>
      <c r="Q479" s="3">
        <v>93146.11</v>
      </c>
      <c r="R479">
        <v>1</v>
      </c>
    </row>
    <row r="480" spans="14:18" x14ac:dyDescent="0.3">
      <c r="N480" s="3">
        <v>137390.10999999999</v>
      </c>
      <c r="O480">
        <v>1</v>
      </c>
      <c r="Q480" s="3">
        <v>93165.34</v>
      </c>
      <c r="R480">
        <v>1</v>
      </c>
    </row>
    <row r="481" spans="14:18" x14ac:dyDescent="0.3">
      <c r="N481" s="3">
        <v>137452.09</v>
      </c>
      <c r="O481">
        <v>1</v>
      </c>
      <c r="Q481" s="3">
        <v>93249.26</v>
      </c>
      <c r="R481">
        <v>1</v>
      </c>
    </row>
    <row r="482" spans="14:18" x14ac:dyDescent="0.3">
      <c r="N482" s="3">
        <v>137453.43</v>
      </c>
      <c r="O482">
        <v>1</v>
      </c>
      <c r="Q482" s="3">
        <v>93251.42</v>
      </c>
      <c r="R482">
        <v>1</v>
      </c>
    </row>
    <row r="483" spans="14:18" x14ac:dyDescent="0.3">
      <c r="N483" s="3">
        <v>137494.28</v>
      </c>
      <c r="O483">
        <v>1</v>
      </c>
      <c r="Q483" s="3">
        <v>93302.29</v>
      </c>
      <c r="R483">
        <v>1</v>
      </c>
    </row>
    <row r="484" spans="14:18" x14ac:dyDescent="0.3">
      <c r="N484" s="3">
        <v>137715.66</v>
      </c>
      <c r="O484">
        <v>1</v>
      </c>
      <c r="Q484" s="3">
        <v>93524.19</v>
      </c>
      <c r="R484">
        <v>1</v>
      </c>
    </row>
    <row r="485" spans="14:18" x14ac:dyDescent="0.3">
      <c r="N485" s="3">
        <v>137824.03</v>
      </c>
      <c r="O485">
        <v>1</v>
      </c>
      <c r="Q485" s="3">
        <v>93826.63</v>
      </c>
      <c r="R485">
        <v>1</v>
      </c>
    </row>
    <row r="486" spans="14:18" x14ac:dyDescent="0.3">
      <c r="N486" s="3">
        <v>137843.79999999999</v>
      </c>
      <c r="O486">
        <v>1</v>
      </c>
      <c r="Q486" s="3">
        <v>93839.3</v>
      </c>
      <c r="R486">
        <v>1</v>
      </c>
    </row>
    <row r="487" spans="14:18" x14ac:dyDescent="0.3">
      <c r="N487" s="3">
        <v>137946.39000000001</v>
      </c>
      <c r="O487">
        <v>1</v>
      </c>
      <c r="Q487" s="3">
        <v>93883.53</v>
      </c>
      <c r="R487">
        <v>1</v>
      </c>
    </row>
    <row r="488" spans="14:18" x14ac:dyDescent="0.3">
      <c r="N488" s="3">
        <v>137948.51</v>
      </c>
      <c r="O488">
        <v>1</v>
      </c>
      <c r="Q488" s="3">
        <v>93953.84</v>
      </c>
      <c r="R488">
        <v>1</v>
      </c>
    </row>
    <row r="489" spans="14:18" x14ac:dyDescent="0.3">
      <c r="N489" s="3">
        <v>138241.9</v>
      </c>
      <c r="O489">
        <v>1</v>
      </c>
      <c r="Q489" s="3">
        <v>94153.83</v>
      </c>
      <c r="R489">
        <v>1</v>
      </c>
    </row>
    <row r="490" spans="14:18" x14ac:dyDescent="0.3">
      <c r="N490" s="3">
        <v>138296.94</v>
      </c>
      <c r="O490">
        <v>1</v>
      </c>
      <c r="Q490" s="3">
        <v>94440.45</v>
      </c>
      <c r="R490">
        <v>1</v>
      </c>
    </row>
    <row r="491" spans="14:18" x14ac:dyDescent="0.3">
      <c r="N491" s="3">
        <v>138306.34</v>
      </c>
      <c r="O491">
        <v>1</v>
      </c>
      <c r="Q491" s="3">
        <v>94670.77</v>
      </c>
      <c r="R491">
        <v>1</v>
      </c>
    </row>
    <row r="492" spans="14:18" x14ac:dyDescent="0.3">
      <c r="N492" s="3">
        <v>138333.03</v>
      </c>
      <c r="O492">
        <v>1</v>
      </c>
      <c r="Q492" s="3">
        <v>94728.49</v>
      </c>
      <c r="R492">
        <v>1</v>
      </c>
    </row>
    <row r="493" spans="14:18" x14ac:dyDescent="0.3">
      <c r="N493" s="3">
        <v>138657.07999999999</v>
      </c>
      <c r="O493">
        <v>1</v>
      </c>
      <c r="Q493" s="3">
        <v>94739.199999999997</v>
      </c>
      <c r="R493">
        <v>1</v>
      </c>
    </row>
    <row r="494" spans="14:18" x14ac:dyDescent="0.3">
      <c r="N494" s="3">
        <v>138718.92000000001</v>
      </c>
      <c r="O494">
        <v>1</v>
      </c>
      <c r="Q494" s="3">
        <v>94774.12</v>
      </c>
      <c r="R494">
        <v>1</v>
      </c>
    </row>
    <row r="495" spans="14:18" x14ac:dyDescent="0.3">
      <c r="N495" s="3">
        <v>138778.15</v>
      </c>
      <c r="O495">
        <v>1</v>
      </c>
      <c r="Q495" s="3">
        <v>94820.85</v>
      </c>
      <c r="R495">
        <v>1</v>
      </c>
    </row>
    <row r="496" spans="14:18" x14ac:dyDescent="0.3">
      <c r="N496" s="3">
        <v>138901.60999999999</v>
      </c>
      <c r="O496">
        <v>1</v>
      </c>
      <c r="Q496" s="3">
        <v>94898.1</v>
      </c>
      <c r="R496">
        <v>1</v>
      </c>
    </row>
    <row r="497" spans="14:18" x14ac:dyDescent="0.3">
      <c r="N497" s="3">
        <v>139070.51</v>
      </c>
      <c r="O497">
        <v>1</v>
      </c>
      <c r="Q497" s="3">
        <v>95145.14</v>
      </c>
      <c r="R497">
        <v>1</v>
      </c>
    </row>
    <row r="498" spans="14:18" x14ac:dyDescent="0.3">
      <c r="N498" s="3">
        <v>139180.20000000001</v>
      </c>
      <c r="O498">
        <v>1</v>
      </c>
      <c r="Q498" s="3">
        <v>95463.29</v>
      </c>
      <c r="R498">
        <v>1</v>
      </c>
    </row>
    <row r="499" spans="14:18" x14ac:dyDescent="0.3">
      <c r="N499" s="3">
        <v>139290.41</v>
      </c>
      <c r="O499">
        <v>1</v>
      </c>
      <c r="Q499" s="3">
        <v>95611.47</v>
      </c>
      <c r="R499">
        <v>1</v>
      </c>
    </row>
    <row r="500" spans="14:18" x14ac:dyDescent="0.3">
      <c r="N500" s="3">
        <v>139432.37</v>
      </c>
      <c r="O500">
        <v>1</v>
      </c>
      <c r="Q500" s="3">
        <v>95857.18</v>
      </c>
      <c r="R500">
        <v>1</v>
      </c>
    </row>
    <row r="501" spans="14:18" x14ac:dyDescent="0.3">
      <c r="N501" s="3">
        <v>139810.34</v>
      </c>
      <c r="O501">
        <v>1</v>
      </c>
      <c r="Q501" s="3">
        <v>96463.25</v>
      </c>
      <c r="R501">
        <v>1</v>
      </c>
    </row>
    <row r="502" spans="14:18" x14ac:dyDescent="0.3">
      <c r="N502" s="3">
        <v>140080.32000000001</v>
      </c>
      <c r="O502">
        <v>1</v>
      </c>
      <c r="Q502" s="3">
        <v>96823.32</v>
      </c>
      <c r="R502">
        <v>1</v>
      </c>
    </row>
    <row r="503" spans="14:18" x14ac:dyDescent="0.3">
      <c r="N503" s="3">
        <v>140745.32999999999</v>
      </c>
      <c r="O503">
        <v>1</v>
      </c>
      <c r="Q503" s="3">
        <v>97508.04</v>
      </c>
      <c r="R503">
        <v>1</v>
      </c>
    </row>
    <row r="504" spans="14:18" x14ac:dyDescent="0.3">
      <c r="N504" s="3">
        <v>141040.01</v>
      </c>
      <c r="O504">
        <v>1</v>
      </c>
      <c r="Q504" s="3">
        <v>97614.87</v>
      </c>
      <c r="R504">
        <v>1</v>
      </c>
    </row>
    <row r="505" spans="14:18" x14ac:dyDescent="0.3">
      <c r="N505" s="3">
        <v>141078.37</v>
      </c>
      <c r="O505">
        <v>1</v>
      </c>
      <c r="Q505" s="3">
        <v>97932.68</v>
      </c>
      <c r="R505">
        <v>1</v>
      </c>
    </row>
    <row r="506" spans="14:18" x14ac:dyDescent="0.3">
      <c r="N506" s="3">
        <v>141325.56</v>
      </c>
      <c r="O506">
        <v>1</v>
      </c>
      <c r="Q506" s="3">
        <v>98090.91</v>
      </c>
      <c r="R506">
        <v>1</v>
      </c>
    </row>
    <row r="507" spans="14:18" x14ac:dyDescent="0.3">
      <c r="N507" s="3">
        <v>141349.43</v>
      </c>
      <c r="O507">
        <v>1</v>
      </c>
      <c r="Q507" s="3">
        <v>98178.57</v>
      </c>
      <c r="R507">
        <v>1</v>
      </c>
    </row>
    <row r="508" spans="14:18" x14ac:dyDescent="0.3">
      <c r="N508" s="3">
        <v>141434.04</v>
      </c>
      <c r="O508">
        <v>1</v>
      </c>
      <c r="Q508" s="3">
        <v>98301.61</v>
      </c>
      <c r="R508">
        <v>1</v>
      </c>
    </row>
    <row r="509" spans="14:18" x14ac:dyDescent="0.3">
      <c r="N509" s="3">
        <v>141441.75</v>
      </c>
      <c r="O509">
        <v>1</v>
      </c>
      <c r="Q509" s="3">
        <v>98368.24</v>
      </c>
      <c r="R509">
        <v>1</v>
      </c>
    </row>
    <row r="510" spans="14:18" x14ac:dyDescent="0.3">
      <c r="N510" s="3">
        <v>141541.25</v>
      </c>
      <c r="O510">
        <v>1</v>
      </c>
      <c r="Q510" s="3">
        <v>98453.45</v>
      </c>
      <c r="R510">
        <v>1</v>
      </c>
    </row>
    <row r="511" spans="14:18" x14ac:dyDescent="0.3">
      <c r="N511" s="3">
        <v>141616.54999999999</v>
      </c>
      <c r="O511">
        <v>1</v>
      </c>
      <c r="Q511" s="3">
        <v>98646.22</v>
      </c>
      <c r="R511">
        <v>1</v>
      </c>
    </row>
    <row r="512" spans="14:18" x14ac:dyDescent="0.3">
      <c r="N512" s="3">
        <v>141782.57</v>
      </c>
      <c r="O512">
        <v>1</v>
      </c>
      <c r="Q512" s="3">
        <v>98820.39</v>
      </c>
      <c r="R512">
        <v>1</v>
      </c>
    </row>
    <row r="513" spans="14:18" x14ac:dyDescent="0.3">
      <c r="N513" s="3">
        <v>141947.67000000001</v>
      </c>
      <c r="O513">
        <v>1</v>
      </c>
      <c r="Q513" s="3">
        <v>99398.36</v>
      </c>
      <c r="R513">
        <v>1</v>
      </c>
    </row>
    <row r="514" spans="14:18" x14ac:dyDescent="0.3">
      <c r="N514" s="3">
        <v>142051.07</v>
      </c>
      <c r="O514">
        <v>1</v>
      </c>
      <c r="Q514" s="3">
        <v>99444.02</v>
      </c>
      <c r="R514">
        <v>1</v>
      </c>
    </row>
    <row r="515" spans="14:18" x14ac:dyDescent="0.3">
      <c r="N515" s="3">
        <v>142120.91</v>
      </c>
      <c r="O515">
        <v>1</v>
      </c>
      <c r="Q515" s="3">
        <v>99449.86</v>
      </c>
      <c r="R515">
        <v>1</v>
      </c>
    </row>
    <row r="516" spans="14:18" x14ac:dyDescent="0.3">
      <c r="N516" s="3">
        <v>142253.65</v>
      </c>
      <c r="O516">
        <v>1</v>
      </c>
      <c r="Q516" s="3">
        <v>99645.04</v>
      </c>
      <c r="R516">
        <v>1</v>
      </c>
    </row>
    <row r="517" spans="14:18" x14ac:dyDescent="0.3">
      <c r="N517" s="3">
        <v>143129.41</v>
      </c>
      <c r="O517">
        <v>1</v>
      </c>
      <c r="Q517" s="3">
        <v>99805.99</v>
      </c>
      <c r="R517">
        <v>1</v>
      </c>
    </row>
    <row r="518" spans="14:18" x14ac:dyDescent="0.3">
      <c r="N518" s="3">
        <v>143637.57999999999</v>
      </c>
      <c r="O518">
        <v>1</v>
      </c>
      <c r="Q518" s="3">
        <v>100127.71</v>
      </c>
      <c r="R518">
        <v>1</v>
      </c>
    </row>
    <row r="519" spans="14:18" x14ac:dyDescent="0.3">
      <c r="N519" s="3">
        <v>143964.35999999999</v>
      </c>
      <c r="O519">
        <v>1</v>
      </c>
      <c r="Q519" s="3">
        <v>100130.95</v>
      </c>
      <c r="R519">
        <v>1</v>
      </c>
    </row>
    <row r="520" spans="14:18" x14ac:dyDescent="0.3">
      <c r="N520" s="3">
        <v>144260.5</v>
      </c>
      <c r="O520">
        <v>1</v>
      </c>
      <c r="Q520" s="3">
        <v>100187.43</v>
      </c>
      <c r="R520">
        <v>1</v>
      </c>
    </row>
    <row r="521" spans="14:18" x14ac:dyDescent="0.3">
      <c r="N521" s="3">
        <v>144428.87</v>
      </c>
      <c r="O521">
        <v>1</v>
      </c>
      <c r="Q521" s="3">
        <v>100433.83</v>
      </c>
      <c r="R521">
        <v>1</v>
      </c>
    </row>
    <row r="522" spans="14:18" x14ac:dyDescent="0.3">
      <c r="N522" s="3">
        <v>144606.22</v>
      </c>
      <c r="O522">
        <v>1</v>
      </c>
      <c r="Q522" s="3">
        <v>100816.29</v>
      </c>
      <c r="R522">
        <v>1</v>
      </c>
    </row>
    <row r="523" spans="14:18" x14ac:dyDescent="0.3">
      <c r="N523" s="3">
        <v>144848.74</v>
      </c>
      <c r="O523">
        <v>1</v>
      </c>
      <c r="Q523" s="3">
        <v>101057.95</v>
      </c>
      <c r="R523">
        <v>1</v>
      </c>
    </row>
    <row r="524" spans="14:18" x14ac:dyDescent="0.3">
      <c r="N524" s="3">
        <v>144895.04999999999</v>
      </c>
      <c r="O524">
        <v>1</v>
      </c>
      <c r="Q524" s="3">
        <v>101300.94</v>
      </c>
      <c r="R524">
        <v>1</v>
      </c>
    </row>
    <row r="525" spans="14:18" x14ac:dyDescent="0.3">
      <c r="N525" s="3">
        <v>145071.24</v>
      </c>
      <c r="O525">
        <v>1</v>
      </c>
      <c r="Q525" s="3">
        <v>101348.88</v>
      </c>
      <c r="R525">
        <v>1</v>
      </c>
    </row>
    <row r="526" spans="14:18" x14ac:dyDescent="0.3">
      <c r="N526" s="3">
        <v>145105.64000000001</v>
      </c>
      <c r="O526">
        <v>1</v>
      </c>
      <c r="Q526" s="3">
        <v>102284.2</v>
      </c>
      <c r="R526">
        <v>1</v>
      </c>
    </row>
    <row r="527" spans="14:18" x14ac:dyDescent="0.3">
      <c r="N527" s="3">
        <v>145260.23000000001</v>
      </c>
      <c r="O527">
        <v>1</v>
      </c>
      <c r="Q527" s="3">
        <v>102299.81</v>
      </c>
      <c r="R527">
        <v>1</v>
      </c>
    </row>
    <row r="528" spans="14:18" x14ac:dyDescent="0.3">
      <c r="N528" s="3">
        <v>145338.76</v>
      </c>
      <c r="O528">
        <v>1</v>
      </c>
      <c r="Q528" s="3">
        <v>102416.84</v>
      </c>
      <c r="R528">
        <v>1</v>
      </c>
    </row>
    <row r="529" spans="14:18" x14ac:dyDescent="0.3">
      <c r="N529" s="3">
        <v>145605.44</v>
      </c>
      <c r="O529">
        <v>1</v>
      </c>
      <c r="Q529" s="3">
        <v>102750.7</v>
      </c>
      <c r="R529">
        <v>1</v>
      </c>
    </row>
    <row r="530" spans="14:18" x14ac:dyDescent="0.3">
      <c r="N530" s="3">
        <v>145618.37</v>
      </c>
      <c r="O530">
        <v>1</v>
      </c>
      <c r="Q530" s="3">
        <v>102925.75999999999</v>
      </c>
      <c r="R530">
        <v>1</v>
      </c>
    </row>
    <row r="531" spans="14:18" x14ac:dyDescent="0.3">
      <c r="N531" s="3">
        <v>145747.67000000001</v>
      </c>
      <c r="O531">
        <v>1</v>
      </c>
      <c r="Q531" s="3">
        <v>103315.74</v>
      </c>
      <c r="R531">
        <v>1</v>
      </c>
    </row>
    <row r="532" spans="14:18" x14ac:dyDescent="0.3">
      <c r="N532" s="3">
        <v>145965.32999999999</v>
      </c>
      <c r="O532">
        <v>1</v>
      </c>
      <c r="Q532" s="3">
        <v>103480.69</v>
      </c>
      <c r="R532">
        <v>1</v>
      </c>
    </row>
    <row r="533" spans="14:18" x14ac:dyDescent="0.3">
      <c r="N533" s="3">
        <v>145981.87</v>
      </c>
      <c r="O533">
        <v>1</v>
      </c>
      <c r="Q533" s="3">
        <v>103516.08</v>
      </c>
      <c r="R533">
        <v>1</v>
      </c>
    </row>
    <row r="534" spans="14:18" x14ac:dyDescent="0.3">
      <c r="N534" s="3">
        <v>145988.65</v>
      </c>
      <c r="O534">
        <v>1</v>
      </c>
      <c r="Q534" s="3">
        <v>103737.82</v>
      </c>
      <c r="R534">
        <v>1</v>
      </c>
    </row>
    <row r="535" spans="14:18" x14ac:dyDescent="0.3">
      <c r="N535" s="3">
        <v>146050.97</v>
      </c>
      <c r="O535">
        <v>1</v>
      </c>
      <c r="Q535" s="3">
        <v>104435.94</v>
      </c>
      <c r="R535">
        <v>1</v>
      </c>
    </row>
    <row r="536" spans="14:18" x14ac:dyDescent="0.3">
      <c r="N536" s="3">
        <v>146133.39000000001</v>
      </c>
      <c r="O536">
        <v>1</v>
      </c>
      <c r="Q536" s="3">
        <v>104533.51</v>
      </c>
      <c r="R536">
        <v>1</v>
      </c>
    </row>
    <row r="537" spans="14:18" x14ac:dyDescent="0.3">
      <c r="N537" s="3">
        <v>146502.07</v>
      </c>
      <c r="O537">
        <v>1</v>
      </c>
      <c r="Q537" s="3">
        <v>104719.66</v>
      </c>
      <c r="R537">
        <v>1</v>
      </c>
    </row>
    <row r="538" spans="14:18" x14ac:dyDescent="0.3">
      <c r="N538" s="3">
        <v>147069.78</v>
      </c>
      <c r="O538">
        <v>1</v>
      </c>
      <c r="Q538" s="3">
        <v>104991.28</v>
      </c>
      <c r="R538">
        <v>1</v>
      </c>
    </row>
    <row r="539" spans="14:18" x14ac:dyDescent="0.3">
      <c r="N539" s="3">
        <v>147199.07</v>
      </c>
      <c r="O539">
        <v>1</v>
      </c>
      <c r="Q539" s="3">
        <v>106636.89</v>
      </c>
      <c r="R539">
        <v>1</v>
      </c>
    </row>
    <row r="540" spans="14:18" x14ac:dyDescent="0.3">
      <c r="N540" s="3">
        <v>147360</v>
      </c>
      <c r="O540">
        <v>1</v>
      </c>
      <c r="Q540" s="3">
        <v>106761.47</v>
      </c>
      <c r="R540">
        <v>1</v>
      </c>
    </row>
    <row r="541" spans="14:18" x14ac:dyDescent="0.3">
      <c r="N541" s="3">
        <v>147506.25</v>
      </c>
      <c r="O541">
        <v>1</v>
      </c>
      <c r="Q541" s="3">
        <v>106781.59</v>
      </c>
      <c r="R541">
        <v>1</v>
      </c>
    </row>
    <row r="542" spans="14:18" x14ac:dyDescent="0.3">
      <c r="N542" s="3">
        <v>147832.15</v>
      </c>
      <c r="O542">
        <v>1</v>
      </c>
      <c r="Q542" s="3">
        <v>106841.12</v>
      </c>
      <c r="R542">
        <v>1</v>
      </c>
    </row>
    <row r="543" spans="14:18" x14ac:dyDescent="0.3">
      <c r="N543" s="3">
        <v>148116.48000000001</v>
      </c>
      <c r="O543">
        <v>1</v>
      </c>
      <c r="Q543" s="3">
        <v>106920.57</v>
      </c>
      <c r="R543">
        <v>1</v>
      </c>
    </row>
    <row r="544" spans="14:18" x14ac:dyDescent="0.3">
      <c r="N544" s="3">
        <v>148249.54</v>
      </c>
      <c r="O544">
        <v>1</v>
      </c>
      <c r="Q544" s="3">
        <v>106977.8</v>
      </c>
      <c r="R544">
        <v>1</v>
      </c>
    </row>
    <row r="545" spans="14:18" x14ac:dyDescent="0.3">
      <c r="N545" s="3">
        <v>148507.24</v>
      </c>
      <c r="O545">
        <v>1</v>
      </c>
      <c r="Q545" s="3">
        <v>107125.79</v>
      </c>
      <c r="R545">
        <v>1</v>
      </c>
    </row>
    <row r="546" spans="14:18" x14ac:dyDescent="0.3">
      <c r="N546" s="3">
        <v>149117.31</v>
      </c>
      <c r="O546">
        <v>1</v>
      </c>
      <c r="Q546" s="3">
        <v>107640.25</v>
      </c>
      <c r="R546">
        <v>1</v>
      </c>
    </row>
    <row r="547" spans="14:18" x14ac:dyDescent="0.3">
      <c r="N547" s="3">
        <v>149297.19</v>
      </c>
      <c r="O547">
        <v>1</v>
      </c>
      <c r="Q547" s="3">
        <v>107667.91</v>
      </c>
      <c r="R547">
        <v>1</v>
      </c>
    </row>
    <row r="548" spans="14:18" x14ac:dyDescent="0.3">
      <c r="N548" s="3">
        <v>149620.88</v>
      </c>
      <c r="O548">
        <v>1</v>
      </c>
      <c r="Q548" s="3">
        <v>107811.28</v>
      </c>
      <c r="R548">
        <v>1</v>
      </c>
    </row>
    <row r="549" spans="14:18" x14ac:dyDescent="0.3">
      <c r="N549" s="3">
        <v>149762.07999999999</v>
      </c>
      <c r="O549">
        <v>1</v>
      </c>
      <c r="Q549" s="3">
        <v>108139.23</v>
      </c>
      <c r="R549">
        <v>1</v>
      </c>
    </row>
    <row r="550" spans="14:18" x14ac:dyDescent="0.3">
      <c r="N550" s="3">
        <v>150092.79999999999</v>
      </c>
      <c r="O550">
        <v>1</v>
      </c>
      <c r="Q550" s="3">
        <v>108469.2</v>
      </c>
      <c r="R550">
        <v>1</v>
      </c>
    </row>
    <row r="551" spans="14:18" x14ac:dyDescent="0.3">
      <c r="N551" s="3">
        <v>150461.07</v>
      </c>
      <c r="O551">
        <v>1</v>
      </c>
      <c r="Q551" s="3">
        <v>108488.33</v>
      </c>
      <c r="R551">
        <v>1</v>
      </c>
    </row>
    <row r="552" spans="14:18" x14ac:dyDescent="0.3">
      <c r="N552" s="3">
        <v>150525.79999999999</v>
      </c>
      <c r="O552">
        <v>1</v>
      </c>
      <c r="Q552" s="3">
        <v>108543.21</v>
      </c>
      <c r="R552">
        <v>1</v>
      </c>
    </row>
    <row r="553" spans="14:18" x14ac:dyDescent="0.3">
      <c r="N553" s="3">
        <v>150725.53</v>
      </c>
      <c r="O553">
        <v>1</v>
      </c>
      <c r="Q553" s="3">
        <v>108732.96</v>
      </c>
      <c r="R553">
        <v>1</v>
      </c>
    </row>
    <row r="554" spans="14:18" x14ac:dyDescent="0.3">
      <c r="N554" s="3">
        <v>150842.93</v>
      </c>
      <c r="O554">
        <v>1</v>
      </c>
      <c r="Q554" s="3">
        <v>108761.05</v>
      </c>
      <c r="R554">
        <v>1</v>
      </c>
    </row>
    <row r="555" spans="14:18" x14ac:dyDescent="0.3">
      <c r="N555" s="3">
        <v>150923.74</v>
      </c>
      <c r="O555">
        <v>1</v>
      </c>
      <c r="Q555" s="3">
        <v>108872.45</v>
      </c>
      <c r="R555">
        <v>1</v>
      </c>
    </row>
    <row r="556" spans="14:18" x14ac:dyDescent="0.3">
      <c r="N556" s="3">
        <v>151226.18</v>
      </c>
      <c r="O556">
        <v>1</v>
      </c>
      <c r="Q556" s="3">
        <v>108887.44</v>
      </c>
      <c r="R556">
        <v>1</v>
      </c>
    </row>
    <row r="557" spans="14:18" x14ac:dyDescent="0.3">
      <c r="N557" s="3">
        <v>151607.56</v>
      </c>
      <c r="O557">
        <v>1</v>
      </c>
      <c r="Q557" s="3">
        <v>109041.53</v>
      </c>
      <c r="R557">
        <v>1</v>
      </c>
    </row>
    <row r="558" spans="14:18" x14ac:dyDescent="0.3">
      <c r="N558" s="3">
        <v>151839.26</v>
      </c>
      <c r="O558">
        <v>1</v>
      </c>
      <c r="Q558" s="3">
        <v>109078.35</v>
      </c>
      <c r="R558">
        <v>1</v>
      </c>
    </row>
    <row r="559" spans="14:18" x14ac:dyDescent="0.3">
      <c r="N559" s="3">
        <v>151858.98000000001</v>
      </c>
      <c r="O559">
        <v>1</v>
      </c>
      <c r="Q559" s="3">
        <v>109291.39</v>
      </c>
      <c r="R559">
        <v>1</v>
      </c>
    </row>
    <row r="560" spans="14:18" x14ac:dyDescent="0.3">
      <c r="N560" s="3">
        <v>152265.43</v>
      </c>
      <c r="O560">
        <v>1</v>
      </c>
      <c r="Q560" s="3">
        <v>109563.28</v>
      </c>
      <c r="R560">
        <v>1</v>
      </c>
    </row>
    <row r="561" spans="14:18" x14ac:dyDescent="0.3">
      <c r="N561" s="3">
        <v>152328.88</v>
      </c>
      <c r="O561">
        <v>1</v>
      </c>
      <c r="Q561" s="3">
        <v>109614.57</v>
      </c>
      <c r="R561">
        <v>1</v>
      </c>
    </row>
    <row r="562" spans="14:18" x14ac:dyDescent="0.3">
      <c r="N562" s="3">
        <v>152390.26</v>
      </c>
      <c r="O562">
        <v>1</v>
      </c>
      <c r="Q562" s="3">
        <v>110265.24</v>
      </c>
      <c r="R562">
        <v>1</v>
      </c>
    </row>
    <row r="563" spans="14:18" x14ac:dyDescent="0.3">
      <c r="N563" s="3">
        <v>152400.51</v>
      </c>
      <c r="O563">
        <v>1</v>
      </c>
      <c r="Q563" s="3">
        <v>110431.51</v>
      </c>
      <c r="R563">
        <v>1</v>
      </c>
    </row>
    <row r="564" spans="14:18" x14ac:dyDescent="0.3">
      <c r="N564" s="3">
        <v>152603.45000000001</v>
      </c>
      <c r="O564">
        <v>1</v>
      </c>
      <c r="Q564" s="3">
        <v>110510.28</v>
      </c>
      <c r="R564">
        <v>1</v>
      </c>
    </row>
    <row r="565" spans="14:18" x14ac:dyDescent="0.3">
      <c r="N565" s="3">
        <v>152827.99</v>
      </c>
      <c r="O565">
        <v>1</v>
      </c>
      <c r="Q565" s="3">
        <v>110783.28</v>
      </c>
      <c r="R565">
        <v>1</v>
      </c>
    </row>
    <row r="566" spans="14:18" x14ac:dyDescent="0.3">
      <c r="N566" s="3">
        <v>152958.29</v>
      </c>
      <c r="O566">
        <v>1</v>
      </c>
      <c r="Q566" s="3">
        <v>110784.42</v>
      </c>
      <c r="R566">
        <v>1</v>
      </c>
    </row>
    <row r="567" spans="14:18" x14ac:dyDescent="0.3">
      <c r="N567" s="3">
        <v>152968.73000000001</v>
      </c>
      <c r="O567">
        <v>1</v>
      </c>
      <c r="Q567" s="3">
        <v>110899.3</v>
      </c>
      <c r="R567">
        <v>1</v>
      </c>
    </row>
    <row r="568" spans="14:18" x14ac:dyDescent="0.3">
      <c r="N568" s="3">
        <v>153804.44</v>
      </c>
      <c r="O568">
        <v>1</v>
      </c>
      <c r="Q568" s="3">
        <v>110916.15</v>
      </c>
      <c r="R568">
        <v>1</v>
      </c>
    </row>
    <row r="569" spans="14:18" x14ac:dyDescent="0.3">
      <c r="N569" s="3">
        <v>153895.65</v>
      </c>
      <c r="O569">
        <v>1</v>
      </c>
      <c r="Q569" s="3">
        <v>110932.24</v>
      </c>
      <c r="R569">
        <v>1</v>
      </c>
    </row>
    <row r="570" spans="14:18" x14ac:dyDescent="0.3">
      <c r="N570" s="3">
        <v>154333.82</v>
      </c>
      <c r="O570">
        <v>1</v>
      </c>
      <c r="Q570" s="3">
        <v>111020.24</v>
      </c>
      <c r="R570">
        <v>1</v>
      </c>
    </row>
    <row r="571" spans="14:18" x14ac:dyDescent="0.3">
      <c r="N571" s="3">
        <v>154475.54</v>
      </c>
      <c r="O571">
        <v>1</v>
      </c>
      <c r="Q571" s="3">
        <v>111307.98</v>
      </c>
      <c r="R571">
        <v>1</v>
      </c>
    </row>
    <row r="572" spans="14:18" x14ac:dyDescent="0.3">
      <c r="N572" s="3">
        <v>154962.99</v>
      </c>
      <c r="O572">
        <v>1</v>
      </c>
      <c r="Q572" s="3">
        <v>111346.22</v>
      </c>
      <c r="R572">
        <v>1</v>
      </c>
    </row>
    <row r="573" spans="14:18" x14ac:dyDescent="0.3">
      <c r="N573" s="3">
        <v>155470.54999999999</v>
      </c>
      <c r="O573">
        <v>1</v>
      </c>
      <c r="Q573" s="3">
        <v>111755.8</v>
      </c>
      <c r="R573">
        <v>1</v>
      </c>
    </row>
    <row r="574" spans="14:18" x14ac:dyDescent="0.3">
      <c r="N574" s="3">
        <v>155726.85</v>
      </c>
      <c r="O574">
        <v>1</v>
      </c>
      <c r="Q574" s="3">
        <v>111879.21</v>
      </c>
      <c r="R574">
        <v>1</v>
      </c>
    </row>
    <row r="575" spans="14:18" x14ac:dyDescent="0.3">
      <c r="N575" s="3">
        <v>155931.10999999999</v>
      </c>
      <c r="O575">
        <v>1</v>
      </c>
      <c r="Q575" s="3">
        <v>111981.19</v>
      </c>
      <c r="R575">
        <v>1</v>
      </c>
    </row>
    <row r="576" spans="14:18" x14ac:dyDescent="0.3">
      <c r="N576" s="3">
        <v>156021.31</v>
      </c>
      <c r="O576">
        <v>1</v>
      </c>
      <c r="Q576" s="3">
        <v>112187.11</v>
      </c>
      <c r="R576">
        <v>1</v>
      </c>
    </row>
    <row r="577" spans="14:18" x14ac:dyDescent="0.3">
      <c r="N577" s="3">
        <v>156067.04999999999</v>
      </c>
      <c r="O577">
        <v>1</v>
      </c>
      <c r="Q577" s="3">
        <v>112239.03</v>
      </c>
      <c r="R577">
        <v>1</v>
      </c>
    </row>
    <row r="578" spans="14:18" x14ac:dyDescent="0.3">
      <c r="N578" s="3">
        <v>156091.97</v>
      </c>
      <c r="O578">
        <v>1</v>
      </c>
      <c r="Q578" s="3">
        <v>112349.51</v>
      </c>
      <c r="R578">
        <v>1</v>
      </c>
    </row>
    <row r="579" spans="14:18" x14ac:dyDescent="0.3">
      <c r="N579" s="3">
        <v>156325.38</v>
      </c>
      <c r="O579">
        <v>1</v>
      </c>
      <c r="Q579" s="3">
        <v>112491.96</v>
      </c>
      <c r="R579">
        <v>1</v>
      </c>
    </row>
    <row r="580" spans="14:18" x14ac:dyDescent="0.3">
      <c r="N580" s="3">
        <v>156371.60999999999</v>
      </c>
      <c r="O580">
        <v>1</v>
      </c>
      <c r="Q580" s="3">
        <v>112542.58</v>
      </c>
      <c r="R580">
        <v>1</v>
      </c>
    </row>
    <row r="581" spans="14:18" x14ac:dyDescent="0.3">
      <c r="N581" s="3">
        <v>156478.62</v>
      </c>
      <c r="O581">
        <v>1</v>
      </c>
      <c r="Q581" s="3">
        <v>112687.57</v>
      </c>
      <c r="R581">
        <v>1</v>
      </c>
    </row>
    <row r="582" spans="14:18" x14ac:dyDescent="0.3">
      <c r="N582" s="3">
        <v>156847.29</v>
      </c>
      <c r="O582">
        <v>1</v>
      </c>
      <c r="Q582" s="3">
        <v>113316.77</v>
      </c>
      <c r="R582">
        <v>1</v>
      </c>
    </row>
    <row r="583" spans="14:18" x14ac:dyDescent="0.3">
      <c r="N583" s="3">
        <v>157120.85999999999</v>
      </c>
      <c r="O583">
        <v>1</v>
      </c>
      <c r="Q583" s="3">
        <v>113410.49</v>
      </c>
      <c r="R583">
        <v>1</v>
      </c>
    </row>
    <row r="584" spans="14:18" x14ac:dyDescent="0.3">
      <c r="N584" s="3">
        <v>157296.01999999999</v>
      </c>
      <c r="O584">
        <v>1</v>
      </c>
      <c r="Q584" s="3">
        <v>113428.77</v>
      </c>
      <c r="R584">
        <v>1</v>
      </c>
    </row>
    <row r="585" spans="14:18" x14ac:dyDescent="0.3">
      <c r="N585" s="3">
        <v>157780.84</v>
      </c>
      <c r="O585">
        <v>1</v>
      </c>
      <c r="Q585" s="3">
        <v>113639.64</v>
      </c>
      <c r="R585">
        <v>1</v>
      </c>
    </row>
    <row r="586" spans="14:18" x14ac:dyDescent="0.3">
      <c r="N586" s="3">
        <v>157993.15</v>
      </c>
      <c r="O586">
        <v>1</v>
      </c>
      <c r="Q586" s="3">
        <v>113656.85</v>
      </c>
      <c r="R586">
        <v>1</v>
      </c>
    </row>
    <row r="587" spans="14:18" x14ac:dyDescent="0.3">
      <c r="N587" s="3">
        <v>158261.68</v>
      </c>
      <c r="O587">
        <v>1</v>
      </c>
      <c r="Q587" s="3">
        <v>113931.57</v>
      </c>
      <c r="R587">
        <v>1</v>
      </c>
    </row>
    <row r="588" spans="14:18" x14ac:dyDescent="0.3">
      <c r="N588" s="3">
        <v>159660.79999999999</v>
      </c>
      <c r="O588">
        <v>1</v>
      </c>
      <c r="Q588" s="3">
        <v>114066.77</v>
      </c>
      <c r="R588">
        <v>1</v>
      </c>
    </row>
    <row r="589" spans="14:18" x14ac:dyDescent="0.3">
      <c r="N589" s="3">
        <v>160980.03</v>
      </c>
      <c r="O589">
        <v>1</v>
      </c>
      <c r="Q589" s="3">
        <v>114675.75</v>
      </c>
      <c r="R589">
        <v>1</v>
      </c>
    </row>
    <row r="590" spans="14:18" x14ac:dyDescent="0.3">
      <c r="N590" s="3">
        <v>161064.64000000001</v>
      </c>
      <c r="O590">
        <v>1</v>
      </c>
      <c r="Q590" s="3">
        <v>114935.21</v>
      </c>
      <c r="R590">
        <v>1</v>
      </c>
    </row>
    <row r="591" spans="14:18" x14ac:dyDescent="0.3">
      <c r="N591" s="3">
        <v>161525.96</v>
      </c>
      <c r="O591">
        <v>1</v>
      </c>
      <c r="Q591" s="3">
        <v>114996.43</v>
      </c>
      <c r="R591">
        <v>1</v>
      </c>
    </row>
    <row r="592" spans="14:18" x14ac:dyDescent="0.3">
      <c r="N592" s="3">
        <v>161608.81</v>
      </c>
      <c r="O592">
        <v>1</v>
      </c>
      <c r="Q592" s="3">
        <v>115136.51</v>
      </c>
      <c r="R592">
        <v>1</v>
      </c>
    </row>
    <row r="593" spans="14:18" x14ac:dyDescent="0.3">
      <c r="N593" s="3">
        <v>161814.64000000001</v>
      </c>
      <c r="O593">
        <v>1</v>
      </c>
      <c r="Q593" s="3">
        <v>115638.29</v>
      </c>
      <c r="R593">
        <v>1</v>
      </c>
    </row>
    <row r="594" spans="14:18" x14ac:dyDescent="0.3">
      <c r="N594" s="3">
        <v>162150.42000000001</v>
      </c>
      <c r="O594">
        <v>1</v>
      </c>
      <c r="Q594" s="3">
        <v>115676.38</v>
      </c>
      <c r="R594">
        <v>1</v>
      </c>
    </row>
    <row r="595" spans="14:18" x14ac:dyDescent="0.3">
      <c r="N595" s="3">
        <v>162448.69</v>
      </c>
      <c r="O595">
        <v>1</v>
      </c>
      <c r="Q595" s="3">
        <v>115789.25</v>
      </c>
      <c r="R595">
        <v>1</v>
      </c>
    </row>
    <row r="596" spans="14:18" x14ac:dyDescent="0.3">
      <c r="N596" s="3">
        <v>162923.85</v>
      </c>
      <c r="O596">
        <v>1</v>
      </c>
      <c r="Q596" s="3">
        <v>115916.55</v>
      </c>
      <c r="R596">
        <v>1</v>
      </c>
    </row>
    <row r="597" spans="14:18" x14ac:dyDescent="0.3">
      <c r="N597" s="3">
        <v>163607.18</v>
      </c>
      <c r="O597">
        <v>1</v>
      </c>
      <c r="Q597" s="3">
        <v>116467.35</v>
      </c>
      <c r="R597">
        <v>1</v>
      </c>
    </row>
    <row r="598" spans="14:18" x14ac:dyDescent="0.3">
      <c r="N598" s="3">
        <v>163943.89000000001</v>
      </c>
      <c r="O598">
        <v>1</v>
      </c>
      <c r="Q598" s="3">
        <v>116503.92</v>
      </c>
      <c r="R598">
        <v>1</v>
      </c>
    </row>
    <row r="599" spans="14:18" x14ac:dyDescent="0.3">
      <c r="N599" s="3">
        <v>164113.04</v>
      </c>
      <c r="O599">
        <v>1</v>
      </c>
      <c r="Q599" s="3">
        <v>116704.25</v>
      </c>
      <c r="R599">
        <v>1</v>
      </c>
    </row>
    <row r="600" spans="14:18" x14ac:dyDescent="0.3">
      <c r="N600" s="3">
        <v>164284.72</v>
      </c>
      <c r="O600">
        <v>1</v>
      </c>
      <c r="Q600" s="3">
        <v>116828.51</v>
      </c>
      <c r="R600">
        <v>1</v>
      </c>
    </row>
    <row r="601" spans="14:18" x14ac:dyDescent="0.3">
      <c r="N601" s="3">
        <v>164870.81</v>
      </c>
      <c r="O601">
        <v>1</v>
      </c>
      <c r="Q601" s="3">
        <v>116973.48</v>
      </c>
      <c r="R601">
        <v>1</v>
      </c>
    </row>
    <row r="602" spans="14:18" x14ac:dyDescent="0.3">
      <c r="N602" s="3">
        <v>165272.13</v>
      </c>
      <c r="O602">
        <v>1</v>
      </c>
      <c r="Q602" s="3">
        <v>116978.19</v>
      </c>
      <c r="R602">
        <v>1</v>
      </c>
    </row>
    <row r="603" spans="14:18" x14ac:dyDescent="0.3">
      <c r="N603" s="3">
        <v>166297.89000000001</v>
      </c>
      <c r="O603">
        <v>1</v>
      </c>
      <c r="Q603" s="3">
        <v>117036.38</v>
      </c>
      <c r="R603">
        <v>1</v>
      </c>
    </row>
    <row r="604" spans="14:18" x14ac:dyDescent="0.3">
      <c r="N604" s="3">
        <v>166733.92000000001</v>
      </c>
      <c r="O604">
        <v>1</v>
      </c>
      <c r="Q604" s="3">
        <v>117140.41</v>
      </c>
      <c r="R604">
        <v>1</v>
      </c>
    </row>
    <row r="605" spans="14:18" x14ac:dyDescent="0.3">
      <c r="N605" s="3">
        <v>167772.96</v>
      </c>
      <c r="O605">
        <v>1</v>
      </c>
      <c r="Q605" s="3">
        <v>117202.19</v>
      </c>
      <c r="R605">
        <v>1</v>
      </c>
    </row>
    <row r="606" spans="14:18" x14ac:dyDescent="0.3">
      <c r="N606" s="3">
        <v>167864.4</v>
      </c>
      <c r="O606">
        <v>1</v>
      </c>
      <c r="Q606" s="3">
        <v>117349.19</v>
      </c>
      <c r="R606">
        <v>1</v>
      </c>
    </row>
    <row r="607" spans="14:18" x14ac:dyDescent="0.3">
      <c r="N607" s="3">
        <v>167878.5</v>
      </c>
      <c r="O607">
        <v>1</v>
      </c>
      <c r="Q607" s="3">
        <v>117356.14</v>
      </c>
      <c r="R607">
        <v>1</v>
      </c>
    </row>
    <row r="608" spans="14:18" x14ac:dyDescent="0.3">
      <c r="N608" s="3">
        <v>167997.6</v>
      </c>
      <c r="O608">
        <v>1</v>
      </c>
      <c r="Q608" s="3">
        <v>117431.1</v>
      </c>
      <c r="R608">
        <v>1</v>
      </c>
    </row>
    <row r="609" spans="14:18" x14ac:dyDescent="0.3">
      <c r="N609" s="3">
        <v>168190.33</v>
      </c>
      <c r="O609">
        <v>1</v>
      </c>
      <c r="Q609" s="3">
        <v>117622.8</v>
      </c>
      <c r="R609">
        <v>1</v>
      </c>
    </row>
    <row r="610" spans="14:18" x14ac:dyDescent="0.3">
      <c r="N610" s="3">
        <v>168197.66</v>
      </c>
      <c r="O610">
        <v>1</v>
      </c>
      <c r="Q610" s="3">
        <v>117704.65</v>
      </c>
      <c r="R610">
        <v>1</v>
      </c>
    </row>
    <row r="611" spans="14:18" x14ac:dyDescent="0.3">
      <c r="N611" s="3">
        <v>168286.81</v>
      </c>
      <c r="O611">
        <v>1</v>
      </c>
      <c r="Q611" s="3">
        <v>117834.91</v>
      </c>
      <c r="R611">
        <v>1</v>
      </c>
    </row>
    <row r="612" spans="14:18" x14ac:dyDescent="0.3">
      <c r="N612" s="3">
        <v>169089.38</v>
      </c>
      <c r="O612">
        <v>1</v>
      </c>
      <c r="Q612" s="3">
        <v>118024.1</v>
      </c>
      <c r="R612">
        <v>1</v>
      </c>
    </row>
    <row r="613" spans="14:18" x14ac:dyDescent="0.3">
      <c r="N613" s="3">
        <v>169312.13</v>
      </c>
      <c r="O613">
        <v>1</v>
      </c>
      <c r="Q613" s="3">
        <v>118913.53</v>
      </c>
      <c r="R613">
        <v>1</v>
      </c>
    </row>
    <row r="614" spans="14:18" x14ac:dyDescent="0.3">
      <c r="N614" s="3">
        <v>169399.6</v>
      </c>
      <c r="O614">
        <v>1</v>
      </c>
      <c r="Q614" s="3">
        <v>118974.77</v>
      </c>
      <c r="R614">
        <v>1</v>
      </c>
    </row>
    <row r="615" spans="14:18" x14ac:dyDescent="0.3">
      <c r="N615" s="3">
        <v>169462.09</v>
      </c>
      <c r="O615">
        <v>1</v>
      </c>
      <c r="Q615" s="3">
        <v>119175.45</v>
      </c>
      <c r="R615">
        <v>1</v>
      </c>
    </row>
    <row r="616" spans="14:18" x14ac:dyDescent="0.3">
      <c r="N616" s="3">
        <v>169824.46</v>
      </c>
      <c r="O616">
        <v>1</v>
      </c>
      <c r="Q616" s="3">
        <v>119232.33</v>
      </c>
      <c r="R616">
        <v>1</v>
      </c>
    </row>
    <row r="617" spans="14:18" x14ac:dyDescent="0.3">
      <c r="N617" s="3">
        <v>169831.46</v>
      </c>
      <c r="O617">
        <v>1</v>
      </c>
      <c r="Q617" s="3">
        <v>119346.88</v>
      </c>
      <c r="R617">
        <v>1</v>
      </c>
    </row>
    <row r="618" spans="14:18" x14ac:dyDescent="0.3">
      <c r="N618" s="3">
        <v>170061.92</v>
      </c>
      <c r="O618">
        <v>1</v>
      </c>
      <c r="Q618" s="3">
        <v>119666</v>
      </c>
      <c r="R618">
        <v>1</v>
      </c>
    </row>
    <row r="619" spans="14:18" x14ac:dyDescent="0.3">
      <c r="N619" s="3">
        <v>170184.99</v>
      </c>
      <c r="O619">
        <v>1</v>
      </c>
      <c r="Q619" s="3">
        <v>119708.21</v>
      </c>
      <c r="R619">
        <v>1</v>
      </c>
    </row>
    <row r="620" spans="14:18" x14ac:dyDescent="0.3">
      <c r="N620" s="3">
        <v>170331.37</v>
      </c>
      <c r="O620">
        <v>1</v>
      </c>
      <c r="Q620" s="3">
        <v>119899.52</v>
      </c>
      <c r="R620">
        <v>1</v>
      </c>
    </row>
    <row r="621" spans="14:18" x14ac:dyDescent="0.3">
      <c r="N621" s="3">
        <v>170491.84</v>
      </c>
      <c r="O621">
        <v>1</v>
      </c>
      <c r="Q621" s="3">
        <v>120284.67</v>
      </c>
      <c r="R621">
        <v>1</v>
      </c>
    </row>
    <row r="622" spans="14:18" x14ac:dyDescent="0.3">
      <c r="N622" s="3">
        <v>170557.91</v>
      </c>
      <c r="O622">
        <v>1</v>
      </c>
      <c r="Q622" s="3">
        <v>120415.61</v>
      </c>
      <c r="R622">
        <v>1</v>
      </c>
    </row>
    <row r="623" spans="14:18" x14ac:dyDescent="0.3">
      <c r="N623" s="3">
        <v>170826.55</v>
      </c>
      <c r="O623">
        <v>1</v>
      </c>
      <c r="Q623" s="3">
        <v>120540.83</v>
      </c>
      <c r="R623">
        <v>1</v>
      </c>
    </row>
    <row r="624" spans="14:18" x14ac:dyDescent="0.3">
      <c r="N624" s="3">
        <v>170833.46</v>
      </c>
      <c r="O624">
        <v>1</v>
      </c>
      <c r="Q624" s="3">
        <v>120657.32</v>
      </c>
      <c r="R624">
        <v>1</v>
      </c>
    </row>
    <row r="625" spans="14:18" x14ac:dyDescent="0.3">
      <c r="N625" s="3">
        <v>171770.55</v>
      </c>
      <c r="O625">
        <v>1</v>
      </c>
      <c r="Q625" s="3">
        <v>120834.48</v>
      </c>
      <c r="R625">
        <v>1</v>
      </c>
    </row>
    <row r="626" spans="14:18" x14ac:dyDescent="0.3">
      <c r="N626" s="3">
        <v>172448.77</v>
      </c>
      <c r="O626">
        <v>1</v>
      </c>
      <c r="Q626" s="3">
        <v>120906.83</v>
      </c>
      <c r="R626">
        <v>1</v>
      </c>
    </row>
    <row r="627" spans="14:18" x14ac:dyDescent="0.3">
      <c r="N627" s="3">
        <v>173340.83</v>
      </c>
      <c r="O627">
        <v>1</v>
      </c>
      <c r="Q627" s="3">
        <v>121210.09</v>
      </c>
      <c r="R627">
        <v>1</v>
      </c>
    </row>
    <row r="628" spans="14:18" x14ac:dyDescent="0.3">
      <c r="N628" s="3">
        <v>174185.98</v>
      </c>
      <c r="O628">
        <v>1</v>
      </c>
      <c r="Q628" s="3">
        <v>121277.78</v>
      </c>
      <c r="R628">
        <v>1</v>
      </c>
    </row>
    <row r="629" spans="14:18" x14ac:dyDescent="0.3">
      <c r="N629" s="3">
        <v>174318.13</v>
      </c>
      <c r="O629">
        <v>1</v>
      </c>
      <c r="Q629" s="3">
        <v>121409.06</v>
      </c>
      <c r="R629">
        <v>1</v>
      </c>
    </row>
    <row r="630" spans="14:18" x14ac:dyDescent="0.3">
      <c r="N630" s="3">
        <v>174790.15</v>
      </c>
      <c r="O630">
        <v>1</v>
      </c>
      <c r="Q630" s="3">
        <v>121542.29</v>
      </c>
      <c r="R630">
        <v>1</v>
      </c>
    </row>
    <row r="631" spans="14:18" x14ac:dyDescent="0.3">
      <c r="N631" s="3">
        <v>174912.72</v>
      </c>
      <c r="O631">
        <v>1</v>
      </c>
      <c r="Q631" s="3">
        <v>121562.33</v>
      </c>
      <c r="R631">
        <v>1</v>
      </c>
    </row>
    <row r="632" spans="14:18" x14ac:dyDescent="0.3">
      <c r="N632" s="3">
        <v>174937.64</v>
      </c>
      <c r="O632">
        <v>1</v>
      </c>
      <c r="Q632" s="3">
        <v>121751.03999999999</v>
      </c>
      <c r="R632">
        <v>1</v>
      </c>
    </row>
    <row r="633" spans="14:18" x14ac:dyDescent="0.3">
      <c r="N633" s="3">
        <v>176099.13</v>
      </c>
      <c r="O633">
        <v>1</v>
      </c>
      <c r="Q633" s="3">
        <v>122218.23</v>
      </c>
      <c r="R633">
        <v>1</v>
      </c>
    </row>
    <row r="634" spans="14:18" x14ac:dyDescent="0.3">
      <c r="N634" s="3">
        <v>176273.95</v>
      </c>
      <c r="O634">
        <v>1</v>
      </c>
      <c r="Q634" s="3">
        <v>122381.02</v>
      </c>
      <c r="R634">
        <v>1</v>
      </c>
    </row>
    <row r="635" spans="14:18" x14ac:dyDescent="0.3">
      <c r="N635" s="3">
        <v>176666.62</v>
      </c>
      <c r="O635">
        <v>1</v>
      </c>
      <c r="Q635" s="3">
        <v>122662.98</v>
      </c>
      <c r="R635">
        <v>1</v>
      </c>
    </row>
    <row r="636" spans="14:18" x14ac:dyDescent="0.3">
      <c r="N636" s="3">
        <v>177619.71</v>
      </c>
      <c r="O636">
        <v>1</v>
      </c>
      <c r="Q636" s="3">
        <v>122763.95</v>
      </c>
      <c r="R636">
        <v>1</v>
      </c>
    </row>
    <row r="637" spans="14:18" x14ac:dyDescent="0.3">
      <c r="N637" s="3">
        <v>177640.09</v>
      </c>
      <c r="O637">
        <v>1</v>
      </c>
      <c r="Q637" s="3">
        <v>123137.01</v>
      </c>
      <c r="R637">
        <v>1</v>
      </c>
    </row>
    <row r="638" spans="14:18" x14ac:dyDescent="0.3">
      <c r="N638" s="3">
        <v>178718.19</v>
      </c>
      <c r="O638">
        <v>1</v>
      </c>
      <c r="Q638" s="3">
        <v>123214.74</v>
      </c>
      <c r="R638">
        <v>1</v>
      </c>
    </row>
    <row r="639" spans="14:18" x14ac:dyDescent="0.3">
      <c r="N639" s="3">
        <v>178820.91</v>
      </c>
      <c r="O639">
        <v>1</v>
      </c>
      <c r="Q639" s="3">
        <v>123547.28</v>
      </c>
      <c r="R639">
        <v>1</v>
      </c>
    </row>
    <row r="640" spans="14:18" x14ac:dyDescent="0.3">
      <c r="N640" s="3">
        <v>180075.22</v>
      </c>
      <c r="O640">
        <v>1</v>
      </c>
      <c r="Q640" s="3">
        <v>123775.15</v>
      </c>
      <c r="R640">
        <v>1</v>
      </c>
    </row>
    <row r="641" spans="14:18" x14ac:dyDescent="0.3">
      <c r="N641" s="3">
        <v>181461.48</v>
      </c>
      <c r="O641">
        <v>1</v>
      </c>
      <c r="Q641" s="3">
        <v>123880.19</v>
      </c>
      <c r="R641">
        <v>1</v>
      </c>
    </row>
    <row r="642" spans="14:18" x14ac:dyDescent="0.3">
      <c r="N642" s="3">
        <v>181656.51</v>
      </c>
      <c r="O642">
        <v>1</v>
      </c>
      <c r="Q642" s="3">
        <v>123882.73</v>
      </c>
      <c r="R642">
        <v>1</v>
      </c>
    </row>
    <row r="643" spans="14:18" x14ac:dyDescent="0.3">
      <c r="N643" s="3">
        <v>182123.79</v>
      </c>
      <c r="O643">
        <v>1</v>
      </c>
      <c r="Q643" s="3">
        <v>124052.97</v>
      </c>
      <c r="R643">
        <v>1</v>
      </c>
    </row>
    <row r="644" spans="14:18" x14ac:dyDescent="0.3">
      <c r="N644" s="3">
        <v>183102.29</v>
      </c>
      <c r="O644">
        <v>1</v>
      </c>
      <c r="Q644" s="3">
        <v>124118.71</v>
      </c>
      <c r="R644">
        <v>1</v>
      </c>
    </row>
    <row r="645" spans="14:18" x14ac:dyDescent="0.3">
      <c r="N645" s="3">
        <v>184686.41</v>
      </c>
      <c r="O645">
        <v>1</v>
      </c>
      <c r="Q645" s="3">
        <v>124226.16</v>
      </c>
      <c r="R645">
        <v>1</v>
      </c>
    </row>
    <row r="646" spans="14:18" x14ac:dyDescent="0.3">
      <c r="N646" s="3">
        <v>185173.81</v>
      </c>
      <c r="O646">
        <v>1</v>
      </c>
      <c r="Q646" s="3">
        <v>124341.49</v>
      </c>
      <c r="R646">
        <v>1</v>
      </c>
    </row>
    <row r="647" spans="14:18" x14ac:dyDescent="0.3">
      <c r="N647" s="3">
        <v>186796.37</v>
      </c>
      <c r="O647">
        <v>1</v>
      </c>
      <c r="Q647" s="3">
        <v>124411.08</v>
      </c>
      <c r="R647">
        <v>1</v>
      </c>
    </row>
    <row r="648" spans="14:18" x14ac:dyDescent="0.3">
      <c r="N648" s="3">
        <v>187530.66</v>
      </c>
      <c r="O648">
        <v>1</v>
      </c>
      <c r="Q648" s="3">
        <v>124508.29</v>
      </c>
      <c r="R648">
        <v>1</v>
      </c>
    </row>
    <row r="649" spans="14:18" x14ac:dyDescent="0.3">
      <c r="N649" s="3">
        <v>187841.99</v>
      </c>
      <c r="O649">
        <v>1</v>
      </c>
      <c r="Q649" s="3">
        <v>124694.99</v>
      </c>
      <c r="R649">
        <v>1</v>
      </c>
    </row>
    <row r="650" spans="14:18" x14ac:dyDescent="0.3">
      <c r="N650" s="3">
        <v>190227.46</v>
      </c>
      <c r="O650">
        <v>1</v>
      </c>
      <c r="Q650" s="3">
        <v>125010.24000000001</v>
      </c>
      <c r="R650">
        <v>1</v>
      </c>
    </row>
    <row r="651" spans="14:18" x14ac:dyDescent="0.3">
      <c r="N651" s="3">
        <v>190479.48</v>
      </c>
      <c r="O651">
        <v>1</v>
      </c>
      <c r="Q651" s="3">
        <v>125305.34</v>
      </c>
      <c r="R651">
        <v>1</v>
      </c>
    </row>
    <row r="652" spans="14:18" x14ac:dyDescent="0.3">
      <c r="N652" s="3">
        <v>192390.52</v>
      </c>
      <c r="O652">
        <v>1</v>
      </c>
      <c r="Q652" s="3">
        <v>125381.02</v>
      </c>
      <c r="R652">
        <v>1</v>
      </c>
    </row>
    <row r="653" spans="14:18" x14ac:dyDescent="0.3">
      <c r="N653" s="3">
        <v>193858.2</v>
      </c>
      <c r="O653">
        <v>1</v>
      </c>
      <c r="Q653" s="3">
        <v>125518.32</v>
      </c>
      <c r="R653">
        <v>1</v>
      </c>
    </row>
    <row r="654" spans="14:18" x14ac:dyDescent="0.3">
      <c r="N654" s="3">
        <v>197041.8</v>
      </c>
      <c r="O654">
        <v>1</v>
      </c>
      <c r="Q654" s="3">
        <v>125696.26</v>
      </c>
      <c r="R654">
        <v>1</v>
      </c>
    </row>
    <row r="655" spans="14:18" x14ac:dyDescent="0.3">
      <c r="N655" s="3">
        <v>209767.31</v>
      </c>
      <c r="O655">
        <v>1</v>
      </c>
      <c r="Q655" s="3">
        <v>125777.28</v>
      </c>
      <c r="R655">
        <v>1</v>
      </c>
    </row>
    <row r="656" spans="14:18" x14ac:dyDescent="0.3">
      <c r="N656" s="3">
        <v>211774.31</v>
      </c>
      <c r="O656">
        <v>1</v>
      </c>
      <c r="Q656" s="3">
        <v>126143.23</v>
      </c>
      <c r="R656">
        <v>1</v>
      </c>
    </row>
    <row r="657" spans="14:18" x14ac:dyDescent="0.3">
      <c r="N657" s="3">
        <v>213146.2</v>
      </c>
      <c r="O657">
        <v>1</v>
      </c>
      <c r="Q657" s="3">
        <v>126213.84</v>
      </c>
      <c r="R657">
        <v>1</v>
      </c>
    </row>
    <row r="658" spans="14:18" x14ac:dyDescent="0.3">
      <c r="N658" s="3" t="s">
        <v>761</v>
      </c>
      <c r="Q658" s="3">
        <v>126355.8</v>
      </c>
      <c r="R658">
        <v>1</v>
      </c>
    </row>
    <row r="659" spans="14:18" x14ac:dyDescent="0.3">
      <c r="N659" s="3" t="s">
        <v>762</v>
      </c>
      <c r="O659">
        <v>991</v>
      </c>
      <c r="Q659" s="3">
        <v>126471.13</v>
      </c>
      <c r="R659">
        <v>1</v>
      </c>
    </row>
    <row r="660" spans="14:18" x14ac:dyDescent="0.3">
      <c r="Q660" s="3">
        <v>126494.82</v>
      </c>
      <c r="R660">
        <v>1</v>
      </c>
    </row>
    <row r="661" spans="14:18" x14ac:dyDescent="0.3">
      <c r="Q661" s="3">
        <v>126517.46</v>
      </c>
      <c r="R661">
        <v>1</v>
      </c>
    </row>
    <row r="662" spans="14:18" x14ac:dyDescent="0.3">
      <c r="Q662" s="3">
        <v>126644.98</v>
      </c>
      <c r="R662">
        <v>1</v>
      </c>
    </row>
    <row r="663" spans="14:18" x14ac:dyDescent="0.3">
      <c r="Q663" s="3">
        <v>126952.5</v>
      </c>
      <c r="R663">
        <v>1</v>
      </c>
    </row>
    <row r="664" spans="14:18" x14ac:dyDescent="0.3">
      <c r="Q664" s="3">
        <v>127059.04</v>
      </c>
      <c r="R664">
        <v>1</v>
      </c>
    </row>
    <row r="665" spans="14:18" x14ac:dyDescent="0.3">
      <c r="Q665" s="3">
        <v>127166.49</v>
      </c>
      <c r="R665">
        <v>1</v>
      </c>
    </row>
    <row r="666" spans="14:18" x14ac:dyDescent="0.3">
      <c r="Q666" s="3">
        <v>127569.8</v>
      </c>
      <c r="R666">
        <v>1</v>
      </c>
    </row>
    <row r="667" spans="14:18" x14ac:dyDescent="0.3">
      <c r="Q667" s="3">
        <v>127587.22</v>
      </c>
      <c r="R667">
        <v>1</v>
      </c>
    </row>
    <row r="668" spans="14:18" x14ac:dyDescent="0.3">
      <c r="Q668" s="3">
        <v>127951.81</v>
      </c>
      <c r="R668">
        <v>1</v>
      </c>
    </row>
    <row r="669" spans="14:18" x14ac:dyDescent="0.3">
      <c r="Q669" s="3">
        <v>128077.8</v>
      </c>
      <c r="R669">
        <v>1</v>
      </c>
    </row>
    <row r="670" spans="14:18" x14ac:dyDescent="0.3">
      <c r="Q670" s="3">
        <v>128123.66</v>
      </c>
      <c r="R670">
        <v>1</v>
      </c>
    </row>
    <row r="671" spans="14:18" x14ac:dyDescent="0.3">
      <c r="Q671" s="3">
        <v>128373.88</v>
      </c>
      <c r="R671">
        <v>1</v>
      </c>
    </row>
    <row r="672" spans="14:18" x14ac:dyDescent="0.3">
      <c r="Q672" s="3">
        <v>128643.35</v>
      </c>
      <c r="R672">
        <v>1</v>
      </c>
    </row>
    <row r="673" spans="17:18" x14ac:dyDescent="0.3">
      <c r="Q673" s="3">
        <v>128702.1</v>
      </c>
      <c r="R673">
        <v>1</v>
      </c>
    </row>
    <row r="674" spans="17:18" x14ac:dyDescent="0.3">
      <c r="Q674" s="3">
        <v>129590.18</v>
      </c>
      <c r="R674">
        <v>1</v>
      </c>
    </row>
    <row r="675" spans="17:18" x14ac:dyDescent="0.3">
      <c r="Q675" s="3">
        <v>129826.89</v>
      </c>
      <c r="R675">
        <v>1</v>
      </c>
    </row>
    <row r="676" spans="17:18" x14ac:dyDescent="0.3">
      <c r="Q676" s="3">
        <v>129892.93</v>
      </c>
      <c r="R676">
        <v>1</v>
      </c>
    </row>
    <row r="677" spans="17:18" x14ac:dyDescent="0.3">
      <c r="Q677" s="3">
        <v>129964.94</v>
      </c>
      <c r="R677">
        <v>1</v>
      </c>
    </row>
    <row r="678" spans="17:18" x14ac:dyDescent="0.3">
      <c r="Q678" s="3">
        <v>130486.57</v>
      </c>
      <c r="R678">
        <v>1</v>
      </c>
    </row>
    <row r="679" spans="17:18" x14ac:dyDescent="0.3">
      <c r="Q679" s="3">
        <v>130553.47</v>
      </c>
      <c r="R679">
        <v>1</v>
      </c>
    </row>
    <row r="680" spans="17:18" x14ac:dyDescent="0.3">
      <c r="Q680" s="3">
        <v>130567.02</v>
      </c>
      <c r="R680">
        <v>1</v>
      </c>
    </row>
    <row r="681" spans="17:18" x14ac:dyDescent="0.3">
      <c r="Q681" s="3">
        <v>130590.35</v>
      </c>
      <c r="R681">
        <v>1</v>
      </c>
    </row>
    <row r="682" spans="17:18" x14ac:dyDescent="0.3">
      <c r="Q682" s="3">
        <v>130789.6</v>
      </c>
      <c r="R682">
        <v>1</v>
      </c>
    </row>
    <row r="683" spans="17:18" x14ac:dyDescent="0.3">
      <c r="Q683" s="3">
        <v>130928.22</v>
      </c>
      <c r="R683">
        <v>1</v>
      </c>
    </row>
    <row r="684" spans="17:18" x14ac:dyDescent="0.3">
      <c r="Q684" s="3">
        <v>131043.2</v>
      </c>
      <c r="R684">
        <v>1</v>
      </c>
    </row>
    <row r="685" spans="17:18" x14ac:dyDescent="0.3">
      <c r="Q685" s="3">
        <v>131167.98000000001</v>
      </c>
      <c r="R685">
        <v>1</v>
      </c>
    </row>
    <row r="686" spans="17:18" x14ac:dyDescent="0.3">
      <c r="Q686" s="3">
        <v>131300.68</v>
      </c>
      <c r="R686">
        <v>1</v>
      </c>
    </row>
    <row r="687" spans="17:18" x14ac:dyDescent="0.3">
      <c r="Q687" s="3">
        <v>131372.38</v>
      </c>
      <c r="R687">
        <v>1</v>
      </c>
    </row>
    <row r="688" spans="17:18" x14ac:dyDescent="0.3">
      <c r="Q688" s="3">
        <v>131501.72</v>
      </c>
      <c r="R688">
        <v>1</v>
      </c>
    </row>
    <row r="689" spans="17:18" x14ac:dyDescent="0.3">
      <c r="Q689" s="3">
        <v>131521.72</v>
      </c>
      <c r="R689">
        <v>1</v>
      </c>
    </row>
    <row r="690" spans="17:18" x14ac:dyDescent="0.3">
      <c r="Q690" s="3">
        <v>131953.23000000001</v>
      </c>
      <c r="R690">
        <v>1</v>
      </c>
    </row>
    <row r="691" spans="17:18" x14ac:dyDescent="0.3">
      <c r="Q691" s="3">
        <v>132173.31</v>
      </c>
      <c r="R691">
        <v>1</v>
      </c>
    </row>
    <row r="692" spans="17:18" x14ac:dyDescent="0.3">
      <c r="Q692" s="3">
        <v>132210.49</v>
      </c>
      <c r="R692">
        <v>1</v>
      </c>
    </row>
    <row r="693" spans="17:18" x14ac:dyDescent="0.3">
      <c r="Q693" s="3">
        <v>132298.49</v>
      </c>
      <c r="R693">
        <v>1</v>
      </c>
    </row>
    <row r="694" spans="17:18" x14ac:dyDescent="0.3">
      <c r="Q694" s="3">
        <v>133007.34</v>
      </c>
      <c r="R694">
        <v>1</v>
      </c>
    </row>
    <row r="695" spans="17:18" x14ac:dyDescent="0.3">
      <c r="Q695" s="3">
        <v>133457.51999999999</v>
      </c>
      <c r="R695">
        <v>1</v>
      </c>
    </row>
    <row r="696" spans="17:18" x14ac:dyDescent="0.3">
      <c r="Q696" s="3">
        <v>134132.65</v>
      </c>
      <c r="R696">
        <v>1</v>
      </c>
    </row>
    <row r="697" spans="17:18" x14ac:dyDescent="0.3">
      <c r="Q697" s="3">
        <v>134420.75</v>
      </c>
      <c r="R697">
        <v>1</v>
      </c>
    </row>
    <row r="698" spans="17:18" x14ac:dyDescent="0.3">
      <c r="Q698" s="3">
        <v>134509.47</v>
      </c>
      <c r="R698">
        <v>1</v>
      </c>
    </row>
    <row r="699" spans="17:18" x14ac:dyDescent="0.3">
      <c r="Q699" s="3">
        <v>134589.57999999999</v>
      </c>
      <c r="R699">
        <v>1</v>
      </c>
    </row>
    <row r="700" spans="17:18" x14ac:dyDescent="0.3">
      <c r="Q700" s="3">
        <v>134600.94</v>
      </c>
      <c r="R700">
        <v>1</v>
      </c>
    </row>
    <row r="701" spans="17:18" x14ac:dyDescent="0.3">
      <c r="Q701" s="3">
        <v>134901.34</v>
      </c>
      <c r="R701">
        <v>1</v>
      </c>
    </row>
    <row r="702" spans="17:18" x14ac:dyDescent="0.3">
      <c r="Q702" s="3">
        <v>135180.10999999999</v>
      </c>
      <c r="R702">
        <v>1</v>
      </c>
    </row>
    <row r="703" spans="17:18" x14ac:dyDescent="0.3">
      <c r="Q703" s="3">
        <v>135399.21</v>
      </c>
      <c r="R703">
        <v>1</v>
      </c>
    </row>
    <row r="704" spans="17:18" x14ac:dyDescent="0.3">
      <c r="Q704" s="3">
        <v>135482.26</v>
      </c>
      <c r="R704">
        <v>1</v>
      </c>
    </row>
    <row r="705" spans="17:18" x14ac:dyDescent="0.3">
      <c r="Q705" s="3">
        <v>135925.72</v>
      </c>
      <c r="R705">
        <v>1</v>
      </c>
    </row>
    <row r="706" spans="17:18" x14ac:dyDescent="0.3">
      <c r="Q706" s="3">
        <v>136050.44</v>
      </c>
      <c r="R706">
        <v>1</v>
      </c>
    </row>
    <row r="707" spans="17:18" x14ac:dyDescent="0.3">
      <c r="Q707" s="3">
        <v>136129.49</v>
      </c>
      <c r="R707">
        <v>1</v>
      </c>
    </row>
    <row r="708" spans="17:18" x14ac:dyDescent="0.3">
      <c r="Q708" s="3">
        <v>136259.65</v>
      </c>
      <c r="R708">
        <v>1</v>
      </c>
    </row>
    <row r="709" spans="17:18" x14ac:dyDescent="0.3">
      <c r="Q709" s="3">
        <v>136458.19</v>
      </c>
      <c r="R709">
        <v>1</v>
      </c>
    </row>
    <row r="710" spans="17:18" x14ac:dyDescent="0.3">
      <c r="Q710" s="3">
        <v>136886.85999999999</v>
      </c>
      <c r="R710">
        <v>1</v>
      </c>
    </row>
    <row r="711" spans="17:18" x14ac:dyDescent="0.3">
      <c r="Q711" s="3">
        <v>137254.54999999999</v>
      </c>
      <c r="R711">
        <v>1</v>
      </c>
    </row>
    <row r="712" spans="17:18" x14ac:dyDescent="0.3">
      <c r="Q712" s="3">
        <v>137316.32</v>
      </c>
      <c r="R712">
        <v>1</v>
      </c>
    </row>
    <row r="713" spans="17:18" x14ac:dyDescent="0.3">
      <c r="Q713" s="3">
        <v>137537.22</v>
      </c>
      <c r="R713">
        <v>1</v>
      </c>
    </row>
    <row r="714" spans="17:18" x14ac:dyDescent="0.3">
      <c r="Q714" s="3">
        <v>138275.01</v>
      </c>
      <c r="R714">
        <v>1</v>
      </c>
    </row>
    <row r="715" spans="17:18" x14ac:dyDescent="0.3">
      <c r="Q715" s="3">
        <v>138490.03</v>
      </c>
      <c r="R715">
        <v>1</v>
      </c>
    </row>
    <row r="716" spans="17:18" x14ac:dyDescent="0.3">
      <c r="Q716" s="3">
        <v>138527.56</v>
      </c>
      <c r="R716">
        <v>1</v>
      </c>
    </row>
    <row r="717" spans="17:18" x14ac:dyDescent="0.3">
      <c r="Q717" s="3">
        <v>138777</v>
      </c>
      <c r="R717">
        <v>1</v>
      </c>
    </row>
    <row r="718" spans="17:18" x14ac:dyDescent="0.3">
      <c r="Q718" s="3">
        <v>138882.98000000001</v>
      </c>
      <c r="R718">
        <v>1</v>
      </c>
    </row>
    <row r="719" spans="17:18" x14ac:dyDescent="0.3">
      <c r="Q719" s="3">
        <v>139093.73000000001</v>
      </c>
      <c r="R719">
        <v>1</v>
      </c>
    </row>
    <row r="720" spans="17:18" x14ac:dyDescent="0.3">
      <c r="Q720" s="3">
        <v>139161.64000000001</v>
      </c>
      <c r="R720">
        <v>1</v>
      </c>
    </row>
    <row r="721" spans="17:18" x14ac:dyDescent="0.3">
      <c r="Q721" s="3">
        <v>139874.43</v>
      </c>
      <c r="R721">
        <v>1</v>
      </c>
    </row>
    <row r="722" spans="17:18" x14ac:dyDescent="0.3">
      <c r="Q722" s="3">
        <v>140075.54999999999</v>
      </c>
      <c r="R722">
        <v>1</v>
      </c>
    </row>
    <row r="723" spans="17:18" x14ac:dyDescent="0.3">
      <c r="Q723" s="3">
        <v>140134.43</v>
      </c>
      <c r="R723">
        <v>1</v>
      </c>
    </row>
    <row r="724" spans="17:18" x14ac:dyDescent="0.3">
      <c r="Q724" s="3">
        <v>140451.51999999999</v>
      </c>
      <c r="R724">
        <v>1</v>
      </c>
    </row>
    <row r="725" spans="17:18" x14ac:dyDescent="0.3">
      <c r="Q725" s="3">
        <v>140469.38</v>
      </c>
      <c r="R725">
        <v>1</v>
      </c>
    </row>
    <row r="726" spans="17:18" x14ac:dyDescent="0.3">
      <c r="Q726" s="3">
        <v>140676.98000000001</v>
      </c>
      <c r="R726">
        <v>1</v>
      </c>
    </row>
    <row r="727" spans="17:18" x14ac:dyDescent="0.3">
      <c r="Q727" s="3">
        <v>140765.57</v>
      </c>
      <c r="R727">
        <v>1</v>
      </c>
    </row>
    <row r="728" spans="17:18" x14ac:dyDescent="0.3">
      <c r="Q728" s="3">
        <v>141069.88</v>
      </c>
      <c r="R728">
        <v>1</v>
      </c>
    </row>
    <row r="729" spans="17:18" x14ac:dyDescent="0.3">
      <c r="Q729" s="3">
        <v>141075.51</v>
      </c>
      <c r="R729">
        <v>1</v>
      </c>
    </row>
    <row r="730" spans="17:18" x14ac:dyDescent="0.3">
      <c r="Q730" s="3">
        <v>141210.5</v>
      </c>
      <c r="R730">
        <v>1</v>
      </c>
    </row>
    <row r="731" spans="17:18" x14ac:dyDescent="0.3">
      <c r="Q731" s="3">
        <v>141300.53</v>
      </c>
      <c r="R731">
        <v>1</v>
      </c>
    </row>
    <row r="732" spans="17:18" x14ac:dyDescent="0.3">
      <c r="Q732" s="3">
        <v>142033.07</v>
      </c>
      <c r="R732">
        <v>1</v>
      </c>
    </row>
    <row r="733" spans="17:18" x14ac:dyDescent="0.3">
      <c r="Q733" s="3">
        <v>142200.15</v>
      </c>
      <c r="R733">
        <v>1</v>
      </c>
    </row>
    <row r="734" spans="17:18" x14ac:dyDescent="0.3">
      <c r="Q734" s="3">
        <v>142513.5</v>
      </c>
      <c r="R734">
        <v>1</v>
      </c>
    </row>
    <row r="735" spans="17:18" x14ac:dyDescent="0.3">
      <c r="Q735" s="3">
        <v>142548.32999999999</v>
      </c>
      <c r="R735">
        <v>1</v>
      </c>
    </row>
    <row r="736" spans="17:18" x14ac:dyDescent="0.3">
      <c r="Q736" s="3">
        <v>142838.64000000001</v>
      </c>
      <c r="R736">
        <v>1</v>
      </c>
    </row>
    <row r="737" spans="17:18" x14ac:dyDescent="0.3">
      <c r="Q737" s="3">
        <v>142917.54</v>
      </c>
      <c r="R737">
        <v>1</v>
      </c>
    </row>
    <row r="738" spans="17:18" x14ac:dyDescent="0.3">
      <c r="Q738" s="3">
        <v>143635.35999999999</v>
      </c>
      <c r="R738">
        <v>1</v>
      </c>
    </row>
    <row r="739" spans="17:18" x14ac:dyDescent="0.3">
      <c r="Q739" s="3">
        <v>143739.29</v>
      </c>
      <c r="R739">
        <v>1</v>
      </c>
    </row>
    <row r="740" spans="17:18" x14ac:dyDescent="0.3">
      <c r="Q740" s="3">
        <v>143954.99</v>
      </c>
      <c r="R740">
        <v>1</v>
      </c>
    </row>
    <row r="741" spans="17:18" x14ac:dyDescent="0.3">
      <c r="Q741" s="3">
        <v>144183.1</v>
      </c>
      <c r="R741">
        <v>1</v>
      </c>
    </row>
    <row r="742" spans="17:18" x14ac:dyDescent="0.3">
      <c r="Q742" s="3">
        <v>144375</v>
      </c>
      <c r="R742">
        <v>1</v>
      </c>
    </row>
    <row r="743" spans="17:18" x14ac:dyDescent="0.3">
      <c r="Q743" s="3">
        <v>144517.19</v>
      </c>
      <c r="R743">
        <v>1</v>
      </c>
    </row>
    <row r="744" spans="17:18" x14ac:dyDescent="0.3">
      <c r="Q744" s="3">
        <v>144680.18</v>
      </c>
      <c r="R744">
        <v>1</v>
      </c>
    </row>
    <row r="745" spans="17:18" x14ac:dyDescent="0.3">
      <c r="Q745" s="3">
        <v>144995.32999999999</v>
      </c>
      <c r="R745">
        <v>1</v>
      </c>
    </row>
    <row r="746" spans="17:18" x14ac:dyDescent="0.3">
      <c r="Q746" s="3">
        <v>145111.37</v>
      </c>
      <c r="R746">
        <v>1</v>
      </c>
    </row>
    <row r="747" spans="17:18" x14ac:dyDescent="0.3">
      <c r="Q747" s="3">
        <v>145251.35</v>
      </c>
      <c r="R747">
        <v>1</v>
      </c>
    </row>
    <row r="748" spans="17:18" x14ac:dyDescent="0.3">
      <c r="Q748" s="3">
        <v>145562.4</v>
      </c>
      <c r="R748">
        <v>1</v>
      </c>
    </row>
    <row r="749" spans="17:18" x14ac:dyDescent="0.3">
      <c r="Q749" s="3">
        <v>145593.85</v>
      </c>
      <c r="R749">
        <v>1</v>
      </c>
    </row>
    <row r="750" spans="17:18" x14ac:dyDescent="0.3">
      <c r="Q750" s="3">
        <v>145700.22</v>
      </c>
      <c r="R750">
        <v>1</v>
      </c>
    </row>
    <row r="751" spans="17:18" x14ac:dyDescent="0.3">
      <c r="Q751" s="3">
        <v>145704.19</v>
      </c>
      <c r="R751">
        <v>1</v>
      </c>
    </row>
    <row r="752" spans="17:18" x14ac:dyDescent="0.3">
      <c r="Q752" s="3">
        <v>145894.9</v>
      </c>
      <c r="R752">
        <v>1</v>
      </c>
    </row>
    <row r="753" spans="17:18" x14ac:dyDescent="0.3">
      <c r="Q753" s="3">
        <v>145936.28</v>
      </c>
      <c r="R753">
        <v>1</v>
      </c>
    </row>
    <row r="754" spans="17:18" x14ac:dyDescent="0.3">
      <c r="Q754" s="3">
        <v>146041.45000000001</v>
      </c>
      <c r="R754">
        <v>1</v>
      </c>
    </row>
    <row r="755" spans="17:18" x14ac:dyDescent="0.3">
      <c r="Q755" s="3">
        <v>146145.93</v>
      </c>
      <c r="R755">
        <v>1</v>
      </c>
    </row>
    <row r="756" spans="17:18" x14ac:dyDescent="0.3">
      <c r="Q756" s="3">
        <v>146326.45000000001</v>
      </c>
      <c r="R756">
        <v>1</v>
      </c>
    </row>
    <row r="757" spans="17:18" x14ac:dyDescent="0.3">
      <c r="Q757" s="3">
        <v>146457.82999999999</v>
      </c>
      <c r="R757">
        <v>1</v>
      </c>
    </row>
    <row r="758" spans="17:18" x14ac:dyDescent="0.3">
      <c r="Q758" s="3">
        <v>146700.22</v>
      </c>
      <c r="R758">
        <v>1</v>
      </c>
    </row>
    <row r="759" spans="17:18" x14ac:dyDescent="0.3">
      <c r="Q759" s="3">
        <v>147012.22</v>
      </c>
      <c r="R759">
        <v>1</v>
      </c>
    </row>
    <row r="760" spans="17:18" x14ac:dyDescent="0.3">
      <c r="Q760" s="3">
        <v>147132.46</v>
      </c>
      <c r="R760">
        <v>1</v>
      </c>
    </row>
    <row r="761" spans="17:18" x14ac:dyDescent="0.3">
      <c r="Q761" s="3">
        <v>147224.26999999999</v>
      </c>
      <c r="R761">
        <v>1</v>
      </c>
    </row>
    <row r="762" spans="17:18" x14ac:dyDescent="0.3">
      <c r="Q762" s="3">
        <v>147278.43</v>
      </c>
      <c r="R762">
        <v>1</v>
      </c>
    </row>
    <row r="763" spans="17:18" x14ac:dyDescent="0.3">
      <c r="Q763" s="3">
        <v>147358.26999999999</v>
      </c>
      <c r="R763">
        <v>1</v>
      </c>
    </row>
    <row r="764" spans="17:18" x14ac:dyDescent="0.3">
      <c r="Q764" s="3">
        <v>147794.63</v>
      </c>
      <c r="R764">
        <v>1</v>
      </c>
    </row>
    <row r="765" spans="17:18" x14ac:dyDescent="0.3">
      <c r="Q765" s="3">
        <v>147802.94</v>
      </c>
      <c r="R765">
        <v>1</v>
      </c>
    </row>
    <row r="766" spans="17:18" x14ac:dyDescent="0.3">
      <c r="Q766" s="3">
        <v>148210.64000000001</v>
      </c>
      <c r="R766">
        <v>1</v>
      </c>
    </row>
    <row r="767" spans="17:18" x14ac:dyDescent="0.3">
      <c r="Q767" s="3">
        <v>148528.24</v>
      </c>
      <c r="R767">
        <v>1</v>
      </c>
    </row>
    <row r="768" spans="17:18" x14ac:dyDescent="0.3">
      <c r="Q768" s="3">
        <v>148564.76</v>
      </c>
      <c r="R768">
        <v>1</v>
      </c>
    </row>
    <row r="769" spans="17:18" x14ac:dyDescent="0.3">
      <c r="Q769" s="3">
        <v>148584.60999999999</v>
      </c>
      <c r="R769">
        <v>1</v>
      </c>
    </row>
    <row r="770" spans="17:18" x14ac:dyDescent="0.3">
      <c r="Q770" s="3">
        <v>149066.14000000001</v>
      </c>
      <c r="R770">
        <v>1</v>
      </c>
    </row>
    <row r="771" spans="17:18" x14ac:dyDescent="0.3">
      <c r="Q771" s="3">
        <v>149139.13</v>
      </c>
      <c r="R771">
        <v>1</v>
      </c>
    </row>
    <row r="772" spans="17:18" x14ac:dyDescent="0.3">
      <c r="Q772" s="3">
        <v>149575.59</v>
      </c>
      <c r="R772">
        <v>1</v>
      </c>
    </row>
    <row r="773" spans="17:18" x14ac:dyDescent="0.3">
      <c r="Q773" s="3">
        <v>149599.62</v>
      </c>
      <c r="R773">
        <v>1</v>
      </c>
    </row>
    <row r="774" spans="17:18" x14ac:dyDescent="0.3">
      <c r="Q774" s="3">
        <v>149648.45000000001</v>
      </c>
      <c r="R774">
        <v>1</v>
      </c>
    </row>
    <row r="775" spans="17:18" x14ac:dyDescent="0.3">
      <c r="Q775" s="3">
        <v>149756.71</v>
      </c>
      <c r="R775">
        <v>1</v>
      </c>
    </row>
    <row r="776" spans="17:18" x14ac:dyDescent="0.3">
      <c r="Q776" s="3">
        <v>149853.89000000001</v>
      </c>
      <c r="R776">
        <v>1</v>
      </c>
    </row>
    <row r="777" spans="17:18" x14ac:dyDescent="0.3">
      <c r="Q777" s="3">
        <v>149892.79</v>
      </c>
      <c r="R777">
        <v>1</v>
      </c>
    </row>
    <row r="778" spans="17:18" x14ac:dyDescent="0.3">
      <c r="Q778" s="3">
        <v>150135.38</v>
      </c>
      <c r="R778">
        <v>1</v>
      </c>
    </row>
    <row r="779" spans="17:18" x14ac:dyDescent="0.3">
      <c r="Q779" s="3">
        <v>150227.85</v>
      </c>
      <c r="R779">
        <v>1</v>
      </c>
    </row>
    <row r="780" spans="17:18" x14ac:dyDescent="0.3">
      <c r="Q780" s="3">
        <v>150401.53</v>
      </c>
      <c r="R780">
        <v>1</v>
      </c>
    </row>
    <row r="781" spans="17:18" x14ac:dyDescent="0.3">
      <c r="Q781" s="3">
        <v>150694.42000000001</v>
      </c>
      <c r="R781">
        <v>1</v>
      </c>
    </row>
    <row r="782" spans="17:18" x14ac:dyDescent="0.3">
      <c r="Q782" s="3">
        <v>151083.79999999999</v>
      </c>
      <c r="R782">
        <v>1</v>
      </c>
    </row>
    <row r="783" spans="17:18" x14ac:dyDescent="0.3">
      <c r="Q783" s="3">
        <v>151303.48000000001</v>
      </c>
      <c r="R783">
        <v>1</v>
      </c>
    </row>
    <row r="784" spans="17:18" x14ac:dyDescent="0.3">
      <c r="Q784" s="3">
        <v>151738.54</v>
      </c>
      <c r="R784">
        <v>1</v>
      </c>
    </row>
    <row r="785" spans="17:18" x14ac:dyDescent="0.3">
      <c r="Q785" s="3">
        <v>151869.35</v>
      </c>
      <c r="R785">
        <v>1</v>
      </c>
    </row>
    <row r="786" spans="17:18" x14ac:dyDescent="0.3">
      <c r="Q786" s="3">
        <v>151887.16</v>
      </c>
      <c r="R786">
        <v>1</v>
      </c>
    </row>
    <row r="787" spans="17:18" x14ac:dyDescent="0.3">
      <c r="Q787" s="3">
        <v>151912.49</v>
      </c>
      <c r="R787">
        <v>1</v>
      </c>
    </row>
    <row r="788" spans="17:18" x14ac:dyDescent="0.3">
      <c r="Q788" s="3">
        <v>151954.39000000001</v>
      </c>
      <c r="R788">
        <v>1</v>
      </c>
    </row>
    <row r="789" spans="17:18" x14ac:dyDescent="0.3">
      <c r="Q789" s="3">
        <v>152167.79</v>
      </c>
      <c r="R789">
        <v>1</v>
      </c>
    </row>
    <row r="790" spans="17:18" x14ac:dyDescent="0.3">
      <c r="Q790" s="3">
        <v>152417.79</v>
      </c>
      <c r="R790">
        <v>1</v>
      </c>
    </row>
    <row r="791" spans="17:18" x14ac:dyDescent="0.3">
      <c r="Q791" s="3">
        <v>153237.59</v>
      </c>
      <c r="R791">
        <v>1</v>
      </c>
    </row>
    <row r="792" spans="17:18" x14ac:dyDescent="0.3">
      <c r="Q792" s="3">
        <v>153265.31</v>
      </c>
      <c r="R792">
        <v>1</v>
      </c>
    </row>
    <row r="793" spans="17:18" x14ac:dyDescent="0.3">
      <c r="Q793" s="3">
        <v>153400.24</v>
      </c>
      <c r="R793">
        <v>1</v>
      </c>
    </row>
    <row r="794" spans="17:18" x14ac:dyDescent="0.3">
      <c r="Q794" s="3">
        <v>154071.26999999999</v>
      </c>
      <c r="R794">
        <v>1</v>
      </c>
    </row>
    <row r="795" spans="17:18" x14ac:dyDescent="0.3">
      <c r="Q795" s="3">
        <v>155155.25</v>
      </c>
      <c r="R795">
        <v>1</v>
      </c>
    </row>
    <row r="796" spans="17:18" x14ac:dyDescent="0.3">
      <c r="Q796" s="3">
        <v>155853.51999999999</v>
      </c>
      <c r="R796">
        <v>1</v>
      </c>
    </row>
    <row r="797" spans="17:18" x14ac:dyDescent="0.3">
      <c r="Q797" s="3">
        <v>155996.96</v>
      </c>
      <c r="R797">
        <v>1</v>
      </c>
    </row>
    <row r="798" spans="17:18" x14ac:dyDescent="0.3">
      <c r="Q798" s="3">
        <v>156105.03</v>
      </c>
      <c r="R798">
        <v>1</v>
      </c>
    </row>
    <row r="799" spans="17:18" x14ac:dyDescent="0.3">
      <c r="Q799" s="3">
        <v>156124.93</v>
      </c>
      <c r="R799">
        <v>1</v>
      </c>
    </row>
    <row r="800" spans="17:18" x14ac:dyDescent="0.3">
      <c r="Q800" s="3">
        <v>156618.38</v>
      </c>
      <c r="R800">
        <v>1</v>
      </c>
    </row>
    <row r="801" spans="17:18" x14ac:dyDescent="0.3">
      <c r="Q801" s="3">
        <v>156731.91</v>
      </c>
      <c r="R801">
        <v>1</v>
      </c>
    </row>
    <row r="802" spans="17:18" x14ac:dyDescent="0.3">
      <c r="Q802" s="3">
        <v>156774.94</v>
      </c>
      <c r="R802">
        <v>1</v>
      </c>
    </row>
    <row r="803" spans="17:18" x14ac:dyDescent="0.3">
      <c r="Q803" s="3">
        <v>156791.35999999999</v>
      </c>
      <c r="R803">
        <v>1</v>
      </c>
    </row>
    <row r="804" spans="17:18" x14ac:dyDescent="0.3">
      <c r="Q804" s="3">
        <v>156917.12</v>
      </c>
      <c r="R804">
        <v>1</v>
      </c>
    </row>
    <row r="805" spans="17:18" x14ac:dyDescent="0.3">
      <c r="Q805" s="3">
        <v>157003.99</v>
      </c>
      <c r="R805">
        <v>1</v>
      </c>
    </row>
    <row r="806" spans="17:18" x14ac:dyDescent="0.3">
      <c r="Q806" s="3">
        <v>157333.69</v>
      </c>
      <c r="R806">
        <v>1</v>
      </c>
    </row>
    <row r="807" spans="17:18" x14ac:dyDescent="0.3">
      <c r="Q807" s="3">
        <v>157552.07999999999</v>
      </c>
      <c r="R807">
        <v>1</v>
      </c>
    </row>
    <row r="808" spans="17:18" x14ac:dyDescent="0.3">
      <c r="Q808" s="3">
        <v>157577.29</v>
      </c>
      <c r="R808">
        <v>1</v>
      </c>
    </row>
    <row r="809" spans="17:18" x14ac:dyDescent="0.3">
      <c r="Q809" s="3">
        <v>157862.82</v>
      </c>
      <c r="R809">
        <v>1</v>
      </c>
    </row>
    <row r="810" spans="17:18" x14ac:dyDescent="0.3">
      <c r="Q810" s="3">
        <v>157878.67000000001</v>
      </c>
      <c r="R810">
        <v>1</v>
      </c>
    </row>
    <row r="811" spans="17:18" x14ac:dyDescent="0.3">
      <c r="Q811" s="3">
        <v>157908.19</v>
      </c>
      <c r="R811">
        <v>1</v>
      </c>
    </row>
    <row r="812" spans="17:18" x14ac:dyDescent="0.3">
      <c r="Q812" s="3">
        <v>157959.01999999999</v>
      </c>
      <c r="R812">
        <v>1</v>
      </c>
    </row>
    <row r="813" spans="17:18" x14ac:dyDescent="0.3">
      <c r="Q813" s="3">
        <v>158264.62</v>
      </c>
      <c r="R813">
        <v>1</v>
      </c>
    </row>
    <row r="814" spans="17:18" x14ac:dyDescent="0.3">
      <c r="Q814" s="3">
        <v>158338.39000000001</v>
      </c>
      <c r="R814">
        <v>1</v>
      </c>
    </row>
    <row r="815" spans="17:18" x14ac:dyDescent="0.3">
      <c r="Q815" s="3">
        <v>158591.12</v>
      </c>
      <c r="R815">
        <v>1</v>
      </c>
    </row>
    <row r="816" spans="17:18" x14ac:dyDescent="0.3">
      <c r="Q816" s="3">
        <v>158684.81</v>
      </c>
      <c r="R816">
        <v>1</v>
      </c>
    </row>
    <row r="817" spans="17:18" x14ac:dyDescent="0.3">
      <c r="Q817" s="3">
        <v>158887.09</v>
      </c>
      <c r="R817">
        <v>1</v>
      </c>
    </row>
    <row r="818" spans="17:18" x14ac:dyDescent="0.3">
      <c r="Q818" s="3">
        <v>159123.82</v>
      </c>
      <c r="R818">
        <v>1</v>
      </c>
    </row>
    <row r="819" spans="17:18" x14ac:dyDescent="0.3">
      <c r="Q819" s="3">
        <v>159235.29</v>
      </c>
      <c r="R819">
        <v>1</v>
      </c>
    </row>
    <row r="820" spans="17:18" x14ac:dyDescent="0.3">
      <c r="Q820" s="3">
        <v>159418.1</v>
      </c>
      <c r="R820">
        <v>1</v>
      </c>
    </row>
    <row r="821" spans="17:18" x14ac:dyDescent="0.3">
      <c r="Q821" s="3">
        <v>159508.51999999999</v>
      </c>
      <c r="R821">
        <v>1</v>
      </c>
    </row>
    <row r="822" spans="17:18" x14ac:dyDescent="0.3">
      <c r="Q822" s="3">
        <v>159585.60999999999</v>
      </c>
      <c r="R822">
        <v>1</v>
      </c>
    </row>
    <row r="823" spans="17:18" x14ac:dyDescent="0.3">
      <c r="Q823" s="3">
        <v>159835.78</v>
      </c>
      <c r="R823">
        <v>1</v>
      </c>
    </row>
    <row r="824" spans="17:18" x14ac:dyDescent="0.3">
      <c r="Q824" s="3">
        <v>160249.1</v>
      </c>
      <c r="R824">
        <v>1</v>
      </c>
    </row>
    <row r="825" spans="17:18" x14ac:dyDescent="0.3">
      <c r="Q825" s="3">
        <v>160696.72</v>
      </c>
      <c r="R825">
        <v>1</v>
      </c>
    </row>
    <row r="826" spans="17:18" x14ac:dyDescent="0.3">
      <c r="Q826" s="3">
        <v>160941.78</v>
      </c>
      <c r="R826">
        <v>1</v>
      </c>
    </row>
    <row r="827" spans="17:18" x14ac:dyDescent="0.3">
      <c r="Q827" s="3">
        <v>160979.66</v>
      </c>
      <c r="R827">
        <v>1</v>
      </c>
    </row>
    <row r="828" spans="17:18" x14ac:dyDescent="0.3">
      <c r="Q828" s="3">
        <v>160990.26999999999</v>
      </c>
      <c r="R828">
        <v>1</v>
      </c>
    </row>
    <row r="829" spans="17:18" x14ac:dyDescent="0.3">
      <c r="Q829" s="3">
        <v>161051.75</v>
      </c>
      <c r="R829">
        <v>1</v>
      </c>
    </row>
    <row r="830" spans="17:18" x14ac:dyDescent="0.3">
      <c r="Q830" s="3">
        <v>161229.84</v>
      </c>
      <c r="R830">
        <v>1</v>
      </c>
    </row>
    <row r="831" spans="17:18" x14ac:dyDescent="0.3">
      <c r="Q831" s="3">
        <v>161435.01999999999</v>
      </c>
      <c r="R831">
        <v>1</v>
      </c>
    </row>
    <row r="832" spans="17:18" x14ac:dyDescent="0.3">
      <c r="Q832" s="3">
        <v>161519.76999999999</v>
      </c>
      <c r="R832">
        <v>1</v>
      </c>
    </row>
    <row r="833" spans="17:18" x14ac:dyDescent="0.3">
      <c r="Q833" s="3">
        <v>161574.19</v>
      </c>
      <c r="R833">
        <v>1</v>
      </c>
    </row>
    <row r="834" spans="17:18" x14ac:dyDescent="0.3">
      <c r="Q834" s="3">
        <v>161767.38</v>
      </c>
      <c r="R834">
        <v>1</v>
      </c>
    </row>
    <row r="835" spans="17:18" x14ac:dyDescent="0.3">
      <c r="Q835" s="3">
        <v>161811.23000000001</v>
      </c>
      <c r="R835">
        <v>1</v>
      </c>
    </row>
    <row r="836" spans="17:18" x14ac:dyDescent="0.3">
      <c r="Q836" s="3">
        <v>161848.03</v>
      </c>
      <c r="R836">
        <v>1</v>
      </c>
    </row>
    <row r="837" spans="17:18" x14ac:dyDescent="0.3">
      <c r="Q837" s="3">
        <v>162503.48000000001</v>
      </c>
      <c r="R837">
        <v>1</v>
      </c>
    </row>
    <row r="838" spans="17:18" x14ac:dyDescent="0.3">
      <c r="Q838" s="3">
        <v>162599.51</v>
      </c>
      <c r="R838">
        <v>1</v>
      </c>
    </row>
    <row r="839" spans="17:18" x14ac:dyDescent="0.3">
      <c r="Q839" s="3">
        <v>162812.16</v>
      </c>
      <c r="R839">
        <v>1</v>
      </c>
    </row>
    <row r="840" spans="17:18" x14ac:dyDescent="0.3">
      <c r="Q840" s="3">
        <v>162922.65</v>
      </c>
      <c r="R840">
        <v>1</v>
      </c>
    </row>
    <row r="841" spans="17:18" x14ac:dyDescent="0.3">
      <c r="Q841" s="3">
        <v>164017.89000000001</v>
      </c>
      <c r="R841">
        <v>1</v>
      </c>
    </row>
    <row r="842" spans="17:18" x14ac:dyDescent="0.3">
      <c r="Q842" s="3">
        <v>164040.94</v>
      </c>
      <c r="R842">
        <v>1</v>
      </c>
    </row>
    <row r="843" spans="17:18" x14ac:dyDescent="0.3">
      <c r="Q843" s="3">
        <v>164061.6</v>
      </c>
      <c r="R843">
        <v>1</v>
      </c>
    </row>
    <row r="844" spans="17:18" x14ac:dyDescent="0.3">
      <c r="Q844" s="3">
        <v>164104.74</v>
      </c>
      <c r="R844">
        <v>1</v>
      </c>
    </row>
    <row r="845" spans="17:18" x14ac:dyDescent="0.3">
      <c r="Q845" s="3">
        <v>164253.35</v>
      </c>
      <c r="R845">
        <v>1</v>
      </c>
    </row>
    <row r="846" spans="17:18" x14ac:dyDescent="0.3">
      <c r="Q846" s="3">
        <v>164255.69</v>
      </c>
      <c r="R846">
        <v>1</v>
      </c>
    </row>
    <row r="847" spans="17:18" x14ac:dyDescent="0.3">
      <c r="Q847" s="3">
        <v>164825.04</v>
      </c>
      <c r="R847">
        <v>1</v>
      </c>
    </row>
    <row r="848" spans="17:18" x14ac:dyDescent="0.3">
      <c r="Q848" s="3">
        <v>165303.79</v>
      </c>
      <c r="R848">
        <v>1</v>
      </c>
    </row>
    <row r="849" spans="17:18" x14ac:dyDescent="0.3">
      <c r="Q849" s="3">
        <v>166031.07999999999</v>
      </c>
      <c r="R849">
        <v>1</v>
      </c>
    </row>
    <row r="850" spans="17:18" x14ac:dyDescent="0.3">
      <c r="Q850" s="3">
        <v>166698.18</v>
      </c>
      <c r="R850">
        <v>1</v>
      </c>
    </row>
    <row r="851" spans="17:18" x14ac:dyDescent="0.3">
      <c r="Q851" s="3">
        <v>167032.49</v>
      </c>
      <c r="R851">
        <v>1</v>
      </c>
    </row>
    <row r="852" spans="17:18" x14ac:dyDescent="0.3">
      <c r="Q852" s="3">
        <v>167036.94</v>
      </c>
      <c r="R852">
        <v>1</v>
      </c>
    </row>
    <row r="853" spans="17:18" x14ac:dyDescent="0.3">
      <c r="Q853" s="3">
        <v>167155.35999999999</v>
      </c>
      <c r="R853">
        <v>1</v>
      </c>
    </row>
    <row r="854" spans="17:18" x14ac:dyDescent="0.3">
      <c r="Q854" s="3">
        <v>167162.43</v>
      </c>
      <c r="R854">
        <v>1</v>
      </c>
    </row>
    <row r="855" spans="17:18" x14ac:dyDescent="0.3">
      <c r="Q855" s="3">
        <v>167256.35</v>
      </c>
      <c r="R855">
        <v>1</v>
      </c>
    </row>
    <row r="856" spans="17:18" x14ac:dyDescent="0.3">
      <c r="Q856" s="3">
        <v>167784.28</v>
      </c>
      <c r="R856">
        <v>1</v>
      </c>
    </row>
    <row r="857" spans="17:18" x14ac:dyDescent="0.3">
      <c r="Q857" s="3">
        <v>167848.02</v>
      </c>
      <c r="R857">
        <v>1</v>
      </c>
    </row>
    <row r="858" spans="17:18" x14ac:dyDescent="0.3">
      <c r="Q858" s="3">
        <v>167984.61</v>
      </c>
      <c r="R858">
        <v>1</v>
      </c>
    </row>
    <row r="859" spans="17:18" x14ac:dyDescent="0.3">
      <c r="Q859" s="3">
        <v>168290.06</v>
      </c>
      <c r="R859">
        <v>1</v>
      </c>
    </row>
    <row r="860" spans="17:18" x14ac:dyDescent="0.3">
      <c r="Q860" s="3">
        <v>168840.23</v>
      </c>
      <c r="R860">
        <v>1</v>
      </c>
    </row>
    <row r="861" spans="17:18" x14ac:dyDescent="0.3">
      <c r="Q861" s="3">
        <v>169161.46</v>
      </c>
      <c r="R861">
        <v>1</v>
      </c>
    </row>
    <row r="862" spans="17:18" x14ac:dyDescent="0.3">
      <c r="Q862" s="3">
        <v>169291.7</v>
      </c>
      <c r="R862">
        <v>1</v>
      </c>
    </row>
    <row r="863" spans="17:18" x14ac:dyDescent="0.3">
      <c r="Q863" s="3">
        <v>169381.9</v>
      </c>
      <c r="R863">
        <v>1</v>
      </c>
    </row>
    <row r="864" spans="17:18" x14ac:dyDescent="0.3">
      <c r="Q864" s="3">
        <v>169654.57</v>
      </c>
      <c r="R864">
        <v>1</v>
      </c>
    </row>
    <row r="865" spans="17:18" x14ac:dyDescent="0.3">
      <c r="Q865" s="3">
        <v>169915.02</v>
      </c>
      <c r="R865">
        <v>1</v>
      </c>
    </row>
    <row r="866" spans="17:18" x14ac:dyDescent="0.3">
      <c r="Q866" s="3">
        <v>170034.95</v>
      </c>
      <c r="R866">
        <v>1</v>
      </c>
    </row>
    <row r="867" spans="17:18" x14ac:dyDescent="0.3">
      <c r="Q867" s="3">
        <v>170041.95</v>
      </c>
      <c r="R867">
        <v>1</v>
      </c>
    </row>
    <row r="868" spans="17:18" x14ac:dyDescent="0.3">
      <c r="Q868" s="3">
        <v>170886.17</v>
      </c>
      <c r="R868">
        <v>1</v>
      </c>
    </row>
    <row r="869" spans="17:18" x14ac:dyDescent="0.3">
      <c r="Q869" s="3">
        <v>170968.99</v>
      </c>
      <c r="R869">
        <v>1</v>
      </c>
    </row>
    <row r="870" spans="17:18" x14ac:dyDescent="0.3">
      <c r="Q870" s="3">
        <v>171096.2</v>
      </c>
      <c r="R870">
        <v>1</v>
      </c>
    </row>
    <row r="871" spans="17:18" x14ac:dyDescent="0.3">
      <c r="Q871" s="3">
        <v>171378.77</v>
      </c>
      <c r="R871">
        <v>1</v>
      </c>
    </row>
    <row r="872" spans="17:18" x14ac:dyDescent="0.3">
      <c r="Q872" s="3">
        <v>171413.66</v>
      </c>
      <c r="R872">
        <v>1</v>
      </c>
    </row>
    <row r="873" spans="17:18" x14ac:dyDescent="0.3">
      <c r="Q873" s="3">
        <v>171463.83</v>
      </c>
      <c r="R873">
        <v>1</v>
      </c>
    </row>
    <row r="874" spans="17:18" x14ac:dyDescent="0.3">
      <c r="Q874" s="3">
        <v>172114.67</v>
      </c>
      <c r="R874">
        <v>1</v>
      </c>
    </row>
    <row r="875" spans="17:18" x14ac:dyDescent="0.3">
      <c r="Q875" s="3">
        <v>172175.9</v>
      </c>
      <c r="R875">
        <v>1</v>
      </c>
    </row>
    <row r="876" spans="17:18" x14ac:dyDescent="0.3">
      <c r="Q876" s="3">
        <v>172290.61</v>
      </c>
      <c r="R876">
        <v>1</v>
      </c>
    </row>
    <row r="877" spans="17:18" x14ac:dyDescent="0.3">
      <c r="Q877" s="3">
        <v>172459.39</v>
      </c>
      <c r="R877">
        <v>1</v>
      </c>
    </row>
    <row r="878" spans="17:18" x14ac:dyDescent="0.3">
      <c r="Q878" s="3">
        <v>172557.77</v>
      </c>
      <c r="R878">
        <v>1</v>
      </c>
    </row>
    <row r="879" spans="17:18" x14ac:dyDescent="0.3">
      <c r="Q879" s="3">
        <v>172572.64</v>
      </c>
      <c r="R879">
        <v>1</v>
      </c>
    </row>
    <row r="880" spans="17:18" x14ac:dyDescent="0.3">
      <c r="Q880" s="3">
        <v>172749.65</v>
      </c>
      <c r="R880">
        <v>1</v>
      </c>
    </row>
    <row r="881" spans="17:18" x14ac:dyDescent="0.3">
      <c r="Q881" s="3">
        <v>173498.45</v>
      </c>
      <c r="R881">
        <v>1</v>
      </c>
    </row>
    <row r="882" spans="17:18" x14ac:dyDescent="0.3">
      <c r="Q882" s="3">
        <v>173683</v>
      </c>
      <c r="R882">
        <v>1</v>
      </c>
    </row>
    <row r="883" spans="17:18" x14ac:dyDescent="0.3">
      <c r="Q883" s="3">
        <v>173779.25</v>
      </c>
      <c r="R883">
        <v>1</v>
      </c>
    </row>
    <row r="884" spans="17:18" x14ac:dyDescent="0.3">
      <c r="Q884" s="3">
        <v>173952.5</v>
      </c>
      <c r="R884">
        <v>1</v>
      </c>
    </row>
    <row r="885" spans="17:18" x14ac:dyDescent="0.3">
      <c r="Q885" s="3">
        <v>174205.22</v>
      </c>
      <c r="R885">
        <v>1</v>
      </c>
    </row>
    <row r="886" spans="17:18" x14ac:dyDescent="0.3">
      <c r="Q886" s="3">
        <v>174227.66</v>
      </c>
      <c r="R886">
        <v>1</v>
      </c>
    </row>
    <row r="887" spans="17:18" x14ac:dyDescent="0.3">
      <c r="Q887" s="3">
        <v>174248.52</v>
      </c>
      <c r="R887">
        <v>1</v>
      </c>
    </row>
    <row r="888" spans="17:18" x14ac:dyDescent="0.3">
      <c r="Q888" s="3">
        <v>174531.27</v>
      </c>
      <c r="R888">
        <v>1</v>
      </c>
    </row>
    <row r="889" spans="17:18" x14ac:dyDescent="0.3">
      <c r="Q889" s="3">
        <v>174652.51</v>
      </c>
      <c r="R889">
        <v>1</v>
      </c>
    </row>
    <row r="890" spans="17:18" x14ac:dyDescent="0.3">
      <c r="Q890" s="3">
        <v>175296.76</v>
      </c>
      <c r="R890">
        <v>1</v>
      </c>
    </row>
    <row r="891" spans="17:18" x14ac:dyDescent="0.3">
      <c r="Q891" s="3">
        <v>175544.02</v>
      </c>
      <c r="R891">
        <v>1</v>
      </c>
    </row>
    <row r="892" spans="17:18" x14ac:dyDescent="0.3">
      <c r="Q892" s="3">
        <v>176407.15</v>
      </c>
      <c r="R892">
        <v>1</v>
      </c>
    </row>
    <row r="893" spans="17:18" x14ac:dyDescent="0.3">
      <c r="Q893" s="3">
        <v>176576.62</v>
      </c>
      <c r="R893">
        <v>1</v>
      </c>
    </row>
    <row r="894" spans="17:18" x14ac:dyDescent="0.3">
      <c r="Q894" s="3">
        <v>176713.47</v>
      </c>
      <c r="R894">
        <v>1</v>
      </c>
    </row>
    <row r="895" spans="17:18" x14ac:dyDescent="0.3">
      <c r="Q895" s="3">
        <v>176730.02</v>
      </c>
      <c r="R895">
        <v>1</v>
      </c>
    </row>
    <row r="896" spans="17:18" x14ac:dyDescent="0.3">
      <c r="Q896" s="3">
        <v>176924.21</v>
      </c>
      <c r="R896">
        <v>1</v>
      </c>
    </row>
    <row r="897" spans="17:18" x14ac:dyDescent="0.3">
      <c r="Q897" s="3">
        <v>177655.67999999999</v>
      </c>
      <c r="R897">
        <v>1</v>
      </c>
    </row>
    <row r="898" spans="17:18" x14ac:dyDescent="0.3">
      <c r="Q898" s="3">
        <v>177683.02</v>
      </c>
      <c r="R898">
        <v>1</v>
      </c>
    </row>
    <row r="899" spans="17:18" x14ac:dyDescent="0.3">
      <c r="Q899" s="3">
        <v>177772.03</v>
      </c>
      <c r="R899">
        <v>1</v>
      </c>
    </row>
    <row r="900" spans="17:18" x14ac:dyDescent="0.3">
      <c r="Q900" s="3">
        <v>177815.87</v>
      </c>
      <c r="R900">
        <v>1</v>
      </c>
    </row>
    <row r="901" spans="17:18" x14ac:dyDescent="0.3">
      <c r="Q901" s="3">
        <v>177896.92</v>
      </c>
      <c r="R901">
        <v>1</v>
      </c>
    </row>
    <row r="902" spans="17:18" x14ac:dyDescent="0.3">
      <c r="Q902" s="3">
        <v>178074.04</v>
      </c>
      <c r="R902">
        <v>1</v>
      </c>
    </row>
    <row r="903" spans="17:18" x14ac:dyDescent="0.3">
      <c r="Q903" s="3">
        <v>178252.63</v>
      </c>
      <c r="R903">
        <v>1</v>
      </c>
    </row>
    <row r="904" spans="17:18" x14ac:dyDescent="0.3">
      <c r="Q904" s="3">
        <v>178798.13</v>
      </c>
      <c r="R904">
        <v>1</v>
      </c>
    </row>
    <row r="905" spans="17:18" x14ac:dyDescent="0.3">
      <c r="Q905" s="3">
        <v>179012.3</v>
      </c>
      <c r="R905">
        <v>1</v>
      </c>
    </row>
    <row r="906" spans="17:18" x14ac:dyDescent="0.3">
      <c r="Q906" s="3">
        <v>179291.85</v>
      </c>
      <c r="R906">
        <v>1</v>
      </c>
    </row>
    <row r="907" spans="17:18" x14ac:dyDescent="0.3">
      <c r="Q907" s="3">
        <v>179351.89</v>
      </c>
      <c r="R907">
        <v>1</v>
      </c>
    </row>
    <row r="908" spans="17:18" x14ac:dyDescent="0.3">
      <c r="Q908" s="3">
        <v>179614.8</v>
      </c>
      <c r="R908">
        <v>1</v>
      </c>
    </row>
    <row r="909" spans="17:18" x14ac:dyDescent="0.3">
      <c r="Q909" s="3">
        <v>179670.31</v>
      </c>
      <c r="R909">
        <v>1</v>
      </c>
    </row>
    <row r="910" spans="17:18" x14ac:dyDescent="0.3">
      <c r="Q910" s="3">
        <v>179843.33</v>
      </c>
      <c r="R910">
        <v>1</v>
      </c>
    </row>
    <row r="911" spans="17:18" x14ac:dyDescent="0.3">
      <c r="Q911" s="3">
        <v>179883.04</v>
      </c>
      <c r="R911">
        <v>1</v>
      </c>
    </row>
    <row r="912" spans="17:18" x14ac:dyDescent="0.3">
      <c r="Q912" s="3">
        <v>180345.44</v>
      </c>
      <c r="R912">
        <v>1</v>
      </c>
    </row>
    <row r="913" spans="17:18" x14ac:dyDescent="0.3">
      <c r="Q913" s="3">
        <v>180427.24</v>
      </c>
      <c r="R913">
        <v>1</v>
      </c>
    </row>
    <row r="914" spans="17:18" x14ac:dyDescent="0.3">
      <c r="Q914" s="3">
        <v>180439.75</v>
      </c>
      <c r="R914">
        <v>1</v>
      </c>
    </row>
    <row r="915" spans="17:18" x14ac:dyDescent="0.3">
      <c r="Q915" s="3">
        <v>180800.42</v>
      </c>
      <c r="R915">
        <v>1</v>
      </c>
    </row>
    <row r="916" spans="17:18" x14ac:dyDescent="0.3">
      <c r="Q916" s="3">
        <v>181196.76</v>
      </c>
      <c r="R916">
        <v>1</v>
      </c>
    </row>
    <row r="917" spans="17:18" x14ac:dyDescent="0.3">
      <c r="Q917" s="3">
        <v>181297.65</v>
      </c>
      <c r="R917">
        <v>1</v>
      </c>
    </row>
    <row r="918" spans="17:18" x14ac:dyDescent="0.3">
      <c r="Q918" s="3">
        <v>181543.67</v>
      </c>
      <c r="R918">
        <v>1</v>
      </c>
    </row>
    <row r="919" spans="17:18" x14ac:dyDescent="0.3">
      <c r="Q919" s="3">
        <v>181600.72</v>
      </c>
      <c r="R919">
        <v>1</v>
      </c>
    </row>
    <row r="920" spans="17:18" x14ac:dyDescent="0.3">
      <c r="Q920" s="3">
        <v>181694.44</v>
      </c>
      <c r="R920">
        <v>1</v>
      </c>
    </row>
    <row r="921" spans="17:18" x14ac:dyDescent="0.3">
      <c r="Q921" s="3">
        <v>181964.6</v>
      </c>
      <c r="R921">
        <v>1</v>
      </c>
    </row>
    <row r="922" spans="17:18" x14ac:dyDescent="0.3">
      <c r="Q922" s="3">
        <v>182025.95</v>
      </c>
      <c r="R922">
        <v>1</v>
      </c>
    </row>
    <row r="923" spans="17:18" x14ac:dyDescent="0.3">
      <c r="Q923" s="3">
        <v>182038.6</v>
      </c>
      <c r="R923">
        <v>1</v>
      </c>
    </row>
    <row r="924" spans="17:18" x14ac:dyDescent="0.3">
      <c r="Q924" s="3">
        <v>182055.36</v>
      </c>
      <c r="R924">
        <v>1</v>
      </c>
    </row>
    <row r="925" spans="17:18" x14ac:dyDescent="0.3">
      <c r="Q925" s="3">
        <v>182822.5</v>
      </c>
      <c r="R925">
        <v>1</v>
      </c>
    </row>
    <row r="926" spans="17:18" x14ac:dyDescent="0.3">
      <c r="Q926" s="3">
        <v>182855.42</v>
      </c>
      <c r="R926">
        <v>1</v>
      </c>
    </row>
    <row r="927" spans="17:18" x14ac:dyDescent="0.3">
      <c r="Q927" s="3">
        <v>183049.41</v>
      </c>
      <c r="R927">
        <v>1</v>
      </c>
    </row>
    <row r="928" spans="17:18" x14ac:dyDescent="0.3">
      <c r="Q928" s="3">
        <v>183318.79</v>
      </c>
      <c r="R928">
        <v>1</v>
      </c>
    </row>
    <row r="929" spans="17:18" x14ac:dyDescent="0.3">
      <c r="Q929" s="3">
        <v>183487.98</v>
      </c>
      <c r="R929">
        <v>1</v>
      </c>
    </row>
    <row r="930" spans="17:18" x14ac:dyDescent="0.3">
      <c r="Q930" s="3">
        <v>183598.77</v>
      </c>
      <c r="R930">
        <v>1</v>
      </c>
    </row>
    <row r="931" spans="17:18" x14ac:dyDescent="0.3">
      <c r="Q931" s="3">
        <v>183646.41</v>
      </c>
      <c r="R931">
        <v>1</v>
      </c>
    </row>
    <row r="932" spans="17:18" x14ac:dyDescent="0.3">
      <c r="Q932" s="3">
        <v>183840.51</v>
      </c>
      <c r="R932">
        <v>1</v>
      </c>
    </row>
    <row r="933" spans="17:18" x14ac:dyDescent="0.3">
      <c r="Q933" s="3">
        <v>184843.77</v>
      </c>
      <c r="R933">
        <v>1</v>
      </c>
    </row>
    <row r="934" spans="17:18" x14ac:dyDescent="0.3">
      <c r="Q934" s="3">
        <v>185489.11</v>
      </c>
      <c r="R934">
        <v>1</v>
      </c>
    </row>
    <row r="935" spans="17:18" x14ac:dyDescent="0.3">
      <c r="Q935" s="3">
        <v>186062.36</v>
      </c>
      <c r="R935">
        <v>1</v>
      </c>
    </row>
    <row r="936" spans="17:18" x14ac:dyDescent="0.3">
      <c r="Q936" s="3">
        <v>186339.74</v>
      </c>
      <c r="R936">
        <v>1</v>
      </c>
    </row>
    <row r="937" spans="17:18" x14ac:dyDescent="0.3">
      <c r="Q937" s="3">
        <v>186489.95</v>
      </c>
      <c r="R937">
        <v>1</v>
      </c>
    </row>
    <row r="938" spans="17:18" x14ac:dyDescent="0.3">
      <c r="Q938" s="3">
        <v>186884.04</v>
      </c>
      <c r="R938">
        <v>1</v>
      </c>
    </row>
    <row r="939" spans="17:18" x14ac:dyDescent="0.3">
      <c r="Q939" s="3">
        <v>186976.6</v>
      </c>
      <c r="R939">
        <v>1</v>
      </c>
    </row>
    <row r="940" spans="17:18" x14ac:dyDescent="0.3">
      <c r="Q940" s="3">
        <v>187288.5</v>
      </c>
      <c r="R940">
        <v>1</v>
      </c>
    </row>
    <row r="941" spans="17:18" x14ac:dyDescent="0.3">
      <c r="Q941" s="3">
        <v>187616.16</v>
      </c>
      <c r="R941">
        <v>1</v>
      </c>
    </row>
    <row r="942" spans="17:18" x14ac:dyDescent="0.3">
      <c r="Q942" s="3">
        <v>187658.09</v>
      </c>
      <c r="R942">
        <v>1</v>
      </c>
    </row>
    <row r="943" spans="17:18" x14ac:dyDescent="0.3">
      <c r="Q943" s="3">
        <v>187925.75</v>
      </c>
      <c r="R943">
        <v>1</v>
      </c>
    </row>
    <row r="944" spans="17:18" x14ac:dyDescent="0.3">
      <c r="Q944" s="3">
        <v>187929.43</v>
      </c>
      <c r="R944">
        <v>1</v>
      </c>
    </row>
    <row r="945" spans="17:18" x14ac:dyDescent="0.3">
      <c r="Q945" s="3">
        <v>188083.77</v>
      </c>
      <c r="R945">
        <v>1</v>
      </c>
    </row>
    <row r="946" spans="17:18" x14ac:dyDescent="0.3">
      <c r="Q946" s="3">
        <v>188150.6</v>
      </c>
      <c r="R946">
        <v>1</v>
      </c>
    </row>
    <row r="947" spans="17:18" x14ac:dyDescent="0.3">
      <c r="Q947" s="3">
        <v>188193.25</v>
      </c>
      <c r="R947">
        <v>1</v>
      </c>
    </row>
    <row r="948" spans="17:18" x14ac:dyDescent="0.3">
      <c r="Q948" s="3">
        <v>188574.12</v>
      </c>
      <c r="R948">
        <v>1</v>
      </c>
    </row>
    <row r="949" spans="17:18" x14ac:dyDescent="0.3">
      <c r="Q949" s="3">
        <v>188603.07</v>
      </c>
      <c r="R949">
        <v>1</v>
      </c>
    </row>
    <row r="950" spans="17:18" x14ac:dyDescent="0.3">
      <c r="Q950" s="3">
        <v>189122.89</v>
      </c>
      <c r="R950">
        <v>1</v>
      </c>
    </row>
    <row r="951" spans="17:18" x14ac:dyDescent="0.3">
      <c r="Q951" s="3">
        <v>189271.9</v>
      </c>
      <c r="R951">
        <v>1</v>
      </c>
    </row>
    <row r="952" spans="17:18" x14ac:dyDescent="0.3">
      <c r="Q952" s="3">
        <v>189339.6</v>
      </c>
      <c r="R952">
        <v>1</v>
      </c>
    </row>
    <row r="953" spans="17:18" x14ac:dyDescent="0.3">
      <c r="Q953" s="3">
        <v>189543.19</v>
      </c>
      <c r="R953">
        <v>1</v>
      </c>
    </row>
    <row r="954" spans="17:18" x14ac:dyDescent="0.3">
      <c r="Q954" s="3">
        <v>189543.9</v>
      </c>
      <c r="R954">
        <v>1</v>
      </c>
    </row>
    <row r="955" spans="17:18" x14ac:dyDescent="0.3">
      <c r="Q955" s="3">
        <v>189992.97</v>
      </c>
      <c r="R955">
        <v>1</v>
      </c>
    </row>
    <row r="956" spans="17:18" x14ac:dyDescent="0.3">
      <c r="Q956" s="3">
        <v>190419.81</v>
      </c>
      <c r="R956">
        <v>1</v>
      </c>
    </row>
    <row r="957" spans="17:18" x14ac:dyDescent="0.3">
      <c r="Q957" s="3">
        <v>190627.01</v>
      </c>
      <c r="R957">
        <v>1</v>
      </c>
    </row>
    <row r="958" spans="17:18" x14ac:dyDescent="0.3">
      <c r="Q958" s="3">
        <v>190686.16</v>
      </c>
      <c r="R958">
        <v>1</v>
      </c>
    </row>
    <row r="959" spans="17:18" x14ac:dyDescent="0.3">
      <c r="Q959" s="3">
        <v>190696.35</v>
      </c>
      <c r="R959">
        <v>1</v>
      </c>
    </row>
    <row r="960" spans="17:18" x14ac:dyDescent="0.3">
      <c r="Q960" s="3">
        <v>190857.79</v>
      </c>
      <c r="R960">
        <v>1</v>
      </c>
    </row>
    <row r="961" spans="17:18" x14ac:dyDescent="0.3">
      <c r="Q961" s="3">
        <v>191074.11</v>
      </c>
      <c r="R961">
        <v>1</v>
      </c>
    </row>
    <row r="962" spans="17:18" x14ac:dyDescent="0.3">
      <c r="Q962" s="3">
        <v>191166.09</v>
      </c>
      <c r="R962">
        <v>1</v>
      </c>
    </row>
    <row r="963" spans="17:18" x14ac:dyDescent="0.3">
      <c r="Q963" s="3">
        <v>191420.71</v>
      </c>
      <c r="R963">
        <v>1</v>
      </c>
    </row>
    <row r="964" spans="17:18" x14ac:dyDescent="0.3">
      <c r="Q964" s="3">
        <v>191468.78</v>
      </c>
      <c r="R964">
        <v>1</v>
      </c>
    </row>
    <row r="965" spans="17:18" x14ac:dyDescent="0.3">
      <c r="Q965" s="3">
        <v>191599.67</v>
      </c>
      <c r="R965">
        <v>1</v>
      </c>
    </row>
    <row r="966" spans="17:18" x14ac:dyDescent="0.3">
      <c r="Q966" s="3">
        <v>191763.07</v>
      </c>
      <c r="R966">
        <v>1</v>
      </c>
    </row>
    <row r="967" spans="17:18" x14ac:dyDescent="0.3">
      <c r="Q967" s="3">
        <v>191932.27</v>
      </c>
      <c r="R967">
        <v>1</v>
      </c>
    </row>
    <row r="968" spans="17:18" x14ac:dyDescent="0.3">
      <c r="Q968" s="3">
        <v>192247.35</v>
      </c>
      <c r="R968">
        <v>1</v>
      </c>
    </row>
    <row r="969" spans="17:18" x14ac:dyDescent="0.3">
      <c r="Q969" s="3">
        <v>192633.85</v>
      </c>
      <c r="R969">
        <v>1</v>
      </c>
    </row>
    <row r="970" spans="17:18" x14ac:dyDescent="0.3">
      <c r="Q970" s="3">
        <v>193131.42</v>
      </c>
      <c r="R970">
        <v>1</v>
      </c>
    </row>
    <row r="971" spans="17:18" x14ac:dyDescent="0.3">
      <c r="Q971" s="3">
        <v>193318.33</v>
      </c>
      <c r="R971">
        <v>1</v>
      </c>
    </row>
    <row r="972" spans="17:18" x14ac:dyDescent="0.3">
      <c r="Q972" s="3">
        <v>193437.89</v>
      </c>
      <c r="R972">
        <v>1</v>
      </c>
    </row>
    <row r="973" spans="17:18" x14ac:dyDescent="0.3">
      <c r="Q973" s="3">
        <v>193793.78</v>
      </c>
      <c r="R973">
        <v>1</v>
      </c>
    </row>
    <row r="974" spans="17:18" x14ac:dyDescent="0.3">
      <c r="Q974" s="3">
        <v>194099.12</v>
      </c>
      <c r="R974">
        <v>1</v>
      </c>
    </row>
    <row r="975" spans="17:18" x14ac:dyDescent="0.3">
      <c r="Q975" s="3">
        <v>194239.63</v>
      </c>
      <c r="R975">
        <v>1</v>
      </c>
    </row>
    <row r="976" spans="17:18" x14ac:dyDescent="0.3">
      <c r="Q976" s="3">
        <v>194273.2</v>
      </c>
      <c r="R976">
        <v>1</v>
      </c>
    </row>
    <row r="977" spans="17:18" x14ac:dyDescent="0.3">
      <c r="Q977" s="3">
        <v>194365.76</v>
      </c>
      <c r="R977">
        <v>1</v>
      </c>
    </row>
    <row r="978" spans="17:18" x14ac:dyDescent="0.3">
      <c r="Q978" s="3">
        <v>194764.83</v>
      </c>
      <c r="R978">
        <v>1</v>
      </c>
    </row>
    <row r="979" spans="17:18" x14ac:dyDescent="0.3">
      <c r="Q979" s="3">
        <v>194902.16</v>
      </c>
      <c r="R979">
        <v>1</v>
      </c>
    </row>
    <row r="980" spans="17:18" x14ac:dyDescent="0.3">
      <c r="Q980" s="3">
        <v>194926.86</v>
      </c>
      <c r="R980">
        <v>1</v>
      </c>
    </row>
    <row r="981" spans="17:18" x14ac:dyDescent="0.3">
      <c r="Q981" s="3">
        <v>194945.8</v>
      </c>
      <c r="R981">
        <v>1</v>
      </c>
    </row>
    <row r="982" spans="17:18" x14ac:dyDescent="0.3">
      <c r="Q982" s="3">
        <v>194998.34</v>
      </c>
      <c r="R982">
        <v>1</v>
      </c>
    </row>
    <row r="983" spans="17:18" x14ac:dyDescent="0.3">
      <c r="Q983" s="3">
        <v>195635.3</v>
      </c>
      <c r="R983">
        <v>1</v>
      </c>
    </row>
    <row r="984" spans="17:18" x14ac:dyDescent="0.3">
      <c r="Q984" s="3">
        <v>195711.16</v>
      </c>
      <c r="R984">
        <v>1</v>
      </c>
    </row>
    <row r="985" spans="17:18" x14ac:dyDescent="0.3">
      <c r="Q985" s="3">
        <v>196108.51</v>
      </c>
      <c r="R985">
        <v>1</v>
      </c>
    </row>
    <row r="986" spans="17:18" x14ac:dyDescent="0.3">
      <c r="Q986" s="3">
        <v>196335.48</v>
      </c>
      <c r="R986">
        <v>1</v>
      </c>
    </row>
    <row r="987" spans="17:18" x14ac:dyDescent="0.3">
      <c r="Q987" s="3">
        <v>196356.17</v>
      </c>
      <c r="R987">
        <v>1</v>
      </c>
    </row>
    <row r="988" spans="17:18" x14ac:dyDescent="0.3">
      <c r="Q988" s="3">
        <v>196499.96</v>
      </c>
      <c r="R988">
        <v>1</v>
      </c>
    </row>
    <row r="989" spans="17:18" x14ac:dyDescent="0.3">
      <c r="Q989" s="3">
        <v>196673.28</v>
      </c>
      <c r="R989">
        <v>1</v>
      </c>
    </row>
    <row r="990" spans="17:18" x14ac:dyDescent="0.3">
      <c r="Q990" s="3">
        <v>197015.2</v>
      </c>
      <c r="R990">
        <v>1</v>
      </c>
    </row>
    <row r="991" spans="17:18" x14ac:dyDescent="0.3">
      <c r="Q991" s="3">
        <v>197276.13</v>
      </c>
      <c r="R991">
        <v>1</v>
      </c>
    </row>
    <row r="992" spans="17:18" x14ac:dyDescent="0.3">
      <c r="Q992" s="3">
        <v>198059.16</v>
      </c>
      <c r="R992">
        <v>1</v>
      </c>
    </row>
    <row r="993" spans="17:18" x14ac:dyDescent="0.3">
      <c r="Q993" s="3">
        <v>198129.36</v>
      </c>
      <c r="R993">
        <v>1</v>
      </c>
    </row>
    <row r="994" spans="17:18" x14ac:dyDescent="0.3">
      <c r="Q994" s="3">
        <v>198252.88</v>
      </c>
      <c r="R994">
        <v>1</v>
      </c>
    </row>
    <row r="995" spans="17:18" x14ac:dyDescent="0.3">
      <c r="Q995" s="3">
        <v>198637.34</v>
      </c>
      <c r="R995">
        <v>1</v>
      </c>
    </row>
    <row r="996" spans="17:18" x14ac:dyDescent="0.3">
      <c r="Q996" s="3">
        <v>198674.08</v>
      </c>
      <c r="R996">
        <v>1</v>
      </c>
    </row>
    <row r="997" spans="17:18" x14ac:dyDescent="0.3">
      <c r="Q997" s="3">
        <v>199273.98</v>
      </c>
      <c r="R997">
        <v>1</v>
      </c>
    </row>
    <row r="998" spans="17:18" x14ac:dyDescent="0.3">
      <c r="Q998" s="3">
        <v>199304.74</v>
      </c>
      <c r="R998">
        <v>1</v>
      </c>
    </row>
    <row r="999" spans="17:18" x14ac:dyDescent="0.3">
      <c r="Q999" s="3">
        <v>199493.38</v>
      </c>
      <c r="R999">
        <v>1</v>
      </c>
    </row>
    <row r="1000" spans="17:18" x14ac:dyDescent="0.3">
      <c r="Q1000" s="3">
        <v>199638.56</v>
      </c>
      <c r="R1000">
        <v>1</v>
      </c>
    </row>
    <row r="1001" spans="17:18" x14ac:dyDescent="0.3">
      <c r="Q1001" s="3">
        <v>199645.45</v>
      </c>
      <c r="R1001">
        <v>1</v>
      </c>
    </row>
    <row r="1002" spans="17:18" x14ac:dyDescent="0.3">
      <c r="Q1002" s="3">
        <v>199661.5</v>
      </c>
      <c r="R1002">
        <v>1</v>
      </c>
    </row>
    <row r="1003" spans="17:18" x14ac:dyDescent="0.3">
      <c r="Q1003" s="3">
        <v>199725.39</v>
      </c>
      <c r="R1003">
        <v>1</v>
      </c>
    </row>
    <row r="1004" spans="17:18" x14ac:dyDescent="0.3">
      <c r="Q1004" s="3" t="s">
        <v>31</v>
      </c>
      <c r="R1004">
        <v>1</v>
      </c>
    </row>
    <row r="1005" spans="17:18" x14ac:dyDescent="0.3">
      <c r="Q1005" s="3" t="s">
        <v>762</v>
      </c>
      <c r="R1005">
        <v>990</v>
      </c>
    </row>
  </sheetData>
  <mergeCells count="6">
    <mergeCell ref="E5:L5"/>
    <mergeCell ref="H13:I13"/>
    <mergeCell ref="K13:L13"/>
    <mergeCell ref="N12:O12"/>
    <mergeCell ref="C25:D25"/>
    <mergeCell ref="Q12:S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4D0D1-6304-441A-975A-26E2148F87F3}">
  <dimension ref="A1:N992"/>
  <sheetViews>
    <sheetView workbookViewId="0">
      <selection activeCell="Q28" sqref="Q28"/>
    </sheetView>
  </sheetViews>
  <sheetFormatPr defaultRowHeight="14.4" x14ac:dyDescent="0.3"/>
  <cols>
    <col min="9" max="9" width="12" customWidth="1"/>
    <col min="13" max="13" width="13.218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v>15634602</v>
      </c>
      <c r="C2" t="s">
        <v>14</v>
      </c>
      <c r="D2">
        <v>619</v>
      </c>
      <c r="E2" t="s">
        <v>15</v>
      </c>
      <c r="F2" t="s">
        <v>16</v>
      </c>
      <c r="G2">
        <v>42</v>
      </c>
      <c r="H2">
        <v>2</v>
      </c>
      <c r="I2" s="1">
        <v>0</v>
      </c>
      <c r="J2">
        <v>1</v>
      </c>
      <c r="K2">
        <v>1</v>
      </c>
      <c r="L2">
        <v>1</v>
      </c>
      <c r="M2" s="1">
        <v>101348.88</v>
      </c>
      <c r="N2">
        <v>1</v>
      </c>
    </row>
    <row r="3" spans="1:14" x14ac:dyDescent="0.3">
      <c r="A3">
        <v>2</v>
      </c>
      <c r="B3">
        <v>15647311</v>
      </c>
      <c r="C3" t="s">
        <v>17</v>
      </c>
      <c r="D3">
        <v>608</v>
      </c>
      <c r="E3" t="s">
        <v>18</v>
      </c>
      <c r="F3" t="s">
        <v>16</v>
      </c>
      <c r="G3">
        <v>41</v>
      </c>
      <c r="H3">
        <v>1</v>
      </c>
      <c r="I3" s="1">
        <v>83807.86</v>
      </c>
      <c r="J3">
        <v>1</v>
      </c>
      <c r="K3">
        <v>0</v>
      </c>
      <c r="L3">
        <v>1</v>
      </c>
      <c r="M3" s="1">
        <v>112542.58</v>
      </c>
      <c r="N3">
        <v>0</v>
      </c>
    </row>
    <row r="4" spans="1:14" x14ac:dyDescent="0.3">
      <c r="A4">
        <v>3</v>
      </c>
      <c r="B4">
        <v>15619304</v>
      </c>
      <c r="C4" t="s">
        <v>19</v>
      </c>
      <c r="D4">
        <v>502</v>
      </c>
      <c r="E4" t="s">
        <v>15</v>
      </c>
      <c r="F4" t="s">
        <v>16</v>
      </c>
      <c r="G4">
        <v>42</v>
      </c>
      <c r="H4">
        <v>8</v>
      </c>
      <c r="I4" s="1">
        <v>159660.79999999999</v>
      </c>
      <c r="J4">
        <v>3</v>
      </c>
      <c r="K4">
        <v>1</v>
      </c>
      <c r="L4">
        <v>0</v>
      </c>
      <c r="M4" s="1">
        <v>113931.57</v>
      </c>
      <c r="N4">
        <v>1</v>
      </c>
    </row>
    <row r="5" spans="1:14" x14ac:dyDescent="0.3">
      <c r="A5">
        <v>4</v>
      </c>
      <c r="B5">
        <v>15701354</v>
      </c>
      <c r="C5" t="s">
        <v>20</v>
      </c>
      <c r="D5">
        <v>699</v>
      </c>
      <c r="E5" t="s">
        <v>15</v>
      </c>
      <c r="F5" t="s">
        <v>16</v>
      </c>
      <c r="G5">
        <v>39</v>
      </c>
      <c r="H5">
        <v>1</v>
      </c>
      <c r="I5" s="1">
        <v>0</v>
      </c>
      <c r="J5">
        <v>2</v>
      </c>
      <c r="K5">
        <v>0</v>
      </c>
      <c r="L5">
        <v>0</v>
      </c>
      <c r="M5" s="1">
        <v>93826.63</v>
      </c>
      <c r="N5">
        <v>0</v>
      </c>
    </row>
    <row r="6" spans="1:14" x14ac:dyDescent="0.3">
      <c r="A6">
        <v>5</v>
      </c>
      <c r="B6">
        <v>15737888</v>
      </c>
      <c r="C6" t="s">
        <v>21</v>
      </c>
      <c r="D6">
        <v>850</v>
      </c>
      <c r="E6" t="s">
        <v>18</v>
      </c>
      <c r="F6" t="s">
        <v>16</v>
      </c>
      <c r="G6">
        <v>43</v>
      </c>
      <c r="H6">
        <v>2</v>
      </c>
      <c r="I6" s="1">
        <v>125510.82</v>
      </c>
      <c r="J6">
        <v>1</v>
      </c>
      <c r="K6">
        <v>1</v>
      </c>
      <c r="L6">
        <v>1</v>
      </c>
      <c r="M6" s="1">
        <v>79084.100000000006</v>
      </c>
      <c r="N6">
        <v>0</v>
      </c>
    </row>
    <row r="7" spans="1:14" x14ac:dyDescent="0.3">
      <c r="A7">
        <v>6</v>
      </c>
      <c r="B7">
        <v>15574012</v>
      </c>
      <c r="C7" t="s">
        <v>22</v>
      </c>
      <c r="D7">
        <v>645</v>
      </c>
      <c r="E7" t="s">
        <v>18</v>
      </c>
      <c r="F7" t="s">
        <v>23</v>
      </c>
      <c r="G7">
        <v>44</v>
      </c>
      <c r="H7">
        <v>8</v>
      </c>
      <c r="I7" s="1">
        <v>113755.78</v>
      </c>
      <c r="J7">
        <v>2</v>
      </c>
      <c r="K7">
        <v>1</v>
      </c>
      <c r="L7">
        <v>0</v>
      </c>
      <c r="M7" s="1">
        <v>149756.71</v>
      </c>
      <c r="N7">
        <v>1</v>
      </c>
    </row>
    <row r="8" spans="1:14" x14ac:dyDescent="0.3">
      <c r="A8">
        <v>7</v>
      </c>
      <c r="B8">
        <v>15592531</v>
      </c>
      <c r="C8" t="s">
        <v>24</v>
      </c>
      <c r="D8">
        <v>822</v>
      </c>
      <c r="E8" t="s">
        <v>15</v>
      </c>
      <c r="F8" t="s">
        <v>23</v>
      </c>
      <c r="G8">
        <v>50</v>
      </c>
      <c r="H8">
        <v>7</v>
      </c>
      <c r="I8" s="1">
        <v>0</v>
      </c>
      <c r="J8">
        <v>2</v>
      </c>
      <c r="K8">
        <v>1</v>
      </c>
      <c r="L8">
        <v>1</v>
      </c>
      <c r="M8" s="1">
        <v>10062.799999999999</v>
      </c>
      <c r="N8">
        <v>0</v>
      </c>
    </row>
    <row r="9" spans="1:14" x14ac:dyDescent="0.3">
      <c r="A9">
        <v>8</v>
      </c>
      <c r="B9">
        <v>15656148</v>
      </c>
      <c r="C9" t="s">
        <v>25</v>
      </c>
      <c r="D9">
        <v>376</v>
      </c>
      <c r="E9" t="s">
        <v>26</v>
      </c>
      <c r="F9" t="s">
        <v>16</v>
      </c>
      <c r="G9">
        <v>29</v>
      </c>
      <c r="H9">
        <v>4</v>
      </c>
      <c r="I9" s="1">
        <v>115046.74</v>
      </c>
      <c r="J9">
        <v>4</v>
      </c>
      <c r="K9">
        <v>1</v>
      </c>
      <c r="L9">
        <v>0</v>
      </c>
      <c r="M9" s="1">
        <v>119346.88</v>
      </c>
      <c r="N9">
        <v>1</v>
      </c>
    </row>
    <row r="10" spans="1:14" x14ac:dyDescent="0.3">
      <c r="A10">
        <v>9</v>
      </c>
      <c r="B10">
        <v>15792365</v>
      </c>
      <c r="C10" t="s">
        <v>27</v>
      </c>
      <c r="D10">
        <v>501</v>
      </c>
      <c r="E10" t="s">
        <v>15</v>
      </c>
      <c r="F10" t="s">
        <v>23</v>
      </c>
      <c r="G10">
        <v>44</v>
      </c>
      <c r="H10">
        <v>4</v>
      </c>
      <c r="I10" s="1">
        <v>142051.07</v>
      </c>
      <c r="J10">
        <v>2</v>
      </c>
      <c r="K10">
        <v>0</v>
      </c>
      <c r="L10">
        <v>1</v>
      </c>
      <c r="M10" s="1">
        <v>74940.5</v>
      </c>
      <c r="N10">
        <v>0</v>
      </c>
    </row>
    <row r="11" spans="1:14" x14ac:dyDescent="0.3">
      <c r="A11">
        <v>10</v>
      </c>
      <c r="B11">
        <v>15592389</v>
      </c>
      <c r="C11" t="s">
        <v>28</v>
      </c>
      <c r="D11">
        <v>684</v>
      </c>
      <c r="E11" t="s">
        <v>15</v>
      </c>
      <c r="F11" t="s">
        <v>23</v>
      </c>
      <c r="G11">
        <v>27</v>
      </c>
      <c r="H11">
        <v>2</v>
      </c>
      <c r="I11" s="1">
        <v>134603.88</v>
      </c>
      <c r="J11">
        <v>1</v>
      </c>
      <c r="K11">
        <v>1</v>
      </c>
      <c r="L11">
        <v>1</v>
      </c>
      <c r="M11" s="1">
        <v>71725.73</v>
      </c>
      <c r="N11">
        <v>0</v>
      </c>
    </row>
    <row r="12" spans="1:14" x14ac:dyDescent="0.3">
      <c r="A12">
        <v>11</v>
      </c>
      <c r="B12">
        <v>15767821</v>
      </c>
      <c r="C12" t="s">
        <v>29</v>
      </c>
      <c r="D12">
        <v>528</v>
      </c>
      <c r="E12" t="s">
        <v>15</v>
      </c>
      <c r="F12" t="s">
        <v>23</v>
      </c>
      <c r="G12">
        <v>31</v>
      </c>
      <c r="H12">
        <v>6</v>
      </c>
      <c r="I12" s="1">
        <v>102016.72</v>
      </c>
      <c r="J12">
        <v>2</v>
      </c>
      <c r="K12">
        <v>0</v>
      </c>
      <c r="L12">
        <v>0</v>
      </c>
      <c r="M12" s="1">
        <v>80181.119999999995</v>
      </c>
      <c r="N12">
        <v>0</v>
      </c>
    </row>
    <row r="13" spans="1:14" x14ac:dyDescent="0.3">
      <c r="A13">
        <v>12</v>
      </c>
      <c r="B13">
        <v>15737173</v>
      </c>
      <c r="C13" t="s">
        <v>30</v>
      </c>
      <c r="D13">
        <v>497</v>
      </c>
      <c r="E13" t="s">
        <v>18</v>
      </c>
      <c r="F13" t="s">
        <v>31</v>
      </c>
      <c r="G13">
        <v>24</v>
      </c>
      <c r="H13">
        <v>3</v>
      </c>
      <c r="I13" s="1">
        <v>0</v>
      </c>
      <c r="J13">
        <v>2</v>
      </c>
      <c r="K13">
        <v>1</v>
      </c>
      <c r="L13">
        <v>0</v>
      </c>
      <c r="M13" s="1">
        <v>76390.009999999995</v>
      </c>
      <c r="N13">
        <v>0</v>
      </c>
    </row>
    <row r="14" spans="1:14" x14ac:dyDescent="0.3">
      <c r="A14">
        <v>13</v>
      </c>
      <c r="B14">
        <v>15632264</v>
      </c>
      <c r="C14" t="s">
        <v>32</v>
      </c>
      <c r="D14">
        <v>476</v>
      </c>
      <c r="E14" t="s">
        <v>33</v>
      </c>
      <c r="F14" t="s">
        <v>16</v>
      </c>
      <c r="G14">
        <v>34</v>
      </c>
      <c r="H14">
        <v>10</v>
      </c>
      <c r="I14" s="1">
        <v>0</v>
      </c>
      <c r="J14">
        <v>2</v>
      </c>
      <c r="K14">
        <v>1</v>
      </c>
      <c r="L14">
        <v>0</v>
      </c>
      <c r="M14" s="1">
        <v>26260.98</v>
      </c>
      <c r="N14">
        <v>0</v>
      </c>
    </row>
    <row r="15" spans="1:14" x14ac:dyDescent="0.3">
      <c r="A15">
        <v>14</v>
      </c>
      <c r="B15">
        <v>15691483</v>
      </c>
      <c r="C15" t="s">
        <v>34</v>
      </c>
      <c r="D15">
        <v>549</v>
      </c>
      <c r="E15" t="s">
        <v>33</v>
      </c>
      <c r="F15" t="s">
        <v>16</v>
      </c>
      <c r="G15">
        <v>25</v>
      </c>
      <c r="H15">
        <v>5</v>
      </c>
      <c r="I15" s="1">
        <v>0</v>
      </c>
      <c r="J15">
        <v>2</v>
      </c>
      <c r="K15">
        <v>0</v>
      </c>
      <c r="L15">
        <v>0</v>
      </c>
      <c r="M15" s="1">
        <v>190857.79</v>
      </c>
      <c r="N15">
        <v>0</v>
      </c>
    </row>
    <row r="16" spans="1:14" x14ac:dyDescent="0.3">
      <c r="A16">
        <v>15</v>
      </c>
      <c r="B16">
        <v>15600882</v>
      </c>
      <c r="C16" t="s">
        <v>35</v>
      </c>
      <c r="D16">
        <v>635</v>
      </c>
      <c r="E16" t="s">
        <v>18</v>
      </c>
      <c r="F16" t="s">
        <v>16</v>
      </c>
      <c r="G16">
        <v>35</v>
      </c>
      <c r="H16">
        <v>7</v>
      </c>
      <c r="I16" s="1">
        <v>0</v>
      </c>
      <c r="J16">
        <v>2</v>
      </c>
      <c r="K16">
        <v>1</v>
      </c>
      <c r="L16">
        <v>1</v>
      </c>
      <c r="M16" s="1">
        <v>65951.649999999994</v>
      </c>
      <c r="N16">
        <v>0</v>
      </c>
    </row>
    <row r="17" spans="1:14" x14ac:dyDescent="0.3">
      <c r="A17">
        <v>16</v>
      </c>
      <c r="B17">
        <v>15643966</v>
      </c>
      <c r="C17" t="s">
        <v>36</v>
      </c>
      <c r="D17">
        <v>616</v>
      </c>
      <c r="E17" t="s">
        <v>26</v>
      </c>
      <c r="F17" t="s">
        <v>23</v>
      </c>
      <c r="G17">
        <v>45</v>
      </c>
      <c r="H17">
        <v>3</v>
      </c>
      <c r="I17" s="1">
        <v>143129.41</v>
      </c>
      <c r="J17">
        <v>2</v>
      </c>
      <c r="K17">
        <v>0</v>
      </c>
      <c r="L17">
        <v>1</v>
      </c>
      <c r="M17" s="1">
        <v>64327.26</v>
      </c>
      <c r="N17">
        <v>0</v>
      </c>
    </row>
    <row r="18" spans="1:14" x14ac:dyDescent="0.3">
      <c r="A18">
        <v>17</v>
      </c>
      <c r="B18">
        <v>15737452</v>
      </c>
      <c r="C18" t="s">
        <v>37</v>
      </c>
      <c r="D18">
        <v>653</v>
      </c>
      <c r="E18" t="s">
        <v>26</v>
      </c>
      <c r="F18" t="s">
        <v>23</v>
      </c>
      <c r="G18">
        <v>58</v>
      </c>
      <c r="H18">
        <v>1</v>
      </c>
      <c r="I18" s="1">
        <v>132602.88</v>
      </c>
      <c r="J18">
        <v>1</v>
      </c>
      <c r="K18">
        <v>1</v>
      </c>
      <c r="L18">
        <v>0</v>
      </c>
      <c r="M18" s="1">
        <v>5097.67</v>
      </c>
      <c r="N18">
        <v>1</v>
      </c>
    </row>
    <row r="19" spans="1:14" x14ac:dyDescent="0.3">
      <c r="A19">
        <v>18</v>
      </c>
      <c r="B19">
        <v>15788218</v>
      </c>
      <c r="C19" t="s">
        <v>38</v>
      </c>
      <c r="D19">
        <v>549</v>
      </c>
      <c r="E19" t="s">
        <v>18</v>
      </c>
      <c r="F19" t="s">
        <v>16</v>
      </c>
      <c r="G19">
        <v>24</v>
      </c>
      <c r="H19">
        <v>9</v>
      </c>
      <c r="I19" s="1">
        <v>0</v>
      </c>
      <c r="J19">
        <v>2</v>
      </c>
      <c r="K19">
        <v>1</v>
      </c>
      <c r="L19">
        <v>1</v>
      </c>
      <c r="M19" s="1">
        <v>14406.41</v>
      </c>
      <c r="N19">
        <v>0</v>
      </c>
    </row>
    <row r="20" spans="1:14" x14ac:dyDescent="0.3">
      <c r="A20">
        <v>19</v>
      </c>
      <c r="B20">
        <v>15661507</v>
      </c>
      <c r="C20" t="s">
        <v>39</v>
      </c>
      <c r="D20">
        <v>587</v>
      </c>
      <c r="E20" t="s">
        <v>18</v>
      </c>
      <c r="F20" t="s">
        <v>23</v>
      </c>
      <c r="G20">
        <v>45</v>
      </c>
      <c r="H20">
        <v>6</v>
      </c>
      <c r="I20" s="1">
        <v>0</v>
      </c>
      <c r="J20">
        <v>1</v>
      </c>
      <c r="K20">
        <v>0</v>
      </c>
      <c r="L20">
        <v>0</v>
      </c>
      <c r="M20" s="1">
        <v>158684.81</v>
      </c>
      <c r="N20">
        <v>0</v>
      </c>
    </row>
    <row r="21" spans="1:14" x14ac:dyDescent="0.3">
      <c r="A21">
        <v>20</v>
      </c>
      <c r="B21">
        <v>15568982</v>
      </c>
      <c r="C21" t="s">
        <v>40</v>
      </c>
      <c r="D21">
        <v>726</v>
      </c>
      <c r="E21" t="s">
        <v>33</v>
      </c>
      <c r="F21" t="s">
        <v>16</v>
      </c>
      <c r="G21">
        <v>24</v>
      </c>
      <c r="H21">
        <v>6</v>
      </c>
      <c r="I21" s="1">
        <v>0</v>
      </c>
      <c r="J21">
        <v>2</v>
      </c>
      <c r="K21">
        <v>1</v>
      </c>
      <c r="L21">
        <v>1</v>
      </c>
      <c r="M21" s="1">
        <v>54724.03</v>
      </c>
      <c r="N21">
        <v>0</v>
      </c>
    </row>
    <row r="22" spans="1:14" x14ac:dyDescent="0.3">
      <c r="A22">
        <v>21</v>
      </c>
      <c r="B22">
        <v>15577657</v>
      </c>
      <c r="C22" t="s">
        <v>41</v>
      </c>
      <c r="D22">
        <v>732</v>
      </c>
      <c r="E22" t="s">
        <v>33</v>
      </c>
      <c r="F22" t="s">
        <v>23</v>
      </c>
      <c r="G22">
        <v>41</v>
      </c>
      <c r="H22">
        <v>8</v>
      </c>
      <c r="I22" s="1">
        <v>0</v>
      </c>
      <c r="J22">
        <v>2</v>
      </c>
      <c r="K22">
        <v>1</v>
      </c>
      <c r="L22">
        <v>1</v>
      </c>
      <c r="M22" s="1">
        <v>170886.17</v>
      </c>
      <c r="N22">
        <v>0</v>
      </c>
    </row>
    <row r="23" spans="1:14" x14ac:dyDescent="0.3">
      <c r="A23">
        <v>22</v>
      </c>
      <c r="B23">
        <v>15597945</v>
      </c>
      <c r="C23" t="s">
        <v>42</v>
      </c>
      <c r="D23">
        <v>636</v>
      </c>
      <c r="E23" t="s">
        <v>18</v>
      </c>
      <c r="F23" t="s">
        <v>16</v>
      </c>
      <c r="G23">
        <v>32</v>
      </c>
      <c r="H23">
        <v>8</v>
      </c>
      <c r="I23" s="1">
        <v>0</v>
      </c>
      <c r="J23">
        <v>2</v>
      </c>
      <c r="K23">
        <v>1</v>
      </c>
      <c r="L23">
        <v>0</v>
      </c>
      <c r="N23">
        <v>0</v>
      </c>
    </row>
    <row r="24" spans="1:14" x14ac:dyDescent="0.3">
      <c r="A24">
        <v>23</v>
      </c>
      <c r="B24">
        <v>15699309</v>
      </c>
      <c r="C24" t="s">
        <v>43</v>
      </c>
      <c r="D24">
        <v>510</v>
      </c>
      <c r="E24" t="s">
        <v>18</v>
      </c>
      <c r="F24" t="s">
        <v>16</v>
      </c>
      <c r="G24" t="s">
        <v>31</v>
      </c>
      <c r="H24">
        <v>4</v>
      </c>
      <c r="I24" s="1">
        <v>0</v>
      </c>
      <c r="J24">
        <v>1</v>
      </c>
      <c r="K24">
        <v>1</v>
      </c>
      <c r="L24">
        <v>0</v>
      </c>
      <c r="M24" s="1">
        <v>118913.53</v>
      </c>
      <c r="N24">
        <v>1</v>
      </c>
    </row>
    <row r="25" spans="1:14" x14ac:dyDescent="0.3">
      <c r="A25">
        <v>24</v>
      </c>
      <c r="B25">
        <v>15725737</v>
      </c>
      <c r="C25" t="s">
        <v>44</v>
      </c>
      <c r="D25">
        <v>669</v>
      </c>
      <c r="E25" t="s">
        <v>33</v>
      </c>
      <c r="F25" t="s">
        <v>23</v>
      </c>
      <c r="G25">
        <v>46</v>
      </c>
      <c r="H25">
        <v>3</v>
      </c>
      <c r="I25" s="1">
        <v>0</v>
      </c>
      <c r="J25">
        <v>2</v>
      </c>
      <c r="K25">
        <v>0</v>
      </c>
      <c r="L25">
        <v>1</v>
      </c>
      <c r="M25" s="1">
        <v>8487.75</v>
      </c>
      <c r="N25">
        <v>0</v>
      </c>
    </row>
    <row r="26" spans="1:14" x14ac:dyDescent="0.3">
      <c r="A26">
        <v>25</v>
      </c>
      <c r="B26">
        <v>15625047</v>
      </c>
      <c r="C26" t="s">
        <v>45</v>
      </c>
      <c r="D26">
        <v>846</v>
      </c>
      <c r="E26" t="s">
        <v>33</v>
      </c>
      <c r="F26" t="s">
        <v>16</v>
      </c>
      <c r="G26">
        <v>38</v>
      </c>
      <c r="H26">
        <v>5</v>
      </c>
      <c r="I26" s="1">
        <v>0</v>
      </c>
      <c r="J26">
        <v>1</v>
      </c>
      <c r="K26">
        <v>1</v>
      </c>
      <c r="L26">
        <v>1</v>
      </c>
      <c r="M26" s="1">
        <v>187616.16</v>
      </c>
      <c r="N26">
        <v>0</v>
      </c>
    </row>
    <row r="27" spans="1:14" x14ac:dyDescent="0.3">
      <c r="A27">
        <v>26</v>
      </c>
      <c r="B27">
        <v>15738191</v>
      </c>
      <c r="C27" t="s">
        <v>46</v>
      </c>
      <c r="D27">
        <v>577</v>
      </c>
      <c r="E27" t="s">
        <v>33</v>
      </c>
      <c r="F27" t="s">
        <v>23</v>
      </c>
      <c r="G27">
        <v>25</v>
      </c>
      <c r="H27">
        <v>3</v>
      </c>
      <c r="I27" s="1">
        <v>0</v>
      </c>
      <c r="J27">
        <v>2</v>
      </c>
      <c r="K27">
        <v>0</v>
      </c>
      <c r="L27">
        <v>1</v>
      </c>
      <c r="M27" s="1">
        <v>124508.29</v>
      </c>
      <c r="N27">
        <v>0</v>
      </c>
    </row>
    <row r="28" spans="1:14" x14ac:dyDescent="0.3">
      <c r="A28">
        <v>27</v>
      </c>
      <c r="B28">
        <v>15736816</v>
      </c>
      <c r="C28" t="s">
        <v>47</v>
      </c>
      <c r="D28">
        <v>756</v>
      </c>
      <c r="E28" t="s">
        <v>26</v>
      </c>
      <c r="F28" t="s">
        <v>23</v>
      </c>
      <c r="G28">
        <v>36</v>
      </c>
      <c r="H28">
        <v>2</v>
      </c>
      <c r="I28" s="1">
        <v>136815.64000000001</v>
      </c>
      <c r="J28">
        <v>1</v>
      </c>
      <c r="K28">
        <v>1</v>
      </c>
      <c r="L28">
        <v>1</v>
      </c>
      <c r="M28" s="1">
        <v>170041.95</v>
      </c>
      <c r="N28">
        <v>0</v>
      </c>
    </row>
    <row r="29" spans="1:14" x14ac:dyDescent="0.3">
      <c r="A29">
        <v>28</v>
      </c>
      <c r="B29">
        <v>15700772</v>
      </c>
      <c r="C29" t="s">
        <v>48</v>
      </c>
      <c r="D29">
        <v>571</v>
      </c>
      <c r="E29" t="s">
        <v>33</v>
      </c>
      <c r="F29" t="s">
        <v>23</v>
      </c>
      <c r="G29">
        <v>44</v>
      </c>
      <c r="H29">
        <v>9</v>
      </c>
      <c r="I29" s="1">
        <v>0</v>
      </c>
      <c r="J29">
        <v>2</v>
      </c>
      <c r="K29">
        <v>0</v>
      </c>
      <c r="L29">
        <v>0</v>
      </c>
      <c r="M29" s="1">
        <v>38433.35</v>
      </c>
      <c r="N29">
        <v>0</v>
      </c>
    </row>
    <row r="30" spans="1:14" x14ac:dyDescent="0.3">
      <c r="A30">
        <v>29</v>
      </c>
      <c r="B30">
        <v>15728693</v>
      </c>
      <c r="C30" t="s">
        <v>49</v>
      </c>
      <c r="D30">
        <v>574</v>
      </c>
      <c r="E30" t="s">
        <v>26</v>
      </c>
      <c r="F30" t="s">
        <v>16</v>
      </c>
      <c r="G30">
        <v>43</v>
      </c>
      <c r="H30">
        <v>3</v>
      </c>
      <c r="I30" s="1">
        <v>141349.43</v>
      </c>
      <c r="J30">
        <v>1</v>
      </c>
      <c r="K30">
        <v>1</v>
      </c>
      <c r="L30">
        <v>1</v>
      </c>
      <c r="M30" s="1">
        <v>100187.43</v>
      </c>
      <c r="N30">
        <v>0</v>
      </c>
    </row>
    <row r="31" spans="1:14" x14ac:dyDescent="0.3">
      <c r="A31">
        <v>30</v>
      </c>
      <c r="B31">
        <v>15656300</v>
      </c>
      <c r="C31" t="s">
        <v>50</v>
      </c>
      <c r="D31">
        <v>411</v>
      </c>
      <c r="E31" t="s">
        <v>33</v>
      </c>
      <c r="F31" t="s">
        <v>23</v>
      </c>
      <c r="G31">
        <v>29</v>
      </c>
      <c r="H31">
        <v>0</v>
      </c>
      <c r="I31" s="1">
        <v>59697.17</v>
      </c>
      <c r="J31">
        <v>2</v>
      </c>
      <c r="K31">
        <v>1</v>
      </c>
      <c r="L31">
        <v>1</v>
      </c>
      <c r="M31" s="1">
        <v>53483.21</v>
      </c>
      <c r="N31">
        <v>0</v>
      </c>
    </row>
    <row r="32" spans="1:14" x14ac:dyDescent="0.3">
      <c r="A32">
        <v>31</v>
      </c>
      <c r="B32">
        <v>15589475</v>
      </c>
      <c r="C32" t="s">
        <v>51</v>
      </c>
      <c r="D32">
        <v>591</v>
      </c>
      <c r="E32" t="s">
        <v>18</v>
      </c>
      <c r="F32" t="s">
        <v>16</v>
      </c>
      <c r="G32">
        <v>39</v>
      </c>
      <c r="H32">
        <v>3</v>
      </c>
      <c r="I32" s="1">
        <v>0</v>
      </c>
      <c r="J32">
        <v>3</v>
      </c>
      <c r="K32">
        <v>1</v>
      </c>
      <c r="L32">
        <v>0</v>
      </c>
      <c r="M32" s="1">
        <v>140469.38</v>
      </c>
      <c r="N32">
        <v>1</v>
      </c>
    </row>
    <row r="33" spans="1:14" x14ac:dyDescent="0.3">
      <c r="A33">
        <v>32</v>
      </c>
      <c r="B33">
        <v>15706552</v>
      </c>
      <c r="C33" t="s">
        <v>52</v>
      </c>
      <c r="D33">
        <v>533</v>
      </c>
      <c r="E33" t="s">
        <v>33</v>
      </c>
      <c r="F33" t="s">
        <v>23</v>
      </c>
      <c r="G33">
        <v>36</v>
      </c>
      <c r="H33">
        <v>7</v>
      </c>
      <c r="I33" s="1">
        <v>85311.7</v>
      </c>
      <c r="J33">
        <v>1</v>
      </c>
      <c r="K33">
        <v>0</v>
      </c>
      <c r="L33">
        <v>1</v>
      </c>
      <c r="M33" s="1">
        <v>156731.91</v>
      </c>
      <c r="N33">
        <v>0</v>
      </c>
    </row>
    <row r="34" spans="1:14" x14ac:dyDescent="0.3">
      <c r="A34">
        <v>33</v>
      </c>
      <c r="B34">
        <v>15750181</v>
      </c>
      <c r="C34" t="s">
        <v>53</v>
      </c>
      <c r="D34">
        <v>553</v>
      </c>
      <c r="E34" t="s">
        <v>26</v>
      </c>
      <c r="F34" t="s">
        <v>23</v>
      </c>
      <c r="G34">
        <v>41</v>
      </c>
      <c r="H34">
        <v>9</v>
      </c>
      <c r="I34" s="1">
        <v>110112.54</v>
      </c>
      <c r="J34">
        <v>2</v>
      </c>
      <c r="K34">
        <v>0</v>
      </c>
      <c r="L34">
        <v>0</v>
      </c>
      <c r="M34" s="1">
        <v>81898.81</v>
      </c>
      <c r="N34">
        <v>0</v>
      </c>
    </row>
    <row r="35" spans="1:14" x14ac:dyDescent="0.3">
      <c r="A35">
        <v>34</v>
      </c>
      <c r="B35">
        <v>15659428</v>
      </c>
      <c r="C35" t="s">
        <v>54</v>
      </c>
      <c r="D35">
        <v>520</v>
      </c>
      <c r="E35" t="s">
        <v>18</v>
      </c>
      <c r="F35" t="s">
        <v>16</v>
      </c>
      <c r="G35">
        <v>42</v>
      </c>
      <c r="H35">
        <v>6</v>
      </c>
      <c r="I35" s="1">
        <v>0</v>
      </c>
      <c r="J35">
        <v>2</v>
      </c>
      <c r="K35">
        <v>1</v>
      </c>
      <c r="L35">
        <v>1</v>
      </c>
      <c r="M35" s="1">
        <v>34410.550000000003</v>
      </c>
      <c r="N35">
        <v>0</v>
      </c>
    </row>
    <row r="36" spans="1:14" x14ac:dyDescent="0.3">
      <c r="A36">
        <v>35</v>
      </c>
      <c r="B36">
        <v>15732963</v>
      </c>
      <c r="C36" t="s">
        <v>55</v>
      </c>
      <c r="D36">
        <v>722</v>
      </c>
      <c r="E36" t="s">
        <v>18</v>
      </c>
      <c r="F36" t="s">
        <v>16</v>
      </c>
      <c r="G36">
        <v>29</v>
      </c>
      <c r="H36">
        <v>9</v>
      </c>
      <c r="I36" s="1">
        <v>0</v>
      </c>
      <c r="J36">
        <v>2</v>
      </c>
      <c r="K36">
        <v>1</v>
      </c>
      <c r="L36">
        <v>1</v>
      </c>
      <c r="M36" s="1">
        <v>142033.07</v>
      </c>
      <c r="N36">
        <v>0</v>
      </c>
    </row>
    <row r="37" spans="1:14" x14ac:dyDescent="0.3">
      <c r="A37">
        <v>36</v>
      </c>
      <c r="B37">
        <v>15794171</v>
      </c>
      <c r="C37" t="s">
        <v>56</v>
      </c>
      <c r="D37">
        <v>475</v>
      </c>
      <c r="E37" t="s">
        <v>33</v>
      </c>
      <c r="F37" t="s">
        <v>16</v>
      </c>
      <c r="G37">
        <v>45</v>
      </c>
      <c r="H37">
        <v>0</v>
      </c>
      <c r="I37" s="1">
        <v>134264.04</v>
      </c>
      <c r="J37">
        <v>1</v>
      </c>
      <c r="K37">
        <v>1</v>
      </c>
      <c r="L37">
        <v>0</v>
      </c>
      <c r="M37" s="1">
        <v>27822.99</v>
      </c>
      <c r="N37">
        <v>1</v>
      </c>
    </row>
    <row r="38" spans="1:14" x14ac:dyDescent="0.3">
      <c r="A38">
        <v>37</v>
      </c>
      <c r="B38">
        <v>15788448</v>
      </c>
      <c r="C38" t="s">
        <v>57</v>
      </c>
      <c r="D38">
        <v>490</v>
      </c>
      <c r="E38" t="s">
        <v>58</v>
      </c>
      <c r="F38" t="s">
        <v>23</v>
      </c>
      <c r="G38">
        <v>31</v>
      </c>
      <c r="H38">
        <v>3</v>
      </c>
      <c r="I38" s="1">
        <v>145260.23000000001</v>
      </c>
      <c r="J38">
        <v>1</v>
      </c>
      <c r="K38">
        <v>0</v>
      </c>
      <c r="L38">
        <v>1</v>
      </c>
      <c r="M38" s="1">
        <v>114066.77</v>
      </c>
      <c r="N38">
        <v>0</v>
      </c>
    </row>
    <row r="39" spans="1:14" x14ac:dyDescent="0.3">
      <c r="A39">
        <v>38</v>
      </c>
      <c r="B39">
        <v>15729599</v>
      </c>
      <c r="C39" t="s">
        <v>59</v>
      </c>
      <c r="D39">
        <v>804</v>
      </c>
      <c r="E39" t="s">
        <v>58</v>
      </c>
      <c r="F39" t="s">
        <v>23</v>
      </c>
      <c r="G39">
        <v>33</v>
      </c>
      <c r="H39">
        <v>7</v>
      </c>
      <c r="I39" s="1">
        <v>76548.600000000006</v>
      </c>
      <c r="J39">
        <v>1</v>
      </c>
      <c r="K39">
        <v>0</v>
      </c>
      <c r="L39">
        <v>1</v>
      </c>
      <c r="M39" s="1">
        <v>98453.45</v>
      </c>
      <c r="N39">
        <v>0</v>
      </c>
    </row>
    <row r="40" spans="1:14" x14ac:dyDescent="0.3">
      <c r="A40">
        <v>39</v>
      </c>
      <c r="B40">
        <v>15717426</v>
      </c>
      <c r="C40" t="s">
        <v>60</v>
      </c>
      <c r="D40">
        <v>850</v>
      </c>
      <c r="E40" t="s">
        <v>33</v>
      </c>
      <c r="F40" t="s">
        <v>23</v>
      </c>
      <c r="G40">
        <v>36</v>
      </c>
      <c r="H40">
        <v>7</v>
      </c>
      <c r="I40" s="1">
        <v>0</v>
      </c>
      <c r="J40">
        <v>1</v>
      </c>
      <c r="K40">
        <v>1</v>
      </c>
      <c r="L40">
        <v>1</v>
      </c>
      <c r="M40" s="1">
        <v>40812.9</v>
      </c>
      <c r="N40">
        <v>0</v>
      </c>
    </row>
    <row r="41" spans="1:14" x14ac:dyDescent="0.3">
      <c r="A41">
        <v>40</v>
      </c>
      <c r="B41">
        <v>15585768</v>
      </c>
      <c r="C41" t="s">
        <v>61</v>
      </c>
      <c r="D41">
        <v>582</v>
      </c>
      <c r="E41" t="s">
        <v>26</v>
      </c>
      <c r="F41" t="s">
        <v>23</v>
      </c>
      <c r="G41">
        <v>41</v>
      </c>
      <c r="H41">
        <v>6</v>
      </c>
      <c r="I41" s="1">
        <v>70349.48</v>
      </c>
      <c r="J41">
        <v>2</v>
      </c>
      <c r="K41">
        <v>0</v>
      </c>
      <c r="L41">
        <v>1</v>
      </c>
      <c r="M41" s="1">
        <v>178074.04</v>
      </c>
      <c r="N41">
        <v>0</v>
      </c>
    </row>
    <row r="42" spans="1:14" x14ac:dyDescent="0.3">
      <c r="A42">
        <v>41</v>
      </c>
      <c r="B42">
        <v>15619360</v>
      </c>
      <c r="C42" t="s">
        <v>62</v>
      </c>
      <c r="D42">
        <v>472</v>
      </c>
      <c r="E42" t="s">
        <v>58</v>
      </c>
      <c r="F42" t="s">
        <v>23</v>
      </c>
      <c r="G42">
        <v>40</v>
      </c>
      <c r="H42">
        <v>4</v>
      </c>
      <c r="I42" s="1">
        <v>0</v>
      </c>
      <c r="J42">
        <v>1</v>
      </c>
      <c r="K42">
        <v>1</v>
      </c>
      <c r="L42">
        <v>0</v>
      </c>
      <c r="M42" s="1">
        <v>70154.22</v>
      </c>
      <c r="N42">
        <v>0</v>
      </c>
    </row>
    <row r="43" spans="1:14" x14ac:dyDescent="0.3">
      <c r="A43">
        <v>42</v>
      </c>
      <c r="B43">
        <v>15738148</v>
      </c>
      <c r="C43" t="s">
        <v>63</v>
      </c>
      <c r="D43">
        <v>465</v>
      </c>
      <c r="E43" t="s">
        <v>33</v>
      </c>
      <c r="F43" t="s">
        <v>16</v>
      </c>
      <c r="G43">
        <v>51</v>
      </c>
      <c r="H43">
        <v>8</v>
      </c>
      <c r="I43" s="1">
        <v>122522.32</v>
      </c>
      <c r="J43">
        <v>1</v>
      </c>
      <c r="K43">
        <v>0</v>
      </c>
      <c r="L43">
        <v>0</v>
      </c>
      <c r="M43" s="1">
        <v>181297.65</v>
      </c>
      <c r="N43">
        <v>1</v>
      </c>
    </row>
    <row r="44" spans="1:14" x14ac:dyDescent="0.3">
      <c r="A44">
        <v>43</v>
      </c>
      <c r="B44">
        <v>15687946</v>
      </c>
      <c r="C44" t="s">
        <v>64</v>
      </c>
      <c r="D44">
        <v>556</v>
      </c>
      <c r="E44" t="s">
        <v>33</v>
      </c>
      <c r="F44" t="s">
        <v>16</v>
      </c>
      <c r="G44">
        <v>61</v>
      </c>
      <c r="H44">
        <v>2</v>
      </c>
      <c r="I44" s="1">
        <v>117419.35</v>
      </c>
      <c r="J44">
        <v>1</v>
      </c>
      <c r="K44">
        <v>1</v>
      </c>
      <c r="L44">
        <v>1</v>
      </c>
      <c r="M44" s="1">
        <v>94153.83</v>
      </c>
      <c r="N44">
        <v>0</v>
      </c>
    </row>
    <row r="45" spans="1:14" x14ac:dyDescent="0.3">
      <c r="A45">
        <v>44</v>
      </c>
      <c r="B45">
        <v>15755196</v>
      </c>
      <c r="C45" t="s">
        <v>65</v>
      </c>
      <c r="D45">
        <v>834</v>
      </c>
      <c r="E45" t="s">
        <v>33</v>
      </c>
      <c r="F45" t="s">
        <v>16</v>
      </c>
      <c r="G45">
        <v>49</v>
      </c>
      <c r="H45">
        <v>2</v>
      </c>
      <c r="I45" s="1">
        <v>131394.56</v>
      </c>
      <c r="J45">
        <v>1</v>
      </c>
      <c r="K45">
        <v>0</v>
      </c>
      <c r="L45">
        <v>0</v>
      </c>
      <c r="M45" s="1">
        <v>194365.76</v>
      </c>
      <c r="N45">
        <v>1</v>
      </c>
    </row>
    <row r="46" spans="1:14" x14ac:dyDescent="0.3">
      <c r="A46">
        <v>45</v>
      </c>
      <c r="B46">
        <v>15684171</v>
      </c>
      <c r="C46" t="s">
        <v>66</v>
      </c>
      <c r="D46">
        <v>660</v>
      </c>
      <c r="E46" t="s">
        <v>58</v>
      </c>
      <c r="F46" t="s">
        <v>16</v>
      </c>
      <c r="G46">
        <v>61</v>
      </c>
      <c r="H46">
        <v>5</v>
      </c>
      <c r="I46" s="1">
        <v>155931.10999999999</v>
      </c>
      <c r="J46">
        <v>1</v>
      </c>
      <c r="K46">
        <v>1</v>
      </c>
      <c r="L46">
        <v>1</v>
      </c>
      <c r="M46" s="1">
        <v>158338.39000000001</v>
      </c>
      <c r="N46">
        <v>0</v>
      </c>
    </row>
    <row r="47" spans="1:14" x14ac:dyDescent="0.3">
      <c r="A47">
        <v>46</v>
      </c>
      <c r="B47">
        <v>15754849</v>
      </c>
      <c r="C47" t="s">
        <v>67</v>
      </c>
      <c r="D47">
        <v>776</v>
      </c>
      <c r="E47" t="s">
        <v>26</v>
      </c>
      <c r="F47" t="s">
        <v>16</v>
      </c>
      <c r="G47">
        <v>32</v>
      </c>
      <c r="H47">
        <v>4</v>
      </c>
      <c r="I47" s="1">
        <v>109421.13</v>
      </c>
      <c r="J47">
        <v>2</v>
      </c>
      <c r="K47">
        <v>1</v>
      </c>
      <c r="L47">
        <v>1</v>
      </c>
      <c r="M47" s="1">
        <v>126517.46</v>
      </c>
      <c r="N47">
        <v>0</v>
      </c>
    </row>
    <row r="48" spans="1:14" x14ac:dyDescent="0.3">
      <c r="A48">
        <v>47</v>
      </c>
      <c r="B48">
        <v>15602280</v>
      </c>
      <c r="C48" t="s">
        <v>68</v>
      </c>
      <c r="D48">
        <v>829</v>
      </c>
      <c r="E48" t="s">
        <v>26</v>
      </c>
      <c r="F48" t="s">
        <v>16</v>
      </c>
      <c r="G48">
        <v>27</v>
      </c>
      <c r="H48">
        <v>9</v>
      </c>
      <c r="I48" s="1">
        <v>112045.67</v>
      </c>
      <c r="J48">
        <v>1</v>
      </c>
      <c r="K48">
        <v>1</v>
      </c>
      <c r="L48">
        <v>1</v>
      </c>
      <c r="M48" s="1">
        <v>119708.21</v>
      </c>
      <c r="N48">
        <v>1</v>
      </c>
    </row>
    <row r="49" spans="1:14" x14ac:dyDescent="0.3">
      <c r="A49">
        <v>48</v>
      </c>
      <c r="B49">
        <v>15771573</v>
      </c>
      <c r="C49" t="s">
        <v>69</v>
      </c>
      <c r="D49">
        <v>637</v>
      </c>
      <c r="E49" t="s">
        <v>26</v>
      </c>
      <c r="F49" t="s">
        <v>16</v>
      </c>
      <c r="G49">
        <v>39</v>
      </c>
      <c r="H49">
        <v>9</v>
      </c>
      <c r="I49" s="1">
        <v>137843.79999999999</v>
      </c>
      <c r="J49">
        <v>1</v>
      </c>
      <c r="K49">
        <v>1</v>
      </c>
      <c r="L49">
        <v>1</v>
      </c>
      <c r="M49" s="1">
        <v>117622.8</v>
      </c>
      <c r="N49">
        <v>1</v>
      </c>
    </row>
    <row r="50" spans="1:14" x14ac:dyDescent="0.3">
      <c r="A50">
        <v>49</v>
      </c>
      <c r="B50">
        <v>15766205</v>
      </c>
      <c r="C50" t="s">
        <v>70</v>
      </c>
      <c r="D50">
        <v>550</v>
      </c>
      <c r="E50" t="s">
        <v>26</v>
      </c>
      <c r="F50" t="s">
        <v>23</v>
      </c>
      <c r="G50">
        <v>38</v>
      </c>
      <c r="H50">
        <v>2</v>
      </c>
      <c r="I50" s="1">
        <v>103391.38</v>
      </c>
      <c r="J50">
        <v>1</v>
      </c>
      <c r="K50">
        <v>0</v>
      </c>
      <c r="L50">
        <v>1</v>
      </c>
      <c r="M50" s="1">
        <v>90878.13</v>
      </c>
      <c r="N50">
        <v>0</v>
      </c>
    </row>
    <row r="51" spans="1:14" x14ac:dyDescent="0.3">
      <c r="A51">
        <v>50</v>
      </c>
      <c r="B51">
        <v>15771873</v>
      </c>
      <c r="C51" t="s">
        <v>71</v>
      </c>
      <c r="D51">
        <v>776</v>
      </c>
      <c r="E51" t="s">
        <v>26</v>
      </c>
      <c r="F51" t="s">
        <v>16</v>
      </c>
      <c r="G51">
        <v>37</v>
      </c>
      <c r="H51">
        <v>2</v>
      </c>
      <c r="I51" s="1">
        <v>103769.22</v>
      </c>
      <c r="J51">
        <v>2</v>
      </c>
      <c r="K51">
        <v>1</v>
      </c>
      <c r="L51">
        <v>0</v>
      </c>
      <c r="M51" s="1">
        <v>194099.12</v>
      </c>
      <c r="N51">
        <v>0</v>
      </c>
    </row>
    <row r="52" spans="1:14" x14ac:dyDescent="0.3">
      <c r="A52">
        <v>51</v>
      </c>
      <c r="B52">
        <v>15616550</v>
      </c>
      <c r="C52" t="s">
        <v>72</v>
      </c>
      <c r="D52">
        <v>698</v>
      </c>
      <c r="E52" t="s">
        <v>26</v>
      </c>
      <c r="F52" t="s">
        <v>23</v>
      </c>
      <c r="G52">
        <v>44</v>
      </c>
      <c r="H52">
        <v>10</v>
      </c>
      <c r="I52" s="1">
        <v>116363.37</v>
      </c>
      <c r="J52">
        <v>2</v>
      </c>
      <c r="K52">
        <v>1</v>
      </c>
      <c r="L52">
        <v>0</v>
      </c>
      <c r="M52" s="1">
        <v>198059.16</v>
      </c>
      <c r="N52">
        <v>0</v>
      </c>
    </row>
    <row r="53" spans="1:14" x14ac:dyDescent="0.3">
      <c r="A53">
        <v>52</v>
      </c>
      <c r="B53">
        <v>15768193</v>
      </c>
      <c r="C53" t="s">
        <v>73</v>
      </c>
      <c r="D53">
        <v>585</v>
      </c>
      <c r="E53" t="s">
        <v>74</v>
      </c>
      <c r="F53" t="s">
        <v>23</v>
      </c>
      <c r="G53">
        <v>36</v>
      </c>
      <c r="H53">
        <v>5</v>
      </c>
      <c r="I53" s="1">
        <v>146050.97</v>
      </c>
      <c r="J53">
        <v>2</v>
      </c>
      <c r="K53">
        <v>0</v>
      </c>
      <c r="L53">
        <v>0</v>
      </c>
      <c r="M53" s="1">
        <v>86424.57</v>
      </c>
      <c r="N53">
        <v>0</v>
      </c>
    </row>
    <row r="54" spans="1:14" x14ac:dyDescent="0.3">
      <c r="A54">
        <v>53</v>
      </c>
      <c r="B54">
        <v>15683553</v>
      </c>
      <c r="C54" t="s">
        <v>75</v>
      </c>
      <c r="D54">
        <v>788</v>
      </c>
      <c r="E54" t="s">
        <v>33</v>
      </c>
      <c r="F54" t="s">
        <v>16</v>
      </c>
      <c r="G54">
        <v>33</v>
      </c>
      <c r="H54">
        <v>5</v>
      </c>
      <c r="I54" s="1">
        <v>0</v>
      </c>
      <c r="J54">
        <v>2</v>
      </c>
      <c r="K54">
        <v>0</v>
      </c>
      <c r="L54">
        <v>0</v>
      </c>
      <c r="M54" s="1">
        <v>116978.19</v>
      </c>
      <c r="N54">
        <v>0</v>
      </c>
    </row>
    <row r="55" spans="1:14" x14ac:dyDescent="0.3">
      <c r="A55">
        <v>54</v>
      </c>
      <c r="B55">
        <v>15702298</v>
      </c>
      <c r="C55" t="s">
        <v>76</v>
      </c>
      <c r="D55">
        <v>655</v>
      </c>
      <c r="E55" t="s">
        <v>74</v>
      </c>
      <c r="F55" t="s">
        <v>23</v>
      </c>
      <c r="G55">
        <v>41</v>
      </c>
      <c r="H55">
        <v>8</v>
      </c>
      <c r="I55" s="1">
        <v>125561.97</v>
      </c>
      <c r="J55">
        <v>1</v>
      </c>
      <c r="K55">
        <v>0</v>
      </c>
      <c r="L55">
        <v>0</v>
      </c>
      <c r="M55" s="1">
        <v>164040.94</v>
      </c>
      <c r="N55">
        <v>1</v>
      </c>
    </row>
    <row r="56" spans="1:14" x14ac:dyDescent="0.3">
      <c r="A56">
        <v>55</v>
      </c>
      <c r="B56">
        <v>15569590</v>
      </c>
      <c r="C56" t="s">
        <v>77</v>
      </c>
      <c r="D56">
        <v>601</v>
      </c>
      <c r="E56" t="s">
        <v>74</v>
      </c>
      <c r="F56" t="s">
        <v>23</v>
      </c>
      <c r="G56">
        <v>42</v>
      </c>
      <c r="H56">
        <v>1</v>
      </c>
      <c r="I56" s="1">
        <v>98495.72</v>
      </c>
      <c r="J56">
        <v>1</v>
      </c>
      <c r="K56">
        <v>1</v>
      </c>
      <c r="L56">
        <v>0</v>
      </c>
      <c r="M56" s="1">
        <v>40014.76</v>
      </c>
      <c r="N56">
        <v>1</v>
      </c>
    </row>
    <row r="57" spans="1:14" x14ac:dyDescent="0.3">
      <c r="A57">
        <v>56</v>
      </c>
      <c r="B57">
        <v>15760861</v>
      </c>
      <c r="C57" t="s">
        <v>78</v>
      </c>
      <c r="D57">
        <v>619</v>
      </c>
      <c r="E57" t="s">
        <v>33</v>
      </c>
      <c r="F57" t="s">
        <v>23</v>
      </c>
      <c r="G57">
        <v>43</v>
      </c>
      <c r="H57">
        <v>1</v>
      </c>
      <c r="I57" s="1">
        <v>125211.92</v>
      </c>
      <c r="J57">
        <v>1</v>
      </c>
      <c r="K57">
        <v>1</v>
      </c>
      <c r="L57">
        <v>1</v>
      </c>
      <c r="M57" s="1">
        <v>113410.49</v>
      </c>
      <c r="N57">
        <v>0</v>
      </c>
    </row>
    <row r="58" spans="1:14" x14ac:dyDescent="0.3">
      <c r="A58">
        <v>57</v>
      </c>
      <c r="B58">
        <v>15630053</v>
      </c>
      <c r="C58" t="s">
        <v>79</v>
      </c>
      <c r="D58">
        <v>656</v>
      </c>
      <c r="E58" t="s">
        <v>33</v>
      </c>
      <c r="F58" t="s">
        <v>23</v>
      </c>
      <c r="G58">
        <v>45</v>
      </c>
      <c r="H58">
        <v>5</v>
      </c>
      <c r="I58" s="1">
        <v>127864.4</v>
      </c>
      <c r="J58">
        <v>1</v>
      </c>
      <c r="K58">
        <v>1</v>
      </c>
      <c r="L58">
        <v>0</v>
      </c>
      <c r="M58" s="1">
        <v>87107.57</v>
      </c>
      <c r="N58">
        <v>0</v>
      </c>
    </row>
    <row r="59" spans="1:14" x14ac:dyDescent="0.3">
      <c r="A59">
        <v>58</v>
      </c>
      <c r="B59">
        <v>15647091</v>
      </c>
      <c r="C59" t="s">
        <v>80</v>
      </c>
      <c r="D59">
        <v>725</v>
      </c>
      <c r="E59" t="s">
        <v>74</v>
      </c>
      <c r="F59" t="s">
        <v>23</v>
      </c>
      <c r="G59">
        <v>19</v>
      </c>
      <c r="H59">
        <v>0</v>
      </c>
      <c r="I59" s="1">
        <v>75888.2</v>
      </c>
      <c r="J59">
        <v>1</v>
      </c>
      <c r="K59">
        <v>0</v>
      </c>
      <c r="L59">
        <v>0</v>
      </c>
      <c r="M59" s="1">
        <v>45613.75</v>
      </c>
      <c r="N59">
        <v>0</v>
      </c>
    </row>
    <row r="60" spans="1:14" x14ac:dyDescent="0.3">
      <c r="A60">
        <v>59</v>
      </c>
      <c r="B60">
        <v>15623944</v>
      </c>
      <c r="C60" t="s">
        <v>81</v>
      </c>
      <c r="D60">
        <v>511</v>
      </c>
      <c r="E60" t="s">
        <v>58</v>
      </c>
      <c r="F60" t="s">
        <v>16</v>
      </c>
      <c r="G60">
        <v>66</v>
      </c>
      <c r="H60">
        <v>4</v>
      </c>
      <c r="I60" s="1">
        <v>0</v>
      </c>
      <c r="J60">
        <v>1</v>
      </c>
      <c r="K60">
        <v>1</v>
      </c>
      <c r="L60">
        <v>0</v>
      </c>
      <c r="M60" s="1">
        <v>1643.11</v>
      </c>
      <c r="N60">
        <v>1</v>
      </c>
    </row>
    <row r="61" spans="1:14" x14ac:dyDescent="0.3">
      <c r="A61">
        <v>60</v>
      </c>
      <c r="B61">
        <v>15804771</v>
      </c>
      <c r="C61" t="s">
        <v>82</v>
      </c>
      <c r="D61">
        <v>614</v>
      </c>
      <c r="E61" t="s">
        <v>33</v>
      </c>
      <c r="F61" t="s">
        <v>23</v>
      </c>
      <c r="G61">
        <v>51</v>
      </c>
      <c r="H61">
        <v>4</v>
      </c>
      <c r="I61" s="1">
        <v>40685.919999999998</v>
      </c>
      <c r="J61">
        <v>1</v>
      </c>
      <c r="K61">
        <v>1</v>
      </c>
      <c r="L61">
        <v>1</v>
      </c>
      <c r="M61" s="1">
        <v>46775.28</v>
      </c>
      <c r="N61">
        <v>0</v>
      </c>
    </row>
    <row r="62" spans="1:14" x14ac:dyDescent="0.3">
      <c r="A62">
        <v>61</v>
      </c>
      <c r="B62">
        <v>15651280</v>
      </c>
      <c r="C62" t="s">
        <v>83</v>
      </c>
      <c r="D62">
        <v>742</v>
      </c>
      <c r="E62" t="s">
        <v>74</v>
      </c>
      <c r="F62" t="s">
        <v>23</v>
      </c>
      <c r="G62">
        <v>35</v>
      </c>
      <c r="H62">
        <v>5</v>
      </c>
      <c r="I62" s="1">
        <v>136857</v>
      </c>
      <c r="J62">
        <v>1</v>
      </c>
      <c r="K62">
        <v>0</v>
      </c>
      <c r="L62">
        <v>0</v>
      </c>
      <c r="M62" s="1">
        <v>84509.57</v>
      </c>
      <c r="N62">
        <v>0</v>
      </c>
    </row>
    <row r="63" spans="1:14" x14ac:dyDescent="0.3">
      <c r="A63">
        <v>62</v>
      </c>
      <c r="B63">
        <v>15773469</v>
      </c>
      <c r="C63" t="s">
        <v>84</v>
      </c>
      <c r="D63">
        <v>687</v>
      </c>
      <c r="E63" t="s">
        <v>74</v>
      </c>
      <c r="F63" t="s">
        <v>16</v>
      </c>
      <c r="G63">
        <v>27</v>
      </c>
      <c r="H63">
        <v>9</v>
      </c>
      <c r="I63" s="1">
        <v>152328.88</v>
      </c>
      <c r="J63">
        <v>2</v>
      </c>
      <c r="K63">
        <v>0</v>
      </c>
      <c r="L63">
        <v>0</v>
      </c>
      <c r="M63" s="1">
        <v>126494.82</v>
      </c>
      <c r="N63">
        <v>0</v>
      </c>
    </row>
    <row r="64" spans="1:14" x14ac:dyDescent="0.3">
      <c r="A64">
        <v>63</v>
      </c>
      <c r="B64">
        <v>15702014</v>
      </c>
      <c r="C64" t="s">
        <v>85</v>
      </c>
      <c r="D64">
        <v>555</v>
      </c>
      <c r="E64" t="s">
        <v>58</v>
      </c>
      <c r="F64" t="s">
        <v>23</v>
      </c>
      <c r="G64">
        <v>33</v>
      </c>
      <c r="H64">
        <v>1</v>
      </c>
      <c r="I64" s="1">
        <v>56084.69</v>
      </c>
      <c r="J64">
        <v>2</v>
      </c>
      <c r="K64">
        <v>0</v>
      </c>
      <c r="L64">
        <v>0</v>
      </c>
      <c r="M64" s="1">
        <v>178798.13</v>
      </c>
      <c r="N64">
        <v>0</v>
      </c>
    </row>
    <row r="65" spans="1:14" x14ac:dyDescent="0.3">
      <c r="A65">
        <v>64</v>
      </c>
      <c r="B65">
        <v>15751208</v>
      </c>
      <c r="C65" t="s">
        <v>86</v>
      </c>
      <c r="D65">
        <v>684</v>
      </c>
      <c r="E65" t="s">
        <v>58</v>
      </c>
      <c r="F65" t="s">
        <v>23</v>
      </c>
      <c r="G65">
        <v>56</v>
      </c>
      <c r="H65">
        <v>8</v>
      </c>
      <c r="I65" s="1">
        <v>78707.16</v>
      </c>
      <c r="J65">
        <v>1</v>
      </c>
      <c r="K65">
        <v>1</v>
      </c>
      <c r="L65">
        <v>1</v>
      </c>
      <c r="M65" s="1">
        <v>99398.36</v>
      </c>
      <c r="N65">
        <v>0</v>
      </c>
    </row>
    <row r="66" spans="1:14" x14ac:dyDescent="0.3">
      <c r="A66">
        <v>65</v>
      </c>
      <c r="B66">
        <v>15592461</v>
      </c>
      <c r="C66" t="s">
        <v>87</v>
      </c>
      <c r="D66">
        <v>603</v>
      </c>
      <c r="E66" t="s">
        <v>74</v>
      </c>
      <c r="F66" t="s">
        <v>23</v>
      </c>
      <c r="G66">
        <v>26</v>
      </c>
      <c r="H66">
        <v>4</v>
      </c>
      <c r="I66" s="1">
        <v>109166.37</v>
      </c>
      <c r="J66">
        <v>1</v>
      </c>
      <c r="K66">
        <v>1</v>
      </c>
      <c r="L66">
        <v>1</v>
      </c>
      <c r="M66" s="1">
        <v>92840.67</v>
      </c>
      <c r="N66">
        <v>0</v>
      </c>
    </row>
    <row r="67" spans="1:14" x14ac:dyDescent="0.3">
      <c r="A67">
        <v>66</v>
      </c>
      <c r="B67">
        <v>15789484</v>
      </c>
      <c r="C67" t="s">
        <v>88</v>
      </c>
      <c r="D67">
        <v>751</v>
      </c>
      <c r="E67" t="s">
        <v>74</v>
      </c>
      <c r="F67" t="s">
        <v>16</v>
      </c>
      <c r="G67">
        <v>36</v>
      </c>
      <c r="H67">
        <v>6</v>
      </c>
      <c r="I67" s="1">
        <v>169831.46</v>
      </c>
      <c r="J67">
        <v>2</v>
      </c>
      <c r="K67">
        <v>1</v>
      </c>
      <c r="L67">
        <v>1</v>
      </c>
      <c r="M67" s="1">
        <v>27758.36</v>
      </c>
      <c r="N67">
        <v>0</v>
      </c>
    </row>
    <row r="68" spans="1:14" x14ac:dyDescent="0.3">
      <c r="A68">
        <v>67</v>
      </c>
      <c r="B68">
        <v>15696061</v>
      </c>
      <c r="C68" t="s">
        <v>89</v>
      </c>
      <c r="D68">
        <v>581</v>
      </c>
      <c r="E68" t="s">
        <v>74</v>
      </c>
      <c r="F68" t="s">
        <v>16</v>
      </c>
      <c r="G68">
        <v>34</v>
      </c>
      <c r="H68">
        <v>1</v>
      </c>
      <c r="I68" s="1">
        <v>101633.04</v>
      </c>
      <c r="J68">
        <v>1</v>
      </c>
      <c r="K68">
        <v>1</v>
      </c>
      <c r="L68">
        <v>0</v>
      </c>
      <c r="M68" s="1">
        <v>110431.51</v>
      </c>
      <c r="N68">
        <v>0</v>
      </c>
    </row>
    <row r="69" spans="1:14" x14ac:dyDescent="0.3">
      <c r="A69">
        <v>68</v>
      </c>
      <c r="B69">
        <v>15641582</v>
      </c>
      <c r="C69" t="s">
        <v>90</v>
      </c>
      <c r="D69">
        <v>735</v>
      </c>
      <c r="E69" t="s">
        <v>74</v>
      </c>
      <c r="F69" t="s">
        <v>23</v>
      </c>
      <c r="G69">
        <v>43</v>
      </c>
      <c r="H69">
        <v>10</v>
      </c>
      <c r="I69" s="1">
        <v>123180.01</v>
      </c>
      <c r="J69">
        <v>2</v>
      </c>
      <c r="K69">
        <v>1</v>
      </c>
      <c r="L69">
        <v>1</v>
      </c>
      <c r="M69" s="1">
        <v>196673.28</v>
      </c>
      <c r="N69">
        <v>0</v>
      </c>
    </row>
    <row r="70" spans="1:14" x14ac:dyDescent="0.3">
      <c r="A70">
        <v>69</v>
      </c>
      <c r="B70">
        <v>15638424</v>
      </c>
      <c r="C70" t="s">
        <v>91</v>
      </c>
      <c r="D70">
        <v>661</v>
      </c>
      <c r="E70" t="s">
        <v>26</v>
      </c>
      <c r="F70" t="s">
        <v>16</v>
      </c>
      <c r="G70">
        <v>35</v>
      </c>
      <c r="H70">
        <v>5</v>
      </c>
      <c r="I70" s="1">
        <v>150725.53</v>
      </c>
      <c r="J70">
        <v>2</v>
      </c>
      <c r="K70">
        <v>0</v>
      </c>
      <c r="L70">
        <v>1</v>
      </c>
      <c r="M70" s="1">
        <v>113656.85</v>
      </c>
      <c r="N70">
        <v>0</v>
      </c>
    </row>
    <row r="71" spans="1:14" x14ac:dyDescent="0.3">
      <c r="A71">
        <v>70</v>
      </c>
      <c r="B71">
        <v>15755648</v>
      </c>
      <c r="C71" t="s">
        <v>92</v>
      </c>
      <c r="D71">
        <v>675</v>
      </c>
      <c r="E71" t="s">
        <v>33</v>
      </c>
      <c r="F71" t="s">
        <v>16</v>
      </c>
      <c r="G71">
        <v>21</v>
      </c>
      <c r="H71">
        <v>8</v>
      </c>
      <c r="I71" s="1">
        <v>98373.26</v>
      </c>
      <c r="J71">
        <v>1</v>
      </c>
      <c r="K71">
        <v>1</v>
      </c>
      <c r="L71">
        <v>0</v>
      </c>
      <c r="M71" s="1">
        <v>18203</v>
      </c>
      <c r="N71">
        <v>0</v>
      </c>
    </row>
    <row r="72" spans="1:14" x14ac:dyDescent="0.3">
      <c r="A72">
        <v>71</v>
      </c>
      <c r="B72">
        <v>15703793</v>
      </c>
      <c r="C72" t="s">
        <v>93</v>
      </c>
      <c r="D72">
        <v>738</v>
      </c>
      <c r="E72" t="s">
        <v>26</v>
      </c>
      <c r="F72" t="s">
        <v>23</v>
      </c>
      <c r="G72">
        <v>58</v>
      </c>
      <c r="H72">
        <v>2</v>
      </c>
      <c r="I72" s="1">
        <v>133745.44</v>
      </c>
      <c r="J72">
        <v>4</v>
      </c>
      <c r="K72">
        <v>1</v>
      </c>
      <c r="L72">
        <v>0</v>
      </c>
      <c r="M72" s="1">
        <v>28373.86</v>
      </c>
      <c r="N72">
        <v>1</v>
      </c>
    </row>
    <row r="73" spans="1:14" x14ac:dyDescent="0.3">
      <c r="A73">
        <v>72</v>
      </c>
      <c r="B73">
        <v>15620344</v>
      </c>
      <c r="C73" t="s">
        <v>94</v>
      </c>
      <c r="D73">
        <v>813</v>
      </c>
      <c r="E73" t="s">
        <v>33</v>
      </c>
      <c r="F73" t="s">
        <v>23</v>
      </c>
      <c r="G73">
        <v>29</v>
      </c>
      <c r="H73">
        <v>6</v>
      </c>
      <c r="I73" s="1">
        <v>0</v>
      </c>
      <c r="J73">
        <v>1</v>
      </c>
      <c r="K73">
        <v>1</v>
      </c>
      <c r="L73">
        <v>0</v>
      </c>
      <c r="M73" s="1">
        <v>33953.870000000003</v>
      </c>
      <c r="N73">
        <v>0</v>
      </c>
    </row>
    <row r="74" spans="1:14" x14ac:dyDescent="0.3">
      <c r="A74">
        <v>73</v>
      </c>
      <c r="B74">
        <v>15812518</v>
      </c>
      <c r="C74" t="s">
        <v>95</v>
      </c>
      <c r="D74">
        <v>657</v>
      </c>
      <c r="E74" t="s">
        <v>58</v>
      </c>
      <c r="F74" t="s">
        <v>16</v>
      </c>
      <c r="G74">
        <v>37</v>
      </c>
      <c r="H74">
        <v>0</v>
      </c>
      <c r="I74" s="1">
        <v>163607.18</v>
      </c>
      <c r="J74">
        <v>1</v>
      </c>
      <c r="K74">
        <v>0</v>
      </c>
      <c r="L74">
        <v>1</v>
      </c>
      <c r="M74" s="1">
        <v>44203.55</v>
      </c>
      <c r="N74">
        <v>0</v>
      </c>
    </row>
    <row r="75" spans="1:14" x14ac:dyDescent="0.3">
      <c r="A75">
        <v>74</v>
      </c>
      <c r="B75">
        <v>15779052</v>
      </c>
      <c r="C75" t="s">
        <v>96</v>
      </c>
      <c r="D75">
        <v>604</v>
      </c>
      <c r="E75" t="s">
        <v>26</v>
      </c>
      <c r="F75" t="s">
        <v>16</v>
      </c>
      <c r="G75">
        <v>25</v>
      </c>
      <c r="H75">
        <v>5</v>
      </c>
      <c r="I75" s="1">
        <v>157780.84</v>
      </c>
      <c r="J75">
        <v>2</v>
      </c>
      <c r="K75">
        <v>1</v>
      </c>
      <c r="L75">
        <v>1</v>
      </c>
      <c r="M75" s="1">
        <v>58426.81</v>
      </c>
      <c r="N75">
        <v>0</v>
      </c>
    </row>
    <row r="76" spans="1:14" x14ac:dyDescent="0.3">
      <c r="A76">
        <v>75</v>
      </c>
      <c r="B76">
        <v>15770811</v>
      </c>
      <c r="C76" t="s">
        <v>97</v>
      </c>
      <c r="D76">
        <v>519</v>
      </c>
      <c r="E76" t="s">
        <v>33</v>
      </c>
      <c r="F76" t="s">
        <v>23</v>
      </c>
      <c r="G76">
        <v>36</v>
      </c>
      <c r="H76">
        <v>9</v>
      </c>
      <c r="I76" s="1">
        <v>0</v>
      </c>
      <c r="J76">
        <v>2</v>
      </c>
      <c r="K76">
        <v>0</v>
      </c>
      <c r="L76">
        <v>1</v>
      </c>
      <c r="M76" s="1">
        <v>145562.4</v>
      </c>
      <c r="N76">
        <v>0</v>
      </c>
    </row>
    <row r="77" spans="1:14" x14ac:dyDescent="0.3">
      <c r="A77">
        <v>76</v>
      </c>
      <c r="B77">
        <v>15780961</v>
      </c>
      <c r="C77" t="s">
        <v>98</v>
      </c>
      <c r="D77">
        <v>735</v>
      </c>
      <c r="E77" t="s">
        <v>33</v>
      </c>
      <c r="F77" t="s">
        <v>16</v>
      </c>
      <c r="G77">
        <v>21</v>
      </c>
      <c r="H77">
        <v>1</v>
      </c>
      <c r="I77" s="1">
        <v>178718.19</v>
      </c>
      <c r="J77">
        <v>2</v>
      </c>
      <c r="K77">
        <v>1</v>
      </c>
      <c r="L77">
        <v>0</v>
      </c>
      <c r="M77" s="1">
        <v>22388</v>
      </c>
      <c r="N77">
        <v>0</v>
      </c>
    </row>
    <row r="78" spans="1:14" x14ac:dyDescent="0.3">
      <c r="A78">
        <v>77</v>
      </c>
      <c r="B78">
        <v>15614049</v>
      </c>
      <c r="C78" t="s">
        <v>99</v>
      </c>
      <c r="D78">
        <v>664</v>
      </c>
      <c r="E78" t="s">
        <v>33</v>
      </c>
      <c r="F78" t="s">
        <v>23</v>
      </c>
      <c r="G78">
        <v>55</v>
      </c>
      <c r="H78">
        <v>8</v>
      </c>
      <c r="I78" s="1">
        <v>0</v>
      </c>
      <c r="J78">
        <v>2</v>
      </c>
      <c r="K78">
        <v>1</v>
      </c>
      <c r="L78">
        <v>1</v>
      </c>
      <c r="M78" s="1">
        <v>139161.64000000001</v>
      </c>
      <c r="N78">
        <v>0</v>
      </c>
    </row>
    <row r="79" spans="1:14" x14ac:dyDescent="0.3">
      <c r="A79">
        <v>78</v>
      </c>
      <c r="B79">
        <v>15662085</v>
      </c>
      <c r="C79" t="s">
        <v>100</v>
      </c>
      <c r="D79">
        <v>678</v>
      </c>
      <c r="E79" t="s">
        <v>33</v>
      </c>
      <c r="F79" t="s">
        <v>16</v>
      </c>
      <c r="G79">
        <v>32</v>
      </c>
      <c r="H79">
        <v>9</v>
      </c>
      <c r="I79" s="1">
        <v>0</v>
      </c>
      <c r="J79">
        <v>1</v>
      </c>
      <c r="K79">
        <v>1</v>
      </c>
      <c r="L79">
        <v>1</v>
      </c>
      <c r="M79" s="1">
        <v>148210.64000000001</v>
      </c>
      <c r="N79">
        <v>0</v>
      </c>
    </row>
    <row r="80" spans="1:14" x14ac:dyDescent="0.3">
      <c r="A80">
        <v>79</v>
      </c>
      <c r="B80">
        <v>15575185</v>
      </c>
      <c r="C80" t="s">
        <v>101</v>
      </c>
      <c r="D80">
        <v>757</v>
      </c>
      <c r="E80" t="s">
        <v>58</v>
      </c>
      <c r="F80" t="s">
        <v>23</v>
      </c>
      <c r="G80">
        <v>33</v>
      </c>
      <c r="H80">
        <v>5</v>
      </c>
      <c r="I80" s="1">
        <v>77253.22</v>
      </c>
      <c r="J80">
        <v>1</v>
      </c>
      <c r="K80">
        <v>0</v>
      </c>
      <c r="L80">
        <v>1</v>
      </c>
      <c r="M80" s="1">
        <v>194239.63</v>
      </c>
      <c r="N80">
        <v>0</v>
      </c>
    </row>
    <row r="81" spans="1:14" x14ac:dyDescent="0.3">
      <c r="A81">
        <v>80</v>
      </c>
      <c r="B81">
        <v>15803136</v>
      </c>
      <c r="C81" t="s">
        <v>102</v>
      </c>
      <c r="D81">
        <v>416</v>
      </c>
      <c r="E81" t="s">
        <v>26</v>
      </c>
      <c r="F81" t="s">
        <v>16</v>
      </c>
      <c r="G81">
        <v>41</v>
      </c>
      <c r="H81">
        <v>10</v>
      </c>
      <c r="I81" s="1">
        <v>122189.66</v>
      </c>
      <c r="J81">
        <v>2</v>
      </c>
      <c r="K81">
        <v>1</v>
      </c>
      <c r="L81">
        <v>0</v>
      </c>
      <c r="M81" s="1">
        <v>98301.61</v>
      </c>
      <c r="N81">
        <v>0</v>
      </c>
    </row>
    <row r="82" spans="1:14" x14ac:dyDescent="0.3">
      <c r="A82">
        <v>81</v>
      </c>
      <c r="B82">
        <v>15706021</v>
      </c>
      <c r="C82" t="s">
        <v>103</v>
      </c>
      <c r="D82">
        <v>665</v>
      </c>
      <c r="E82" t="s">
        <v>33</v>
      </c>
      <c r="F82" t="s">
        <v>16</v>
      </c>
      <c r="G82">
        <v>34</v>
      </c>
      <c r="H82">
        <v>1</v>
      </c>
      <c r="I82" s="1">
        <v>96645.54</v>
      </c>
      <c r="J82">
        <v>2</v>
      </c>
      <c r="K82">
        <v>0</v>
      </c>
      <c r="L82">
        <v>0</v>
      </c>
      <c r="M82" s="1">
        <v>171413.66</v>
      </c>
      <c r="N82">
        <v>0</v>
      </c>
    </row>
    <row r="83" spans="1:14" x14ac:dyDescent="0.3">
      <c r="A83">
        <v>82</v>
      </c>
      <c r="B83">
        <v>15663706</v>
      </c>
      <c r="C83" t="s">
        <v>104</v>
      </c>
      <c r="D83">
        <v>777</v>
      </c>
      <c r="E83" t="s">
        <v>33</v>
      </c>
      <c r="F83" t="s">
        <v>16</v>
      </c>
      <c r="G83">
        <v>32</v>
      </c>
      <c r="H83">
        <v>2</v>
      </c>
      <c r="I83" s="1">
        <v>0</v>
      </c>
      <c r="J83">
        <v>1</v>
      </c>
      <c r="K83">
        <v>1</v>
      </c>
      <c r="L83">
        <v>0</v>
      </c>
      <c r="M83" s="1">
        <v>136458.19</v>
      </c>
      <c r="N83">
        <v>1</v>
      </c>
    </row>
    <row r="84" spans="1:14" x14ac:dyDescent="0.3">
      <c r="A84">
        <v>83</v>
      </c>
      <c r="B84">
        <v>15641732</v>
      </c>
      <c r="C84" t="s">
        <v>105</v>
      </c>
      <c r="D84">
        <v>543</v>
      </c>
      <c r="E84" t="s">
        <v>33</v>
      </c>
      <c r="F84" t="s">
        <v>16</v>
      </c>
      <c r="G84">
        <v>36</v>
      </c>
      <c r="H84">
        <v>3</v>
      </c>
      <c r="I84" s="1">
        <v>0</v>
      </c>
      <c r="J84">
        <v>2</v>
      </c>
      <c r="K84">
        <v>0</v>
      </c>
      <c r="L84">
        <v>0</v>
      </c>
      <c r="M84" s="1">
        <v>26019.59</v>
      </c>
      <c r="N84">
        <v>0</v>
      </c>
    </row>
    <row r="85" spans="1:14" x14ac:dyDescent="0.3">
      <c r="A85">
        <v>84</v>
      </c>
      <c r="B85">
        <v>15701164</v>
      </c>
      <c r="C85" t="s">
        <v>106</v>
      </c>
      <c r="D85">
        <v>506</v>
      </c>
      <c r="E85" t="s">
        <v>33</v>
      </c>
      <c r="F85" t="s">
        <v>16</v>
      </c>
      <c r="G85">
        <v>34</v>
      </c>
      <c r="H85">
        <v>4</v>
      </c>
      <c r="I85" s="1">
        <v>90307.62</v>
      </c>
      <c r="J85">
        <v>1</v>
      </c>
      <c r="K85">
        <v>1</v>
      </c>
      <c r="L85">
        <v>1</v>
      </c>
      <c r="M85" s="1">
        <v>159235.29</v>
      </c>
      <c r="N85">
        <v>0</v>
      </c>
    </row>
    <row r="86" spans="1:14" x14ac:dyDescent="0.3">
      <c r="A86">
        <v>85</v>
      </c>
      <c r="B86">
        <v>15738751</v>
      </c>
      <c r="C86" t="s">
        <v>107</v>
      </c>
      <c r="D86">
        <v>493</v>
      </c>
      <c r="E86" t="s">
        <v>33</v>
      </c>
      <c r="F86" t="s">
        <v>16</v>
      </c>
      <c r="G86">
        <v>46</v>
      </c>
      <c r="H86">
        <v>4</v>
      </c>
      <c r="I86" s="1">
        <v>0</v>
      </c>
      <c r="J86">
        <v>2</v>
      </c>
      <c r="K86">
        <v>1</v>
      </c>
      <c r="L86">
        <v>0</v>
      </c>
      <c r="M86" s="1">
        <v>1907.66</v>
      </c>
      <c r="N86">
        <v>0</v>
      </c>
    </row>
    <row r="87" spans="1:14" x14ac:dyDescent="0.3">
      <c r="A87">
        <v>86</v>
      </c>
      <c r="B87">
        <v>15805254</v>
      </c>
      <c r="C87" t="s">
        <v>108</v>
      </c>
      <c r="D87">
        <v>652</v>
      </c>
      <c r="E87" t="s">
        <v>58</v>
      </c>
      <c r="F87" t="s">
        <v>16</v>
      </c>
      <c r="G87">
        <v>75</v>
      </c>
      <c r="H87">
        <v>10</v>
      </c>
      <c r="I87" s="1">
        <v>0</v>
      </c>
      <c r="J87">
        <v>2</v>
      </c>
      <c r="K87">
        <v>1</v>
      </c>
      <c r="L87">
        <v>1</v>
      </c>
      <c r="M87" s="1">
        <v>114675.75</v>
      </c>
      <c r="N87">
        <v>0</v>
      </c>
    </row>
    <row r="88" spans="1:14" x14ac:dyDescent="0.3">
      <c r="A88">
        <v>87</v>
      </c>
      <c r="B88">
        <v>15762418</v>
      </c>
      <c r="C88" t="s">
        <v>109</v>
      </c>
      <c r="D88">
        <v>750</v>
      </c>
      <c r="E88" t="s">
        <v>58</v>
      </c>
      <c r="F88" t="s">
        <v>23</v>
      </c>
      <c r="G88">
        <v>22</v>
      </c>
      <c r="H88">
        <v>3</v>
      </c>
      <c r="I88" s="1">
        <v>121681.82</v>
      </c>
      <c r="J88">
        <v>1</v>
      </c>
      <c r="K88">
        <v>1</v>
      </c>
      <c r="L88">
        <v>0</v>
      </c>
      <c r="M88" s="1">
        <v>128643.35</v>
      </c>
      <c r="N88">
        <v>1</v>
      </c>
    </row>
    <row r="89" spans="1:14" x14ac:dyDescent="0.3">
      <c r="A89">
        <v>88</v>
      </c>
      <c r="B89">
        <v>15625759</v>
      </c>
      <c r="C89" t="s">
        <v>110</v>
      </c>
      <c r="D89">
        <v>729</v>
      </c>
      <c r="E89" t="s">
        <v>33</v>
      </c>
      <c r="F89" t="s">
        <v>23</v>
      </c>
      <c r="G89">
        <v>30</v>
      </c>
      <c r="H89">
        <v>9</v>
      </c>
      <c r="I89" s="1">
        <v>0</v>
      </c>
      <c r="J89">
        <v>2</v>
      </c>
      <c r="K89">
        <v>1</v>
      </c>
      <c r="L89">
        <v>0</v>
      </c>
      <c r="M89" s="1">
        <v>151869.35</v>
      </c>
      <c r="N89">
        <v>0</v>
      </c>
    </row>
    <row r="90" spans="1:14" x14ac:dyDescent="0.3">
      <c r="A90">
        <v>89</v>
      </c>
      <c r="B90">
        <v>15622897</v>
      </c>
      <c r="C90" t="s">
        <v>111</v>
      </c>
      <c r="D90">
        <v>646</v>
      </c>
      <c r="E90" t="s">
        <v>33</v>
      </c>
      <c r="F90" t="s">
        <v>16</v>
      </c>
      <c r="G90">
        <v>46</v>
      </c>
      <c r="H90">
        <v>4</v>
      </c>
      <c r="I90" s="1">
        <v>0</v>
      </c>
      <c r="J90">
        <v>3</v>
      </c>
      <c r="K90">
        <v>1</v>
      </c>
      <c r="L90">
        <v>0</v>
      </c>
      <c r="M90" s="1">
        <v>93251.42</v>
      </c>
      <c r="N90">
        <v>1</v>
      </c>
    </row>
    <row r="91" spans="1:14" x14ac:dyDescent="0.3">
      <c r="A91">
        <v>90</v>
      </c>
      <c r="B91">
        <v>15767954</v>
      </c>
      <c r="C91" t="s">
        <v>64</v>
      </c>
      <c r="D91">
        <v>635</v>
      </c>
      <c r="E91" t="s">
        <v>26</v>
      </c>
      <c r="F91" t="s">
        <v>16</v>
      </c>
      <c r="G91">
        <v>28</v>
      </c>
      <c r="H91">
        <v>3</v>
      </c>
      <c r="I91" s="1">
        <v>81623.67</v>
      </c>
      <c r="J91">
        <v>2</v>
      </c>
      <c r="K91">
        <v>1</v>
      </c>
      <c r="L91">
        <v>1</v>
      </c>
      <c r="M91" s="1">
        <v>156791.35999999999</v>
      </c>
      <c r="N91">
        <v>0</v>
      </c>
    </row>
    <row r="92" spans="1:14" x14ac:dyDescent="0.3">
      <c r="A92">
        <v>91</v>
      </c>
      <c r="B92">
        <v>15757535</v>
      </c>
      <c r="C92" t="s">
        <v>112</v>
      </c>
      <c r="D92">
        <v>647</v>
      </c>
      <c r="E92" t="s">
        <v>58</v>
      </c>
      <c r="F92" t="s">
        <v>16</v>
      </c>
      <c r="G92">
        <v>44</v>
      </c>
      <c r="H92">
        <v>5</v>
      </c>
      <c r="I92" s="1">
        <v>0</v>
      </c>
      <c r="J92">
        <v>3</v>
      </c>
      <c r="K92">
        <v>1</v>
      </c>
      <c r="L92">
        <v>1</v>
      </c>
      <c r="M92" s="1">
        <v>174205.22</v>
      </c>
      <c r="N92">
        <v>1</v>
      </c>
    </row>
    <row r="93" spans="1:14" x14ac:dyDescent="0.3">
      <c r="A93">
        <v>92</v>
      </c>
      <c r="B93">
        <v>15731511</v>
      </c>
      <c r="C93" t="s">
        <v>113</v>
      </c>
      <c r="D93">
        <v>808</v>
      </c>
      <c r="E93" t="s">
        <v>33</v>
      </c>
      <c r="F93" t="s">
        <v>23</v>
      </c>
      <c r="G93">
        <v>45</v>
      </c>
      <c r="H93">
        <v>7</v>
      </c>
      <c r="I93" s="1">
        <v>118626.55</v>
      </c>
      <c r="J93">
        <v>2</v>
      </c>
      <c r="K93">
        <v>1</v>
      </c>
      <c r="L93">
        <v>0</v>
      </c>
      <c r="M93" s="1">
        <v>147132.46</v>
      </c>
      <c r="N93">
        <v>0</v>
      </c>
    </row>
    <row r="94" spans="1:14" x14ac:dyDescent="0.3">
      <c r="A94">
        <v>93</v>
      </c>
      <c r="B94">
        <v>15809248</v>
      </c>
      <c r="C94" t="s">
        <v>114</v>
      </c>
      <c r="D94">
        <v>524</v>
      </c>
      <c r="E94" t="s">
        <v>33</v>
      </c>
      <c r="F94" t="s">
        <v>16</v>
      </c>
      <c r="G94">
        <v>36</v>
      </c>
      <c r="H94">
        <v>10</v>
      </c>
      <c r="I94" s="1">
        <v>0</v>
      </c>
      <c r="J94">
        <v>2</v>
      </c>
      <c r="K94">
        <v>1</v>
      </c>
      <c r="L94">
        <v>0</v>
      </c>
      <c r="M94" s="1">
        <v>109614.57</v>
      </c>
      <c r="N94">
        <v>0</v>
      </c>
    </row>
    <row r="95" spans="1:14" x14ac:dyDescent="0.3">
      <c r="A95">
        <v>94</v>
      </c>
      <c r="B95">
        <v>15640635</v>
      </c>
      <c r="C95" t="s">
        <v>115</v>
      </c>
      <c r="D95">
        <v>769</v>
      </c>
      <c r="E95" t="s">
        <v>33</v>
      </c>
      <c r="F95" t="s">
        <v>23</v>
      </c>
      <c r="G95">
        <v>29</v>
      </c>
      <c r="H95">
        <v>8</v>
      </c>
      <c r="I95" s="1">
        <v>0</v>
      </c>
      <c r="J95">
        <v>2</v>
      </c>
      <c r="K95">
        <v>1</v>
      </c>
      <c r="L95">
        <v>1</v>
      </c>
      <c r="M95" s="1">
        <v>172290.61</v>
      </c>
      <c r="N95">
        <v>0</v>
      </c>
    </row>
    <row r="96" spans="1:14" x14ac:dyDescent="0.3">
      <c r="A96">
        <v>95</v>
      </c>
      <c r="B96">
        <v>15676966</v>
      </c>
      <c r="C96" t="s">
        <v>115</v>
      </c>
      <c r="D96">
        <v>730</v>
      </c>
      <c r="E96" t="s">
        <v>58</v>
      </c>
      <c r="F96" t="s">
        <v>23</v>
      </c>
      <c r="G96">
        <v>42</v>
      </c>
      <c r="H96">
        <v>4</v>
      </c>
      <c r="I96" s="1">
        <v>0</v>
      </c>
      <c r="J96">
        <v>2</v>
      </c>
      <c r="K96">
        <v>0</v>
      </c>
      <c r="L96">
        <v>1</v>
      </c>
      <c r="M96" s="1">
        <v>85982.47</v>
      </c>
      <c r="N96">
        <v>0</v>
      </c>
    </row>
    <row r="97" spans="1:14" x14ac:dyDescent="0.3">
      <c r="A97">
        <v>96</v>
      </c>
      <c r="B97">
        <v>15699461</v>
      </c>
      <c r="C97" t="s">
        <v>116</v>
      </c>
      <c r="D97">
        <v>515</v>
      </c>
      <c r="E97" t="s">
        <v>58</v>
      </c>
      <c r="F97" t="s">
        <v>23</v>
      </c>
      <c r="G97">
        <v>35</v>
      </c>
      <c r="H97">
        <v>10</v>
      </c>
      <c r="I97" s="1">
        <v>176273.95</v>
      </c>
      <c r="J97">
        <v>1</v>
      </c>
      <c r="K97">
        <v>0</v>
      </c>
      <c r="L97">
        <v>1</v>
      </c>
      <c r="M97" s="1">
        <v>121277.78</v>
      </c>
      <c r="N97">
        <v>0</v>
      </c>
    </row>
    <row r="98" spans="1:14" x14ac:dyDescent="0.3">
      <c r="A98">
        <v>97</v>
      </c>
      <c r="B98">
        <v>15738721</v>
      </c>
      <c r="C98" t="s">
        <v>117</v>
      </c>
      <c r="D98">
        <v>773</v>
      </c>
      <c r="E98" t="s">
        <v>58</v>
      </c>
      <c r="F98" t="s">
        <v>23</v>
      </c>
      <c r="G98">
        <v>41</v>
      </c>
      <c r="H98">
        <v>9</v>
      </c>
      <c r="I98" s="1">
        <v>102827.44</v>
      </c>
      <c r="J98">
        <v>1</v>
      </c>
      <c r="K98">
        <v>0</v>
      </c>
      <c r="L98">
        <v>1</v>
      </c>
      <c r="M98" s="1">
        <v>64595.25</v>
      </c>
      <c r="N98">
        <v>0</v>
      </c>
    </row>
    <row r="99" spans="1:14" x14ac:dyDescent="0.3">
      <c r="A99">
        <v>98</v>
      </c>
      <c r="B99">
        <v>15693683</v>
      </c>
      <c r="C99" t="s">
        <v>118</v>
      </c>
      <c r="D99">
        <v>814</v>
      </c>
      <c r="E99" t="s">
        <v>26</v>
      </c>
      <c r="F99" t="s">
        <v>23</v>
      </c>
      <c r="G99">
        <v>29</v>
      </c>
      <c r="H99">
        <v>8</v>
      </c>
      <c r="I99" s="1">
        <v>97086.399999999994</v>
      </c>
      <c r="J99">
        <v>2</v>
      </c>
      <c r="K99">
        <v>1</v>
      </c>
      <c r="L99">
        <v>1</v>
      </c>
      <c r="M99" s="1">
        <v>197276.13</v>
      </c>
      <c r="N99">
        <v>0</v>
      </c>
    </row>
    <row r="100" spans="1:14" x14ac:dyDescent="0.3">
      <c r="A100">
        <v>99</v>
      </c>
      <c r="B100">
        <v>15604348</v>
      </c>
      <c r="C100" t="s">
        <v>119</v>
      </c>
      <c r="D100">
        <v>710</v>
      </c>
      <c r="E100" t="s">
        <v>58</v>
      </c>
      <c r="F100" t="s">
        <v>23</v>
      </c>
      <c r="G100">
        <v>22</v>
      </c>
      <c r="H100">
        <v>8</v>
      </c>
      <c r="I100" s="1">
        <v>0</v>
      </c>
      <c r="J100">
        <v>2</v>
      </c>
      <c r="K100">
        <v>0</v>
      </c>
      <c r="L100">
        <v>0</v>
      </c>
      <c r="M100" s="1">
        <v>99645.04</v>
      </c>
      <c r="N100">
        <v>0</v>
      </c>
    </row>
    <row r="101" spans="1:14" x14ac:dyDescent="0.3">
      <c r="A101">
        <v>100</v>
      </c>
      <c r="B101">
        <v>15633059</v>
      </c>
      <c r="C101" t="s">
        <v>120</v>
      </c>
      <c r="D101">
        <v>413</v>
      </c>
      <c r="E101" t="s">
        <v>33</v>
      </c>
      <c r="F101" t="s">
        <v>23</v>
      </c>
      <c r="G101">
        <v>34</v>
      </c>
      <c r="H101">
        <v>9</v>
      </c>
      <c r="I101" s="1">
        <v>0</v>
      </c>
      <c r="J101">
        <v>2</v>
      </c>
      <c r="K101">
        <v>0</v>
      </c>
      <c r="L101">
        <v>0</v>
      </c>
      <c r="M101" s="1">
        <v>6534.18</v>
      </c>
      <c r="N101">
        <v>0</v>
      </c>
    </row>
    <row r="102" spans="1:14" x14ac:dyDescent="0.3">
      <c r="A102">
        <v>101</v>
      </c>
      <c r="B102">
        <v>15808582</v>
      </c>
      <c r="C102" t="s">
        <v>121</v>
      </c>
      <c r="D102">
        <v>665</v>
      </c>
      <c r="E102" t="s">
        <v>33</v>
      </c>
      <c r="F102" t="s">
        <v>16</v>
      </c>
      <c r="G102">
        <v>40</v>
      </c>
      <c r="H102">
        <v>6</v>
      </c>
      <c r="I102" s="1">
        <v>0</v>
      </c>
      <c r="J102">
        <v>1</v>
      </c>
      <c r="K102">
        <v>1</v>
      </c>
      <c r="L102">
        <v>1</v>
      </c>
      <c r="M102" s="1">
        <v>161848.03</v>
      </c>
      <c r="N102">
        <v>0</v>
      </c>
    </row>
    <row r="103" spans="1:14" x14ac:dyDescent="0.3">
      <c r="A103">
        <v>102</v>
      </c>
      <c r="B103">
        <v>15743192</v>
      </c>
      <c r="C103" t="s">
        <v>122</v>
      </c>
      <c r="D103">
        <v>623</v>
      </c>
      <c r="E103" t="s">
        <v>33</v>
      </c>
      <c r="F103" t="s">
        <v>16</v>
      </c>
      <c r="G103">
        <v>44</v>
      </c>
      <c r="H103">
        <v>6</v>
      </c>
      <c r="I103" s="1">
        <v>0</v>
      </c>
      <c r="J103">
        <v>2</v>
      </c>
      <c r="K103">
        <v>0</v>
      </c>
      <c r="L103">
        <v>0</v>
      </c>
      <c r="M103" s="1">
        <v>167162.43</v>
      </c>
      <c r="N103">
        <v>0</v>
      </c>
    </row>
    <row r="104" spans="1:14" x14ac:dyDescent="0.3">
      <c r="A104">
        <v>103</v>
      </c>
      <c r="B104">
        <v>15580146</v>
      </c>
      <c r="C104" t="s">
        <v>122</v>
      </c>
      <c r="D104">
        <v>738</v>
      </c>
      <c r="E104" t="s">
        <v>33</v>
      </c>
      <c r="F104" t="s">
        <v>23</v>
      </c>
      <c r="G104">
        <v>31</v>
      </c>
      <c r="H104">
        <v>9</v>
      </c>
      <c r="I104" s="1">
        <v>82674.149999999994</v>
      </c>
      <c r="J104">
        <v>1</v>
      </c>
      <c r="K104">
        <v>1</v>
      </c>
      <c r="L104">
        <v>0</v>
      </c>
      <c r="M104" s="1">
        <v>41970.720000000001</v>
      </c>
      <c r="N104">
        <v>0</v>
      </c>
    </row>
    <row r="105" spans="1:14" x14ac:dyDescent="0.3">
      <c r="A105">
        <v>104</v>
      </c>
      <c r="B105">
        <v>15776605</v>
      </c>
      <c r="C105" t="s">
        <v>123</v>
      </c>
      <c r="D105">
        <v>528</v>
      </c>
      <c r="E105" t="s">
        <v>58</v>
      </c>
      <c r="F105" t="s">
        <v>23</v>
      </c>
      <c r="G105">
        <v>36</v>
      </c>
      <c r="H105">
        <v>7</v>
      </c>
      <c r="I105" s="1">
        <v>0</v>
      </c>
      <c r="J105">
        <v>2</v>
      </c>
      <c r="K105">
        <v>1</v>
      </c>
      <c r="L105">
        <v>0</v>
      </c>
      <c r="M105" s="1">
        <v>60536.56</v>
      </c>
      <c r="N105">
        <v>0</v>
      </c>
    </row>
    <row r="106" spans="1:14" x14ac:dyDescent="0.3">
      <c r="A106">
        <v>105</v>
      </c>
      <c r="B106">
        <v>15804919</v>
      </c>
      <c r="C106" t="s">
        <v>124</v>
      </c>
      <c r="D106">
        <v>670</v>
      </c>
      <c r="E106" t="s">
        <v>58</v>
      </c>
      <c r="F106" t="s">
        <v>16</v>
      </c>
      <c r="G106">
        <v>65</v>
      </c>
      <c r="H106">
        <v>1</v>
      </c>
      <c r="I106" s="1">
        <v>0</v>
      </c>
      <c r="J106">
        <v>1</v>
      </c>
      <c r="K106">
        <v>1</v>
      </c>
      <c r="L106">
        <v>1</v>
      </c>
      <c r="M106" s="1">
        <v>177655.67999999999</v>
      </c>
      <c r="N106">
        <v>1</v>
      </c>
    </row>
    <row r="107" spans="1:14" x14ac:dyDescent="0.3">
      <c r="A107">
        <v>106</v>
      </c>
      <c r="B107">
        <v>15613854</v>
      </c>
      <c r="C107" t="s">
        <v>125</v>
      </c>
      <c r="D107">
        <v>622</v>
      </c>
      <c r="E107" t="s">
        <v>58</v>
      </c>
      <c r="F107" t="s">
        <v>16</v>
      </c>
      <c r="G107">
        <v>46</v>
      </c>
      <c r="H107">
        <v>4</v>
      </c>
      <c r="I107" s="1">
        <v>107073.27</v>
      </c>
      <c r="J107">
        <v>2</v>
      </c>
      <c r="K107">
        <v>1</v>
      </c>
      <c r="L107">
        <v>1</v>
      </c>
      <c r="M107" s="1">
        <v>30984.59</v>
      </c>
      <c r="N107">
        <v>1</v>
      </c>
    </row>
    <row r="108" spans="1:14" x14ac:dyDescent="0.3">
      <c r="A108">
        <v>107</v>
      </c>
      <c r="B108">
        <v>15599195</v>
      </c>
      <c r="C108" t="s">
        <v>126</v>
      </c>
      <c r="D108">
        <v>582</v>
      </c>
      <c r="E108" t="s">
        <v>26</v>
      </c>
      <c r="F108" t="s">
        <v>23</v>
      </c>
      <c r="G108">
        <v>32</v>
      </c>
      <c r="H108">
        <v>1</v>
      </c>
      <c r="I108" s="1">
        <v>88938.62</v>
      </c>
      <c r="J108">
        <v>1</v>
      </c>
      <c r="K108">
        <v>1</v>
      </c>
      <c r="L108">
        <v>1</v>
      </c>
      <c r="M108" s="1">
        <v>10054.530000000001</v>
      </c>
      <c r="N108">
        <v>0</v>
      </c>
    </row>
    <row r="109" spans="1:14" x14ac:dyDescent="0.3">
      <c r="A109">
        <v>108</v>
      </c>
      <c r="B109">
        <v>15812878</v>
      </c>
      <c r="C109" t="s">
        <v>127</v>
      </c>
      <c r="D109">
        <v>785</v>
      </c>
      <c r="E109" t="s">
        <v>26</v>
      </c>
      <c r="F109" t="s">
        <v>16</v>
      </c>
      <c r="G109">
        <v>36</v>
      </c>
      <c r="H109">
        <v>2</v>
      </c>
      <c r="I109" s="1">
        <v>99806.85</v>
      </c>
      <c r="J109">
        <v>1</v>
      </c>
      <c r="K109">
        <v>0</v>
      </c>
      <c r="L109">
        <v>1</v>
      </c>
      <c r="M109" s="1">
        <v>36976.519999999997</v>
      </c>
      <c r="N109">
        <v>0</v>
      </c>
    </row>
    <row r="110" spans="1:14" x14ac:dyDescent="0.3">
      <c r="A110">
        <v>109</v>
      </c>
      <c r="B110">
        <v>15602312</v>
      </c>
      <c r="C110" t="s">
        <v>128</v>
      </c>
      <c r="D110">
        <v>605</v>
      </c>
      <c r="E110" t="s">
        <v>58</v>
      </c>
      <c r="F110" t="s">
        <v>23</v>
      </c>
      <c r="G110">
        <v>33</v>
      </c>
      <c r="H110">
        <v>5</v>
      </c>
      <c r="I110" s="1">
        <v>150092.79999999999</v>
      </c>
      <c r="J110">
        <v>1</v>
      </c>
      <c r="K110">
        <v>0</v>
      </c>
      <c r="L110">
        <v>0</v>
      </c>
      <c r="M110" s="1">
        <v>71862.789999999994</v>
      </c>
      <c r="N110">
        <v>0</v>
      </c>
    </row>
    <row r="111" spans="1:14" x14ac:dyDescent="0.3">
      <c r="A111">
        <v>110</v>
      </c>
      <c r="B111">
        <v>15744689</v>
      </c>
      <c r="C111" t="s">
        <v>129</v>
      </c>
      <c r="D111">
        <v>479</v>
      </c>
      <c r="E111" t="s">
        <v>26</v>
      </c>
      <c r="F111" t="s">
        <v>23</v>
      </c>
      <c r="G111">
        <v>35</v>
      </c>
      <c r="H111">
        <v>9</v>
      </c>
      <c r="I111" s="1">
        <v>92833.89</v>
      </c>
      <c r="J111">
        <v>1</v>
      </c>
      <c r="K111">
        <v>1</v>
      </c>
      <c r="L111">
        <v>0</v>
      </c>
      <c r="M111" s="1">
        <v>99449.86</v>
      </c>
      <c r="N111">
        <v>1</v>
      </c>
    </row>
    <row r="112" spans="1:14" x14ac:dyDescent="0.3">
      <c r="A112">
        <v>111</v>
      </c>
      <c r="B112">
        <v>15803526</v>
      </c>
      <c r="C112" t="s">
        <v>130</v>
      </c>
      <c r="D112">
        <v>685</v>
      </c>
      <c r="E112" t="s">
        <v>26</v>
      </c>
      <c r="F112" t="s">
        <v>23</v>
      </c>
      <c r="G112">
        <v>30</v>
      </c>
      <c r="H112">
        <v>3</v>
      </c>
      <c r="I112" s="1">
        <v>90536.81</v>
      </c>
      <c r="J112">
        <v>1</v>
      </c>
      <c r="K112">
        <v>0</v>
      </c>
      <c r="L112">
        <v>1</v>
      </c>
      <c r="M112" s="1">
        <v>63082.879999999997</v>
      </c>
      <c r="N112">
        <v>0</v>
      </c>
    </row>
    <row r="113" spans="1:14" x14ac:dyDescent="0.3">
      <c r="A113">
        <v>112</v>
      </c>
      <c r="B113">
        <v>15665790</v>
      </c>
      <c r="C113" t="s">
        <v>131</v>
      </c>
      <c r="D113">
        <v>538</v>
      </c>
      <c r="E113" t="s">
        <v>26</v>
      </c>
      <c r="F113" t="s">
        <v>23</v>
      </c>
      <c r="G113">
        <v>39</v>
      </c>
      <c r="H113">
        <v>7</v>
      </c>
      <c r="I113" s="1">
        <v>108055.1</v>
      </c>
      <c r="J113">
        <v>2</v>
      </c>
      <c r="K113">
        <v>1</v>
      </c>
      <c r="L113">
        <v>0</v>
      </c>
      <c r="M113" s="1">
        <v>27231.26</v>
      </c>
      <c r="N113">
        <v>0</v>
      </c>
    </row>
    <row r="114" spans="1:14" x14ac:dyDescent="0.3">
      <c r="A114">
        <v>113</v>
      </c>
      <c r="B114">
        <v>15715951</v>
      </c>
      <c r="C114" t="s">
        <v>132</v>
      </c>
      <c r="D114">
        <v>562</v>
      </c>
      <c r="E114" t="s">
        <v>33</v>
      </c>
      <c r="F114" t="s">
        <v>23</v>
      </c>
      <c r="G114">
        <v>42</v>
      </c>
      <c r="H114">
        <v>2</v>
      </c>
      <c r="I114" s="1">
        <v>100238.35</v>
      </c>
      <c r="J114">
        <v>1</v>
      </c>
      <c r="K114">
        <v>0</v>
      </c>
      <c r="L114">
        <v>0</v>
      </c>
      <c r="M114" s="1">
        <v>86797.41</v>
      </c>
      <c r="N114">
        <v>0</v>
      </c>
    </row>
    <row r="115" spans="1:14" x14ac:dyDescent="0.3">
      <c r="A115">
        <v>114</v>
      </c>
      <c r="B115">
        <v>15591100</v>
      </c>
      <c r="C115" t="s">
        <v>133</v>
      </c>
      <c r="D115">
        <v>675</v>
      </c>
      <c r="E115" t="s">
        <v>58</v>
      </c>
      <c r="F115" t="s">
        <v>23</v>
      </c>
      <c r="G115">
        <v>36</v>
      </c>
      <c r="H115">
        <v>9</v>
      </c>
      <c r="I115" s="1">
        <v>106190.55</v>
      </c>
      <c r="J115">
        <v>1</v>
      </c>
      <c r="K115">
        <v>0</v>
      </c>
      <c r="L115">
        <v>1</v>
      </c>
      <c r="M115" s="1">
        <v>22994.32</v>
      </c>
      <c r="N115">
        <v>0</v>
      </c>
    </row>
    <row r="116" spans="1:14" x14ac:dyDescent="0.3">
      <c r="A116">
        <v>115</v>
      </c>
      <c r="B116">
        <v>15609618</v>
      </c>
      <c r="C116" t="s">
        <v>120</v>
      </c>
      <c r="D116">
        <v>721</v>
      </c>
      <c r="E116" t="s">
        <v>26</v>
      </c>
      <c r="F116" t="s">
        <v>23</v>
      </c>
      <c r="G116">
        <v>28</v>
      </c>
      <c r="H116">
        <v>9</v>
      </c>
      <c r="I116" s="1">
        <v>154475.54</v>
      </c>
      <c r="J116">
        <v>2</v>
      </c>
      <c r="K116">
        <v>0</v>
      </c>
      <c r="L116">
        <v>1</v>
      </c>
      <c r="M116" s="1">
        <v>101300.94</v>
      </c>
      <c r="N116">
        <v>1</v>
      </c>
    </row>
    <row r="117" spans="1:14" x14ac:dyDescent="0.3">
      <c r="A117">
        <v>116</v>
      </c>
      <c r="B117">
        <v>15675522</v>
      </c>
      <c r="C117" t="s">
        <v>134</v>
      </c>
      <c r="D117">
        <v>628</v>
      </c>
      <c r="E117" t="s">
        <v>26</v>
      </c>
      <c r="F117" t="s">
        <v>16</v>
      </c>
      <c r="G117">
        <v>30</v>
      </c>
      <c r="H117">
        <v>9</v>
      </c>
      <c r="I117" s="1">
        <v>132351.29</v>
      </c>
      <c r="J117">
        <v>2</v>
      </c>
      <c r="K117">
        <v>1</v>
      </c>
      <c r="L117">
        <v>1</v>
      </c>
      <c r="M117" s="1">
        <v>74169.13</v>
      </c>
      <c r="N117">
        <v>0</v>
      </c>
    </row>
    <row r="118" spans="1:14" x14ac:dyDescent="0.3">
      <c r="A118">
        <v>117</v>
      </c>
      <c r="B118">
        <v>15705512</v>
      </c>
      <c r="C118" t="s">
        <v>135</v>
      </c>
      <c r="D118">
        <v>668</v>
      </c>
      <c r="E118" t="s">
        <v>26</v>
      </c>
      <c r="F118" t="s">
        <v>16</v>
      </c>
      <c r="G118">
        <v>37</v>
      </c>
      <c r="H118">
        <v>6</v>
      </c>
      <c r="I118" s="1">
        <v>167864.4</v>
      </c>
      <c r="J118">
        <v>1</v>
      </c>
      <c r="K118">
        <v>1</v>
      </c>
      <c r="L118">
        <v>0</v>
      </c>
      <c r="M118" s="1">
        <v>115638.29</v>
      </c>
      <c r="N118">
        <v>0</v>
      </c>
    </row>
    <row r="119" spans="1:14" x14ac:dyDescent="0.3">
      <c r="A119">
        <v>118</v>
      </c>
      <c r="B119">
        <v>15698028</v>
      </c>
      <c r="C119" t="s">
        <v>136</v>
      </c>
      <c r="D119">
        <v>506</v>
      </c>
      <c r="E119" t="s">
        <v>33</v>
      </c>
      <c r="F119" t="s">
        <v>16</v>
      </c>
      <c r="G119">
        <v>41</v>
      </c>
      <c r="H119">
        <v>1</v>
      </c>
      <c r="I119" s="1">
        <v>0</v>
      </c>
      <c r="J119">
        <v>2</v>
      </c>
      <c r="K119">
        <v>1</v>
      </c>
      <c r="L119">
        <v>0</v>
      </c>
      <c r="M119" s="1">
        <v>31766.3</v>
      </c>
      <c r="N119">
        <v>0</v>
      </c>
    </row>
    <row r="120" spans="1:14" x14ac:dyDescent="0.3">
      <c r="A120">
        <v>119</v>
      </c>
      <c r="B120">
        <v>15661670</v>
      </c>
      <c r="C120" t="s">
        <v>137</v>
      </c>
      <c r="D120">
        <v>524</v>
      </c>
      <c r="E120" t="s">
        <v>26</v>
      </c>
      <c r="F120" t="s">
        <v>16</v>
      </c>
      <c r="G120">
        <v>31</v>
      </c>
      <c r="H120">
        <v>8</v>
      </c>
      <c r="I120" s="1">
        <v>107818.63</v>
      </c>
      <c r="J120">
        <v>1</v>
      </c>
      <c r="K120">
        <v>1</v>
      </c>
      <c r="L120">
        <v>0</v>
      </c>
      <c r="M120" s="1">
        <v>199725.39</v>
      </c>
      <c r="N120">
        <v>1</v>
      </c>
    </row>
    <row r="121" spans="1:14" x14ac:dyDescent="0.3">
      <c r="A121">
        <v>120</v>
      </c>
      <c r="B121">
        <v>15600781</v>
      </c>
      <c r="C121" t="s">
        <v>138</v>
      </c>
      <c r="D121">
        <v>699</v>
      </c>
      <c r="E121" t="s">
        <v>26</v>
      </c>
      <c r="F121" t="s">
        <v>23</v>
      </c>
      <c r="G121">
        <v>34</v>
      </c>
      <c r="H121">
        <v>4</v>
      </c>
      <c r="I121" s="1">
        <v>185173.81</v>
      </c>
      <c r="J121">
        <v>2</v>
      </c>
      <c r="K121">
        <v>1</v>
      </c>
      <c r="L121">
        <v>0</v>
      </c>
      <c r="M121" s="1">
        <v>120834.48</v>
      </c>
      <c r="N121">
        <v>0</v>
      </c>
    </row>
    <row r="122" spans="1:14" x14ac:dyDescent="0.3">
      <c r="A122">
        <v>121</v>
      </c>
      <c r="B122">
        <v>15682472</v>
      </c>
      <c r="C122" t="s">
        <v>139</v>
      </c>
      <c r="D122">
        <v>828</v>
      </c>
      <c r="E122" t="s">
        <v>33</v>
      </c>
      <c r="F122" t="s">
        <v>23</v>
      </c>
      <c r="G122">
        <v>34</v>
      </c>
      <c r="H122">
        <v>8</v>
      </c>
      <c r="I122" s="1">
        <v>129433.34</v>
      </c>
      <c r="J122">
        <v>2</v>
      </c>
      <c r="K122">
        <v>0</v>
      </c>
      <c r="L122">
        <v>0</v>
      </c>
      <c r="M122" s="1">
        <v>38131.769999999997</v>
      </c>
      <c r="N122">
        <v>0</v>
      </c>
    </row>
    <row r="123" spans="1:14" x14ac:dyDescent="0.3">
      <c r="A123">
        <v>122</v>
      </c>
      <c r="B123">
        <v>15580203</v>
      </c>
      <c r="C123" t="s">
        <v>140</v>
      </c>
      <c r="D123">
        <v>674</v>
      </c>
      <c r="E123" t="s">
        <v>58</v>
      </c>
      <c r="F123" t="s">
        <v>23</v>
      </c>
      <c r="G123">
        <v>39</v>
      </c>
      <c r="H123">
        <v>6</v>
      </c>
      <c r="I123" s="1">
        <v>120193.42</v>
      </c>
      <c r="J123">
        <v>1</v>
      </c>
      <c r="K123">
        <v>0</v>
      </c>
      <c r="L123">
        <v>0</v>
      </c>
      <c r="M123" s="1">
        <v>100130.95</v>
      </c>
      <c r="N123">
        <v>0</v>
      </c>
    </row>
    <row r="124" spans="1:14" x14ac:dyDescent="0.3">
      <c r="A124">
        <v>123</v>
      </c>
      <c r="B124">
        <v>15690673</v>
      </c>
      <c r="C124" t="s">
        <v>61</v>
      </c>
      <c r="D124">
        <v>656</v>
      </c>
      <c r="E124" t="s">
        <v>33</v>
      </c>
      <c r="F124" t="s">
        <v>16</v>
      </c>
      <c r="G124">
        <v>39</v>
      </c>
      <c r="H124">
        <v>6</v>
      </c>
      <c r="I124" s="1">
        <v>0</v>
      </c>
      <c r="J124">
        <v>2</v>
      </c>
      <c r="K124">
        <v>1</v>
      </c>
      <c r="L124">
        <v>0</v>
      </c>
      <c r="M124" s="1">
        <v>141069.88</v>
      </c>
      <c r="N124">
        <v>0</v>
      </c>
    </row>
    <row r="125" spans="1:14" x14ac:dyDescent="0.3">
      <c r="A125">
        <v>124</v>
      </c>
      <c r="B125">
        <v>15760085</v>
      </c>
      <c r="C125" t="s">
        <v>141</v>
      </c>
      <c r="D125">
        <v>684</v>
      </c>
      <c r="E125" t="s">
        <v>26</v>
      </c>
      <c r="F125" t="s">
        <v>16</v>
      </c>
      <c r="G125">
        <v>48</v>
      </c>
      <c r="H125">
        <v>10</v>
      </c>
      <c r="I125" s="1">
        <v>126384.42</v>
      </c>
      <c r="J125">
        <v>1</v>
      </c>
      <c r="K125">
        <v>1</v>
      </c>
      <c r="L125">
        <v>1</v>
      </c>
      <c r="M125" s="1">
        <v>198129.36</v>
      </c>
      <c r="N125">
        <v>0</v>
      </c>
    </row>
    <row r="126" spans="1:14" x14ac:dyDescent="0.3">
      <c r="A126">
        <v>125</v>
      </c>
      <c r="B126">
        <v>15779659</v>
      </c>
      <c r="C126" t="s">
        <v>142</v>
      </c>
      <c r="D126">
        <v>625</v>
      </c>
      <c r="E126" t="s">
        <v>33</v>
      </c>
      <c r="F126" t="s">
        <v>16</v>
      </c>
      <c r="G126">
        <v>28</v>
      </c>
      <c r="H126">
        <v>3</v>
      </c>
      <c r="I126" s="1">
        <v>0</v>
      </c>
      <c r="J126">
        <v>1</v>
      </c>
      <c r="K126">
        <v>0</v>
      </c>
      <c r="L126">
        <v>0</v>
      </c>
      <c r="M126" s="1">
        <v>183646.41</v>
      </c>
      <c r="N126">
        <v>0</v>
      </c>
    </row>
    <row r="127" spans="1:14" x14ac:dyDescent="0.3">
      <c r="A127">
        <v>126</v>
      </c>
      <c r="B127">
        <v>15627360</v>
      </c>
      <c r="C127" t="s">
        <v>143</v>
      </c>
      <c r="D127">
        <v>432</v>
      </c>
      <c r="E127" t="s">
        <v>33</v>
      </c>
      <c r="F127" t="s">
        <v>23</v>
      </c>
      <c r="G127">
        <v>42</v>
      </c>
      <c r="H127">
        <v>9</v>
      </c>
      <c r="I127" s="1">
        <v>152603.45000000001</v>
      </c>
      <c r="J127">
        <v>1</v>
      </c>
      <c r="K127">
        <v>1</v>
      </c>
      <c r="L127">
        <v>0</v>
      </c>
      <c r="M127" s="1">
        <v>110265.24</v>
      </c>
      <c r="N127">
        <v>1</v>
      </c>
    </row>
    <row r="128" spans="1:14" x14ac:dyDescent="0.3">
      <c r="A128">
        <v>127</v>
      </c>
      <c r="B128">
        <v>15671137</v>
      </c>
      <c r="C128" t="s">
        <v>144</v>
      </c>
      <c r="D128">
        <v>549</v>
      </c>
      <c r="E128" t="s">
        <v>33</v>
      </c>
      <c r="F128" t="s">
        <v>16</v>
      </c>
      <c r="G128">
        <v>52</v>
      </c>
      <c r="H128">
        <v>1</v>
      </c>
      <c r="I128" s="1">
        <v>0</v>
      </c>
      <c r="J128">
        <v>1</v>
      </c>
      <c r="K128">
        <v>0</v>
      </c>
      <c r="L128">
        <v>1</v>
      </c>
      <c r="M128" s="1">
        <v>8636.0499999999993</v>
      </c>
      <c r="N128">
        <v>1</v>
      </c>
    </row>
    <row r="129" spans="1:14" x14ac:dyDescent="0.3">
      <c r="A129">
        <v>128</v>
      </c>
      <c r="B129">
        <v>15782688</v>
      </c>
      <c r="C129" t="s">
        <v>145</v>
      </c>
      <c r="D129">
        <v>625</v>
      </c>
      <c r="E129" t="s">
        <v>26</v>
      </c>
      <c r="F129" t="s">
        <v>23</v>
      </c>
      <c r="G129">
        <v>56</v>
      </c>
      <c r="H129">
        <v>0</v>
      </c>
      <c r="I129" s="1">
        <v>148507.24</v>
      </c>
      <c r="J129">
        <v>1</v>
      </c>
      <c r="K129">
        <v>1</v>
      </c>
      <c r="L129">
        <v>0</v>
      </c>
      <c r="M129" s="1">
        <v>46824.08</v>
      </c>
      <c r="N129">
        <v>1</v>
      </c>
    </row>
    <row r="130" spans="1:14" x14ac:dyDescent="0.3">
      <c r="A130">
        <v>129</v>
      </c>
      <c r="B130">
        <v>15575492</v>
      </c>
      <c r="C130" t="s">
        <v>140</v>
      </c>
      <c r="D130">
        <v>828</v>
      </c>
      <c r="E130" t="s">
        <v>33</v>
      </c>
      <c r="F130" t="s">
        <v>16</v>
      </c>
      <c r="G130">
        <v>41</v>
      </c>
      <c r="H130">
        <v>7</v>
      </c>
      <c r="I130" s="1">
        <v>0</v>
      </c>
      <c r="J130">
        <v>2</v>
      </c>
      <c r="K130">
        <v>1</v>
      </c>
      <c r="L130">
        <v>0</v>
      </c>
      <c r="M130" s="1">
        <v>171378.77</v>
      </c>
      <c r="N130">
        <v>0</v>
      </c>
    </row>
    <row r="131" spans="1:14" x14ac:dyDescent="0.3">
      <c r="A131">
        <v>130</v>
      </c>
      <c r="B131">
        <v>15591607</v>
      </c>
      <c r="C131" t="s">
        <v>146</v>
      </c>
      <c r="D131">
        <v>770</v>
      </c>
      <c r="E131" t="s">
        <v>33</v>
      </c>
      <c r="F131" t="s">
        <v>23</v>
      </c>
      <c r="G131">
        <v>24</v>
      </c>
      <c r="H131">
        <v>9</v>
      </c>
      <c r="I131" s="1">
        <v>101827.07</v>
      </c>
      <c r="J131">
        <v>1</v>
      </c>
      <c r="K131">
        <v>1</v>
      </c>
      <c r="L131">
        <v>0</v>
      </c>
      <c r="M131" s="1">
        <v>167256.35</v>
      </c>
      <c r="N131">
        <v>0</v>
      </c>
    </row>
    <row r="132" spans="1:14" x14ac:dyDescent="0.3">
      <c r="A132">
        <v>131</v>
      </c>
      <c r="B132">
        <v>15740404</v>
      </c>
      <c r="C132" t="s">
        <v>27</v>
      </c>
      <c r="D132">
        <v>758</v>
      </c>
      <c r="E132" t="s">
        <v>33</v>
      </c>
      <c r="F132" t="s">
        <v>16</v>
      </c>
      <c r="G132">
        <v>34</v>
      </c>
      <c r="H132">
        <v>3</v>
      </c>
      <c r="I132" s="1">
        <v>0</v>
      </c>
      <c r="J132">
        <v>2</v>
      </c>
      <c r="K132">
        <v>1</v>
      </c>
      <c r="L132">
        <v>1</v>
      </c>
      <c r="M132" s="1">
        <v>124226.16</v>
      </c>
      <c r="N132">
        <v>0</v>
      </c>
    </row>
    <row r="133" spans="1:14" x14ac:dyDescent="0.3">
      <c r="A133">
        <v>132</v>
      </c>
      <c r="B133">
        <v>15718369</v>
      </c>
      <c r="C133" t="s">
        <v>147</v>
      </c>
      <c r="D133">
        <v>795</v>
      </c>
      <c r="E133" t="s">
        <v>26</v>
      </c>
      <c r="F133" t="s">
        <v>16</v>
      </c>
      <c r="G133">
        <v>33</v>
      </c>
      <c r="H133">
        <v>9</v>
      </c>
      <c r="I133" s="1">
        <v>130862.43</v>
      </c>
      <c r="J133">
        <v>1</v>
      </c>
      <c r="K133">
        <v>1</v>
      </c>
      <c r="L133">
        <v>1</v>
      </c>
      <c r="M133" s="1">
        <v>114935.21</v>
      </c>
      <c r="N133">
        <v>0</v>
      </c>
    </row>
    <row r="134" spans="1:14" x14ac:dyDescent="0.3">
      <c r="A134">
        <v>133</v>
      </c>
      <c r="B134">
        <v>15677871</v>
      </c>
      <c r="C134" t="s">
        <v>148</v>
      </c>
      <c r="D134">
        <v>687</v>
      </c>
      <c r="E134" t="s">
        <v>33</v>
      </c>
      <c r="F134" t="s">
        <v>23</v>
      </c>
      <c r="G134">
        <v>38</v>
      </c>
      <c r="H134">
        <v>9</v>
      </c>
      <c r="I134" s="1">
        <v>122570.87</v>
      </c>
      <c r="J134">
        <v>1</v>
      </c>
      <c r="K134">
        <v>1</v>
      </c>
      <c r="L134">
        <v>1</v>
      </c>
      <c r="M134" s="1">
        <v>35608.879999999997</v>
      </c>
      <c r="N134">
        <v>0</v>
      </c>
    </row>
    <row r="135" spans="1:14" x14ac:dyDescent="0.3">
      <c r="A135">
        <v>134</v>
      </c>
      <c r="B135">
        <v>15642004</v>
      </c>
      <c r="C135" t="s">
        <v>149</v>
      </c>
      <c r="D135">
        <v>686</v>
      </c>
      <c r="E135" t="s">
        <v>33</v>
      </c>
      <c r="F135" t="s">
        <v>23</v>
      </c>
      <c r="G135">
        <v>25</v>
      </c>
      <c r="H135">
        <v>1</v>
      </c>
      <c r="I135" s="1">
        <v>0</v>
      </c>
      <c r="J135">
        <v>2</v>
      </c>
      <c r="K135">
        <v>0</v>
      </c>
      <c r="L135">
        <v>1</v>
      </c>
      <c r="M135" s="1">
        <v>16459.37</v>
      </c>
      <c r="N135">
        <v>0</v>
      </c>
    </row>
    <row r="136" spans="1:14" x14ac:dyDescent="0.3">
      <c r="A136">
        <v>135</v>
      </c>
      <c r="B136">
        <v>15712543</v>
      </c>
      <c r="C136" t="s">
        <v>150</v>
      </c>
      <c r="D136">
        <v>789</v>
      </c>
      <c r="E136" t="s">
        <v>26</v>
      </c>
      <c r="F136" t="s">
        <v>23</v>
      </c>
      <c r="G136">
        <v>39</v>
      </c>
      <c r="H136">
        <v>7</v>
      </c>
      <c r="I136" s="1">
        <v>124828.46</v>
      </c>
      <c r="J136">
        <v>2</v>
      </c>
      <c r="K136">
        <v>1</v>
      </c>
      <c r="L136">
        <v>1</v>
      </c>
      <c r="M136" s="1">
        <v>124411.08</v>
      </c>
      <c r="N136">
        <v>0</v>
      </c>
    </row>
    <row r="137" spans="1:14" x14ac:dyDescent="0.3">
      <c r="A137">
        <v>136</v>
      </c>
      <c r="B137">
        <v>15584518</v>
      </c>
      <c r="C137" t="s">
        <v>151</v>
      </c>
      <c r="D137">
        <v>589</v>
      </c>
      <c r="E137" t="s">
        <v>26</v>
      </c>
      <c r="F137" t="s">
        <v>16</v>
      </c>
      <c r="G137">
        <v>50</v>
      </c>
      <c r="H137">
        <v>5</v>
      </c>
      <c r="I137" s="1">
        <v>144895.04999999999</v>
      </c>
      <c r="J137">
        <v>2</v>
      </c>
      <c r="K137">
        <v>1</v>
      </c>
      <c r="L137">
        <v>1</v>
      </c>
      <c r="M137" s="1">
        <v>34941.230000000003</v>
      </c>
      <c r="N137">
        <v>0</v>
      </c>
    </row>
    <row r="138" spans="1:14" x14ac:dyDescent="0.3">
      <c r="A138">
        <v>137</v>
      </c>
      <c r="B138">
        <v>15802381</v>
      </c>
      <c r="C138" t="s">
        <v>152</v>
      </c>
      <c r="D138">
        <v>461</v>
      </c>
      <c r="E138" t="s">
        <v>26</v>
      </c>
      <c r="F138" t="s">
        <v>16</v>
      </c>
      <c r="G138">
        <v>34</v>
      </c>
      <c r="H138">
        <v>5</v>
      </c>
      <c r="I138" s="1">
        <v>63663.93</v>
      </c>
      <c r="J138">
        <v>1</v>
      </c>
      <c r="K138">
        <v>0</v>
      </c>
      <c r="L138">
        <v>1</v>
      </c>
      <c r="M138" s="1">
        <v>167784.28</v>
      </c>
      <c r="N138">
        <v>0</v>
      </c>
    </row>
    <row r="139" spans="1:14" x14ac:dyDescent="0.3">
      <c r="A139">
        <v>138</v>
      </c>
      <c r="B139">
        <v>15610156</v>
      </c>
      <c r="C139" t="s">
        <v>153</v>
      </c>
      <c r="D139">
        <v>637</v>
      </c>
      <c r="E139" t="s">
        <v>33</v>
      </c>
      <c r="F139" t="s">
        <v>23</v>
      </c>
      <c r="G139">
        <v>40</v>
      </c>
      <c r="H139">
        <v>2</v>
      </c>
      <c r="I139" s="1">
        <v>133463.1</v>
      </c>
      <c r="J139">
        <v>1</v>
      </c>
      <c r="K139">
        <v>0</v>
      </c>
      <c r="L139">
        <v>1</v>
      </c>
      <c r="M139" s="1">
        <v>93165.34</v>
      </c>
      <c r="N139">
        <v>0</v>
      </c>
    </row>
    <row r="140" spans="1:14" x14ac:dyDescent="0.3">
      <c r="A140">
        <v>139</v>
      </c>
      <c r="B140">
        <v>15594408</v>
      </c>
      <c r="C140" t="s">
        <v>154</v>
      </c>
      <c r="D140">
        <v>584</v>
      </c>
      <c r="E140" t="s">
        <v>58</v>
      </c>
      <c r="F140" t="s">
        <v>16</v>
      </c>
      <c r="G140">
        <v>48</v>
      </c>
      <c r="H140">
        <v>2</v>
      </c>
      <c r="I140" s="1">
        <v>213146.2</v>
      </c>
      <c r="J140">
        <v>1</v>
      </c>
      <c r="K140">
        <v>1</v>
      </c>
      <c r="L140">
        <v>0</v>
      </c>
      <c r="M140" s="1">
        <v>75161.25</v>
      </c>
      <c r="N140">
        <v>1</v>
      </c>
    </row>
    <row r="141" spans="1:14" x14ac:dyDescent="0.3">
      <c r="A141">
        <v>140</v>
      </c>
      <c r="B141">
        <v>15640905</v>
      </c>
      <c r="C141" t="s">
        <v>155</v>
      </c>
      <c r="D141">
        <v>579</v>
      </c>
      <c r="E141" t="s">
        <v>58</v>
      </c>
      <c r="F141" t="s">
        <v>16</v>
      </c>
      <c r="G141">
        <v>35</v>
      </c>
      <c r="H141">
        <v>1</v>
      </c>
      <c r="I141" s="1">
        <v>129490.36</v>
      </c>
      <c r="J141">
        <v>2</v>
      </c>
      <c r="K141">
        <v>0</v>
      </c>
      <c r="L141">
        <v>1</v>
      </c>
      <c r="M141" s="1">
        <v>8590.83</v>
      </c>
      <c r="N141">
        <v>1</v>
      </c>
    </row>
    <row r="142" spans="1:14" x14ac:dyDescent="0.3">
      <c r="A142">
        <v>141</v>
      </c>
      <c r="B142">
        <v>15698932</v>
      </c>
      <c r="C142" t="s">
        <v>156</v>
      </c>
      <c r="D142">
        <v>756</v>
      </c>
      <c r="E142" t="s">
        <v>26</v>
      </c>
      <c r="F142" t="s">
        <v>23</v>
      </c>
      <c r="G142">
        <v>44</v>
      </c>
      <c r="H142">
        <v>10</v>
      </c>
      <c r="I142" s="1">
        <v>137452.09</v>
      </c>
      <c r="J142">
        <v>1</v>
      </c>
      <c r="K142">
        <v>1</v>
      </c>
      <c r="L142">
        <v>0</v>
      </c>
      <c r="M142" s="1">
        <v>189543.9</v>
      </c>
      <c r="N142">
        <v>0</v>
      </c>
    </row>
    <row r="143" spans="1:14" x14ac:dyDescent="0.3">
      <c r="A143">
        <v>142</v>
      </c>
      <c r="B143">
        <v>15724944</v>
      </c>
      <c r="C143" t="s">
        <v>157</v>
      </c>
      <c r="D143">
        <v>663</v>
      </c>
      <c r="E143" t="s">
        <v>33</v>
      </c>
      <c r="F143" t="s">
        <v>23</v>
      </c>
      <c r="G143">
        <v>34</v>
      </c>
      <c r="H143">
        <v>7</v>
      </c>
      <c r="I143" s="1">
        <v>0</v>
      </c>
      <c r="J143">
        <v>2</v>
      </c>
      <c r="K143">
        <v>1</v>
      </c>
      <c r="L143">
        <v>1</v>
      </c>
      <c r="M143" s="1">
        <v>180427.24</v>
      </c>
      <c r="N143">
        <v>0</v>
      </c>
    </row>
    <row r="144" spans="1:14" x14ac:dyDescent="0.3">
      <c r="A144">
        <v>143</v>
      </c>
      <c r="B144">
        <v>15628145</v>
      </c>
      <c r="C144" t="s">
        <v>158</v>
      </c>
      <c r="D144">
        <v>682</v>
      </c>
      <c r="E144" t="s">
        <v>33</v>
      </c>
      <c r="F144" t="s">
        <v>16</v>
      </c>
      <c r="G144">
        <v>43</v>
      </c>
      <c r="H144">
        <v>5</v>
      </c>
      <c r="I144" s="1">
        <v>125851.93</v>
      </c>
      <c r="J144">
        <v>1</v>
      </c>
      <c r="K144">
        <v>1</v>
      </c>
      <c r="L144">
        <v>1</v>
      </c>
      <c r="M144" s="1">
        <v>193318.33</v>
      </c>
      <c r="N144">
        <v>0</v>
      </c>
    </row>
    <row r="145" spans="1:14" x14ac:dyDescent="0.3">
      <c r="A145">
        <v>144</v>
      </c>
      <c r="B145">
        <v>15713483</v>
      </c>
      <c r="C145" t="s">
        <v>159</v>
      </c>
      <c r="D145">
        <v>793</v>
      </c>
      <c r="E145" t="s">
        <v>58</v>
      </c>
      <c r="F145" t="s">
        <v>23</v>
      </c>
      <c r="G145">
        <v>52</v>
      </c>
      <c r="H145">
        <v>2</v>
      </c>
      <c r="I145" s="1">
        <v>0</v>
      </c>
      <c r="J145">
        <v>1</v>
      </c>
      <c r="K145">
        <v>1</v>
      </c>
      <c r="L145">
        <v>0</v>
      </c>
      <c r="M145" s="1">
        <v>159123.82</v>
      </c>
      <c r="N145">
        <v>1</v>
      </c>
    </row>
    <row r="146" spans="1:14" x14ac:dyDescent="0.3">
      <c r="A146">
        <v>145</v>
      </c>
      <c r="B146">
        <v>15612350</v>
      </c>
      <c r="C146" t="s">
        <v>160</v>
      </c>
      <c r="D146">
        <v>691</v>
      </c>
      <c r="E146" t="s">
        <v>33</v>
      </c>
      <c r="F146" t="s">
        <v>16</v>
      </c>
      <c r="G146">
        <v>31</v>
      </c>
      <c r="H146">
        <v>5</v>
      </c>
      <c r="I146" s="1">
        <v>40915.550000000003</v>
      </c>
      <c r="J146">
        <v>1</v>
      </c>
      <c r="K146">
        <v>1</v>
      </c>
      <c r="L146">
        <v>0</v>
      </c>
      <c r="M146" s="1">
        <v>126213.84</v>
      </c>
      <c r="N146">
        <v>1</v>
      </c>
    </row>
    <row r="147" spans="1:14" x14ac:dyDescent="0.3">
      <c r="A147">
        <v>146</v>
      </c>
      <c r="B147">
        <v>15800703</v>
      </c>
      <c r="C147" t="s">
        <v>161</v>
      </c>
      <c r="D147">
        <v>485</v>
      </c>
      <c r="E147" t="s">
        <v>58</v>
      </c>
      <c r="F147" t="s">
        <v>16</v>
      </c>
      <c r="G147">
        <v>21</v>
      </c>
      <c r="H147">
        <v>5</v>
      </c>
      <c r="I147" s="1">
        <v>113157.22</v>
      </c>
      <c r="J147">
        <v>1</v>
      </c>
      <c r="K147">
        <v>1</v>
      </c>
      <c r="L147">
        <v>1</v>
      </c>
      <c r="M147" s="1">
        <v>54141.5</v>
      </c>
      <c r="N147">
        <v>0</v>
      </c>
    </row>
    <row r="148" spans="1:14" x14ac:dyDescent="0.3">
      <c r="A148">
        <v>147</v>
      </c>
      <c r="B148">
        <v>15705707</v>
      </c>
      <c r="C148" t="s">
        <v>162</v>
      </c>
      <c r="D148">
        <v>635</v>
      </c>
      <c r="E148" t="s">
        <v>58</v>
      </c>
      <c r="F148" t="s">
        <v>16</v>
      </c>
      <c r="G148">
        <v>29</v>
      </c>
      <c r="H148">
        <v>8</v>
      </c>
      <c r="I148" s="1">
        <v>138296.94</v>
      </c>
      <c r="J148">
        <v>2</v>
      </c>
      <c r="K148">
        <v>1</v>
      </c>
      <c r="L148">
        <v>0</v>
      </c>
      <c r="M148" s="1">
        <v>141075.51</v>
      </c>
      <c r="N148">
        <v>0</v>
      </c>
    </row>
    <row r="149" spans="1:14" x14ac:dyDescent="0.3">
      <c r="A149">
        <v>148</v>
      </c>
      <c r="B149">
        <v>15754105</v>
      </c>
      <c r="C149" t="s">
        <v>163</v>
      </c>
      <c r="D149">
        <v>650</v>
      </c>
      <c r="E149" t="s">
        <v>33</v>
      </c>
      <c r="F149" t="s">
        <v>23</v>
      </c>
      <c r="G149">
        <v>37</v>
      </c>
      <c r="H149">
        <v>5</v>
      </c>
      <c r="I149" s="1">
        <v>106967.18</v>
      </c>
      <c r="J149">
        <v>1</v>
      </c>
      <c r="K149">
        <v>0</v>
      </c>
      <c r="L149">
        <v>0</v>
      </c>
      <c r="M149" s="1">
        <v>24495.03</v>
      </c>
      <c r="N149">
        <v>0</v>
      </c>
    </row>
    <row r="150" spans="1:14" x14ac:dyDescent="0.3">
      <c r="A150">
        <v>149</v>
      </c>
      <c r="B150">
        <v>15703264</v>
      </c>
      <c r="C150" t="s">
        <v>164</v>
      </c>
      <c r="D150">
        <v>735</v>
      </c>
      <c r="E150" t="s">
        <v>33</v>
      </c>
      <c r="F150" t="s">
        <v>23</v>
      </c>
      <c r="G150">
        <v>44</v>
      </c>
      <c r="H150">
        <v>9</v>
      </c>
      <c r="I150" s="1">
        <v>120681.63</v>
      </c>
      <c r="J150">
        <v>1</v>
      </c>
      <c r="K150">
        <v>1</v>
      </c>
      <c r="L150">
        <v>0</v>
      </c>
      <c r="M150" s="1">
        <v>74836.34</v>
      </c>
      <c r="N150">
        <v>0</v>
      </c>
    </row>
    <row r="151" spans="1:14" x14ac:dyDescent="0.3">
      <c r="A151">
        <v>150</v>
      </c>
      <c r="B151">
        <v>15794413</v>
      </c>
      <c r="C151" t="s">
        <v>165</v>
      </c>
      <c r="D151">
        <v>416</v>
      </c>
      <c r="E151" t="s">
        <v>33</v>
      </c>
      <c r="F151" t="s">
        <v>23</v>
      </c>
      <c r="G151">
        <v>32</v>
      </c>
      <c r="H151">
        <v>0</v>
      </c>
      <c r="I151" s="1">
        <v>0</v>
      </c>
      <c r="J151">
        <v>2</v>
      </c>
      <c r="K151">
        <v>0</v>
      </c>
      <c r="L151">
        <v>1</v>
      </c>
      <c r="M151" s="1">
        <v>878.87</v>
      </c>
      <c r="N151">
        <v>0</v>
      </c>
    </row>
    <row r="152" spans="1:14" x14ac:dyDescent="0.3">
      <c r="A152">
        <v>151</v>
      </c>
      <c r="B152">
        <v>15650237</v>
      </c>
      <c r="C152" t="s">
        <v>166</v>
      </c>
      <c r="D152">
        <v>754</v>
      </c>
      <c r="E152" t="s">
        <v>58</v>
      </c>
      <c r="F152" t="s">
        <v>16</v>
      </c>
      <c r="G152">
        <v>32</v>
      </c>
      <c r="H152">
        <v>7</v>
      </c>
      <c r="I152" s="1">
        <v>0</v>
      </c>
      <c r="J152">
        <v>2</v>
      </c>
      <c r="K152">
        <v>1</v>
      </c>
      <c r="L152">
        <v>0</v>
      </c>
      <c r="M152" s="1">
        <v>89520.75</v>
      </c>
      <c r="N152">
        <v>0</v>
      </c>
    </row>
    <row r="153" spans="1:14" x14ac:dyDescent="0.3">
      <c r="A153">
        <v>152</v>
      </c>
      <c r="B153">
        <v>15759618</v>
      </c>
      <c r="C153" t="s">
        <v>167</v>
      </c>
      <c r="D153">
        <v>535</v>
      </c>
      <c r="E153" t="s">
        <v>33</v>
      </c>
      <c r="F153" t="s">
        <v>16</v>
      </c>
      <c r="G153">
        <v>48</v>
      </c>
      <c r="H153">
        <v>9</v>
      </c>
      <c r="I153" s="1">
        <v>0</v>
      </c>
      <c r="J153">
        <v>1</v>
      </c>
      <c r="K153">
        <v>1</v>
      </c>
      <c r="L153">
        <v>0</v>
      </c>
      <c r="M153" s="1">
        <v>149892.79</v>
      </c>
      <c r="N153">
        <v>1</v>
      </c>
    </row>
    <row r="154" spans="1:14" x14ac:dyDescent="0.3">
      <c r="A154">
        <v>153</v>
      </c>
      <c r="B154">
        <v>15811589</v>
      </c>
      <c r="C154" t="s">
        <v>168</v>
      </c>
      <c r="D154">
        <v>716</v>
      </c>
      <c r="E154" t="s">
        <v>58</v>
      </c>
      <c r="F154" t="s">
        <v>23</v>
      </c>
      <c r="G154">
        <v>42</v>
      </c>
      <c r="H154">
        <v>8</v>
      </c>
      <c r="I154" s="1">
        <v>0</v>
      </c>
      <c r="J154">
        <v>2</v>
      </c>
      <c r="K154">
        <v>1</v>
      </c>
      <c r="L154">
        <v>0</v>
      </c>
      <c r="M154" s="1">
        <v>180800.42</v>
      </c>
      <c r="N154">
        <v>0</v>
      </c>
    </row>
    <row r="155" spans="1:14" x14ac:dyDescent="0.3">
      <c r="A155">
        <v>154</v>
      </c>
      <c r="B155">
        <v>15689044</v>
      </c>
      <c r="C155" t="s">
        <v>169</v>
      </c>
      <c r="D155">
        <v>539</v>
      </c>
      <c r="E155" t="s">
        <v>33</v>
      </c>
      <c r="F155" t="s">
        <v>23</v>
      </c>
      <c r="G155">
        <v>37</v>
      </c>
      <c r="H155">
        <v>2</v>
      </c>
      <c r="I155" s="1">
        <v>127609.59</v>
      </c>
      <c r="J155">
        <v>1</v>
      </c>
      <c r="K155">
        <v>1</v>
      </c>
      <c r="L155">
        <v>0</v>
      </c>
      <c r="M155" s="1">
        <v>98646.22</v>
      </c>
      <c r="N155">
        <v>0</v>
      </c>
    </row>
    <row r="156" spans="1:14" x14ac:dyDescent="0.3">
      <c r="A156">
        <v>155</v>
      </c>
      <c r="B156">
        <v>15709368</v>
      </c>
      <c r="C156" t="s">
        <v>170</v>
      </c>
      <c r="D156">
        <v>614</v>
      </c>
      <c r="E156" t="s">
        <v>33</v>
      </c>
      <c r="F156" t="s">
        <v>16</v>
      </c>
      <c r="G156">
        <v>43</v>
      </c>
      <c r="H156">
        <v>6</v>
      </c>
      <c r="I156" s="1">
        <v>0</v>
      </c>
      <c r="J156">
        <v>2</v>
      </c>
      <c r="K156">
        <v>1</v>
      </c>
      <c r="L156">
        <v>1</v>
      </c>
      <c r="M156" s="1">
        <v>109041.53</v>
      </c>
      <c r="N156">
        <v>0</v>
      </c>
    </row>
    <row r="157" spans="1:14" x14ac:dyDescent="0.3">
      <c r="A157">
        <v>156</v>
      </c>
      <c r="B157">
        <v>15679145</v>
      </c>
      <c r="C157" t="s">
        <v>171</v>
      </c>
      <c r="D157">
        <v>706</v>
      </c>
      <c r="E157" t="s">
        <v>58</v>
      </c>
      <c r="F157" t="s">
        <v>23</v>
      </c>
      <c r="G157">
        <v>57</v>
      </c>
      <c r="H157">
        <v>7</v>
      </c>
      <c r="I157" s="1">
        <v>0</v>
      </c>
      <c r="J157">
        <v>1</v>
      </c>
      <c r="K157">
        <v>1</v>
      </c>
      <c r="L157">
        <v>0</v>
      </c>
      <c r="M157" s="1">
        <v>17941.16</v>
      </c>
      <c r="N157">
        <v>1</v>
      </c>
    </row>
    <row r="158" spans="1:14" x14ac:dyDescent="0.3">
      <c r="A158">
        <v>157</v>
      </c>
      <c r="B158">
        <v>15655007</v>
      </c>
      <c r="C158" t="s">
        <v>152</v>
      </c>
      <c r="D158">
        <v>758</v>
      </c>
      <c r="E158" t="s">
        <v>33</v>
      </c>
      <c r="F158" t="s">
        <v>16</v>
      </c>
      <c r="G158">
        <v>33</v>
      </c>
      <c r="H158">
        <v>7</v>
      </c>
      <c r="I158" s="1">
        <v>0</v>
      </c>
      <c r="J158">
        <v>2</v>
      </c>
      <c r="K158">
        <v>0</v>
      </c>
      <c r="L158">
        <v>0</v>
      </c>
      <c r="M158" s="1">
        <v>82996.47</v>
      </c>
      <c r="N158">
        <v>0</v>
      </c>
    </row>
    <row r="159" spans="1:14" x14ac:dyDescent="0.3">
      <c r="A159">
        <v>158</v>
      </c>
      <c r="B159">
        <v>15623595</v>
      </c>
      <c r="C159" t="s">
        <v>172</v>
      </c>
      <c r="D159">
        <v>586</v>
      </c>
      <c r="E159" t="s">
        <v>58</v>
      </c>
      <c r="F159" t="s">
        <v>16</v>
      </c>
      <c r="G159">
        <v>28</v>
      </c>
      <c r="H159">
        <v>2</v>
      </c>
      <c r="I159" s="1">
        <v>0</v>
      </c>
      <c r="J159">
        <v>2</v>
      </c>
      <c r="K159">
        <v>1</v>
      </c>
      <c r="L159">
        <v>1</v>
      </c>
      <c r="M159" s="1">
        <v>92067.35</v>
      </c>
      <c r="N159">
        <v>0</v>
      </c>
    </row>
    <row r="160" spans="1:14" x14ac:dyDescent="0.3">
      <c r="A160">
        <v>159</v>
      </c>
      <c r="B160">
        <v>15589975</v>
      </c>
      <c r="C160" t="s">
        <v>46</v>
      </c>
      <c r="D160">
        <v>646</v>
      </c>
      <c r="E160" t="s">
        <v>33</v>
      </c>
      <c r="F160" t="s">
        <v>16</v>
      </c>
      <c r="G160">
        <v>73</v>
      </c>
      <c r="H160">
        <v>6</v>
      </c>
      <c r="I160" s="1">
        <v>97259.25</v>
      </c>
      <c r="J160">
        <v>1</v>
      </c>
      <c r="K160">
        <v>0</v>
      </c>
      <c r="L160">
        <v>1</v>
      </c>
      <c r="M160" s="1">
        <v>104719.66</v>
      </c>
      <c r="N160">
        <v>0</v>
      </c>
    </row>
    <row r="161" spans="1:14" x14ac:dyDescent="0.3">
      <c r="A161">
        <v>160</v>
      </c>
      <c r="B161">
        <v>15804017</v>
      </c>
      <c r="C161" t="s">
        <v>173</v>
      </c>
      <c r="D161">
        <v>631</v>
      </c>
      <c r="E161" t="s">
        <v>26</v>
      </c>
      <c r="F161" t="s">
        <v>16</v>
      </c>
      <c r="G161">
        <v>33</v>
      </c>
      <c r="H161">
        <v>4</v>
      </c>
      <c r="I161" s="1">
        <v>123246.7</v>
      </c>
      <c r="J161">
        <v>1</v>
      </c>
      <c r="K161">
        <v>0</v>
      </c>
      <c r="L161">
        <v>0</v>
      </c>
      <c r="M161" s="1">
        <v>112687.57</v>
      </c>
      <c r="N161">
        <v>0</v>
      </c>
    </row>
    <row r="162" spans="1:14" x14ac:dyDescent="0.3">
      <c r="A162">
        <v>161</v>
      </c>
      <c r="B162">
        <v>15692132</v>
      </c>
      <c r="C162" t="s">
        <v>174</v>
      </c>
      <c r="D162">
        <v>717</v>
      </c>
      <c r="E162" t="s">
        <v>58</v>
      </c>
      <c r="F162" t="s">
        <v>16</v>
      </c>
      <c r="G162">
        <v>22</v>
      </c>
      <c r="H162">
        <v>6</v>
      </c>
      <c r="I162" s="1">
        <v>101060.25</v>
      </c>
      <c r="J162">
        <v>1</v>
      </c>
      <c r="K162">
        <v>0</v>
      </c>
      <c r="L162">
        <v>1</v>
      </c>
      <c r="M162" s="1">
        <v>84699.56</v>
      </c>
      <c r="N162">
        <v>0</v>
      </c>
    </row>
    <row r="163" spans="1:14" x14ac:dyDescent="0.3">
      <c r="A163">
        <v>162</v>
      </c>
      <c r="B163">
        <v>15641122</v>
      </c>
      <c r="C163" t="s">
        <v>175</v>
      </c>
      <c r="D163">
        <v>684</v>
      </c>
      <c r="E163" t="s">
        <v>33</v>
      </c>
      <c r="F163" t="s">
        <v>23</v>
      </c>
      <c r="G163">
        <v>30</v>
      </c>
      <c r="H163">
        <v>2</v>
      </c>
      <c r="I163" s="1">
        <v>0</v>
      </c>
      <c r="J163">
        <v>2</v>
      </c>
      <c r="K163">
        <v>1</v>
      </c>
      <c r="L163">
        <v>0</v>
      </c>
      <c r="M163" s="1">
        <v>83473.820000000007</v>
      </c>
      <c r="N163">
        <v>0</v>
      </c>
    </row>
    <row r="164" spans="1:14" x14ac:dyDescent="0.3">
      <c r="A164">
        <v>163</v>
      </c>
      <c r="B164">
        <v>15630910</v>
      </c>
      <c r="C164" t="s">
        <v>176</v>
      </c>
      <c r="D164">
        <v>800</v>
      </c>
      <c r="E164" t="s">
        <v>33</v>
      </c>
      <c r="F164" t="s">
        <v>16</v>
      </c>
      <c r="G164">
        <v>49</v>
      </c>
      <c r="H164">
        <v>7</v>
      </c>
      <c r="I164" s="1">
        <v>108007.36</v>
      </c>
      <c r="J164">
        <v>1</v>
      </c>
      <c r="K164">
        <v>0</v>
      </c>
      <c r="L164">
        <v>0</v>
      </c>
      <c r="M164" s="1">
        <v>47125.11</v>
      </c>
      <c r="N164">
        <v>0</v>
      </c>
    </row>
    <row r="165" spans="1:14" x14ac:dyDescent="0.3">
      <c r="A165">
        <v>164</v>
      </c>
      <c r="B165">
        <v>15680772</v>
      </c>
      <c r="C165" t="s">
        <v>99</v>
      </c>
      <c r="D165">
        <v>721</v>
      </c>
      <c r="E165" t="s">
        <v>58</v>
      </c>
      <c r="F165" t="s">
        <v>16</v>
      </c>
      <c r="G165">
        <v>36</v>
      </c>
      <c r="H165">
        <v>2</v>
      </c>
      <c r="I165" s="1">
        <v>0</v>
      </c>
      <c r="J165">
        <v>2</v>
      </c>
      <c r="K165">
        <v>1</v>
      </c>
      <c r="L165">
        <v>1</v>
      </c>
      <c r="M165" s="1">
        <v>106977.8</v>
      </c>
      <c r="N165">
        <v>0</v>
      </c>
    </row>
    <row r="166" spans="1:14" x14ac:dyDescent="0.3">
      <c r="A166">
        <v>165</v>
      </c>
      <c r="B166">
        <v>15658929</v>
      </c>
      <c r="C166" t="s">
        <v>177</v>
      </c>
      <c r="D166">
        <v>683</v>
      </c>
      <c r="E166" t="s">
        <v>58</v>
      </c>
      <c r="F166" t="s">
        <v>23</v>
      </c>
      <c r="G166">
        <v>29</v>
      </c>
      <c r="H166">
        <v>0</v>
      </c>
      <c r="I166" s="1">
        <v>133702.89000000001</v>
      </c>
      <c r="J166">
        <v>1</v>
      </c>
      <c r="K166">
        <v>1</v>
      </c>
      <c r="L166">
        <v>0</v>
      </c>
      <c r="M166" s="1">
        <v>55582.54</v>
      </c>
      <c r="N166">
        <v>1</v>
      </c>
    </row>
    <row r="167" spans="1:14" x14ac:dyDescent="0.3">
      <c r="A167">
        <v>166</v>
      </c>
      <c r="B167">
        <v>15585388</v>
      </c>
      <c r="C167" t="s">
        <v>178</v>
      </c>
      <c r="D167">
        <v>660</v>
      </c>
      <c r="E167" t="s">
        <v>26</v>
      </c>
      <c r="F167" t="s">
        <v>23</v>
      </c>
      <c r="G167">
        <v>31</v>
      </c>
      <c r="H167">
        <v>9</v>
      </c>
      <c r="I167" s="1">
        <v>125189.75</v>
      </c>
      <c r="J167">
        <v>2</v>
      </c>
      <c r="K167">
        <v>1</v>
      </c>
      <c r="L167">
        <v>1</v>
      </c>
      <c r="M167" s="1">
        <v>139874.43</v>
      </c>
      <c r="N167">
        <v>0</v>
      </c>
    </row>
    <row r="168" spans="1:14" x14ac:dyDescent="0.3">
      <c r="A168">
        <v>167</v>
      </c>
      <c r="B168">
        <v>15724623</v>
      </c>
      <c r="C168" t="s">
        <v>179</v>
      </c>
      <c r="D168">
        <v>704</v>
      </c>
      <c r="E168" t="s">
        <v>26</v>
      </c>
      <c r="F168" t="s">
        <v>16</v>
      </c>
      <c r="G168">
        <v>24</v>
      </c>
      <c r="H168">
        <v>7</v>
      </c>
      <c r="I168" s="1">
        <v>113034.22</v>
      </c>
      <c r="J168">
        <v>1</v>
      </c>
      <c r="K168">
        <v>1</v>
      </c>
      <c r="L168">
        <v>0</v>
      </c>
      <c r="M168" s="1">
        <v>162503.48000000001</v>
      </c>
      <c r="N168">
        <v>1</v>
      </c>
    </row>
    <row r="169" spans="1:14" x14ac:dyDescent="0.3">
      <c r="A169">
        <v>168</v>
      </c>
      <c r="B169">
        <v>15588537</v>
      </c>
      <c r="C169" t="s">
        <v>180</v>
      </c>
      <c r="D169">
        <v>615</v>
      </c>
      <c r="E169" t="s">
        <v>58</v>
      </c>
      <c r="F169" t="s">
        <v>16</v>
      </c>
      <c r="G169">
        <v>41</v>
      </c>
      <c r="H169">
        <v>9</v>
      </c>
      <c r="I169" s="1">
        <v>109013.23</v>
      </c>
      <c r="J169">
        <v>1</v>
      </c>
      <c r="K169">
        <v>1</v>
      </c>
      <c r="L169">
        <v>0</v>
      </c>
      <c r="M169" s="1">
        <v>196499.96</v>
      </c>
      <c r="N169">
        <v>0</v>
      </c>
    </row>
    <row r="170" spans="1:14" x14ac:dyDescent="0.3">
      <c r="A170">
        <v>169</v>
      </c>
      <c r="B170">
        <v>15574692</v>
      </c>
      <c r="C170" t="s">
        <v>181</v>
      </c>
      <c r="D170">
        <v>667</v>
      </c>
      <c r="E170" t="s">
        <v>58</v>
      </c>
      <c r="F170" t="s">
        <v>16</v>
      </c>
      <c r="G170">
        <v>39</v>
      </c>
      <c r="H170">
        <v>2</v>
      </c>
      <c r="I170" s="1">
        <v>0</v>
      </c>
      <c r="J170">
        <v>2</v>
      </c>
      <c r="K170">
        <v>1</v>
      </c>
      <c r="L170">
        <v>0</v>
      </c>
      <c r="M170" s="1">
        <v>40721.24</v>
      </c>
      <c r="N170">
        <v>1</v>
      </c>
    </row>
    <row r="171" spans="1:14" x14ac:dyDescent="0.3">
      <c r="A171">
        <v>170</v>
      </c>
      <c r="B171">
        <v>15611325</v>
      </c>
      <c r="C171" t="s">
        <v>182</v>
      </c>
      <c r="D171">
        <v>682</v>
      </c>
      <c r="E171" t="s">
        <v>26</v>
      </c>
      <c r="F171" t="s">
        <v>23</v>
      </c>
      <c r="G171">
        <v>24</v>
      </c>
      <c r="H171">
        <v>9</v>
      </c>
      <c r="I171" s="1">
        <v>57929.81</v>
      </c>
      <c r="J171">
        <v>2</v>
      </c>
      <c r="K171">
        <v>0</v>
      </c>
      <c r="L171">
        <v>0</v>
      </c>
      <c r="M171" s="1">
        <v>53134.3</v>
      </c>
      <c r="N171">
        <v>0</v>
      </c>
    </row>
    <row r="172" spans="1:14" x14ac:dyDescent="0.3">
      <c r="A172">
        <v>171</v>
      </c>
      <c r="B172">
        <v>15587562</v>
      </c>
      <c r="C172" t="s">
        <v>183</v>
      </c>
      <c r="D172">
        <v>484</v>
      </c>
      <c r="E172" t="s">
        <v>33</v>
      </c>
      <c r="F172" t="s">
        <v>16</v>
      </c>
      <c r="G172">
        <v>29</v>
      </c>
      <c r="H172">
        <v>4</v>
      </c>
      <c r="I172" s="1">
        <v>130114.39</v>
      </c>
      <c r="J172">
        <v>1</v>
      </c>
      <c r="K172">
        <v>1</v>
      </c>
      <c r="L172">
        <v>0</v>
      </c>
      <c r="M172" s="1">
        <v>164017.89000000001</v>
      </c>
      <c r="N172">
        <v>0</v>
      </c>
    </row>
    <row r="173" spans="1:14" x14ac:dyDescent="0.3">
      <c r="A173">
        <v>172</v>
      </c>
      <c r="B173">
        <v>15613172</v>
      </c>
      <c r="C173" t="s">
        <v>184</v>
      </c>
      <c r="D173">
        <v>628</v>
      </c>
      <c r="E173" t="s">
        <v>26</v>
      </c>
      <c r="F173" t="s">
        <v>23</v>
      </c>
      <c r="G173">
        <v>27</v>
      </c>
      <c r="H173">
        <v>5</v>
      </c>
      <c r="I173" s="1">
        <v>95826.49</v>
      </c>
      <c r="J173">
        <v>2</v>
      </c>
      <c r="K173">
        <v>1</v>
      </c>
      <c r="L173">
        <v>0</v>
      </c>
      <c r="M173" s="1">
        <v>155996.96</v>
      </c>
      <c r="N173">
        <v>0</v>
      </c>
    </row>
    <row r="174" spans="1:14" x14ac:dyDescent="0.3">
      <c r="A174">
        <v>173</v>
      </c>
      <c r="B174">
        <v>15651022</v>
      </c>
      <c r="C174" t="s">
        <v>185</v>
      </c>
      <c r="D174">
        <v>480</v>
      </c>
      <c r="E174" t="s">
        <v>26</v>
      </c>
      <c r="F174" t="s">
        <v>23</v>
      </c>
      <c r="G174">
        <v>44</v>
      </c>
      <c r="H174">
        <v>10</v>
      </c>
      <c r="I174" s="1">
        <v>129608.57</v>
      </c>
      <c r="J174">
        <v>1</v>
      </c>
      <c r="K174">
        <v>1</v>
      </c>
      <c r="L174">
        <v>0</v>
      </c>
      <c r="M174" s="1">
        <v>5472.7</v>
      </c>
      <c r="N174">
        <v>1</v>
      </c>
    </row>
    <row r="175" spans="1:14" x14ac:dyDescent="0.3">
      <c r="A175">
        <v>174</v>
      </c>
      <c r="B175">
        <v>15586310</v>
      </c>
      <c r="C175" t="s">
        <v>186</v>
      </c>
      <c r="D175">
        <v>578</v>
      </c>
      <c r="E175" t="s">
        <v>33</v>
      </c>
      <c r="F175" t="s">
        <v>23</v>
      </c>
      <c r="G175">
        <v>30</v>
      </c>
      <c r="H175">
        <v>4</v>
      </c>
      <c r="I175" s="1">
        <v>169462.09</v>
      </c>
      <c r="J175">
        <v>1</v>
      </c>
      <c r="K175">
        <v>1</v>
      </c>
      <c r="L175">
        <v>0</v>
      </c>
      <c r="M175" s="1">
        <v>112187.11</v>
      </c>
      <c r="N175">
        <v>0</v>
      </c>
    </row>
    <row r="176" spans="1:14" x14ac:dyDescent="0.3">
      <c r="A176">
        <v>175</v>
      </c>
      <c r="B176">
        <v>15625524</v>
      </c>
      <c r="C176" t="s">
        <v>187</v>
      </c>
      <c r="D176">
        <v>512</v>
      </c>
      <c r="E176" t="s">
        <v>33</v>
      </c>
      <c r="F176" t="s">
        <v>23</v>
      </c>
      <c r="G176">
        <v>40</v>
      </c>
      <c r="H176">
        <v>5</v>
      </c>
      <c r="I176" s="1">
        <v>0</v>
      </c>
      <c r="J176">
        <v>2</v>
      </c>
      <c r="K176">
        <v>1</v>
      </c>
      <c r="L176">
        <v>1</v>
      </c>
      <c r="M176" s="1">
        <v>146457.82999999999</v>
      </c>
      <c r="N176">
        <v>0</v>
      </c>
    </row>
    <row r="177" spans="1:14" x14ac:dyDescent="0.3">
      <c r="A177">
        <v>176</v>
      </c>
      <c r="B177">
        <v>15755209</v>
      </c>
      <c r="C177" t="s">
        <v>121</v>
      </c>
      <c r="D177">
        <v>484</v>
      </c>
      <c r="E177" t="s">
        <v>58</v>
      </c>
      <c r="F177" t="s">
        <v>16</v>
      </c>
      <c r="G177">
        <v>35</v>
      </c>
      <c r="H177">
        <v>7</v>
      </c>
      <c r="I177" s="1">
        <v>133868.21</v>
      </c>
      <c r="J177">
        <v>1</v>
      </c>
      <c r="K177">
        <v>1</v>
      </c>
      <c r="L177">
        <v>1</v>
      </c>
      <c r="M177" s="1">
        <v>27286.1</v>
      </c>
      <c r="N177">
        <v>0</v>
      </c>
    </row>
    <row r="178" spans="1:14" x14ac:dyDescent="0.3">
      <c r="A178">
        <v>177</v>
      </c>
      <c r="B178">
        <v>15645248</v>
      </c>
      <c r="C178" t="s">
        <v>188</v>
      </c>
      <c r="D178">
        <v>510</v>
      </c>
      <c r="E178" t="s">
        <v>33</v>
      </c>
      <c r="F178" t="s">
        <v>16</v>
      </c>
      <c r="G178">
        <v>30</v>
      </c>
      <c r="H178">
        <v>0</v>
      </c>
      <c r="I178" s="1">
        <v>0</v>
      </c>
      <c r="J178">
        <v>2</v>
      </c>
      <c r="K178">
        <v>1</v>
      </c>
      <c r="L178">
        <v>1</v>
      </c>
      <c r="M178" s="1">
        <v>130553.47</v>
      </c>
      <c r="N178">
        <v>0</v>
      </c>
    </row>
    <row r="179" spans="1:14" x14ac:dyDescent="0.3">
      <c r="A179">
        <v>178</v>
      </c>
      <c r="B179">
        <v>15790355</v>
      </c>
      <c r="C179" t="s">
        <v>189</v>
      </c>
      <c r="D179">
        <v>606</v>
      </c>
      <c r="E179" t="s">
        <v>26</v>
      </c>
      <c r="F179" t="s">
        <v>23</v>
      </c>
      <c r="G179">
        <v>36</v>
      </c>
      <c r="H179">
        <v>5</v>
      </c>
      <c r="I179" s="1">
        <v>190479.48</v>
      </c>
      <c r="J179">
        <v>2</v>
      </c>
      <c r="K179">
        <v>0</v>
      </c>
      <c r="L179">
        <v>0</v>
      </c>
      <c r="M179" s="1">
        <v>179351.89</v>
      </c>
      <c r="N179">
        <v>0</v>
      </c>
    </row>
    <row r="180" spans="1:14" x14ac:dyDescent="0.3">
      <c r="A180">
        <v>179</v>
      </c>
      <c r="B180">
        <v>15762615</v>
      </c>
      <c r="C180" t="s">
        <v>190</v>
      </c>
      <c r="D180">
        <v>597</v>
      </c>
      <c r="E180" t="s">
        <v>58</v>
      </c>
      <c r="F180" t="s">
        <v>16</v>
      </c>
      <c r="G180">
        <v>40</v>
      </c>
      <c r="H180">
        <v>8</v>
      </c>
      <c r="I180" s="1">
        <v>101993.12</v>
      </c>
      <c r="J180">
        <v>1</v>
      </c>
      <c r="K180">
        <v>0</v>
      </c>
      <c r="L180">
        <v>1</v>
      </c>
      <c r="M180" s="1">
        <v>94774.12</v>
      </c>
      <c r="N180">
        <v>0</v>
      </c>
    </row>
    <row r="181" spans="1:14" x14ac:dyDescent="0.3">
      <c r="A181">
        <v>180</v>
      </c>
      <c r="B181">
        <v>15625426</v>
      </c>
      <c r="C181" t="s">
        <v>191</v>
      </c>
      <c r="D181">
        <v>754</v>
      </c>
      <c r="E181" t="s">
        <v>26</v>
      </c>
      <c r="F181" t="s">
        <v>16</v>
      </c>
      <c r="G181">
        <v>55</v>
      </c>
      <c r="H181">
        <v>3</v>
      </c>
      <c r="I181" s="1">
        <v>161608.81</v>
      </c>
      <c r="J181">
        <v>1</v>
      </c>
      <c r="K181">
        <v>1</v>
      </c>
      <c r="L181">
        <v>0</v>
      </c>
      <c r="M181" s="1">
        <v>8080.85</v>
      </c>
      <c r="N181">
        <v>1</v>
      </c>
    </row>
    <row r="182" spans="1:14" x14ac:dyDescent="0.3">
      <c r="A182">
        <v>181</v>
      </c>
      <c r="B182">
        <v>15716334</v>
      </c>
      <c r="C182" t="s">
        <v>192</v>
      </c>
      <c r="D182">
        <v>850</v>
      </c>
      <c r="E182" t="s">
        <v>58</v>
      </c>
      <c r="F182" t="s">
        <v>16</v>
      </c>
      <c r="G182">
        <v>45</v>
      </c>
      <c r="H182">
        <v>2</v>
      </c>
      <c r="I182" s="1">
        <v>122311.21</v>
      </c>
      <c r="J182">
        <v>1</v>
      </c>
      <c r="K182">
        <v>1</v>
      </c>
      <c r="L182">
        <v>1</v>
      </c>
      <c r="M182" s="1">
        <v>19482.5</v>
      </c>
      <c r="N182">
        <v>0</v>
      </c>
    </row>
    <row r="183" spans="1:14" x14ac:dyDescent="0.3">
      <c r="A183">
        <v>182</v>
      </c>
      <c r="B183">
        <v>15789669</v>
      </c>
      <c r="C183" t="s">
        <v>193</v>
      </c>
      <c r="D183">
        <v>510</v>
      </c>
      <c r="E183" t="s">
        <v>33</v>
      </c>
      <c r="F183" t="s">
        <v>23</v>
      </c>
      <c r="G183">
        <v>65</v>
      </c>
      <c r="H183">
        <v>2</v>
      </c>
      <c r="I183" s="1">
        <v>0</v>
      </c>
      <c r="J183">
        <v>2</v>
      </c>
      <c r="K183">
        <v>1</v>
      </c>
      <c r="L183">
        <v>1</v>
      </c>
      <c r="M183" s="1">
        <v>48071.61</v>
      </c>
      <c r="N183">
        <v>0</v>
      </c>
    </row>
    <row r="184" spans="1:14" x14ac:dyDescent="0.3">
      <c r="A184">
        <v>183</v>
      </c>
      <c r="B184">
        <v>15621075</v>
      </c>
      <c r="C184" t="s">
        <v>194</v>
      </c>
      <c r="D184">
        <v>778</v>
      </c>
      <c r="E184" t="s">
        <v>26</v>
      </c>
      <c r="F184" t="s">
        <v>16</v>
      </c>
      <c r="G184">
        <v>45</v>
      </c>
      <c r="H184">
        <v>1</v>
      </c>
      <c r="I184" s="1">
        <v>162150.42000000001</v>
      </c>
      <c r="J184">
        <v>2</v>
      </c>
      <c r="K184">
        <v>1</v>
      </c>
      <c r="L184">
        <v>0</v>
      </c>
      <c r="M184" s="1">
        <v>174531.27</v>
      </c>
      <c r="N184">
        <v>0</v>
      </c>
    </row>
    <row r="185" spans="1:14" x14ac:dyDescent="0.3">
      <c r="A185">
        <v>184</v>
      </c>
      <c r="B185">
        <v>15810845</v>
      </c>
      <c r="C185" t="s">
        <v>129</v>
      </c>
      <c r="D185">
        <v>636</v>
      </c>
      <c r="E185" t="s">
        <v>33</v>
      </c>
      <c r="F185" t="s">
        <v>23</v>
      </c>
      <c r="G185">
        <v>42</v>
      </c>
      <c r="H185">
        <v>2</v>
      </c>
      <c r="I185" s="1">
        <v>0</v>
      </c>
      <c r="J185">
        <v>2</v>
      </c>
      <c r="K185">
        <v>1</v>
      </c>
      <c r="L185">
        <v>1</v>
      </c>
      <c r="M185" s="1">
        <v>55470.78</v>
      </c>
      <c r="N185">
        <v>0</v>
      </c>
    </row>
    <row r="186" spans="1:14" x14ac:dyDescent="0.3">
      <c r="A186">
        <v>185</v>
      </c>
      <c r="B186">
        <v>15719377</v>
      </c>
      <c r="C186" t="s">
        <v>148</v>
      </c>
      <c r="D186">
        <v>804</v>
      </c>
      <c r="E186" t="s">
        <v>33</v>
      </c>
      <c r="F186" t="s">
        <v>16</v>
      </c>
      <c r="G186">
        <v>50</v>
      </c>
      <c r="H186">
        <v>4</v>
      </c>
      <c r="I186" s="1">
        <v>0</v>
      </c>
      <c r="J186">
        <v>1</v>
      </c>
      <c r="K186">
        <v>1</v>
      </c>
      <c r="L186">
        <v>1</v>
      </c>
      <c r="M186" s="1">
        <v>8546.8700000000008</v>
      </c>
      <c r="N186">
        <v>1</v>
      </c>
    </row>
    <row r="187" spans="1:14" x14ac:dyDescent="0.3">
      <c r="A187">
        <v>186</v>
      </c>
      <c r="B187">
        <v>15654506</v>
      </c>
      <c r="C187" t="s">
        <v>195</v>
      </c>
      <c r="D187">
        <v>514</v>
      </c>
      <c r="E187" t="s">
        <v>33</v>
      </c>
      <c r="F187" t="s">
        <v>23</v>
      </c>
      <c r="G187">
        <v>32</v>
      </c>
      <c r="H187">
        <v>8</v>
      </c>
      <c r="I187" s="1">
        <v>0</v>
      </c>
      <c r="J187">
        <v>2</v>
      </c>
      <c r="K187">
        <v>1</v>
      </c>
      <c r="L187">
        <v>0</v>
      </c>
      <c r="M187" s="1">
        <v>95857.18</v>
      </c>
      <c r="N187">
        <v>0</v>
      </c>
    </row>
    <row r="188" spans="1:14" x14ac:dyDescent="0.3">
      <c r="A188">
        <v>187</v>
      </c>
      <c r="B188">
        <v>15771977</v>
      </c>
      <c r="C188" t="s">
        <v>196</v>
      </c>
      <c r="D188">
        <v>730</v>
      </c>
      <c r="E188" t="s">
        <v>33</v>
      </c>
      <c r="F188" t="s">
        <v>16</v>
      </c>
      <c r="G188">
        <v>39</v>
      </c>
      <c r="H188">
        <v>1</v>
      </c>
      <c r="I188" s="1">
        <v>99010.67</v>
      </c>
      <c r="J188">
        <v>1</v>
      </c>
      <c r="K188">
        <v>1</v>
      </c>
      <c r="L188">
        <v>0</v>
      </c>
      <c r="M188" s="1">
        <v>194945.8</v>
      </c>
      <c r="N188">
        <v>0</v>
      </c>
    </row>
    <row r="189" spans="1:14" x14ac:dyDescent="0.3">
      <c r="A189">
        <v>188</v>
      </c>
      <c r="B189">
        <v>15708710</v>
      </c>
      <c r="C189" t="s">
        <v>197</v>
      </c>
      <c r="D189">
        <v>525</v>
      </c>
      <c r="E189" t="s">
        <v>58</v>
      </c>
      <c r="F189" t="s">
        <v>16</v>
      </c>
      <c r="G189">
        <v>37</v>
      </c>
      <c r="H189">
        <v>0</v>
      </c>
      <c r="I189" s="1">
        <v>0</v>
      </c>
      <c r="J189">
        <v>1</v>
      </c>
      <c r="K189">
        <v>0</v>
      </c>
      <c r="L189">
        <v>1</v>
      </c>
      <c r="M189" s="1">
        <v>131521.72</v>
      </c>
      <c r="N189">
        <v>0</v>
      </c>
    </row>
    <row r="190" spans="1:14" x14ac:dyDescent="0.3">
      <c r="A190">
        <v>189</v>
      </c>
      <c r="B190">
        <v>15726676</v>
      </c>
      <c r="C190" t="s">
        <v>198</v>
      </c>
      <c r="D190">
        <v>616</v>
      </c>
      <c r="E190" t="s">
        <v>58</v>
      </c>
      <c r="F190" t="s">
        <v>23</v>
      </c>
      <c r="G190">
        <v>30</v>
      </c>
      <c r="H190">
        <v>5</v>
      </c>
      <c r="I190" s="1">
        <v>0</v>
      </c>
      <c r="J190">
        <v>2</v>
      </c>
      <c r="K190">
        <v>0</v>
      </c>
      <c r="L190">
        <v>1</v>
      </c>
      <c r="M190" s="1">
        <v>196108.51</v>
      </c>
      <c r="N190">
        <v>0</v>
      </c>
    </row>
    <row r="191" spans="1:14" x14ac:dyDescent="0.3">
      <c r="A191">
        <v>190</v>
      </c>
      <c r="B191">
        <v>15587421</v>
      </c>
      <c r="C191" t="s">
        <v>199</v>
      </c>
      <c r="D191">
        <v>687</v>
      </c>
      <c r="E191" t="s">
        <v>26</v>
      </c>
      <c r="F191" t="s">
        <v>16</v>
      </c>
      <c r="G191">
        <v>34</v>
      </c>
      <c r="H191">
        <v>7</v>
      </c>
      <c r="I191" s="1">
        <v>111388.18</v>
      </c>
      <c r="J191">
        <v>2</v>
      </c>
      <c r="K191">
        <v>1</v>
      </c>
      <c r="L191">
        <v>0</v>
      </c>
      <c r="M191" s="1">
        <v>148564.76</v>
      </c>
      <c r="N191">
        <v>0</v>
      </c>
    </row>
    <row r="192" spans="1:14" x14ac:dyDescent="0.3">
      <c r="A192">
        <v>191</v>
      </c>
      <c r="B192">
        <v>15726931</v>
      </c>
      <c r="C192" t="s">
        <v>200</v>
      </c>
      <c r="D192">
        <v>715</v>
      </c>
      <c r="E192" t="s">
        <v>33</v>
      </c>
      <c r="F192" t="s">
        <v>16</v>
      </c>
      <c r="G192">
        <v>41</v>
      </c>
      <c r="H192">
        <v>8</v>
      </c>
      <c r="I192" s="1">
        <v>56214.85</v>
      </c>
      <c r="J192">
        <v>2</v>
      </c>
      <c r="K192">
        <v>0</v>
      </c>
      <c r="L192">
        <v>0</v>
      </c>
      <c r="M192" s="1">
        <v>92982.61</v>
      </c>
      <c r="N192">
        <v>1</v>
      </c>
    </row>
    <row r="193" spans="1:14" x14ac:dyDescent="0.3">
      <c r="A193">
        <v>192</v>
      </c>
      <c r="B193">
        <v>15771086</v>
      </c>
      <c r="C193" t="s">
        <v>117</v>
      </c>
      <c r="D193">
        <v>512</v>
      </c>
      <c r="E193" t="s">
        <v>33</v>
      </c>
      <c r="F193" t="s">
        <v>16</v>
      </c>
      <c r="G193">
        <v>36</v>
      </c>
      <c r="H193">
        <v>3</v>
      </c>
      <c r="I193" s="1">
        <v>84327.77</v>
      </c>
      <c r="J193">
        <v>2</v>
      </c>
      <c r="K193">
        <v>1</v>
      </c>
      <c r="L193">
        <v>0</v>
      </c>
      <c r="M193" s="1">
        <v>17675.36</v>
      </c>
      <c r="N193">
        <v>0</v>
      </c>
    </row>
    <row r="194" spans="1:14" x14ac:dyDescent="0.3">
      <c r="A194">
        <v>193</v>
      </c>
      <c r="B194">
        <v>15756850</v>
      </c>
      <c r="C194" t="s">
        <v>201</v>
      </c>
      <c r="D194">
        <v>479</v>
      </c>
      <c r="E194" t="s">
        <v>33</v>
      </c>
      <c r="F194" t="s">
        <v>23</v>
      </c>
      <c r="G194">
        <v>40</v>
      </c>
      <c r="H194">
        <v>1</v>
      </c>
      <c r="I194" s="1">
        <v>0</v>
      </c>
      <c r="J194">
        <v>2</v>
      </c>
      <c r="K194">
        <v>0</v>
      </c>
      <c r="L194">
        <v>0</v>
      </c>
      <c r="M194" s="1">
        <v>114996.43</v>
      </c>
      <c r="N194">
        <v>0</v>
      </c>
    </row>
    <row r="195" spans="1:14" x14ac:dyDescent="0.3">
      <c r="A195">
        <v>194</v>
      </c>
      <c r="B195">
        <v>15702741</v>
      </c>
      <c r="C195" t="s">
        <v>202</v>
      </c>
      <c r="D195">
        <v>601</v>
      </c>
      <c r="E195" t="s">
        <v>33</v>
      </c>
      <c r="F195" t="s">
        <v>23</v>
      </c>
      <c r="G195">
        <v>32</v>
      </c>
      <c r="H195">
        <v>8</v>
      </c>
      <c r="I195" s="1">
        <v>93012.89</v>
      </c>
      <c r="J195">
        <v>1</v>
      </c>
      <c r="K195">
        <v>1</v>
      </c>
      <c r="L195">
        <v>0</v>
      </c>
      <c r="M195" s="1">
        <v>86957.42</v>
      </c>
      <c r="N195">
        <v>0</v>
      </c>
    </row>
    <row r="196" spans="1:14" x14ac:dyDescent="0.3">
      <c r="A196">
        <v>195</v>
      </c>
      <c r="B196">
        <v>15679200</v>
      </c>
      <c r="C196" t="s">
        <v>203</v>
      </c>
      <c r="D196">
        <v>580</v>
      </c>
      <c r="E196" t="s">
        <v>58</v>
      </c>
      <c r="F196" t="s">
        <v>23</v>
      </c>
      <c r="G196">
        <v>29</v>
      </c>
      <c r="H196">
        <v>9</v>
      </c>
      <c r="I196" s="1">
        <v>61710.44</v>
      </c>
      <c r="J196">
        <v>2</v>
      </c>
      <c r="K196">
        <v>1</v>
      </c>
      <c r="L196">
        <v>0</v>
      </c>
      <c r="M196" s="1">
        <v>128077.8</v>
      </c>
      <c r="N196">
        <v>0</v>
      </c>
    </row>
    <row r="197" spans="1:14" x14ac:dyDescent="0.3">
      <c r="A197">
        <v>196</v>
      </c>
      <c r="B197">
        <v>15594815</v>
      </c>
      <c r="C197" t="s">
        <v>204</v>
      </c>
      <c r="D197">
        <v>807</v>
      </c>
      <c r="E197" t="s">
        <v>33</v>
      </c>
      <c r="F197" t="s">
        <v>23</v>
      </c>
      <c r="G197">
        <v>35</v>
      </c>
      <c r="H197">
        <v>3</v>
      </c>
      <c r="I197" s="1">
        <v>174790.15</v>
      </c>
      <c r="J197">
        <v>1</v>
      </c>
      <c r="K197">
        <v>1</v>
      </c>
      <c r="L197">
        <v>1</v>
      </c>
      <c r="M197" s="1">
        <v>600.36</v>
      </c>
      <c r="N197">
        <v>0</v>
      </c>
    </row>
    <row r="198" spans="1:14" x14ac:dyDescent="0.3">
      <c r="A198">
        <v>197</v>
      </c>
      <c r="B198">
        <v>15635905</v>
      </c>
      <c r="C198" t="s">
        <v>205</v>
      </c>
      <c r="D198">
        <v>616</v>
      </c>
      <c r="E198" t="s">
        <v>58</v>
      </c>
      <c r="F198" t="s">
        <v>16</v>
      </c>
      <c r="G198">
        <v>32</v>
      </c>
      <c r="H198">
        <v>6</v>
      </c>
      <c r="I198" s="1">
        <v>0</v>
      </c>
      <c r="J198">
        <v>2</v>
      </c>
      <c r="K198">
        <v>1</v>
      </c>
      <c r="L198">
        <v>1</v>
      </c>
      <c r="M198" s="1">
        <v>43001.46</v>
      </c>
      <c r="N198">
        <v>0</v>
      </c>
    </row>
    <row r="199" spans="1:14" x14ac:dyDescent="0.3">
      <c r="A199">
        <v>198</v>
      </c>
      <c r="B199">
        <v>15777892</v>
      </c>
      <c r="C199" t="s">
        <v>206</v>
      </c>
      <c r="D199">
        <v>721</v>
      </c>
      <c r="E199" t="s">
        <v>26</v>
      </c>
      <c r="F199" t="s">
        <v>23</v>
      </c>
      <c r="G199">
        <v>37</v>
      </c>
      <c r="H199">
        <v>3</v>
      </c>
      <c r="I199" s="1">
        <v>107720.64</v>
      </c>
      <c r="J199">
        <v>1</v>
      </c>
      <c r="K199">
        <v>1</v>
      </c>
      <c r="L199">
        <v>1</v>
      </c>
      <c r="M199" s="1">
        <v>158591.12</v>
      </c>
      <c r="N199">
        <v>0</v>
      </c>
    </row>
    <row r="200" spans="1:14" x14ac:dyDescent="0.3">
      <c r="A200">
        <v>199</v>
      </c>
      <c r="B200">
        <v>15656176</v>
      </c>
      <c r="C200" t="s">
        <v>207</v>
      </c>
      <c r="D200">
        <v>501</v>
      </c>
      <c r="E200" t="s">
        <v>33</v>
      </c>
      <c r="F200" t="s">
        <v>23</v>
      </c>
      <c r="G200">
        <v>57</v>
      </c>
      <c r="H200">
        <v>10</v>
      </c>
      <c r="I200" s="1">
        <v>0</v>
      </c>
      <c r="J200">
        <v>2</v>
      </c>
      <c r="K200">
        <v>1</v>
      </c>
      <c r="L200">
        <v>1</v>
      </c>
      <c r="M200" s="1">
        <v>47847.19</v>
      </c>
      <c r="N200">
        <v>0</v>
      </c>
    </row>
    <row r="201" spans="1:14" x14ac:dyDescent="0.3">
      <c r="A201">
        <v>200</v>
      </c>
      <c r="B201">
        <v>15811127</v>
      </c>
      <c r="C201" t="s">
        <v>208</v>
      </c>
      <c r="D201">
        <v>521</v>
      </c>
      <c r="E201" t="s">
        <v>33</v>
      </c>
      <c r="F201" t="s">
        <v>23</v>
      </c>
      <c r="G201">
        <v>35</v>
      </c>
      <c r="H201">
        <v>6</v>
      </c>
      <c r="I201" s="1">
        <v>96423.84</v>
      </c>
      <c r="J201">
        <v>1</v>
      </c>
      <c r="K201">
        <v>1</v>
      </c>
      <c r="L201">
        <v>0</v>
      </c>
      <c r="M201" s="1">
        <v>10488.44</v>
      </c>
      <c r="N201">
        <v>0</v>
      </c>
    </row>
    <row r="202" spans="1:14" x14ac:dyDescent="0.3">
      <c r="A202">
        <v>201</v>
      </c>
      <c r="B202">
        <v>15604482</v>
      </c>
      <c r="C202" t="s">
        <v>209</v>
      </c>
      <c r="D202">
        <v>850</v>
      </c>
      <c r="E202" t="s">
        <v>58</v>
      </c>
      <c r="F202" t="s">
        <v>23</v>
      </c>
      <c r="G202">
        <v>30</v>
      </c>
      <c r="H202">
        <v>2</v>
      </c>
      <c r="I202" s="1">
        <v>141040.01</v>
      </c>
      <c r="J202">
        <v>1</v>
      </c>
      <c r="K202">
        <v>1</v>
      </c>
      <c r="L202">
        <v>1</v>
      </c>
      <c r="M202" s="1">
        <v>5978.2</v>
      </c>
      <c r="N202">
        <v>0</v>
      </c>
    </row>
    <row r="203" spans="1:14" x14ac:dyDescent="0.3">
      <c r="A203">
        <v>202</v>
      </c>
      <c r="B203">
        <v>15622911</v>
      </c>
      <c r="C203" t="s">
        <v>210</v>
      </c>
      <c r="D203">
        <v>759</v>
      </c>
      <c r="E203" t="s">
        <v>33</v>
      </c>
      <c r="F203" t="s">
        <v>23</v>
      </c>
      <c r="G203">
        <v>42</v>
      </c>
      <c r="H203">
        <v>4</v>
      </c>
      <c r="I203" s="1">
        <v>105420.18</v>
      </c>
      <c r="J203">
        <v>1</v>
      </c>
      <c r="K203">
        <v>0</v>
      </c>
      <c r="L203">
        <v>1</v>
      </c>
      <c r="M203" s="1">
        <v>121409.06</v>
      </c>
      <c r="N203">
        <v>0</v>
      </c>
    </row>
    <row r="204" spans="1:14" x14ac:dyDescent="0.3">
      <c r="A204">
        <v>203</v>
      </c>
      <c r="B204">
        <v>15600974</v>
      </c>
      <c r="C204" t="s">
        <v>27</v>
      </c>
      <c r="D204">
        <v>516</v>
      </c>
      <c r="E204" t="s">
        <v>58</v>
      </c>
      <c r="F204" t="s">
        <v>23</v>
      </c>
      <c r="G204">
        <v>50</v>
      </c>
      <c r="H204">
        <v>5</v>
      </c>
      <c r="I204" s="1">
        <v>0</v>
      </c>
      <c r="J204">
        <v>1</v>
      </c>
      <c r="K204">
        <v>0</v>
      </c>
      <c r="L204">
        <v>1</v>
      </c>
      <c r="M204" s="1">
        <v>146145.93</v>
      </c>
      <c r="N204">
        <v>1</v>
      </c>
    </row>
    <row r="205" spans="1:14" x14ac:dyDescent="0.3">
      <c r="A205">
        <v>204</v>
      </c>
      <c r="B205">
        <v>15727868</v>
      </c>
      <c r="C205" t="s">
        <v>211</v>
      </c>
      <c r="D205">
        <v>711</v>
      </c>
      <c r="E205" t="s">
        <v>33</v>
      </c>
      <c r="F205" t="s">
        <v>16</v>
      </c>
      <c r="G205">
        <v>38</v>
      </c>
      <c r="H205">
        <v>2</v>
      </c>
      <c r="I205" s="1">
        <v>129022.06</v>
      </c>
      <c r="J205">
        <v>2</v>
      </c>
      <c r="K205">
        <v>1</v>
      </c>
      <c r="L205">
        <v>1</v>
      </c>
      <c r="M205" s="1">
        <v>14374.86</v>
      </c>
      <c r="N205">
        <v>1</v>
      </c>
    </row>
    <row r="206" spans="1:14" x14ac:dyDescent="0.3">
      <c r="A206">
        <v>205</v>
      </c>
      <c r="B206">
        <v>15627801</v>
      </c>
      <c r="C206" t="s">
        <v>212</v>
      </c>
      <c r="E206" t="s">
        <v>58</v>
      </c>
      <c r="F206" t="s">
        <v>23</v>
      </c>
      <c r="G206">
        <v>33</v>
      </c>
      <c r="H206">
        <v>3</v>
      </c>
      <c r="I206" s="1">
        <v>176666.62</v>
      </c>
      <c r="J206">
        <v>1</v>
      </c>
      <c r="K206">
        <v>1</v>
      </c>
      <c r="L206">
        <v>0</v>
      </c>
      <c r="M206" s="1">
        <v>94670.77</v>
      </c>
      <c r="N206">
        <v>0</v>
      </c>
    </row>
    <row r="207" spans="1:14" x14ac:dyDescent="0.3">
      <c r="A207">
        <v>206</v>
      </c>
      <c r="B207">
        <v>15773039</v>
      </c>
      <c r="C207" t="s">
        <v>213</v>
      </c>
      <c r="D207">
        <v>550</v>
      </c>
      <c r="E207" t="s">
        <v>33</v>
      </c>
      <c r="F207" t="s">
        <v>23</v>
      </c>
      <c r="G207">
        <v>37</v>
      </c>
      <c r="H207">
        <v>3</v>
      </c>
      <c r="I207" s="1">
        <v>0</v>
      </c>
      <c r="J207">
        <v>1</v>
      </c>
      <c r="K207">
        <v>1</v>
      </c>
      <c r="L207">
        <v>1</v>
      </c>
      <c r="M207" s="1">
        <v>179670.31</v>
      </c>
      <c r="N207">
        <v>0</v>
      </c>
    </row>
    <row r="208" spans="1:14" x14ac:dyDescent="0.3">
      <c r="A208">
        <v>207</v>
      </c>
      <c r="B208">
        <v>15755262</v>
      </c>
      <c r="C208" t="s">
        <v>41</v>
      </c>
      <c r="D208">
        <v>608</v>
      </c>
      <c r="E208" t="s">
        <v>58</v>
      </c>
      <c r="F208" t="s">
        <v>16</v>
      </c>
      <c r="G208">
        <v>41</v>
      </c>
      <c r="H208">
        <v>3</v>
      </c>
      <c r="I208" s="1">
        <v>89763.839999999997</v>
      </c>
      <c r="J208">
        <v>1</v>
      </c>
      <c r="K208">
        <v>0</v>
      </c>
      <c r="L208">
        <v>0</v>
      </c>
      <c r="M208" s="1">
        <v>199304.74</v>
      </c>
      <c r="N208">
        <v>1</v>
      </c>
    </row>
    <row r="209" spans="1:14" x14ac:dyDescent="0.3">
      <c r="A209">
        <v>208</v>
      </c>
      <c r="B209">
        <v>15679531</v>
      </c>
      <c r="C209" t="s">
        <v>214</v>
      </c>
      <c r="D209">
        <v>618</v>
      </c>
      <c r="E209" t="s">
        <v>33</v>
      </c>
      <c r="F209" t="s">
        <v>23</v>
      </c>
      <c r="G209">
        <v>34</v>
      </c>
      <c r="H209">
        <v>5</v>
      </c>
      <c r="I209" s="1">
        <v>134954.53</v>
      </c>
      <c r="J209">
        <v>1</v>
      </c>
      <c r="K209">
        <v>1</v>
      </c>
      <c r="L209">
        <v>1</v>
      </c>
      <c r="M209" s="1">
        <v>151954.39000000001</v>
      </c>
      <c r="N209">
        <v>0</v>
      </c>
    </row>
    <row r="210" spans="1:14" x14ac:dyDescent="0.3">
      <c r="A210">
        <v>209</v>
      </c>
      <c r="B210">
        <v>15684181</v>
      </c>
      <c r="C210" t="s">
        <v>215</v>
      </c>
      <c r="D210">
        <v>643</v>
      </c>
      <c r="E210" t="s">
        <v>33</v>
      </c>
      <c r="F210" t="s">
        <v>23</v>
      </c>
      <c r="G210">
        <v>45</v>
      </c>
      <c r="H210">
        <v>5</v>
      </c>
      <c r="I210" s="1">
        <v>0</v>
      </c>
      <c r="J210">
        <v>1</v>
      </c>
      <c r="K210">
        <v>1</v>
      </c>
      <c r="L210">
        <v>0</v>
      </c>
      <c r="M210" s="1">
        <v>142513.5</v>
      </c>
      <c r="N210">
        <v>1</v>
      </c>
    </row>
    <row r="211" spans="1:14" x14ac:dyDescent="0.3">
      <c r="A211">
        <v>210</v>
      </c>
      <c r="B211">
        <v>15612087</v>
      </c>
      <c r="C211" t="s">
        <v>216</v>
      </c>
      <c r="D211">
        <v>671</v>
      </c>
      <c r="E211" t="s">
        <v>33</v>
      </c>
      <c r="F211" t="s">
        <v>23</v>
      </c>
      <c r="G211">
        <v>45</v>
      </c>
      <c r="H211">
        <v>2</v>
      </c>
      <c r="I211" s="1">
        <v>106376.85</v>
      </c>
      <c r="J211">
        <v>1</v>
      </c>
      <c r="K211">
        <v>0</v>
      </c>
      <c r="L211">
        <v>1</v>
      </c>
      <c r="M211" s="1">
        <v>158264.62</v>
      </c>
      <c r="N211">
        <v>0</v>
      </c>
    </row>
    <row r="212" spans="1:14" x14ac:dyDescent="0.3">
      <c r="A212">
        <v>211</v>
      </c>
      <c r="B212">
        <v>15752047</v>
      </c>
      <c r="D212">
        <v>689</v>
      </c>
      <c r="E212" t="s">
        <v>74</v>
      </c>
      <c r="F212" t="s">
        <v>23</v>
      </c>
      <c r="G212">
        <v>33</v>
      </c>
      <c r="H212">
        <v>2</v>
      </c>
      <c r="I212" s="1">
        <v>161814.64000000001</v>
      </c>
      <c r="J212">
        <v>2</v>
      </c>
      <c r="K212">
        <v>1</v>
      </c>
      <c r="L212">
        <v>0</v>
      </c>
      <c r="M212" s="1">
        <v>169381.9</v>
      </c>
      <c r="N212">
        <v>0</v>
      </c>
    </row>
    <row r="213" spans="1:14" x14ac:dyDescent="0.3">
      <c r="A213">
        <v>212</v>
      </c>
      <c r="B213">
        <v>15624592</v>
      </c>
      <c r="C213" t="s">
        <v>217</v>
      </c>
      <c r="D213">
        <v>603</v>
      </c>
      <c r="E213" t="s">
        <v>33</v>
      </c>
      <c r="F213" t="s">
        <v>23</v>
      </c>
      <c r="G213">
        <v>31</v>
      </c>
      <c r="H213">
        <v>8</v>
      </c>
      <c r="I213" s="1">
        <v>0</v>
      </c>
      <c r="J213">
        <v>2</v>
      </c>
      <c r="K213">
        <v>1</v>
      </c>
      <c r="L213">
        <v>1</v>
      </c>
      <c r="M213" s="1">
        <v>169915.02</v>
      </c>
      <c r="N213">
        <v>0</v>
      </c>
    </row>
    <row r="214" spans="1:14" x14ac:dyDescent="0.3">
      <c r="A214">
        <v>213</v>
      </c>
      <c r="B214">
        <v>15573152</v>
      </c>
      <c r="C214" t="s">
        <v>218</v>
      </c>
      <c r="D214">
        <v>620</v>
      </c>
      <c r="E214" t="s">
        <v>33</v>
      </c>
      <c r="F214" t="s">
        <v>16</v>
      </c>
      <c r="G214">
        <v>41</v>
      </c>
      <c r="H214">
        <v>9</v>
      </c>
      <c r="I214" s="1">
        <v>0</v>
      </c>
      <c r="J214">
        <v>2</v>
      </c>
      <c r="K214">
        <v>0</v>
      </c>
      <c r="L214">
        <v>0</v>
      </c>
      <c r="M214" s="1">
        <v>88852.47</v>
      </c>
      <c r="N214">
        <v>0</v>
      </c>
    </row>
    <row r="215" spans="1:14" x14ac:dyDescent="0.3">
      <c r="A215">
        <v>214</v>
      </c>
      <c r="B215">
        <v>15594917</v>
      </c>
      <c r="C215" t="s">
        <v>219</v>
      </c>
      <c r="D215">
        <v>676</v>
      </c>
      <c r="E215" t="s">
        <v>33</v>
      </c>
      <c r="F215" t="s">
        <v>16</v>
      </c>
      <c r="G215">
        <v>34</v>
      </c>
      <c r="H215">
        <v>1</v>
      </c>
      <c r="I215" s="1">
        <v>63095.01</v>
      </c>
      <c r="J215">
        <v>1</v>
      </c>
      <c r="K215">
        <v>1</v>
      </c>
      <c r="L215">
        <v>1</v>
      </c>
      <c r="M215" s="1">
        <v>40645.81</v>
      </c>
      <c r="N215">
        <v>0</v>
      </c>
    </row>
    <row r="216" spans="1:14" x14ac:dyDescent="0.3">
      <c r="A216">
        <v>215</v>
      </c>
      <c r="B216">
        <v>15785542</v>
      </c>
      <c r="C216" t="s">
        <v>220</v>
      </c>
      <c r="E216" t="s">
        <v>74</v>
      </c>
      <c r="F216" t="s">
        <v>23</v>
      </c>
      <c r="G216">
        <v>26</v>
      </c>
      <c r="H216">
        <v>4</v>
      </c>
      <c r="I216" s="1">
        <v>118287.01</v>
      </c>
      <c r="J216">
        <v>2</v>
      </c>
      <c r="K216">
        <v>0</v>
      </c>
      <c r="L216">
        <v>0</v>
      </c>
      <c r="M216" t="s">
        <v>31</v>
      </c>
      <c r="N216">
        <v>0</v>
      </c>
    </row>
    <row r="217" spans="1:14" x14ac:dyDescent="0.3">
      <c r="A217">
        <v>216</v>
      </c>
      <c r="B217">
        <v>15723488</v>
      </c>
      <c r="C217" t="s">
        <v>57</v>
      </c>
      <c r="D217">
        <v>668</v>
      </c>
      <c r="E217" t="s">
        <v>74</v>
      </c>
      <c r="F217" t="s">
        <v>23</v>
      </c>
      <c r="G217">
        <v>47</v>
      </c>
      <c r="H217">
        <v>7</v>
      </c>
      <c r="I217" s="1">
        <v>106854.21</v>
      </c>
      <c r="J217">
        <v>1</v>
      </c>
      <c r="K217">
        <v>0</v>
      </c>
      <c r="L217">
        <v>1</v>
      </c>
      <c r="M217" s="1">
        <v>157959.01999999999</v>
      </c>
      <c r="N217">
        <v>1</v>
      </c>
    </row>
    <row r="218" spans="1:14" x14ac:dyDescent="0.3">
      <c r="A218">
        <v>217</v>
      </c>
      <c r="B218">
        <v>15680920</v>
      </c>
      <c r="C218" t="s">
        <v>221</v>
      </c>
      <c r="D218">
        <v>695</v>
      </c>
      <c r="E218" t="s">
        <v>33</v>
      </c>
      <c r="F218" t="s">
        <v>23</v>
      </c>
      <c r="G218">
        <v>46</v>
      </c>
      <c r="H218">
        <v>7</v>
      </c>
      <c r="I218" s="1">
        <v>49512.55</v>
      </c>
      <c r="J218">
        <v>1</v>
      </c>
      <c r="K218">
        <v>1</v>
      </c>
      <c r="L218">
        <v>0</v>
      </c>
      <c r="M218" s="1">
        <v>133007.34</v>
      </c>
      <c r="N218">
        <v>0</v>
      </c>
    </row>
    <row r="219" spans="1:14" x14ac:dyDescent="0.3">
      <c r="A219">
        <v>218</v>
      </c>
      <c r="B219">
        <v>15786308</v>
      </c>
      <c r="C219" t="s">
        <v>222</v>
      </c>
      <c r="D219">
        <v>730</v>
      </c>
      <c r="E219" t="s">
        <v>58</v>
      </c>
      <c r="F219" t="s">
        <v>16</v>
      </c>
      <c r="G219">
        <v>33</v>
      </c>
      <c r="H219">
        <v>9</v>
      </c>
      <c r="I219" s="1">
        <v>0</v>
      </c>
      <c r="J219">
        <v>2</v>
      </c>
      <c r="K219">
        <v>0</v>
      </c>
      <c r="L219">
        <v>0</v>
      </c>
      <c r="M219" s="1">
        <v>176576.62</v>
      </c>
      <c r="N219">
        <v>0</v>
      </c>
    </row>
    <row r="220" spans="1:14" x14ac:dyDescent="0.3">
      <c r="A220">
        <v>219</v>
      </c>
      <c r="B220">
        <v>15659366</v>
      </c>
      <c r="C220" t="s">
        <v>223</v>
      </c>
      <c r="D220">
        <v>807</v>
      </c>
      <c r="E220" t="s">
        <v>33</v>
      </c>
      <c r="F220" t="s">
        <v>23</v>
      </c>
      <c r="G220">
        <v>43</v>
      </c>
      <c r="H220">
        <v>1</v>
      </c>
      <c r="I220" s="1">
        <v>105799.32</v>
      </c>
      <c r="J220">
        <v>2</v>
      </c>
      <c r="K220">
        <v>1</v>
      </c>
      <c r="L220">
        <v>0</v>
      </c>
      <c r="M220" s="1">
        <v>34888.04</v>
      </c>
      <c r="N220">
        <v>1</v>
      </c>
    </row>
    <row r="221" spans="1:14" x14ac:dyDescent="0.3">
      <c r="A221">
        <v>220</v>
      </c>
      <c r="B221">
        <v>15774854</v>
      </c>
      <c r="C221" t="s">
        <v>143</v>
      </c>
      <c r="D221">
        <v>592</v>
      </c>
      <c r="E221" t="s">
        <v>33</v>
      </c>
      <c r="F221" t="s">
        <v>23</v>
      </c>
      <c r="G221">
        <v>54</v>
      </c>
      <c r="H221">
        <v>8</v>
      </c>
      <c r="I221" s="1">
        <v>0</v>
      </c>
      <c r="J221">
        <v>1</v>
      </c>
      <c r="K221">
        <v>1</v>
      </c>
      <c r="L221">
        <v>1</v>
      </c>
      <c r="M221" s="1">
        <v>28737.71</v>
      </c>
      <c r="N221">
        <v>1</v>
      </c>
    </row>
    <row r="222" spans="1:14" x14ac:dyDescent="0.3">
      <c r="A222">
        <v>221</v>
      </c>
      <c r="B222">
        <v>15725311</v>
      </c>
      <c r="C222" t="s">
        <v>224</v>
      </c>
      <c r="D222">
        <v>726</v>
      </c>
      <c r="E222" t="s">
        <v>33</v>
      </c>
      <c r="F222" t="s">
        <v>16</v>
      </c>
      <c r="G222">
        <v>31</v>
      </c>
      <c r="H222">
        <v>9</v>
      </c>
      <c r="I222" s="1">
        <v>114722.05</v>
      </c>
      <c r="J222">
        <v>2</v>
      </c>
      <c r="K222">
        <v>1</v>
      </c>
      <c r="L222">
        <v>1</v>
      </c>
      <c r="M222" s="1">
        <v>98178.57</v>
      </c>
      <c r="N222">
        <v>0</v>
      </c>
    </row>
    <row r="223" spans="1:14" x14ac:dyDescent="0.3">
      <c r="A223">
        <v>222</v>
      </c>
      <c r="B223">
        <v>15787155</v>
      </c>
      <c r="C223" t="s">
        <v>225</v>
      </c>
      <c r="D223">
        <v>514</v>
      </c>
      <c r="E223" t="s">
        <v>58</v>
      </c>
      <c r="F223" t="s">
        <v>23</v>
      </c>
      <c r="G223">
        <v>30</v>
      </c>
      <c r="H223">
        <v>7</v>
      </c>
      <c r="I223" s="1">
        <v>0</v>
      </c>
      <c r="J223">
        <v>1</v>
      </c>
      <c r="K223">
        <v>0</v>
      </c>
      <c r="L223">
        <v>1</v>
      </c>
      <c r="M223" s="1">
        <v>125010.24000000001</v>
      </c>
      <c r="N223">
        <v>0</v>
      </c>
    </row>
    <row r="224" spans="1:14" x14ac:dyDescent="0.3">
      <c r="A224">
        <v>223</v>
      </c>
      <c r="B224">
        <v>15727829</v>
      </c>
      <c r="C224" t="s">
        <v>226</v>
      </c>
      <c r="D224">
        <v>567</v>
      </c>
      <c r="E224" t="s">
        <v>33</v>
      </c>
      <c r="F224" t="s">
        <v>23</v>
      </c>
      <c r="G224">
        <v>42</v>
      </c>
      <c r="H224">
        <v>2</v>
      </c>
      <c r="I224" s="1">
        <v>0</v>
      </c>
      <c r="J224">
        <v>2</v>
      </c>
      <c r="K224">
        <v>1</v>
      </c>
      <c r="L224">
        <v>1</v>
      </c>
      <c r="M224" s="1">
        <v>167984.61</v>
      </c>
      <c r="N224">
        <v>0</v>
      </c>
    </row>
    <row r="225" spans="1:14" x14ac:dyDescent="0.3">
      <c r="A225">
        <v>224</v>
      </c>
      <c r="B225">
        <v>15733247</v>
      </c>
      <c r="C225" t="s">
        <v>227</v>
      </c>
      <c r="D225">
        <v>850</v>
      </c>
      <c r="E225" t="s">
        <v>33</v>
      </c>
      <c r="F225" t="s">
        <v>23</v>
      </c>
      <c r="G225">
        <v>33</v>
      </c>
      <c r="H225">
        <v>10</v>
      </c>
      <c r="I225" s="1">
        <v>0</v>
      </c>
      <c r="J225">
        <v>1</v>
      </c>
      <c r="K225">
        <v>1</v>
      </c>
      <c r="L225">
        <v>0</v>
      </c>
      <c r="M225" s="1">
        <v>4861.72</v>
      </c>
      <c r="N225">
        <v>1</v>
      </c>
    </row>
    <row r="226" spans="1:14" x14ac:dyDescent="0.3">
      <c r="A226">
        <v>225</v>
      </c>
      <c r="B226">
        <v>15568748</v>
      </c>
      <c r="C226" t="s">
        <v>228</v>
      </c>
      <c r="D226">
        <v>671</v>
      </c>
      <c r="E226" t="s">
        <v>74</v>
      </c>
      <c r="F226" t="s">
        <v>23</v>
      </c>
      <c r="G226">
        <v>45</v>
      </c>
      <c r="H226">
        <v>6</v>
      </c>
      <c r="I226" s="1">
        <v>99564.22</v>
      </c>
      <c r="J226">
        <v>1</v>
      </c>
      <c r="K226">
        <v>1</v>
      </c>
      <c r="L226">
        <v>1</v>
      </c>
      <c r="M226" s="1">
        <v>108872.45</v>
      </c>
      <c r="N226">
        <v>1</v>
      </c>
    </row>
    <row r="227" spans="1:14" x14ac:dyDescent="0.3">
      <c r="A227">
        <v>226</v>
      </c>
      <c r="B227">
        <v>15699029</v>
      </c>
      <c r="C227" t="s">
        <v>229</v>
      </c>
      <c r="D227">
        <v>670</v>
      </c>
      <c r="E227" t="s">
        <v>33</v>
      </c>
      <c r="F227" t="s">
        <v>23</v>
      </c>
      <c r="G227">
        <v>37</v>
      </c>
      <c r="H227">
        <v>4</v>
      </c>
      <c r="I227" s="1">
        <v>170557.91</v>
      </c>
      <c r="J227">
        <v>2</v>
      </c>
      <c r="K227">
        <v>1</v>
      </c>
      <c r="L227">
        <v>0</v>
      </c>
      <c r="M227" s="1">
        <v>198252.88</v>
      </c>
      <c r="N227">
        <v>0</v>
      </c>
    </row>
    <row r="228" spans="1:14" x14ac:dyDescent="0.3">
      <c r="A228">
        <v>227</v>
      </c>
      <c r="B228">
        <v>15774393</v>
      </c>
      <c r="C228" t="s">
        <v>230</v>
      </c>
      <c r="D228">
        <v>694</v>
      </c>
      <c r="E228" t="s">
        <v>33</v>
      </c>
      <c r="F228" t="s">
        <v>16</v>
      </c>
      <c r="G228">
        <v>30</v>
      </c>
      <c r="H228">
        <v>9</v>
      </c>
      <c r="I228" s="1">
        <v>0</v>
      </c>
      <c r="J228">
        <v>2</v>
      </c>
      <c r="K228">
        <v>1</v>
      </c>
      <c r="L228">
        <v>1</v>
      </c>
      <c r="M228" s="1">
        <v>26960.31</v>
      </c>
      <c r="N228">
        <v>0</v>
      </c>
    </row>
    <row r="229" spans="1:14" x14ac:dyDescent="0.3">
      <c r="A229">
        <v>228</v>
      </c>
      <c r="B229">
        <v>15676895</v>
      </c>
      <c r="C229" t="s">
        <v>231</v>
      </c>
      <c r="D229">
        <v>547</v>
      </c>
      <c r="E229" t="s">
        <v>74</v>
      </c>
      <c r="F229" t="s">
        <v>16</v>
      </c>
      <c r="G229">
        <v>39</v>
      </c>
      <c r="H229">
        <v>6</v>
      </c>
      <c r="I229" s="1">
        <v>74596.149999999994</v>
      </c>
      <c r="J229">
        <v>3</v>
      </c>
      <c r="K229">
        <v>1</v>
      </c>
      <c r="L229">
        <v>1</v>
      </c>
      <c r="M229" s="1">
        <v>85746.52</v>
      </c>
      <c r="N229">
        <v>1</v>
      </c>
    </row>
    <row r="230" spans="1:14" x14ac:dyDescent="0.3">
      <c r="A230">
        <v>229</v>
      </c>
      <c r="B230">
        <v>15637753</v>
      </c>
      <c r="C230" t="s">
        <v>232</v>
      </c>
      <c r="D230">
        <v>751</v>
      </c>
      <c r="E230" t="s">
        <v>74</v>
      </c>
      <c r="F230" t="s">
        <v>23</v>
      </c>
      <c r="G230">
        <v>50</v>
      </c>
      <c r="H230">
        <v>2</v>
      </c>
      <c r="I230" s="1">
        <v>96888.39</v>
      </c>
      <c r="J230">
        <v>1</v>
      </c>
      <c r="K230">
        <v>1</v>
      </c>
      <c r="L230">
        <v>0</v>
      </c>
      <c r="M230" s="1">
        <v>77206.25</v>
      </c>
      <c r="N230">
        <v>1</v>
      </c>
    </row>
    <row r="231" spans="1:14" x14ac:dyDescent="0.3">
      <c r="A231">
        <v>230</v>
      </c>
      <c r="B231">
        <v>15605461</v>
      </c>
      <c r="C231" t="s">
        <v>233</v>
      </c>
      <c r="D231">
        <v>594</v>
      </c>
      <c r="E231" t="s">
        <v>74</v>
      </c>
      <c r="F231" t="s">
        <v>16</v>
      </c>
      <c r="G231">
        <v>29</v>
      </c>
      <c r="H231">
        <v>3</v>
      </c>
      <c r="I231" s="1">
        <v>130830.22</v>
      </c>
      <c r="J231">
        <v>1</v>
      </c>
      <c r="K231">
        <v>1</v>
      </c>
      <c r="L231">
        <v>0</v>
      </c>
      <c r="M231" s="1">
        <v>61048.53</v>
      </c>
      <c r="N231">
        <v>0</v>
      </c>
    </row>
    <row r="232" spans="1:14" x14ac:dyDescent="0.3">
      <c r="A232">
        <v>231</v>
      </c>
      <c r="B232">
        <v>15808473</v>
      </c>
      <c r="C232" t="s">
        <v>234</v>
      </c>
      <c r="D232">
        <v>673</v>
      </c>
      <c r="E232" t="s">
        <v>33</v>
      </c>
      <c r="F232" t="s">
        <v>23</v>
      </c>
      <c r="G232">
        <v>72</v>
      </c>
      <c r="H232">
        <v>1</v>
      </c>
      <c r="I232" s="1">
        <v>0</v>
      </c>
      <c r="J232">
        <v>2</v>
      </c>
      <c r="K232">
        <v>0</v>
      </c>
      <c r="L232">
        <v>1</v>
      </c>
      <c r="M232" s="1">
        <v>111981.19</v>
      </c>
      <c r="N232">
        <v>0</v>
      </c>
    </row>
    <row r="233" spans="1:14" x14ac:dyDescent="0.3">
      <c r="A233">
        <v>232</v>
      </c>
      <c r="B233">
        <v>15627000</v>
      </c>
      <c r="C233" t="s">
        <v>235</v>
      </c>
      <c r="D233">
        <v>610</v>
      </c>
      <c r="E233" t="s">
        <v>33</v>
      </c>
      <c r="F233" t="s">
        <v>23</v>
      </c>
      <c r="G233">
        <v>40</v>
      </c>
      <c r="H233">
        <v>0</v>
      </c>
      <c r="I233" s="1">
        <v>0</v>
      </c>
      <c r="J233">
        <v>2</v>
      </c>
      <c r="K233">
        <v>1</v>
      </c>
      <c r="L233">
        <v>0</v>
      </c>
      <c r="M233" s="1">
        <v>62232.6</v>
      </c>
      <c r="N233">
        <v>0</v>
      </c>
    </row>
    <row r="234" spans="1:14" x14ac:dyDescent="0.3">
      <c r="A234">
        <v>233</v>
      </c>
      <c r="B234">
        <v>15787174</v>
      </c>
      <c r="C234" t="s">
        <v>236</v>
      </c>
      <c r="D234">
        <v>512</v>
      </c>
      <c r="E234" t="s">
        <v>33</v>
      </c>
      <c r="F234" t="s">
        <v>16</v>
      </c>
      <c r="G234">
        <v>37</v>
      </c>
      <c r="H234">
        <v>1</v>
      </c>
      <c r="I234" s="1">
        <v>0</v>
      </c>
      <c r="J234">
        <v>2</v>
      </c>
      <c r="K234">
        <v>0</v>
      </c>
      <c r="L234">
        <v>1</v>
      </c>
      <c r="M234" s="1">
        <v>156105.03</v>
      </c>
      <c r="N234">
        <v>0</v>
      </c>
    </row>
    <row r="235" spans="1:14" x14ac:dyDescent="0.3">
      <c r="A235">
        <v>234</v>
      </c>
      <c r="B235">
        <v>15723886</v>
      </c>
      <c r="C235" t="s">
        <v>237</v>
      </c>
      <c r="D235">
        <v>767</v>
      </c>
      <c r="E235" t="s">
        <v>74</v>
      </c>
      <c r="F235" t="s">
        <v>23</v>
      </c>
      <c r="G235">
        <v>20</v>
      </c>
      <c r="H235">
        <v>3</v>
      </c>
      <c r="I235" s="1">
        <v>119714.25</v>
      </c>
      <c r="J235">
        <v>2</v>
      </c>
      <c r="K235">
        <v>0</v>
      </c>
      <c r="L235">
        <v>1</v>
      </c>
      <c r="M235" s="1">
        <v>150135.38</v>
      </c>
      <c r="N235">
        <v>0</v>
      </c>
    </row>
    <row r="236" spans="1:14" x14ac:dyDescent="0.3">
      <c r="A236">
        <v>235</v>
      </c>
      <c r="B236">
        <v>15704769</v>
      </c>
      <c r="C236" t="s">
        <v>238</v>
      </c>
      <c r="D236">
        <v>585</v>
      </c>
      <c r="E236" t="s">
        <v>33</v>
      </c>
      <c r="F236" t="s">
        <v>16</v>
      </c>
      <c r="G236">
        <v>67</v>
      </c>
      <c r="H236">
        <v>5</v>
      </c>
      <c r="I236" s="1">
        <v>113978.97</v>
      </c>
      <c r="J236">
        <v>2</v>
      </c>
      <c r="K236">
        <v>0</v>
      </c>
      <c r="L236">
        <v>1</v>
      </c>
      <c r="M236" s="1">
        <v>93146.11</v>
      </c>
      <c r="N236">
        <v>0</v>
      </c>
    </row>
    <row r="237" spans="1:14" x14ac:dyDescent="0.3">
      <c r="A237">
        <v>236</v>
      </c>
      <c r="B237">
        <v>15772896</v>
      </c>
      <c r="C237" t="s">
        <v>239</v>
      </c>
      <c r="D237">
        <v>763</v>
      </c>
      <c r="E237" t="s">
        <v>74</v>
      </c>
      <c r="F237" t="s">
        <v>23</v>
      </c>
      <c r="G237">
        <v>42</v>
      </c>
      <c r="H237">
        <v>6</v>
      </c>
      <c r="I237" s="1">
        <v>100160.75</v>
      </c>
      <c r="J237">
        <v>1</v>
      </c>
      <c r="K237">
        <v>1</v>
      </c>
      <c r="L237">
        <v>0</v>
      </c>
      <c r="M237" s="1">
        <v>33462.94</v>
      </c>
      <c r="N237">
        <v>1</v>
      </c>
    </row>
    <row r="238" spans="1:14" x14ac:dyDescent="0.3">
      <c r="A238">
        <v>237</v>
      </c>
      <c r="B238">
        <v>15711540</v>
      </c>
      <c r="C238" t="s">
        <v>240</v>
      </c>
      <c r="D238">
        <v>712</v>
      </c>
      <c r="E238" t="s">
        <v>33</v>
      </c>
      <c r="F238" t="s">
        <v>16</v>
      </c>
      <c r="G238">
        <v>29</v>
      </c>
      <c r="H238">
        <v>2</v>
      </c>
      <c r="I238" s="1">
        <v>0</v>
      </c>
      <c r="J238">
        <v>1</v>
      </c>
      <c r="K238">
        <v>1</v>
      </c>
      <c r="L238">
        <v>1</v>
      </c>
      <c r="M238" s="1">
        <v>144375</v>
      </c>
      <c r="N238">
        <v>0</v>
      </c>
    </row>
    <row r="239" spans="1:14" x14ac:dyDescent="0.3">
      <c r="A239">
        <v>238</v>
      </c>
      <c r="B239">
        <v>15764866</v>
      </c>
      <c r="C239" t="s">
        <v>241</v>
      </c>
      <c r="D239">
        <v>539</v>
      </c>
      <c r="E239" t="s">
        <v>74</v>
      </c>
      <c r="F239" t="s">
        <v>16</v>
      </c>
      <c r="G239">
        <v>43</v>
      </c>
      <c r="H239">
        <v>3</v>
      </c>
      <c r="I239" s="1">
        <v>116220.5</v>
      </c>
      <c r="J239">
        <v>3</v>
      </c>
      <c r="K239">
        <v>1</v>
      </c>
      <c r="L239">
        <v>0</v>
      </c>
      <c r="M239" s="1">
        <v>55803.96</v>
      </c>
      <c r="N239">
        <v>1</v>
      </c>
    </row>
    <row r="240" spans="1:14" x14ac:dyDescent="0.3">
      <c r="A240">
        <v>239</v>
      </c>
      <c r="B240">
        <v>15794056</v>
      </c>
      <c r="C240" t="s">
        <v>242</v>
      </c>
      <c r="D240">
        <v>668</v>
      </c>
      <c r="E240" t="s">
        <v>33</v>
      </c>
      <c r="F240" t="s">
        <v>16</v>
      </c>
      <c r="G240">
        <v>46</v>
      </c>
      <c r="H240">
        <v>2</v>
      </c>
      <c r="I240" s="1">
        <v>0</v>
      </c>
      <c r="J240">
        <v>3</v>
      </c>
      <c r="K240">
        <v>1</v>
      </c>
      <c r="L240">
        <v>0</v>
      </c>
      <c r="M240" s="1">
        <v>89048.46</v>
      </c>
      <c r="N240">
        <v>1</v>
      </c>
    </row>
    <row r="241" spans="1:14" x14ac:dyDescent="0.3">
      <c r="A241">
        <v>240</v>
      </c>
      <c r="B241">
        <v>15795149</v>
      </c>
      <c r="C241" t="s">
        <v>243</v>
      </c>
      <c r="D241">
        <v>703</v>
      </c>
      <c r="E241" t="s">
        <v>33</v>
      </c>
      <c r="F241" t="s">
        <v>23</v>
      </c>
      <c r="G241">
        <v>28</v>
      </c>
      <c r="H241">
        <v>2</v>
      </c>
      <c r="I241" s="1">
        <v>81173.83</v>
      </c>
      <c r="J241">
        <v>2</v>
      </c>
      <c r="K241">
        <v>0</v>
      </c>
      <c r="L241">
        <v>1</v>
      </c>
      <c r="M241" s="1">
        <v>162812.16</v>
      </c>
      <c r="N241">
        <v>0</v>
      </c>
    </row>
    <row r="242" spans="1:14" x14ac:dyDescent="0.3">
      <c r="A242">
        <v>241</v>
      </c>
      <c r="B242">
        <v>15812009</v>
      </c>
      <c r="C242" t="s">
        <v>244</v>
      </c>
      <c r="D242">
        <v>662</v>
      </c>
      <c r="E242" t="s">
        <v>58</v>
      </c>
      <c r="F242" t="s">
        <v>23</v>
      </c>
      <c r="G242">
        <v>38</v>
      </c>
      <c r="H242">
        <v>4</v>
      </c>
      <c r="I242" s="1">
        <v>0</v>
      </c>
      <c r="J242">
        <v>2</v>
      </c>
      <c r="K242">
        <v>1</v>
      </c>
      <c r="L242">
        <v>0</v>
      </c>
      <c r="M242" s="1">
        <v>136259.65</v>
      </c>
      <c r="N242">
        <v>0</v>
      </c>
    </row>
    <row r="243" spans="1:14" x14ac:dyDescent="0.3">
      <c r="A243">
        <v>242</v>
      </c>
      <c r="B243">
        <v>15651001</v>
      </c>
      <c r="C243" t="s">
        <v>79</v>
      </c>
      <c r="D243">
        <v>725</v>
      </c>
      <c r="E243" t="s">
        <v>74</v>
      </c>
      <c r="F243" t="s">
        <v>16</v>
      </c>
      <c r="G243">
        <v>39</v>
      </c>
      <c r="H243">
        <v>5</v>
      </c>
      <c r="I243" s="1">
        <v>116803.8</v>
      </c>
      <c r="J243">
        <v>1</v>
      </c>
      <c r="K243">
        <v>1</v>
      </c>
      <c r="L243">
        <v>0</v>
      </c>
      <c r="M243" s="1">
        <v>124052.97</v>
      </c>
      <c r="N243">
        <v>0</v>
      </c>
    </row>
    <row r="244" spans="1:14" x14ac:dyDescent="0.3">
      <c r="A244">
        <v>243</v>
      </c>
      <c r="B244">
        <v>15813844</v>
      </c>
      <c r="C244" t="s">
        <v>245</v>
      </c>
      <c r="D244">
        <v>703</v>
      </c>
      <c r="E244" t="s">
        <v>33</v>
      </c>
      <c r="F244" t="s">
        <v>23</v>
      </c>
      <c r="G244">
        <v>37</v>
      </c>
      <c r="H244">
        <v>8</v>
      </c>
      <c r="I244" s="1">
        <v>105961.68</v>
      </c>
      <c r="J244">
        <v>2</v>
      </c>
      <c r="K244">
        <v>0</v>
      </c>
      <c r="L244">
        <v>1</v>
      </c>
      <c r="M244" s="1">
        <v>74158.8</v>
      </c>
      <c r="N244">
        <v>0</v>
      </c>
    </row>
    <row r="245" spans="1:14" x14ac:dyDescent="0.3">
      <c r="A245">
        <v>244</v>
      </c>
      <c r="B245">
        <v>15596175</v>
      </c>
      <c r="C245" t="s">
        <v>246</v>
      </c>
      <c r="D245">
        <v>659</v>
      </c>
      <c r="E245" t="s">
        <v>74</v>
      </c>
      <c r="F245" t="s">
        <v>23</v>
      </c>
      <c r="G245">
        <v>67</v>
      </c>
      <c r="H245">
        <v>6</v>
      </c>
      <c r="I245" s="1">
        <v>117411.6</v>
      </c>
      <c r="J245">
        <v>1</v>
      </c>
      <c r="K245">
        <v>1</v>
      </c>
      <c r="L245">
        <v>1</v>
      </c>
      <c r="M245" s="1">
        <v>45071.09</v>
      </c>
      <c r="N245">
        <v>1</v>
      </c>
    </row>
    <row r="246" spans="1:14" x14ac:dyDescent="0.3">
      <c r="A246">
        <v>245</v>
      </c>
      <c r="B246">
        <v>15576269</v>
      </c>
      <c r="C246" t="s">
        <v>247</v>
      </c>
      <c r="D246">
        <v>523</v>
      </c>
      <c r="E246" t="s">
        <v>58</v>
      </c>
      <c r="F246" t="s">
        <v>23</v>
      </c>
      <c r="G246">
        <v>34</v>
      </c>
      <c r="H246">
        <v>7</v>
      </c>
      <c r="I246" s="1">
        <v>0</v>
      </c>
      <c r="J246">
        <v>2</v>
      </c>
      <c r="K246">
        <v>1</v>
      </c>
      <c r="L246">
        <v>0</v>
      </c>
      <c r="M246" s="1">
        <v>62030.06</v>
      </c>
      <c r="N246">
        <v>0</v>
      </c>
    </row>
    <row r="247" spans="1:14" x14ac:dyDescent="0.3">
      <c r="A247">
        <v>246</v>
      </c>
      <c r="B247">
        <v>15797219</v>
      </c>
      <c r="C247" t="s">
        <v>248</v>
      </c>
      <c r="D247">
        <v>635</v>
      </c>
      <c r="E247" t="s">
        <v>33</v>
      </c>
      <c r="F247" t="s">
        <v>16</v>
      </c>
      <c r="G247">
        <v>40</v>
      </c>
      <c r="H247">
        <v>10</v>
      </c>
      <c r="I247" s="1">
        <v>123497.58</v>
      </c>
      <c r="J247">
        <v>1</v>
      </c>
      <c r="K247">
        <v>1</v>
      </c>
      <c r="L247">
        <v>0</v>
      </c>
      <c r="M247" s="1">
        <v>131953.23000000001</v>
      </c>
      <c r="N247">
        <v>1</v>
      </c>
    </row>
    <row r="248" spans="1:14" x14ac:dyDescent="0.3">
      <c r="A248">
        <v>247</v>
      </c>
      <c r="B248">
        <v>15685500</v>
      </c>
      <c r="C248" t="s">
        <v>249</v>
      </c>
      <c r="D248">
        <v>772</v>
      </c>
      <c r="E248" t="s">
        <v>74</v>
      </c>
      <c r="F248" t="s">
        <v>23</v>
      </c>
      <c r="G248">
        <v>26</v>
      </c>
      <c r="H248">
        <v>7</v>
      </c>
      <c r="I248" s="1">
        <v>152400.51</v>
      </c>
      <c r="J248">
        <v>2</v>
      </c>
      <c r="K248">
        <v>1</v>
      </c>
      <c r="L248">
        <v>0</v>
      </c>
      <c r="M248" s="1">
        <v>79414</v>
      </c>
      <c r="N248">
        <v>0</v>
      </c>
    </row>
    <row r="249" spans="1:14" x14ac:dyDescent="0.3">
      <c r="A249">
        <v>248</v>
      </c>
      <c r="B249">
        <v>15599792</v>
      </c>
      <c r="C249" t="s">
        <v>250</v>
      </c>
      <c r="D249">
        <v>545</v>
      </c>
      <c r="E249" t="s">
        <v>33</v>
      </c>
      <c r="F249" t="s">
        <v>16</v>
      </c>
      <c r="G249">
        <v>26</v>
      </c>
      <c r="H249">
        <v>1</v>
      </c>
      <c r="I249" s="1">
        <v>0</v>
      </c>
      <c r="J249">
        <v>2</v>
      </c>
      <c r="K249">
        <v>1</v>
      </c>
      <c r="L249">
        <v>1</v>
      </c>
      <c r="M249" s="1">
        <v>199638.56</v>
      </c>
      <c r="N249">
        <v>0</v>
      </c>
    </row>
    <row r="250" spans="1:14" x14ac:dyDescent="0.3">
      <c r="A250">
        <v>249</v>
      </c>
      <c r="B250">
        <v>15657566</v>
      </c>
      <c r="C250" t="s">
        <v>251</v>
      </c>
      <c r="D250">
        <v>634</v>
      </c>
      <c r="E250" t="s">
        <v>26</v>
      </c>
      <c r="F250" t="s">
        <v>23</v>
      </c>
      <c r="G250">
        <v>24</v>
      </c>
      <c r="H250">
        <v>8</v>
      </c>
      <c r="I250" s="1">
        <v>103097.85</v>
      </c>
      <c r="J250">
        <v>1</v>
      </c>
      <c r="K250">
        <v>1</v>
      </c>
      <c r="L250">
        <v>1</v>
      </c>
      <c r="M250" s="1">
        <v>157577.29</v>
      </c>
      <c r="N250">
        <v>0</v>
      </c>
    </row>
    <row r="251" spans="1:14" x14ac:dyDescent="0.3">
      <c r="A251">
        <v>250</v>
      </c>
      <c r="B251">
        <v>15772423</v>
      </c>
      <c r="C251" t="s">
        <v>252</v>
      </c>
      <c r="D251">
        <v>739</v>
      </c>
      <c r="E251" t="s">
        <v>26</v>
      </c>
      <c r="F251" t="s">
        <v>23</v>
      </c>
      <c r="G251">
        <v>54</v>
      </c>
      <c r="H251">
        <v>8</v>
      </c>
      <c r="I251" s="1">
        <v>126418.14</v>
      </c>
      <c r="J251">
        <v>1</v>
      </c>
      <c r="K251">
        <v>1</v>
      </c>
      <c r="L251">
        <v>0</v>
      </c>
      <c r="M251" s="1">
        <v>134420.75</v>
      </c>
      <c r="N251">
        <v>1</v>
      </c>
    </row>
    <row r="252" spans="1:14" x14ac:dyDescent="0.3">
      <c r="A252">
        <v>251</v>
      </c>
      <c r="B252">
        <v>15628112</v>
      </c>
      <c r="C252" t="s">
        <v>253</v>
      </c>
      <c r="D252">
        <v>771</v>
      </c>
      <c r="E252" t="s">
        <v>26</v>
      </c>
      <c r="F252" t="s">
        <v>16</v>
      </c>
      <c r="G252">
        <v>36</v>
      </c>
      <c r="H252">
        <v>5</v>
      </c>
      <c r="I252" s="1">
        <v>77846.899999999994</v>
      </c>
      <c r="J252">
        <v>1</v>
      </c>
      <c r="K252">
        <v>0</v>
      </c>
      <c r="L252">
        <v>0</v>
      </c>
      <c r="M252" s="1">
        <v>99805.99</v>
      </c>
      <c r="N252">
        <v>0</v>
      </c>
    </row>
    <row r="253" spans="1:14" x14ac:dyDescent="0.3">
      <c r="A253">
        <v>252</v>
      </c>
      <c r="B253">
        <v>15753754</v>
      </c>
      <c r="C253" t="s">
        <v>254</v>
      </c>
      <c r="D253">
        <v>587</v>
      </c>
      <c r="E253" t="s">
        <v>58</v>
      </c>
      <c r="F253" t="s">
        <v>16</v>
      </c>
      <c r="G253">
        <v>34</v>
      </c>
      <c r="H253">
        <v>1</v>
      </c>
      <c r="I253" s="1">
        <v>0</v>
      </c>
      <c r="J253">
        <v>2</v>
      </c>
      <c r="K253">
        <v>1</v>
      </c>
      <c r="L253">
        <v>1</v>
      </c>
      <c r="M253" s="1">
        <v>97932.68</v>
      </c>
      <c r="N253">
        <v>0</v>
      </c>
    </row>
    <row r="254" spans="1:14" x14ac:dyDescent="0.3">
      <c r="A254">
        <v>253</v>
      </c>
      <c r="B254">
        <v>15793726</v>
      </c>
      <c r="C254" t="s">
        <v>255</v>
      </c>
      <c r="D254">
        <v>681</v>
      </c>
      <c r="E254" t="s">
        <v>33</v>
      </c>
      <c r="F254" t="s">
        <v>16</v>
      </c>
      <c r="G254">
        <v>79</v>
      </c>
      <c r="H254">
        <v>0</v>
      </c>
      <c r="I254" s="1">
        <v>0</v>
      </c>
      <c r="J254">
        <v>2</v>
      </c>
      <c r="K254">
        <v>0</v>
      </c>
      <c r="L254">
        <v>1</v>
      </c>
      <c r="M254" s="1">
        <v>170968.99</v>
      </c>
      <c r="N254">
        <v>0</v>
      </c>
    </row>
    <row r="255" spans="1:14" x14ac:dyDescent="0.3">
      <c r="A255">
        <v>254</v>
      </c>
      <c r="B255">
        <v>15694717</v>
      </c>
      <c r="C255" t="s">
        <v>213</v>
      </c>
      <c r="D255">
        <v>544</v>
      </c>
      <c r="E255" t="s">
        <v>26</v>
      </c>
      <c r="F255" t="s">
        <v>23</v>
      </c>
      <c r="G255">
        <v>37</v>
      </c>
      <c r="H255">
        <v>2</v>
      </c>
      <c r="I255" s="1">
        <v>79731.91</v>
      </c>
      <c r="J255">
        <v>1</v>
      </c>
      <c r="K255">
        <v>1</v>
      </c>
      <c r="L255">
        <v>1</v>
      </c>
      <c r="M255" s="1">
        <v>57558.95</v>
      </c>
      <c r="N255">
        <v>0</v>
      </c>
    </row>
    <row r="256" spans="1:14" x14ac:dyDescent="0.3">
      <c r="A256">
        <v>255</v>
      </c>
      <c r="B256">
        <v>15665834</v>
      </c>
      <c r="C256" t="s">
        <v>256</v>
      </c>
      <c r="D256">
        <v>696</v>
      </c>
      <c r="E256" t="s">
        <v>58</v>
      </c>
      <c r="F256" t="s">
        <v>23</v>
      </c>
      <c r="G256">
        <v>28</v>
      </c>
      <c r="H256">
        <v>8</v>
      </c>
      <c r="I256" s="1">
        <v>0</v>
      </c>
      <c r="J256">
        <v>1</v>
      </c>
      <c r="K256">
        <v>0</v>
      </c>
      <c r="L256">
        <v>0</v>
      </c>
      <c r="M256" s="1">
        <v>176713.47</v>
      </c>
      <c r="N256">
        <v>0</v>
      </c>
    </row>
    <row r="257" spans="1:14" x14ac:dyDescent="0.3">
      <c r="A257">
        <v>256</v>
      </c>
      <c r="B257">
        <v>15765297</v>
      </c>
      <c r="C257" t="s">
        <v>257</v>
      </c>
      <c r="D257">
        <v>766</v>
      </c>
      <c r="E257" t="s">
        <v>58</v>
      </c>
      <c r="F257" t="s">
        <v>23</v>
      </c>
      <c r="G257">
        <v>41</v>
      </c>
      <c r="H257">
        <v>0</v>
      </c>
      <c r="I257" s="1">
        <v>0</v>
      </c>
      <c r="J257">
        <v>2</v>
      </c>
      <c r="K257">
        <v>0</v>
      </c>
      <c r="L257">
        <v>1</v>
      </c>
      <c r="M257" s="1">
        <v>34283.230000000003</v>
      </c>
      <c r="N257">
        <v>0</v>
      </c>
    </row>
    <row r="258" spans="1:14" x14ac:dyDescent="0.3">
      <c r="A258">
        <v>257</v>
      </c>
      <c r="B258">
        <v>15636684</v>
      </c>
      <c r="C258" t="s">
        <v>258</v>
      </c>
      <c r="D258">
        <v>727</v>
      </c>
      <c r="E258" t="s">
        <v>33</v>
      </c>
      <c r="F258" t="s">
        <v>23</v>
      </c>
      <c r="G258">
        <v>34</v>
      </c>
      <c r="H258">
        <v>10</v>
      </c>
      <c r="I258" s="1">
        <v>0</v>
      </c>
      <c r="J258">
        <v>2</v>
      </c>
      <c r="K258">
        <v>1</v>
      </c>
      <c r="L258">
        <v>1</v>
      </c>
      <c r="M258" s="1">
        <v>198637.34</v>
      </c>
      <c r="N258">
        <v>0</v>
      </c>
    </row>
    <row r="259" spans="1:14" x14ac:dyDescent="0.3">
      <c r="A259">
        <v>258</v>
      </c>
      <c r="B259">
        <v>15592979</v>
      </c>
      <c r="C259" t="s">
        <v>259</v>
      </c>
      <c r="D259">
        <v>671</v>
      </c>
      <c r="E259" t="s">
        <v>26</v>
      </c>
      <c r="F259" t="s">
        <v>16</v>
      </c>
      <c r="G259">
        <v>34</v>
      </c>
      <c r="H259">
        <v>6</v>
      </c>
      <c r="I259" s="1">
        <v>37266.67</v>
      </c>
      <c r="J259">
        <v>2</v>
      </c>
      <c r="K259">
        <v>0</v>
      </c>
      <c r="L259">
        <v>0</v>
      </c>
      <c r="M259" s="1">
        <v>156917.12</v>
      </c>
      <c r="N259">
        <v>0</v>
      </c>
    </row>
    <row r="260" spans="1:14" x14ac:dyDescent="0.3">
      <c r="A260">
        <v>259</v>
      </c>
      <c r="B260">
        <v>15750803</v>
      </c>
      <c r="C260" t="s">
        <v>260</v>
      </c>
      <c r="D260">
        <v>693</v>
      </c>
      <c r="E260" t="s">
        <v>33</v>
      </c>
      <c r="F260" t="s">
        <v>16</v>
      </c>
      <c r="G260">
        <v>30</v>
      </c>
      <c r="H260">
        <v>6</v>
      </c>
      <c r="I260" s="1">
        <v>127992.25</v>
      </c>
      <c r="J260">
        <v>1</v>
      </c>
      <c r="K260">
        <v>1</v>
      </c>
      <c r="L260">
        <v>1</v>
      </c>
      <c r="M260" s="1">
        <v>50457.2</v>
      </c>
      <c r="N260">
        <v>0</v>
      </c>
    </row>
    <row r="261" spans="1:14" x14ac:dyDescent="0.3">
      <c r="A261">
        <v>260</v>
      </c>
      <c r="B261">
        <v>15607178</v>
      </c>
      <c r="C261" t="s">
        <v>135</v>
      </c>
      <c r="D261">
        <v>850</v>
      </c>
      <c r="E261" t="s">
        <v>26</v>
      </c>
      <c r="F261" t="s">
        <v>23</v>
      </c>
      <c r="G261">
        <v>38</v>
      </c>
      <c r="H261">
        <v>3</v>
      </c>
      <c r="I261" s="1">
        <v>54901.01</v>
      </c>
      <c r="J261">
        <v>1</v>
      </c>
      <c r="K261">
        <v>1</v>
      </c>
      <c r="L261">
        <v>1</v>
      </c>
      <c r="M261" s="1">
        <v>140075.54999999999</v>
      </c>
      <c r="N261">
        <v>0</v>
      </c>
    </row>
    <row r="262" spans="1:14" x14ac:dyDescent="0.3">
      <c r="A262">
        <v>261</v>
      </c>
      <c r="B262">
        <v>15713853</v>
      </c>
      <c r="C262" t="s">
        <v>261</v>
      </c>
      <c r="D262">
        <v>732</v>
      </c>
      <c r="E262" t="s">
        <v>26</v>
      </c>
      <c r="F262" t="s">
        <v>23</v>
      </c>
      <c r="G262">
        <v>42</v>
      </c>
      <c r="H262">
        <v>9</v>
      </c>
      <c r="I262" s="1">
        <v>108748.08</v>
      </c>
      <c r="J262">
        <v>2</v>
      </c>
      <c r="K262">
        <v>1</v>
      </c>
      <c r="L262">
        <v>1</v>
      </c>
      <c r="M262" s="1">
        <v>65323.11</v>
      </c>
      <c r="N262">
        <v>0</v>
      </c>
    </row>
    <row r="263" spans="1:14" x14ac:dyDescent="0.3">
      <c r="A263">
        <v>262</v>
      </c>
      <c r="B263">
        <v>15673481</v>
      </c>
      <c r="C263" t="s">
        <v>262</v>
      </c>
      <c r="D263">
        <v>726</v>
      </c>
      <c r="E263" t="s">
        <v>58</v>
      </c>
      <c r="F263" t="s">
        <v>16</v>
      </c>
      <c r="G263">
        <v>48</v>
      </c>
      <c r="H263">
        <v>6</v>
      </c>
      <c r="I263" s="1">
        <v>99906.19</v>
      </c>
      <c r="J263">
        <v>1</v>
      </c>
      <c r="K263">
        <v>1</v>
      </c>
      <c r="L263">
        <v>0</v>
      </c>
      <c r="M263" s="1">
        <v>64323.24</v>
      </c>
      <c r="N263">
        <v>0</v>
      </c>
    </row>
    <row r="264" spans="1:14" x14ac:dyDescent="0.3">
      <c r="A264">
        <v>263</v>
      </c>
      <c r="B264">
        <v>15686776</v>
      </c>
      <c r="C264" t="s">
        <v>263</v>
      </c>
      <c r="D264">
        <v>557</v>
      </c>
      <c r="E264" t="s">
        <v>33</v>
      </c>
      <c r="F264" t="s">
        <v>16</v>
      </c>
      <c r="G264">
        <v>32</v>
      </c>
      <c r="H264">
        <v>6</v>
      </c>
      <c r="I264" s="1">
        <v>184686.41</v>
      </c>
      <c r="J264">
        <v>2</v>
      </c>
      <c r="K264">
        <v>1</v>
      </c>
      <c r="L264">
        <v>0</v>
      </c>
      <c r="M264" s="1">
        <v>14956.44</v>
      </c>
      <c r="N264">
        <v>0</v>
      </c>
    </row>
    <row r="265" spans="1:14" x14ac:dyDescent="0.3">
      <c r="A265">
        <v>264</v>
      </c>
      <c r="B265">
        <v>15673693</v>
      </c>
      <c r="C265" t="s">
        <v>264</v>
      </c>
      <c r="D265">
        <v>682</v>
      </c>
      <c r="E265" t="s">
        <v>33</v>
      </c>
      <c r="F265" t="s">
        <v>16</v>
      </c>
      <c r="G265">
        <v>26</v>
      </c>
      <c r="H265">
        <v>0</v>
      </c>
      <c r="I265" s="1">
        <v>110654.02</v>
      </c>
      <c r="J265">
        <v>1</v>
      </c>
      <c r="K265">
        <v>0</v>
      </c>
      <c r="L265">
        <v>1</v>
      </c>
      <c r="M265" s="1">
        <v>111879.21</v>
      </c>
      <c r="N265">
        <v>0</v>
      </c>
    </row>
    <row r="266" spans="1:14" x14ac:dyDescent="0.3">
      <c r="A266">
        <v>265</v>
      </c>
      <c r="B266">
        <v>15700696</v>
      </c>
      <c r="C266" t="s">
        <v>265</v>
      </c>
      <c r="D266">
        <v>738</v>
      </c>
      <c r="E266" t="s">
        <v>58</v>
      </c>
      <c r="F266" t="s">
        <v>23</v>
      </c>
      <c r="G266">
        <v>31</v>
      </c>
      <c r="H266">
        <v>9</v>
      </c>
      <c r="I266" s="1">
        <v>79019.8</v>
      </c>
      <c r="J266">
        <v>1</v>
      </c>
      <c r="K266">
        <v>1</v>
      </c>
      <c r="L266">
        <v>1</v>
      </c>
      <c r="M266" s="1">
        <v>18606.23</v>
      </c>
      <c r="N266">
        <v>0</v>
      </c>
    </row>
    <row r="267" spans="1:14" x14ac:dyDescent="0.3">
      <c r="A267">
        <v>266</v>
      </c>
      <c r="B267">
        <v>15813163</v>
      </c>
      <c r="C267" t="s">
        <v>266</v>
      </c>
      <c r="D267">
        <v>531</v>
      </c>
      <c r="E267" t="s">
        <v>58</v>
      </c>
      <c r="F267" t="s">
        <v>16</v>
      </c>
      <c r="G267">
        <v>36</v>
      </c>
      <c r="H267">
        <v>9</v>
      </c>
      <c r="I267" s="1">
        <v>99240.51</v>
      </c>
      <c r="J267">
        <v>1</v>
      </c>
      <c r="K267">
        <v>1</v>
      </c>
      <c r="L267">
        <v>0</v>
      </c>
      <c r="M267" s="1">
        <v>123137.01</v>
      </c>
      <c r="N267">
        <v>0</v>
      </c>
    </row>
    <row r="268" spans="1:14" x14ac:dyDescent="0.3">
      <c r="A268">
        <v>267</v>
      </c>
      <c r="B268">
        <v>15653857</v>
      </c>
      <c r="C268" t="s">
        <v>267</v>
      </c>
      <c r="D268">
        <v>498</v>
      </c>
      <c r="E268" t="s">
        <v>15</v>
      </c>
      <c r="F268" t="s">
        <v>23</v>
      </c>
      <c r="G268">
        <v>34</v>
      </c>
      <c r="H268">
        <v>2</v>
      </c>
      <c r="I268" s="1">
        <v>0</v>
      </c>
      <c r="J268">
        <v>2</v>
      </c>
      <c r="K268">
        <v>1</v>
      </c>
      <c r="L268">
        <v>1</v>
      </c>
      <c r="M268" s="1">
        <v>148528.24</v>
      </c>
      <c r="N268">
        <v>0</v>
      </c>
    </row>
    <row r="269" spans="1:14" x14ac:dyDescent="0.3">
      <c r="A269">
        <v>268</v>
      </c>
      <c r="B269">
        <v>15777076</v>
      </c>
      <c r="C269" t="s">
        <v>84</v>
      </c>
      <c r="D269">
        <v>651</v>
      </c>
      <c r="E269" t="s">
        <v>15</v>
      </c>
      <c r="F269" t="s">
        <v>23</v>
      </c>
      <c r="G269">
        <v>36</v>
      </c>
      <c r="H269">
        <v>7</v>
      </c>
      <c r="I269" s="1">
        <v>0</v>
      </c>
      <c r="J269">
        <v>2</v>
      </c>
      <c r="K269">
        <v>1</v>
      </c>
      <c r="L269">
        <v>0</v>
      </c>
      <c r="M269" s="1">
        <v>13898.31</v>
      </c>
      <c r="N269">
        <v>0</v>
      </c>
    </row>
    <row r="270" spans="1:14" x14ac:dyDescent="0.3">
      <c r="A270">
        <v>269</v>
      </c>
      <c r="B270">
        <v>15717398</v>
      </c>
      <c r="C270" t="s">
        <v>268</v>
      </c>
      <c r="D270">
        <v>549</v>
      </c>
      <c r="E270" t="s">
        <v>58</v>
      </c>
      <c r="F270" t="s">
        <v>16</v>
      </c>
      <c r="G270">
        <v>39</v>
      </c>
      <c r="H270">
        <v>7</v>
      </c>
      <c r="I270" s="1">
        <v>0</v>
      </c>
      <c r="J270">
        <v>1</v>
      </c>
      <c r="K270">
        <v>0</v>
      </c>
      <c r="L270">
        <v>0</v>
      </c>
      <c r="M270" s="1">
        <v>81259.25</v>
      </c>
      <c r="N270">
        <v>1</v>
      </c>
    </row>
    <row r="271" spans="1:14" x14ac:dyDescent="0.3">
      <c r="A271">
        <v>270</v>
      </c>
      <c r="B271">
        <v>15799217</v>
      </c>
      <c r="C271" t="s">
        <v>142</v>
      </c>
      <c r="D271">
        <v>791</v>
      </c>
      <c r="E271" t="s">
        <v>26</v>
      </c>
      <c r="F271" t="s">
        <v>16</v>
      </c>
      <c r="G271">
        <v>35</v>
      </c>
      <c r="H271">
        <v>7</v>
      </c>
      <c r="I271" s="1">
        <v>52436.2</v>
      </c>
      <c r="J271">
        <v>1</v>
      </c>
      <c r="K271">
        <v>1</v>
      </c>
      <c r="L271">
        <v>0</v>
      </c>
      <c r="M271" s="1">
        <v>161051.75</v>
      </c>
      <c r="N271">
        <v>0</v>
      </c>
    </row>
    <row r="272" spans="1:14" x14ac:dyDescent="0.3">
      <c r="A272">
        <v>271</v>
      </c>
      <c r="B272">
        <v>15787071</v>
      </c>
      <c r="C272" t="s">
        <v>269</v>
      </c>
      <c r="D272">
        <v>650</v>
      </c>
      <c r="E272" t="s">
        <v>58</v>
      </c>
      <c r="F272" t="s">
        <v>23</v>
      </c>
      <c r="G272">
        <v>41</v>
      </c>
      <c r="H272">
        <v>9</v>
      </c>
      <c r="I272" s="1">
        <v>0</v>
      </c>
      <c r="J272">
        <v>2</v>
      </c>
      <c r="K272">
        <v>0</v>
      </c>
      <c r="L272">
        <v>1</v>
      </c>
      <c r="M272" s="1">
        <v>191599.67</v>
      </c>
      <c r="N272">
        <v>0</v>
      </c>
    </row>
    <row r="273" spans="1:14" x14ac:dyDescent="0.3">
      <c r="A273">
        <v>272</v>
      </c>
      <c r="B273">
        <v>15619955</v>
      </c>
      <c r="C273" t="s">
        <v>270</v>
      </c>
      <c r="D273">
        <v>733</v>
      </c>
      <c r="E273" t="s">
        <v>26</v>
      </c>
      <c r="F273" t="s">
        <v>23</v>
      </c>
      <c r="G273">
        <v>34</v>
      </c>
      <c r="H273">
        <v>3</v>
      </c>
      <c r="I273" s="1">
        <v>100337.96</v>
      </c>
      <c r="J273">
        <v>3</v>
      </c>
      <c r="K273">
        <v>1</v>
      </c>
      <c r="L273">
        <v>0</v>
      </c>
      <c r="M273" s="1">
        <v>48559.19</v>
      </c>
      <c r="N273">
        <v>1</v>
      </c>
    </row>
    <row r="274" spans="1:14" x14ac:dyDescent="0.3">
      <c r="A274">
        <v>273</v>
      </c>
      <c r="B274">
        <v>15796505</v>
      </c>
      <c r="C274" t="s">
        <v>271</v>
      </c>
      <c r="D274">
        <v>811</v>
      </c>
      <c r="E274" t="s">
        <v>26</v>
      </c>
      <c r="F274" t="s">
        <v>16</v>
      </c>
      <c r="G274">
        <v>34</v>
      </c>
      <c r="H274">
        <v>1</v>
      </c>
      <c r="I274" s="1">
        <v>149297.19</v>
      </c>
      <c r="J274">
        <v>2</v>
      </c>
      <c r="K274">
        <v>1</v>
      </c>
      <c r="L274">
        <v>1</v>
      </c>
      <c r="M274" s="1">
        <v>186339.74</v>
      </c>
      <c r="N274">
        <v>0</v>
      </c>
    </row>
    <row r="275" spans="1:14" x14ac:dyDescent="0.3">
      <c r="A275">
        <v>274</v>
      </c>
      <c r="B275">
        <v>15725166</v>
      </c>
      <c r="C275" t="s">
        <v>272</v>
      </c>
      <c r="D275">
        <v>707</v>
      </c>
      <c r="E275" t="s">
        <v>15</v>
      </c>
      <c r="F275" t="s">
        <v>23</v>
      </c>
      <c r="G275">
        <v>30</v>
      </c>
      <c r="H275">
        <v>8</v>
      </c>
      <c r="I275" s="1">
        <v>0</v>
      </c>
      <c r="J275">
        <v>2</v>
      </c>
      <c r="K275">
        <v>1</v>
      </c>
      <c r="L275">
        <v>0</v>
      </c>
      <c r="M275" s="1">
        <v>33159.370000000003</v>
      </c>
      <c r="N275">
        <v>0</v>
      </c>
    </row>
    <row r="276" spans="1:14" x14ac:dyDescent="0.3">
      <c r="A276">
        <v>275</v>
      </c>
      <c r="B276">
        <v>15800116</v>
      </c>
      <c r="C276" t="s">
        <v>273</v>
      </c>
      <c r="D276">
        <v>712</v>
      </c>
      <c r="E276" t="s">
        <v>26</v>
      </c>
      <c r="F276" t="s">
        <v>23</v>
      </c>
      <c r="G276">
        <v>28</v>
      </c>
      <c r="H276">
        <v>4</v>
      </c>
      <c r="I276" s="1">
        <v>145605.44</v>
      </c>
      <c r="J276">
        <v>1</v>
      </c>
      <c r="K276">
        <v>0</v>
      </c>
      <c r="L276">
        <v>1</v>
      </c>
      <c r="M276" s="1">
        <v>93883.53</v>
      </c>
      <c r="N276">
        <v>0</v>
      </c>
    </row>
    <row r="277" spans="1:14" x14ac:dyDescent="0.3">
      <c r="A277">
        <v>276</v>
      </c>
      <c r="B277">
        <v>15758685</v>
      </c>
      <c r="C277" t="s">
        <v>274</v>
      </c>
      <c r="D277">
        <v>706</v>
      </c>
      <c r="E277" t="s">
        <v>58</v>
      </c>
      <c r="F277" t="s">
        <v>16</v>
      </c>
      <c r="G277">
        <v>37</v>
      </c>
      <c r="H277">
        <v>7</v>
      </c>
      <c r="I277" s="1">
        <v>0</v>
      </c>
      <c r="J277">
        <v>2</v>
      </c>
      <c r="K277">
        <v>1</v>
      </c>
      <c r="L277">
        <v>1</v>
      </c>
      <c r="M277" s="1">
        <v>110899.3</v>
      </c>
      <c r="N277">
        <v>0</v>
      </c>
    </row>
    <row r="278" spans="1:14" x14ac:dyDescent="0.3">
      <c r="A278">
        <v>277</v>
      </c>
      <c r="B278">
        <v>15694456</v>
      </c>
      <c r="C278" t="s">
        <v>275</v>
      </c>
      <c r="D278">
        <v>756</v>
      </c>
      <c r="E278" t="s">
        <v>15</v>
      </c>
      <c r="F278" t="s">
        <v>23</v>
      </c>
      <c r="G278">
        <v>62</v>
      </c>
      <c r="H278">
        <v>3</v>
      </c>
      <c r="I278" s="1">
        <v>0</v>
      </c>
      <c r="J278">
        <v>1</v>
      </c>
      <c r="K278">
        <v>1</v>
      </c>
      <c r="L278">
        <v>1</v>
      </c>
      <c r="M278" s="1">
        <v>11199.04</v>
      </c>
      <c r="N278">
        <v>1</v>
      </c>
    </row>
    <row r="279" spans="1:14" x14ac:dyDescent="0.3">
      <c r="A279">
        <v>278</v>
      </c>
      <c r="B279">
        <v>15767339</v>
      </c>
      <c r="C279" t="s">
        <v>276</v>
      </c>
      <c r="D279">
        <v>777</v>
      </c>
      <c r="E279" t="s">
        <v>15</v>
      </c>
      <c r="F279" t="s">
        <v>16</v>
      </c>
      <c r="G279">
        <v>53</v>
      </c>
      <c r="H279">
        <v>10</v>
      </c>
      <c r="I279" s="1">
        <v>0</v>
      </c>
      <c r="J279">
        <v>2</v>
      </c>
      <c r="K279">
        <v>1</v>
      </c>
      <c r="L279">
        <v>0</v>
      </c>
      <c r="M279" s="1">
        <v>189992.97</v>
      </c>
      <c r="N279">
        <v>0</v>
      </c>
    </row>
    <row r="280" spans="1:14" x14ac:dyDescent="0.3">
      <c r="A280">
        <v>279</v>
      </c>
      <c r="B280">
        <v>15683562</v>
      </c>
      <c r="C280" t="s">
        <v>277</v>
      </c>
      <c r="D280">
        <v>646</v>
      </c>
      <c r="E280" t="s">
        <v>15</v>
      </c>
      <c r="F280" t="s">
        <v>23</v>
      </c>
      <c r="G280">
        <v>35</v>
      </c>
      <c r="H280">
        <v>6</v>
      </c>
      <c r="I280" s="1">
        <v>84026.86</v>
      </c>
      <c r="J280">
        <v>1</v>
      </c>
      <c r="K280">
        <v>0</v>
      </c>
      <c r="L280">
        <v>1</v>
      </c>
      <c r="M280" s="1">
        <v>164255.69</v>
      </c>
      <c r="N280">
        <v>0</v>
      </c>
    </row>
    <row r="281" spans="1:14" x14ac:dyDescent="0.3">
      <c r="A281">
        <v>280</v>
      </c>
      <c r="B281">
        <v>15782210</v>
      </c>
      <c r="C281" t="s">
        <v>278</v>
      </c>
      <c r="D281">
        <v>714</v>
      </c>
      <c r="E281" t="s">
        <v>15</v>
      </c>
      <c r="F281" t="s">
        <v>23</v>
      </c>
      <c r="G281">
        <v>46</v>
      </c>
      <c r="H281">
        <v>1</v>
      </c>
      <c r="I281" s="1">
        <v>0</v>
      </c>
      <c r="J281">
        <v>1</v>
      </c>
      <c r="K281">
        <v>1</v>
      </c>
      <c r="L281">
        <v>0</v>
      </c>
      <c r="M281" s="1">
        <v>152167.79</v>
      </c>
      <c r="N281">
        <v>1</v>
      </c>
    </row>
    <row r="282" spans="1:14" x14ac:dyDescent="0.3">
      <c r="A282">
        <v>281</v>
      </c>
      <c r="B282">
        <v>15668893</v>
      </c>
      <c r="C282" t="s">
        <v>279</v>
      </c>
      <c r="D282">
        <v>782</v>
      </c>
      <c r="E282" t="s">
        <v>15</v>
      </c>
      <c r="F282" t="s">
        <v>23</v>
      </c>
      <c r="G282">
        <v>39</v>
      </c>
      <c r="H282">
        <v>8</v>
      </c>
      <c r="I282" s="1">
        <v>0</v>
      </c>
      <c r="J282">
        <v>2</v>
      </c>
      <c r="K282">
        <v>1</v>
      </c>
      <c r="L282">
        <v>1</v>
      </c>
      <c r="M282" s="1">
        <v>33949.67</v>
      </c>
      <c r="N282">
        <v>0</v>
      </c>
    </row>
    <row r="283" spans="1:14" x14ac:dyDescent="0.3">
      <c r="A283">
        <v>282</v>
      </c>
      <c r="B283">
        <v>15669169</v>
      </c>
      <c r="C283" t="s">
        <v>280</v>
      </c>
      <c r="D283">
        <v>775</v>
      </c>
      <c r="E283" t="s">
        <v>58</v>
      </c>
      <c r="F283" t="s">
        <v>23</v>
      </c>
      <c r="G283">
        <v>29</v>
      </c>
      <c r="H283">
        <v>10</v>
      </c>
      <c r="I283" s="1">
        <v>0</v>
      </c>
      <c r="J283">
        <v>2</v>
      </c>
      <c r="K283">
        <v>1</v>
      </c>
      <c r="L283">
        <v>1</v>
      </c>
      <c r="M283" s="1">
        <v>68143.929999999993</v>
      </c>
      <c r="N283">
        <v>0</v>
      </c>
    </row>
    <row r="284" spans="1:14" x14ac:dyDescent="0.3">
      <c r="A284">
        <v>283</v>
      </c>
      <c r="B284">
        <v>15643024</v>
      </c>
      <c r="C284" t="s">
        <v>281</v>
      </c>
      <c r="D284">
        <v>479</v>
      </c>
      <c r="E284" t="s">
        <v>26</v>
      </c>
      <c r="F284" t="s">
        <v>23</v>
      </c>
      <c r="G284">
        <v>35</v>
      </c>
      <c r="H284">
        <v>4</v>
      </c>
      <c r="I284" s="1">
        <v>138718.92000000001</v>
      </c>
      <c r="J284">
        <v>1</v>
      </c>
      <c r="K284">
        <v>1</v>
      </c>
      <c r="L284">
        <v>1</v>
      </c>
      <c r="M284" s="1">
        <v>47251.79</v>
      </c>
      <c r="N284">
        <v>1</v>
      </c>
    </row>
    <row r="285" spans="1:14" x14ac:dyDescent="0.3">
      <c r="A285">
        <v>284</v>
      </c>
      <c r="B285">
        <v>15699389</v>
      </c>
      <c r="C285" t="s">
        <v>230</v>
      </c>
      <c r="D285">
        <v>807</v>
      </c>
      <c r="E285" t="s">
        <v>15</v>
      </c>
      <c r="F285" t="s">
        <v>23</v>
      </c>
      <c r="G285">
        <v>42</v>
      </c>
      <c r="H285">
        <v>7</v>
      </c>
      <c r="I285" s="1">
        <v>118274.71</v>
      </c>
      <c r="J285">
        <v>1</v>
      </c>
      <c r="K285">
        <v>1</v>
      </c>
      <c r="L285">
        <v>1</v>
      </c>
      <c r="M285" s="1">
        <v>25885.72</v>
      </c>
      <c r="N285">
        <v>0</v>
      </c>
    </row>
    <row r="286" spans="1:14" x14ac:dyDescent="0.3">
      <c r="A286">
        <v>285</v>
      </c>
      <c r="B286">
        <v>15708608</v>
      </c>
      <c r="C286" t="s">
        <v>282</v>
      </c>
      <c r="D286">
        <v>799</v>
      </c>
      <c r="E286" t="s">
        <v>15</v>
      </c>
      <c r="F286" t="s">
        <v>16</v>
      </c>
      <c r="G286">
        <v>22</v>
      </c>
      <c r="H286">
        <v>8</v>
      </c>
      <c r="I286" s="1">
        <v>174185.98</v>
      </c>
      <c r="J286">
        <v>2</v>
      </c>
      <c r="K286">
        <v>0</v>
      </c>
      <c r="L286">
        <v>1</v>
      </c>
      <c r="M286" s="1">
        <v>192633.85</v>
      </c>
      <c r="N286">
        <v>0</v>
      </c>
    </row>
    <row r="287" spans="1:14" x14ac:dyDescent="0.3">
      <c r="A287">
        <v>286</v>
      </c>
      <c r="B287">
        <v>15626144</v>
      </c>
      <c r="C287" t="s">
        <v>22</v>
      </c>
      <c r="D287">
        <v>675</v>
      </c>
      <c r="E287" t="s">
        <v>15</v>
      </c>
      <c r="F287" t="s">
        <v>23</v>
      </c>
      <c r="G287">
        <v>40</v>
      </c>
      <c r="H287">
        <v>7</v>
      </c>
      <c r="I287" s="1">
        <v>113208.86</v>
      </c>
      <c r="J287">
        <v>2</v>
      </c>
      <c r="K287">
        <v>1</v>
      </c>
      <c r="L287">
        <v>0</v>
      </c>
      <c r="M287" s="1">
        <v>34577.360000000001</v>
      </c>
      <c r="N287">
        <v>0</v>
      </c>
    </row>
    <row r="288" spans="1:14" x14ac:dyDescent="0.3">
      <c r="A288">
        <v>287</v>
      </c>
      <c r="B288">
        <v>15573112</v>
      </c>
      <c r="C288" t="s">
        <v>265</v>
      </c>
      <c r="D288">
        <v>602</v>
      </c>
      <c r="E288" t="s">
        <v>58</v>
      </c>
      <c r="F288" t="s">
        <v>23</v>
      </c>
      <c r="G288">
        <v>29</v>
      </c>
      <c r="H288">
        <v>5</v>
      </c>
      <c r="I288" s="1">
        <v>103907.28</v>
      </c>
      <c r="J288">
        <v>1</v>
      </c>
      <c r="K288">
        <v>1</v>
      </c>
      <c r="L288">
        <v>0</v>
      </c>
      <c r="M288" s="1">
        <v>161229.84</v>
      </c>
      <c r="N288">
        <v>0</v>
      </c>
    </row>
    <row r="289" spans="1:14" x14ac:dyDescent="0.3">
      <c r="A289">
        <v>288</v>
      </c>
      <c r="B289">
        <v>15790678</v>
      </c>
      <c r="C289" t="s">
        <v>283</v>
      </c>
      <c r="D289">
        <v>475</v>
      </c>
      <c r="E289" t="s">
        <v>15</v>
      </c>
      <c r="F289" t="s">
        <v>16</v>
      </c>
      <c r="G289">
        <v>32</v>
      </c>
      <c r="H289">
        <v>8</v>
      </c>
      <c r="I289" s="1">
        <v>119023.28</v>
      </c>
      <c r="J289">
        <v>1</v>
      </c>
      <c r="K289">
        <v>1</v>
      </c>
      <c r="L289">
        <v>0</v>
      </c>
      <c r="M289" s="1">
        <v>100816.29</v>
      </c>
      <c r="N289">
        <v>0</v>
      </c>
    </row>
    <row r="290" spans="1:14" x14ac:dyDescent="0.3">
      <c r="A290">
        <v>289</v>
      </c>
      <c r="B290">
        <v>15727556</v>
      </c>
      <c r="C290" t="s">
        <v>284</v>
      </c>
      <c r="D290">
        <v>744</v>
      </c>
      <c r="E290" t="s">
        <v>58</v>
      </c>
      <c r="F290" t="s">
        <v>16</v>
      </c>
      <c r="G290">
        <v>26</v>
      </c>
      <c r="H290">
        <v>5</v>
      </c>
      <c r="I290" s="1">
        <v>166297.89000000001</v>
      </c>
      <c r="J290">
        <v>1</v>
      </c>
      <c r="K290">
        <v>1</v>
      </c>
      <c r="L290">
        <v>1</v>
      </c>
      <c r="M290" s="1">
        <v>181694.44</v>
      </c>
      <c r="N290">
        <v>0</v>
      </c>
    </row>
    <row r="291" spans="1:14" x14ac:dyDescent="0.3">
      <c r="A291">
        <v>290</v>
      </c>
      <c r="B291">
        <v>15697307</v>
      </c>
      <c r="C291" t="s">
        <v>285</v>
      </c>
      <c r="D291">
        <v>588</v>
      </c>
      <c r="E291" t="s">
        <v>58</v>
      </c>
      <c r="F291" t="s">
        <v>23</v>
      </c>
      <c r="G291">
        <v>34</v>
      </c>
      <c r="H291">
        <v>10</v>
      </c>
      <c r="I291" s="1">
        <v>0</v>
      </c>
      <c r="J291">
        <v>2</v>
      </c>
      <c r="K291">
        <v>1</v>
      </c>
      <c r="L291">
        <v>0</v>
      </c>
      <c r="M291" s="1">
        <v>79078.91</v>
      </c>
      <c r="N291">
        <v>0</v>
      </c>
    </row>
    <row r="292" spans="1:14" x14ac:dyDescent="0.3">
      <c r="A292">
        <v>291</v>
      </c>
      <c r="B292">
        <v>15652266</v>
      </c>
      <c r="C292" t="s">
        <v>72</v>
      </c>
      <c r="D292">
        <v>703</v>
      </c>
      <c r="E292" t="s">
        <v>26</v>
      </c>
      <c r="F292" t="s">
        <v>23</v>
      </c>
      <c r="G292">
        <v>42</v>
      </c>
      <c r="H292">
        <v>9</v>
      </c>
      <c r="I292" s="1">
        <v>63227</v>
      </c>
      <c r="J292">
        <v>1</v>
      </c>
      <c r="K292">
        <v>0</v>
      </c>
      <c r="L292">
        <v>1</v>
      </c>
      <c r="M292" s="1">
        <v>137316.32</v>
      </c>
      <c r="N292">
        <v>0</v>
      </c>
    </row>
    <row r="293" spans="1:14" x14ac:dyDescent="0.3">
      <c r="A293">
        <v>292</v>
      </c>
      <c r="B293">
        <v>15607098</v>
      </c>
      <c r="C293" t="s">
        <v>286</v>
      </c>
      <c r="D293">
        <v>747</v>
      </c>
      <c r="E293" t="s">
        <v>58</v>
      </c>
      <c r="F293" t="s">
        <v>16</v>
      </c>
      <c r="G293">
        <v>41</v>
      </c>
      <c r="H293">
        <v>5</v>
      </c>
      <c r="I293" s="1">
        <v>94521.17</v>
      </c>
      <c r="J293">
        <v>2</v>
      </c>
      <c r="K293">
        <v>1</v>
      </c>
      <c r="L293">
        <v>0</v>
      </c>
      <c r="M293" s="1">
        <v>194926.86</v>
      </c>
      <c r="N293">
        <v>0</v>
      </c>
    </row>
    <row r="294" spans="1:14" x14ac:dyDescent="0.3">
      <c r="A294">
        <v>293</v>
      </c>
      <c r="B294">
        <v>15655774</v>
      </c>
      <c r="C294" t="s">
        <v>287</v>
      </c>
      <c r="D294">
        <v>583</v>
      </c>
      <c r="E294" t="s">
        <v>15</v>
      </c>
      <c r="F294" t="s">
        <v>23</v>
      </c>
      <c r="G294">
        <v>27</v>
      </c>
      <c r="H294">
        <v>7</v>
      </c>
      <c r="I294" s="1">
        <v>0</v>
      </c>
      <c r="J294">
        <v>2</v>
      </c>
      <c r="K294">
        <v>1</v>
      </c>
      <c r="L294">
        <v>0</v>
      </c>
      <c r="M294" s="1">
        <v>51285.49</v>
      </c>
      <c r="N294">
        <v>0</v>
      </c>
    </row>
    <row r="295" spans="1:14" x14ac:dyDescent="0.3">
      <c r="A295">
        <v>294</v>
      </c>
      <c r="B295">
        <v>15590241</v>
      </c>
      <c r="C295" t="s">
        <v>288</v>
      </c>
      <c r="D295">
        <v>750</v>
      </c>
      <c r="E295" t="s">
        <v>58</v>
      </c>
      <c r="F295" t="s">
        <v>16</v>
      </c>
      <c r="G295">
        <v>34</v>
      </c>
      <c r="H295">
        <v>9</v>
      </c>
      <c r="I295" s="1">
        <v>112822.26</v>
      </c>
      <c r="J295">
        <v>1</v>
      </c>
      <c r="K295">
        <v>0</v>
      </c>
      <c r="L295">
        <v>0</v>
      </c>
      <c r="M295" s="1">
        <v>150401.53</v>
      </c>
      <c r="N295">
        <v>1</v>
      </c>
    </row>
    <row r="296" spans="1:14" x14ac:dyDescent="0.3">
      <c r="A296">
        <v>295</v>
      </c>
      <c r="B296">
        <v>15785819</v>
      </c>
      <c r="C296" t="s">
        <v>289</v>
      </c>
      <c r="D296">
        <v>681</v>
      </c>
      <c r="E296" t="s">
        <v>15</v>
      </c>
      <c r="F296" t="s">
        <v>23</v>
      </c>
      <c r="G296">
        <v>38</v>
      </c>
      <c r="H296">
        <v>3</v>
      </c>
      <c r="I296" s="1">
        <v>0</v>
      </c>
      <c r="J296">
        <v>2</v>
      </c>
      <c r="K296">
        <v>1</v>
      </c>
      <c r="L296">
        <v>1</v>
      </c>
      <c r="M296" s="1">
        <v>112491.96</v>
      </c>
      <c r="N296">
        <v>0</v>
      </c>
    </row>
    <row r="297" spans="1:14" x14ac:dyDescent="0.3">
      <c r="A297">
        <v>296</v>
      </c>
      <c r="B297">
        <v>15723654</v>
      </c>
      <c r="C297" t="s">
        <v>79</v>
      </c>
      <c r="D297">
        <v>773</v>
      </c>
      <c r="E297" t="s">
        <v>15</v>
      </c>
      <c r="F297" t="s">
        <v>23</v>
      </c>
      <c r="G297">
        <v>25</v>
      </c>
      <c r="H297">
        <v>2</v>
      </c>
      <c r="I297" s="1">
        <v>135903.32999999999</v>
      </c>
      <c r="J297">
        <v>1</v>
      </c>
      <c r="K297">
        <v>1</v>
      </c>
      <c r="L297">
        <v>0</v>
      </c>
      <c r="M297" s="1">
        <v>73656.38</v>
      </c>
      <c r="N297">
        <v>0</v>
      </c>
    </row>
    <row r="298" spans="1:14" x14ac:dyDescent="0.3">
      <c r="A298">
        <v>297</v>
      </c>
      <c r="B298">
        <v>15774510</v>
      </c>
      <c r="C298" t="s">
        <v>157</v>
      </c>
      <c r="D298">
        <v>714</v>
      </c>
      <c r="E298" t="s">
        <v>15</v>
      </c>
      <c r="F298" t="s">
        <v>16</v>
      </c>
      <c r="G298">
        <v>31</v>
      </c>
      <c r="H298">
        <v>4</v>
      </c>
      <c r="I298" s="1">
        <v>125169.26</v>
      </c>
      <c r="J298">
        <v>1</v>
      </c>
      <c r="K298">
        <v>1</v>
      </c>
      <c r="L298">
        <v>1</v>
      </c>
      <c r="M298" s="1">
        <v>106636.89</v>
      </c>
      <c r="N298">
        <v>0</v>
      </c>
    </row>
    <row r="299" spans="1:14" x14ac:dyDescent="0.3">
      <c r="A299">
        <v>298</v>
      </c>
      <c r="B299">
        <v>15684173</v>
      </c>
      <c r="C299" t="s">
        <v>195</v>
      </c>
      <c r="D299">
        <v>687</v>
      </c>
      <c r="E299" t="s">
        <v>58</v>
      </c>
      <c r="F299" t="s">
        <v>16</v>
      </c>
      <c r="G299">
        <v>44</v>
      </c>
      <c r="H299">
        <v>7</v>
      </c>
      <c r="I299" s="1">
        <v>0</v>
      </c>
      <c r="J299">
        <v>3</v>
      </c>
      <c r="K299">
        <v>1</v>
      </c>
      <c r="L299">
        <v>0</v>
      </c>
      <c r="M299" s="1">
        <v>155853.51999999999</v>
      </c>
      <c r="N299">
        <v>1</v>
      </c>
    </row>
    <row r="300" spans="1:14" x14ac:dyDescent="0.3">
      <c r="A300">
        <v>299</v>
      </c>
      <c r="B300">
        <v>15650068</v>
      </c>
      <c r="C300" t="s">
        <v>290</v>
      </c>
      <c r="D300">
        <v>511</v>
      </c>
      <c r="E300" t="s">
        <v>15</v>
      </c>
      <c r="F300" t="s">
        <v>23</v>
      </c>
      <c r="G300">
        <v>58</v>
      </c>
      <c r="H300">
        <v>0</v>
      </c>
      <c r="I300" s="1">
        <v>149117.31</v>
      </c>
      <c r="J300">
        <v>1</v>
      </c>
      <c r="K300">
        <v>1</v>
      </c>
      <c r="L300">
        <v>1</v>
      </c>
      <c r="M300" s="1">
        <v>162599.51</v>
      </c>
      <c r="N300">
        <v>0</v>
      </c>
    </row>
    <row r="301" spans="1:14" x14ac:dyDescent="0.3">
      <c r="A301">
        <v>300</v>
      </c>
      <c r="B301">
        <v>15811490</v>
      </c>
      <c r="C301" t="s">
        <v>291</v>
      </c>
      <c r="D301">
        <v>627</v>
      </c>
      <c r="E301" t="s">
        <v>15</v>
      </c>
      <c r="F301" t="s">
        <v>23</v>
      </c>
      <c r="G301">
        <v>33</v>
      </c>
      <c r="H301">
        <v>5</v>
      </c>
      <c r="I301" s="1">
        <v>0</v>
      </c>
      <c r="J301">
        <v>2</v>
      </c>
      <c r="K301">
        <v>1</v>
      </c>
      <c r="L301">
        <v>1</v>
      </c>
      <c r="M301" s="1">
        <v>103737.82</v>
      </c>
      <c r="N301">
        <v>0</v>
      </c>
    </row>
    <row r="302" spans="1:14" x14ac:dyDescent="0.3">
      <c r="A302">
        <v>301</v>
      </c>
      <c r="B302">
        <v>15803976</v>
      </c>
      <c r="C302" t="s">
        <v>292</v>
      </c>
      <c r="D302">
        <v>694</v>
      </c>
      <c r="E302" t="s">
        <v>15</v>
      </c>
      <c r="F302" t="s">
        <v>16</v>
      </c>
      <c r="G302">
        <v>31</v>
      </c>
      <c r="H302">
        <v>10</v>
      </c>
      <c r="I302" s="1">
        <v>0</v>
      </c>
      <c r="J302">
        <v>2</v>
      </c>
      <c r="K302">
        <v>1</v>
      </c>
      <c r="L302">
        <v>0</v>
      </c>
      <c r="M302" s="1">
        <v>160990.26999999999</v>
      </c>
      <c r="N302">
        <v>0</v>
      </c>
    </row>
    <row r="303" spans="1:14" x14ac:dyDescent="0.3">
      <c r="A303">
        <v>302</v>
      </c>
      <c r="B303">
        <v>15682541</v>
      </c>
      <c r="C303" t="s">
        <v>293</v>
      </c>
      <c r="D303">
        <v>616</v>
      </c>
      <c r="E303" t="s">
        <v>58</v>
      </c>
      <c r="F303" t="s">
        <v>16</v>
      </c>
      <c r="G303">
        <v>36</v>
      </c>
      <c r="H303">
        <v>6</v>
      </c>
      <c r="I303" s="1">
        <v>132311.71</v>
      </c>
      <c r="J303">
        <v>1</v>
      </c>
      <c r="K303">
        <v>0</v>
      </c>
      <c r="L303">
        <v>0</v>
      </c>
      <c r="M303" s="1">
        <v>15462.84</v>
      </c>
      <c r="N303">
        <v>0</v>
      </c>
    </row>
    <row r="304" spans="1:14" x14ac:dyDescent="0.3">
      <c r="A304">
        <v>303</v>
      </c>
      <c r="B304">
        <v>15695699</v>
      </c>
      <c r="C304" t="s">
        <v>294</v>
      </c>
      <c r="D304">
        <v>687</v>
      </c>
      <c r="E304" t="s">
        <v>15</v>
      </c>
      <c r="F304" t="s">
        <v>23</v>
      </c>
      <c r="G304">
        <v>35</v>
      </c>
      <c r="H304">
        <v>8</v>
      </c>
      <c r="I304" s="1">
        <v>0</v>
      </c>
      <c r="J304">
        <v>2</v>
      </c>
      <c r="K304">
        <v>1</v>
      </c>
      <c r="L304">
        <v>0</v>
      </c>
      <c r="M304" s="1">
        <v>10334.049999999999</v>
      </c>
      <c r="N304">
        <v>0</v>
      </c>
    </row>
    <row r="305" spans="1:14" x14ac:dyDescent="0.3">
      <c r="A305">
        <v>304</v>
      </c>
      <c r="B305">
        <v>15624188</v>
      </c>
      <c r="C305" t="s">
        <v>295</v>
      </c>
      <c r="D305">
        <v>712</v>
      </c>
      <c r="E305" t="s">
        <v>15</v>
      </c>
      <c r="F305" t="s">
        <v>16</v>
      </c>
      <c r="G305">
        <v>33</v>
      </c>
      <c r="H305">
        <v>6</v>
      </c>
      <c r="I305" s="1">
        <v>0</v>
      </c>
      <c r="J305">
        <v>2</v>
      </c>
      <c r="K305">
        <v>1</v>
      </c>
      <c r="L305">
        <v>1</v>
      </c>
      <c r="M305" s="1">
        <v>190686.16</v>
      </c>
      <c r="N305">
        <v>0</v>
      </c>
    </row>
    <row r="306" spans="1:14" x14ac:dyDescent="0.3">
      <c r="A306">
        <v>305</v>
      </c>
      <c r="B306">
        <v>15812191</v>
      </c>
      <c r="C306" t="s">
        <v>296</v>
      </c>
      <c r="D306">
        <v>553</v>
      </c>
      <c r="E306" t="s">
        <v>15</v>
      </c>
      <c r="F306" t="s">
        <v>23</v>
      </c>
      <c r="G306">
        <v>33</v>
      </c>
      <c r="H306">
        <v>4</v>
      </c>
      <c r="I306" s="1">
        <v>118082.89</v>
      </c>
      <c r="J306">
        <v>1</v>
      </c>
      <c r="K306">
        <v>0</v>
      </c>
      <c r="L306">
        <v>0</v>
      </c>
      <c r="M306" s="1">
        <v>94440.45</v>
      </c>
      <c r="N306">
        <v>0</v>
      </c>
    </row>
    <row r="307" spans="1:14" x14ac:dyDescent="0.3">
      <c r="A307">
        <v>306</v>
      </c>
      <c r="B307">
        <v>15636673</v>
      </c>
      <c r="C307" t="s">
        <v>297</v>
      </c>
      <c r="D307">
        <v>667</v>
      </c>
      <c r="E307" t="s">
        <v>15</v>
      </c>
      <c r="F307" t="s">
        <v>23</v>
      </c>
      <c r="G307">
        <v>31</v>
      </c>
      <c r="H307">
        <v>1</v>
      </c>
      <c r="I307" s="1">
        <v>119266.69</v>
      </c>
      <c r="J307">
        <v>1</v>
      </c>
      <c r="K307">
        <v>1</v>
      </c>
      <c r="L307">
        <v>1</v>
      </c>
      <c r="M307" s="1">
        <v>28257.63</v>
      </c>
      <c r="N307">
        <v>0</v>
      </c>
    </row>
    <row r="308" spans="1:14" x14ac:dyDescent="0.3">
      <c r="A308">
        <v>307</v>
      </c>
      <c r="B308">
        <v>15594898</v>
      </c>
      <c r="C308" t="s">
        <v>298</v>
      </c>
      <c r="D308">
        <v>731</v>
      </c>
      <c r="E308" t="s">
        <v>15</v>
      </c>
      <c r="F308" t="s">
        <v>23</v>
      </c>
      <c r="G308">
        <v>43</v>
      </c>
      <c r="H308">
        <v>2</v>
      </c>
      <c r="I308" s="1">
        <v>0</v>
      </c>
      <c r="J308">
        <v>1</v>
      </c>
      <c r="K308">
        <v>1</v>
      </c>
      <c r="L308">
        <v>1</v>
      </c>
      <c r="M308" s="1">
        <v>170034.95</v>
      </c>
      <c r="N308">
        <v>1</v>
      </c>
    </row>
    <row r="309" spans="1:14" x14ac:dyDescent="0.3">
      <c r="A309">
        <v>308</v>
      </c>
      <c r="B309">
        <v>15660211</v>
      </c>
      <c r="C309" t="s">
        <v>223</v>
      </c>
      <c r="D309">
        <v>629</v>
      </c>
      <c r="E309" t="s">
        <v>26</v>
      </c>
      <c r="F309" t="s">
        <v>23</v>
      </c>
      <c r="G309">
        <v>35</v>
      </c>
      <c r="H309">
        <v>7</v>
      </c>
      <c r="I309" s="1">
        <v>156847.29</v>
      </c>
      <c r="J309">
        <v>2</v>
      </c>
      <c r="K309">
        <v>1</v>
      </c>
      <c r="L309">
        <v>0</v>
      </c>
      <c r="M309" s="1">
        <v>31824.29</v>
      </c>
      <c r="N309">
        <v>0</v>
      </c>
    </row>
    <row r="310" spans="1:14" x14ac:dyDescent="0.3">
      <c r="A310">
        <v>309</v>
      </c>
      <c r="B310">
        <v>15773972</v>
      </c>
      <c r="C310" t="s">
        <v>299</v>
      </c>
      <c r="D310">
        <v>614</v>
      </c>
      <c r="E310" t="s">
        <v>15</v>
      </c>
      <c r="F310" t="s">
        <v>23</v>
      </c>
      <c r="G310">
        <v>50</v>
      </c>
      <c r="H310">
        <v>4</v>
      </c>
      <c r="I310" s="1">
        <v>137104.47</v>
      </c>
      <c r="J310">
        <v>1</v>
      </c>
      <c r="K310">
        <v>1</v>
      </c>
      <c r="L310">
        <v>0</v>
      </c>
      <c r="M310" s="1">
        <v>127166.49</v>
      </c>
      <c r="N310">
        <v>1</v>
      </c>
    </row>
    <row r="311" spans="1:14" x14ac:dyDescent="0.3">
      <c r="A311">
        <v>310</v>
      </c>
      <c r="B311">
        <v>15746726</v>
      </c>
      <c r="C311" t="s">
        <v>300</v>
      </c>
      <c r="D311">
        <v>438</v>
      </c>
      <c r="E311" t="s">
        <v>26</v>
      </c>
      <c r="F311" t="s">
        <v>23</v>
      </c>
      <c r="G311">
        <v>31</v>
      </c>
      <c r="H311">
        <v>8</v>
      </c>
      <c r="I311" s="1">
        <v>78398.69</v>
      </c>
      <c r="J311">
        <v>1</v>
      </c>
      <c r="K311">
        <v>1</v>
      </c>
      <c r="L311">
        <v>0</v>
      </c>
      <c r="M311" s="1">
        <v>44937.01</v>
      </c>
      <c r="N311">
        <v>0</v>
      </c>
    </row>
    <row r="312" spans="1:14" x14ac:dyDescent="0.3">
      <c r="A312">
        <v>311</v>
      </c>
      <c r="B312">
        <v>15712287</v>
      </c>
      <c r="C312" t="s">
        <v>301</v>
      </c>
      <c r="D312">
        <v>652</v>
      </c>
      <c r="E312" t="s">
        <v>15</v>
      </c>
      <c r="F312" t="s">
        <v>16</v>
      </c>
      <c r="G312">
        <v>80</v>
      </c>
      <c r="H312">
        <v>4</v>
      </c>
      <c r="I312" s="1">
        <v>0</v>
      </c>
      <c r="J312">
        <v>2</v>
      </c>
      <c r="K312">
        <v>1</v>
      </c>
      <c r="L312">
        <v>1</v>
      </c>
      <c r="M312" s="1">
        <v>188603.07</v>
      </c>
      <c r="N312">
        <v>0</v>
      </c>
    </row>
    <row r="313" spans="1:14" x14ac:dyDescent="0.3">
      <c r="A313">
        <v>312</v>
      </c>
      <c r="B313">
        <v>15702919</v>
      </c>
      <c r="C313" t="s">
        <v>214</v>
      </c>
      <c r="D313">
        <v>729</v>
      </c>
      <c r="E313" t="s">
        <v>26</v>
      </c>
      <c r="F313" t="s">
        <v>23</v>
      </c>
      <c r="G313">
        <v>30</v>
      </c>
      <c r="H313">
        <v>6</v>
      </c>
      <c r="I313" s="1">
        <v>63669.42</v>
      </c>
      <c r="J313">
        <v>1</v>
      </c>
      <c r="K313">
        <v>1</v>
      </c>
      <c r="L313">
        <v>0</v>
      </c>
      <c r="M313" s="1">
        <v>145111.37</v>
      </c>
      <c r="N313">
        <v>0</v>
      </c>
    </row>
    <row r="314" spans="1:14" x14ac:dyDescent="0.3">
      <c r="A314">
        <v>313</v>
      </c>
      <c r="B314">
        <v>15674398</v>
      </c>
      <c r="C314" t="s">
        <v>302</v>
      </c>
      <c r="D314">
        <v>642</v>
      </c>
      <c r="E314" t="s">
        <v>15</v>
      </c>
      <c r="F314" t="s">
        <v>23</v>
      </c>
      <c r="G314">
        <v>38</v>
      </c>
      <c r="H314">
        <v>3</v>
      </c>
      <c r="I314" s="1">
        <v>0</v>
      </c>
      <c r="J314">
        <v>2</v>
      </c>
      <c r="K314">
        <v>0</v>
      </c>
      <c r="L314">
        <v>0</v>
      </c>
      <c r="M314" s="1">
        <v>171463.83</v>
      </c>
      <c r="N314">
        <v>0</v>
      </c>
    </row>
    <row r="315" spans="1:14" x14ac:dyDescent="0.3">
      <c r="A315">
        <v>314</v>
      </c>
      <c r="B315">
        <v>15797960</v>
      </c>
      <c r="C315" t="s">
        <v>303</v>
      </c>
      <c r="D315">
        <v>806</v>
      </c>
      <c r="E315" t="s">
        <v>26</v>
      </c>
      <c r="F315" t="s">
        <v>16</v>
      </c>
      <c r="G315">
        <v>59</v>
      </c>
      <c r="H315">
        <v>0</v>
      </c>
      <c r="I315" s="1">
        <v>135296.32999999999</v>
      </c>
      <c r="J315">
        <v>1</v>
      </c>
      <c r="K315">
        <v>1</v>
      </c>
      <c r="L315">
        <v>0</v>
      </c>
      <c r="M315" s="1">
        <v>182822.5</v>
      </c>
      <c r="N315">
        <v>0</v>
      </c>
    </row>
    <row r="316" spans="1:14" x14ac:dyDescent="0.3">
      <c r="A316">
        <v>315</v>
      </c>
      <c r="B316">
        <v>15631868</v>
      </c>
      <c r="C316" t="s">
        <v>304</v>
      </c>
      <c r="D316">
        <v>744</v>
      </c>
      <c r="E316" t="s">
        <v>58</v>
      </c>
      <c r="F316" t="s">
        <v>23</v>
      </c>
      <c r="G316">
        <v>36</v>
      </c>
      <c r="H316">
        <v>2</v>
      </c>
      <c r="I316" s="1">
        <v>153804.44</v>
      </c>
      <c r="J316">
        <v>1</v>
      </c>
      <c r="K316">
        <v>1</v>
      </c>
      <c r="L316">
        <v>1</v>
      </c>
      <c r="M316" s="1">
        <v>87213.33</v>
      </c>
      <c r="N316">
        <v>0</v>
      </c>
    </row>
    <row r="317" spans="1:14" x14ac:dyDescent="0.3">
      <c r="A317">
        <v>316</v>
      </c>
      <c r="B317">
        <v>15581539</v>
      </c>
      <c r="C317" t="s">
        <v>305</v>
      </c>
      <c r="D317">
        <v>474</v>
      </c>
      <c r="E317" t="s">
        <v>58</v>
      </c>
      <c r="F317" t="s">
        <v>23</v>
      </c>
      <c r="G317">
        <v>37</v>
      </c>
      <c r="H317">
        <v>3</v>
      </c>
      <c r="I317" s="1">
        <v>0</v>
      </c>
      <c r="J317">
        <v>2</v>
      </c>
      <c r="K317">
        <v>0</v>
      </c>
      <c r="L317">
        <v>0</v>
      </c>
      <c r="M317" s="1">
        <v>57175.32</v>
      </c>
      <c r="N317">
        <v>0</v>
      </c>
    </row>
    <row r="318" spans="1:14" x14ac:dyDescent="0.3">
      <c r="A318">
        <v>317</v>
      </c>
      <c r="B318">
        <v>15662736</v>
      </c>
      <c r="C318" t="s">
        <v>300</v>
      </c>
      <c r="D318">
        <v>559</v>
      </c>
      <c r="E318" t="s">
        <v>15</v>
      </c>
      <c r="F318" t="s">
        <v>23</v>
      </c>
      <c r="G318">
        <v>49</v>
      </c>
      <c r="H318">
        <v>2</v>
      </c>
      <c r="I318" s="1">
        <v>147069.78</v>
      </c>
      <c r="J318">
        <v>1</v>
      </c>
      <c r="K318">
        <v>1</v>
      </c>
      <c r="L318">
        <v>0</v>
      </c>
      <c r="M318" s="1">
        <v>120540.83</v>
      </c>
      <c r="N318">
        <v>1</v>
      </c>
    </row>
    <row r="319" spans="1:14" x14ac:dyDescent="0.3">
      <c r="A319">
        <v>318</v>
      </c>
      <c r="B319">
        <v>15666252</v>
      </c>
      <c r="C319" t="s">
        <v>113</v>
      </c>
      <c r="D319">
        <v>706</v>
      </c>
      <c r="E319" t="s">
        <v>58</v>
      </c>
      <c r="F319" t="s">
        <v>23</v>
      </c>
      <c r="G319">
        <v>42</v>
      </c>
      <c r="H319">
        <v>9</v>
      </c>
      <c r="I319" s="1">
        <v>0</v>
      </c>
      <c r="J319">
        <v>2</v>
      </c>
      <c r="K319">
        <v>1</v>
      </c>
      <c r="L319">
        <v>1</v>
      </c>
      <c r="M319" s="1">
        <v>28714.34</v>
      </c>
      <c r="N319">
        <v>0</v>
      </c>
    </row>
    <row r="320" spans="1:14" x14ac:dyDescent="0.3">
      <c r="A320">
        <v>319</v>
      </c>
      <c r="B320">
        <v>15677512</v>
      </c>
      <c r="C320" t="s">
        <v>306</v>
      </c>
      <c r="D320">
        <v>628</v>
      </c>
      <c r="E320" t="s">
        <v>58</v>
      </c>
      <c r="F320" t="s">
        <v>16</v>
      </c>
      <c r="G320">
        <v>22</v>
      </c>
      <c r="H320">
        <v>3</v>
      </c>
      <c r="I320" s="1">
        <v>0</v>
      </c>
      <c r="J320">
        <v>1</v>
      </c>
      <c r="K320">
        <v>1</v>
      </c>
      <c r="L320">
        <v>0</v>
      </c>
      <c r="M320" s="1">
        <v>85426.28</v>
      </c>
      <c r="N320">
        <v>0</v>
      </c>
    </row>
    <row r="321" spans="1:14" x14ac:dyDescent="0.3">
      <c r="A321">
        <v>320</v>
      </c>
      <c r="B321">
        <v>15626114</v>
      </c>
      <c r="C321" t="s">
        <v>307</v>
      </c>
      <c r="D321">
        <v>429</v>
      </c>
      <c r="E321" t="s">
        <v>15</v>
      </c>
      <c r="F321" t="s">
        <v>23</v>
      </c>
      <c r="G321">
        <v>24</v>
      </c>
      <c r="H321">
        <v>4</v>
      </c>
      <c r="I321" s="1">
        <v>95741.75</v>
      </c>
      <c r="J321">
        <v>1</v>
      </c>
      <c r="K321">
        <v>1</v>
      </c>
      <c r="L321">
        <v>0</v>
      </c>
      <c r="M321" s="1">
        <v>46170.75</v>
      </c>
      <c r="N321">
        <v>0</v>
      </c>
    </row>
    <row r="322" spans="1:14" x14ac:dyDescent="0.3">
      <c r="A322">
        <v>321</v>
      </c>
      <c r="B322">
        <v>15810834</v>
      </c>
      <c r="C322" t="s">
        <v>308</v>
      </c>
      <c r="D322">
        <v>525</v>
      </c>
      <c r="E322" t="s">
        <v>58</v>
      </c>
      <c r="F322" t="s">
        <v>16</v>
      </c>
      <c r="G322">
        <v>57</v>
      </c>
      <c r="H322">
        <v>2</v>
      </c>
      <c r="I322" s="1">
        <v>145965.32999999999</v>
      </c>
      <c r="J322">
        <v>1</v>
      </c>
      <c r="K322">
        <v>1</v>
      </c>
      <c r="L322">
        <v>1</v>
      </c>
      <c r="M322" s="1">
        <v>64448.36</v>
      </c>
      <c r="N322">
        <v>0</v>
      </c>
    </row>
    <row r="323" spans="1:14" x14ac:dyDescent="0.3">
      <c r="A323">
        <v>322</v>
      </c>
      <c r="B323">
        <v>15678910</v>
      </c>
      <c r="C323" t="s">
        <v>309</v>
      </c>
      <c r="D323">
        <v>680</v>
      </c>
      <c r="E323" t="s">
        <v>15</v>
      </c>
      <c r="F323" t="s">
        <v>16</v>
      </c>
      <c r="G323">
        <v>30</v>
      </c>
      <c r="H323">
        <v>8</v>
      </c>
      <c r="I323" s="1">
        <v>141441.75</v>
      </c>
      <c r="J323">
        <v>1</v>
      </c>
      <c r="K323">
        <v>1</v>
      </c>
      <c r="L323">
        <v>1</v>
      </c>
      <c r="M323" s="1">
        <v>16278.97</v>
      </c>
      <c r="N323">
        <v>0</v>
      </c>
    </row>
    <row r="324" spans="1:14" x14ac:dyDescent="0.3">
      <c r="A324">
        <v>323</v>
      </c>
      <c r="B324">
        <v>15694408</v>
      </c>
      <c r="C324" t="s">
        <v>310</v>
      </c>
      <c r="D324">
        <v>749</v>
      </c>
      <c r="E324" t="s">
        <v>15</v>
      </c>
      <c r="F324" t="s">
        <v>23</v>
      </c>
      <c r="G324">
        <v>40</v>
      </c>
      <c r="H324">
        <v>1</v>
      </c>
      <c r="I324" s="1">
        <v>139290.41</v>
      </c>
      <c r="J324">
        <v>1</v>
      </c>
      <c r="K324">
        <v>1</v>
      </c>
      <c r="L324">
        <v>0</v>
      </c>
      <c r="M324" s="1">
        <v>182855.42</v>
      </c>
      <c r="N324">
        <v>1</v>
      </c>
    </row>
    <row r="325" spans="1:14" x14ac:dyDescent="0.3">
      <c r="A325">
        <v>324</v>
      </c>
      <c r="B325">
        <v>15585215</v>
      </c>
      <c r="C325" t="s">
        <v>311</v>
      </c>
      <c r="D325">
        <v>763</v>
      </c>
      <c r="E325" t="s">
        <v>15</v>
      </c>
      <c r="F325" t="s">
        <v>16</v>
      </c>
      <c r="G325">
        <v>31</v>
      </c>
      <c r="H325">
        <v>4</v>
      </c>
      <c r="I325" s="1">
        <v>0</v>
      </c>
      <c r="J325">
        <v>2</v>
      </c>
      <c r="K325">
        <v>0</v>
      </c>
      <c r="L325">
        <v>0</v>
      </c>
      <c r="M325" s="1">
        <v>50404.72</v>
      </c>
      <c r="N325">
        <v>0</v>
      </c>
    </row>
    <row r="326" spans="1:14" x14ac:dyDescent="0.3">
      <c r="A326">
        <v>325</v>
      </c>
      <c r="B326">
        <v>15682757</v>
      </c>
      <c r="C326" t="s">
        <v>312</v>
      </c>
      <c r="D326">
        <v>734</v>
      </c>
      <c r="E326" t="s">
        <v>15</v>
      </c>
      <c r="F326" t="s">
        <v>23</v>
      </c>
      <c r="G326">
        <v>30</v>
      </c>
      <c r="H326">
        <v>3</v>
      </c>
      <c r="I326" s="1">
        <v>0</v>
      </c>
      <c r="J326">
        <v>2</v>
      </c>
      <c r="K326">
        <v>1</v>
      </c>
      <c r="L326">
        <v>0</v>
      </c>
      <c r="M326" s="1">
        <v>107640.25</v>
      </c>
      <c r="N326">
        <v>0</v>
      </c>
    </row>
    <row r="327" spans="1:14" x14ac:dyDescent="0.3">
      <c r="A327">
        <v>326</v>
      </c>
      <c r="B327">
        <v>15736601</v>
      </c>
      <c r="C327" t="s">
        <v>313</v>
      </c>
      <c r="D327">
        <v>716</v>
      </c>
      <c r="E327" t="s">
        <v>15</v>
      </c>
      <c r="F327" t="s">
        <v>23</v>
      </c>
      <c r="G327">
        <v>35</v>
      </c>
      <c r="H327">
        <v>4</v>
      </c>
      <c r="I327" s="1">
        <v>144428.87</v>
      </c>
      <c r="J327">
        <v>1</v>
      </c>
      <c r="K327">
        <v>1</v>
      </c>
      <c r="L327">
        <v>0</v>
      </c>
      <c r="M327" s="1">
        <v>134132.65</v>
      </c>
      <c r="N327">
        <v>0</v>
      </c>
    </row>
    <row r="328" spans="1:14" x14ac:dyDescent="0.3">
      <c r="A328">
        <v>327</v>
      </c>
      <c r="B328">
        <v>15601848</v>
      </c>
      <c r="C328" t="s">
        <v>35</v>
      </c>
      <c r="D328">
        <v>594</v>
      </c>
      <c r="E328" t="s">
        <v>15</v>
      </c>
      <c r="F328" t="s">
        <v>23</v>
      </c>
      <c r="G328">
        <v>35</v>
      </c>
      <c r="H328">
        <v>2</v>
      </c>
      <c r="I328" s="1">
        <v>0</v>
      </c>
      <c r="J328">
        <v>2</v>
      </c>
      <c r="K328">
        <v>1</v>
      </c>
      <c r="L328">
        <v>0</v>
      </c>
      <c r="M328" s="1">
        <v>103480.69</v>
      </c>
      <c r="N328">
        <v>0</v>
      </c>
    </row>
    <row r="329" spans="1:14" x14ac:dyDescent="0.3">
      <c r="A329">
        <v>328</v>
      </c>
      <c r="B329">
        <v>15736008</v>
      </c>
      <c r="C329" t="s">
        <v>83</v>
      </c>
      <c r="D329">
        <v>644</v>
      </c>
      <c r="E329" t="s">
        <v>15</v>
      </c>
      <c r="F329" t="s">
        <v>16</v>
      </c>
      <c r="G329">
        <v>46</v>
      </c>
      <c r="H329">
        <v>9</v>
      </c>
      <c r="I329" s="1">
        <v>95441.27</v>
      </c>
      <c r="J329">
        <v>1</v>
      </c>
      <c r="K329">
        <v>1</v>
      </c>
      <c r="L329">
        <v>0</v>
      </c>
      <c r="M329" s="1">
        <v>108761.05</v>
      </c>
      <c r="N329">
        <v>1</v>
      </c>
    </row>
    <row r="330" spans="1:14" x14ac:dyDescent="0.3">
      <c r="A330">
        <v>329</v>
      </c>
      <c r="B330">
        <v>15669064</v>
      </c>
      <c r="C330" t="s">
        <v>314</v>
      </c>
      <c r="D330">
        <v>671</v>
      </c>
      <c r="E330" t="s">
        <v>26</v>
      </c>
      <c r="F330" t="s">
        <v>23</v>
      </c>
      <c r="G330">
        <v>35</v>
      </c>
      <c r="H330">
        <v>1</v>
      </c>
      <c r="I330" s="1">
        <v>144848.74</v>
      </c>
      <c r="J330">
        <v>1</v>
      </c>
      <c r="K330">
        <v>1</v>
      </c>
      <c r="L330">
        <v>1</v>
      </c>
      <c r="M330" s="1">
        <v>179012.3</v>
      </c>
      <c r="N330">
        <v>0</v>
      </c>
    </row>
    <row r="331" spans="1:14" x14ac:dyDescent="0.3">
      <c r="A331">
        <v>330</v>
      </c>
      <c r="B331">
        <v>15624528</v>
      </c>
      <c r="C331" t="s">
        <v>315</v>
      </c>
      <c r="D331">
        <v>664</v>
      </c>
      <c r="E331" t="s">
        <v>26</v>
      </c>
      <c r="F331" t="s">
        <v>23</v>
      </c>
      <c r="G331">
        <v>26</v>
      </c>
      <c r="H331">
        <v>7</v>
      </c>
      <c r="I331" s="1">
        <v>116244.14</v>
      </c>
      <c r="J331">
        <v>2</v>
      </c>
      <c r="K331">
        <v>1</v>
      </c>
      <c r="L331">
        <v>1</v>
      </c>
      <c r="M331" s="1">
        <v>95145.14</v>
      </c>
      <c r="N331">
        <v>0</v>
      </c>
    </row>
    <row r="332" spans="1:14" x14ac:dyDescent="0.3">
      <c r="A332">
        <v>331</v>
      </c>
      <c r="B332">
        <v>15598493</v>
      </c>
      <c r="C332" t="s">
        <v>316</v>
      </c>
      <c r="D332">
        <v>656</v>
      </c>
      <c r="E332" t="s">
        <v>15</v>
      </c>
      <c r="F332" t="s">
        <v>23</v>
      </c>
      <c r="G332">
        <v>50</v>
      </c>
      <c r="H332">
        <v>7</v>
      </c>
      <c r="I332" s="1">
        <v>0</v>
      </c>
      <c r="J332">
        <v>2</v>
      </c>
      <c r="K332">
        <v>0</v>
      </c>
      <c r="L332">
        <v>1</v>
      </c>
      <c r="M332" s="1">
        <v>72143.44</v>
      </c>
      <c r="N332">
        <v>0</v>
      </c>
    </row>
    <row r="333" spans="1:14" x14ac:dyDescent="0.3">
      <c r="A333">
        <v>332</v>
      </c>
      <c r="B333">
        <v>15601274</v>
      </c>
      <c r="C333" t="s">
        <v>317</v>
      </c>
      <c r="D333">
        <v>667</v>
      </c>
      <c r="E333" t="s">
        <v>58</v>
      </c>
      <c r="F333" t="s">
        <v>16</v>
      </c>
      <c r="G333">
        <v>40</v>
      </c>
      <c r="H333">
        <v>1</v>
      </c>
      <c r="I333" s="1">
        <v>146502.07</v>
      </c>
      <c r="J333">
        <v>1</v>
      </c>
      <c r="K333">
        <v>1</v>
      </c>
      <c r="L333">
        <v>0</v>
      </c>
      <c r="M333" s="1">
        <v>19162.89</v>
      </c>
      <c r="N333">
        <v>0</v>
      </c>
    </row>
    <row r="334" spans="1:14" x14ac:dyDescent="0.3">
      <c r="A334">
        <v>333</v>
      </c>
      <c r="B334">
        <v>15702669</v>
      </c>
      <c r="C334" t="s">
        <v>318</v>
      </c>
      <c r="D334">
        <v>663</v>
      </c>
      <c r="E334" t="s">
        <v>26</v>
      </c>
      <c r="F334" t="s">
        <v>23</v>
      </c>
      <c r="G334">
        <v>44</v>
      </c>
      <c r="H334">
        <v>2</v>
      </c>
      <c r="I334" s="1">
        <v>117028.6</v>
      </c>
      <c r="J334">
        <v>2</v>
      </c>
      <c r="K334">
        <v>0</v>
      </c>
      <c r="L334">
        <v>1</v>
      </c>
      <c r="M334" s="1">
        <v>144680.18</v>
      </c>
      <c r="N334">
        <v>0</v>
      </c>
    </row>
    <row r="335" spans="1:14" x14ac:dyDescent="0.3">
      <c r="A335">
        <v>334</v>
      </c>
      <c r="B335">
        <v>15728669</v>
      </c>
      <c r="C335" t="s">
        <v>319</v>
      </c>
      <c r="D335">
        <v>584</v>
      </c>
      <c r="E335" t="s">
        <v>26</v>
      </c>
      <c r="F335" t="s">
        <v>16</v>
      </c>
      <c r="G335">
        <v>30</v>
      </c>
      <c r="H335">
        <v>8</v>
      </c>
      <c r="I335" s="1">
        <v>112013.81</v>
      </c>
      <c r="J335">
        <v>1</v>
      </c>
      <c r="K335">
        <v>1</v>
      </c>
      <c r="L335">
        <v>0</v>
      </c>
      <c r="M335" s="1">
        <v>177772.03</v>
      </c>
      <c r="N335">
        <v>1</v>
      </c>
    </row>
    <row r="336" spans="1:14" x14ac:dyDescent="0.3">
      <c r="A336">
        <v>335</v>
      </c>
      <c r="B336">
        <v>15742668</v>
      </c>
      <c r="C336" t="s">
        <v>320</v>
      </c>
      <c r="D336">
        <v>626</v>
      </c>
      <c r="E336" t="s">
        <v>58</v>
      </c>
      <c r="F336" t="s">
        <v>16</v>
      </c>
      <c r="G336">
        <v>37</v>
      </c>
      <c r="H336">
        <v>6</v>
      </c>
      <c r="I336" s="1">
        <v>108269.37</v>
      </c>
      <c r="J336">
        <v>1</v>
      </c>
      <c r="K336">
        <v>1</v>
      </c>
      <c r="L336">
        <v>0</v>
      </c>
      <c r="M336" s="1">
        <v>5597.94</v>
      </c>
      <c r="N336">
        <v>0</v>
      </c>
    </row>
    <row r="337" spans="1:14" x14ac:dyDescent="0.3">
      <c r="A337">
        <v>336</v>
      </c>
      <c r="B337">
        <v>15697441</v>
      </c>
      <c r="C337" t="s">
        <v>321</v>
      </c>
      <c r="D337">
        <v>485</v>
      </c>
      <c r="E337" t="s">
        <v>15</v>
      </c>
      <c r="F337" t="s">
        <v>23</v>
      </c>
      <c r="G337">
        <v>29</v>
      </c>
      <c r="H337">
        <v>7</v>
      </c>
      <c r="I337" s="1">
        <v>182123.79</v>
      </c>
      <c r="J337">
        <v>1</v>
      </c>
      <c r="K337">
        <v>1</v>
      </c>
      <c r="L337">
        <v>0</v>
      </c>
      <c r="M337" s="1">
        <v>116828.51</v>
      </c>
      <c r="N337">
        <v>1</v>
      </c>
    </row>
    <row r="338" spans="1:14" x14ac:dyDescent="0.3">
      <c r="A338">
        <v>337</v>
      </c>
      <c r="B338">
        <v>15740476</v>
      </c>
      <c r="C338" t="s">
        <v>79</v>
      </c>
      <c r="D338">
        <v>659</v>
      </c>
      <c r="E338" t="s">
        <v>26</v>
      </c>
      <c r="F338" t="s">
        <v>16</v>
      </c>
      <c r="G338">
        <v>32</v>
      </c>
      <c r="H338">
        <v>3</v>
      </c>
      <c r="I338" s="1">
        <v>150923.74</v>
      </c>
      <c r="J338">
        <v>2</v>
      </c>
      <c r="K338">
        <v>0</v>
      </c>
      <c r="L338">
        <v>1</v>
      </c>
      <c r="M338" s="1">
        <v>174652.51</v>
      </c>
      <c r="N338">
        <v>0</v>
      </c>
    </row>
    <row r="339" spans="1:14" x14ac:dyDescent="0.3">
      <c r="A339">
        <v>338</v>
      </c>
      <c r="B339">
        <v>15648064</v>
      </c>
      <c r="C339" t="s">
        <v>140</v>
      </c>
      <c r="D339">
        <v>649</v>
      </c>
      <c r="E339" t="s">
        <v>15</v>
      </c>
      <c r="F339" t="s">
        <v>23</v>
      </c>
      <c r="G339">
        <v>33</v>
      </c>
      <c r="H339">
        <v>2</v>
      </c>
      <c r="I339" s="1">
        <v>0</v>
      </c>
      <c r="J339">
        <v>2</v>
      </c>
      <c r="K339">
        <v>1</v>
      </c>
      <c r="L339">
        <v>0</v>
      </c>
      <c r="M339" s="1">
        <v>2010.98</v>
      </c>
      <c r="N339">
        <v>0</v>
      </c>
    </row>
    <row r="340" spans="1:14" x14ac:dyDescent="0.3">
      <c r="A340">
        <v>339</v>
      </c>
      <c r="B340">
        <v>15636624</v>
      </c>
      <c r="C340" t="s">
        <v>322</v>
      </c>
      <c r="D340">
        <v>805</v>
      </c>
      <c r="E340" t="s">
        <v>58</v>
      </c>
      <c r="F340" t="s">
        <v>16</v>
      </c>
      <c r="G340">
        <v>39</v>
      </c>
      <c r="H340">
        <v>5</v>
      </c>
      <c r="I340" s="1">
        <v>165272.13</v>
      </c>
      <c r="J340">
        <v>1</v>
      </c>
      <c r="K340">
        <v>1</v>
      </c>
      <c r="L340">
        <v>0</v>
      </c>
      <c r="M340" s="1">
        <v>14109.85</v>
      </c>
      <c r="N340">
        <v>1</v>
      </c>
    </row>
    <row r="341" spans="1:14" x14ac:dyDescent="0.3">
      <c r="A341">
        <v>340</v>
      </c>
      <c r="B341">
        <v>15807923</v>
      </c>
      <c r="C341" t="s">
        <v>47</v>
      </c>
      <c r="D341">
        <v>716</v>
      </c>
      <c r="E341" t="s">
        <v>26</v>
      </c>
      <c r="F341" t="s">
        <v>16</v>
      </c>
      <c r="G341">
        <v>39</v>
      </c>
      <c r="H341">
        <v>10</v>
      </c>
      <c r="I341" s="1">
        <v>115301.31</v>
      </c>
      <c r="J341">
        <v>1</v>
      </c>
      <c r="K341">
        <v>1</v>
      </c>
      <c r="L341">
        <v>0</v>
      </c>
      <c r="M341" s="1">
        <v>43527.4</v>
      </c>
      <c r="N341">
        <v>1</v>
      </c>
    </row>
    <row r="342" spans="1:14" x14ac:dyDescent="0.3">
      <c r="A342">
        <v>341</v>
      </c>
      <c r="B342">
        <v>15745844</v>
      </c>
      <c r="C342" t="s">
        <v>323</v>
      </c>
      <c r="D342">
        <v>642</v>
      </c>
      <c r="E342" t="s">
        <v>26</v>
      </c>
      <c r="F342" t="s">
        <v>16</v>
      </c>
      <c r="G342">
        <v>40</v>
      </c>
      <c r="H342">
        <v>6</v>
      </c>
      <c r="I342" s="1">
        <v>129502.49</v>
      </c>
      <c r="J342">
        <v>2</v>
      </c>
      <c r="K342">
        <v>0</v>
      </c>
      <c r="L342">
        <v>1</v>
      </c>
      <c r="M342" s="1">
        <v>86099.23</v>
      </c>
      <c r="N342">
        <v>1</v>
      </c>
    </row>
    <row r="343" spans="1:14" x14ac:dyDescent="0.3">
      <c r="A343">
        <v>342</v>
      </c>
      <c r="B343">
        <v>15786170</v>
      </c>
      <c r="C343" t="s">
        <v>157</v>
      </c>
      <c r="D343">
        <v>659</v>
      </c>
      <c r="E343" t="s">
        <v>15</v>
      </c>
      <c r="F343" t="s">
        <v>23</v>
      </c>
      <c r="G343">
        <v>31</v>
      </c>
      <c r="H343">
        <v>4</v>
      </c>
      <c r="I343" s="1">
        <v>118342.26</v>
      </c>
      <c r="J343">
        <v>1</v>
      </c>
      <c r="K343">
        <v>0</v>
      </c>
      <c r="L343">
        <v>0</v>
      </c>
      <c r="M343" s="1">
        <v>161574.19</v>
      </c>
      <c r="N343">
        <v>0</v>
      </c>
    </row>
    <row r="344" spans="1:14" x14ac:dyDescent="0.3">
      <c r="A344">
        <v>343</v>
      </c>
      <c r="B344">
        <v>15681081</v>
      </c>
      <c r="C344" t="s">
        <v>324</v>
      </c>
      <c r="D344">
        <v>545</v>
      </c>
      <c r="E344" t="s">
        <v>58</v>
      </c>
      <c r="F344" t="s">
        <v>16</v>
      </c>
      <c r="G344">
        <v>47</v>
      </c>
      <c r="H344">
        <v>5</v>
      </c>
      <c r="I344" s="1">
        <v>0</v>
      </c>
      <c r="J344">
        <v>2</v>
      </c>
      <c r="K344">
        <v>1</v>
      </c>
      <c r="L344">
        <v>1</v>
      </c>
      <c r="M344" s="1">
        <v>38970.14</v>
      </c>
      <c r="N344">
        <v>0</v>
      </c>
    </row>
    <row r="345" spans="1:14" x14ac:dyDescent="0.3">
      <c r="A345">
        <v>344</v>
      </c>
      <c r="B345">
        <v>15684484</v>
      </c>
      <c r="C345" t="s">
        <v>325</v>
      </c>
      <c r="D345">
        <v>543</v>
      </c>
      <c r="E345" t="s">
        <v>15</v>
      </c>
      <c r="F345" t="s">
        <v>23</v>
      </c>
      <c r="G345">
        <v>22</v>
      </c>
      <c r="H345">
        <v>8</v>
      </c>
      <c r="I345" s="1">
        <v>0</v>
      </c>
      <c r="J345">
        <v>2</v>
      </c>
      <c r="K345">
        <v>0</v>
      </c>
      <c r="L345">
        <v>0</v>
      </c>
      <c r="M345" s="1">
        <v>127587.22</v>
      </c>
      <c r="N345">
        <v>0</v>
      </c>
    </row>
    <row r="346" spans="1:14" x14ac:dyDescent="0.3">
      <c r="A346">
        <v>345</v>
      </c>
      <c r="B346">
        <v>15785869</v>
      </c>
      <c r="C346" t="s">
        <v>92</v>
      </c>
      <c r="D346">
        <v>718</v>
      </c>
      <c r="E346" t="s">
        <v>15</v>
      </c>
      <c r="F346" t="s">
        <v>16</v>
      </c>
      <c r="G346">
        <v>25</v>
      </c>
      <c r="H346">
        <v>7</v>
      </c>
      <c r="I346" s="1">
        <v>0</v>
      </c>
      <c r="J346">
        <v>2</v>
      </c>
      <c r="K346">
        <v>1</v>
      </c>
      <c r="L346">
        <v>0</v>
      </c>
      <c r="M346" s="1">
        <v>30380.12</v>
      </c>
      <c r="N346">
        <v>0</v>
      </c>
    </row>
    <row r="347" spans="1:14" x14ac:dyDescent="0.3">
      <c r="A347">
        <v>346</v>
      </c>
      <c r="B347">
        <v>15763859</v>
      </c>
      <c r="C347" t="s">
        <v>326</v>
      </c>
      <c r="D347">
        <v>840</v>
      </c>
      <c r="E347" t="s">
        <v>15</v>
      </c>
      <c r="F347" t="s">
        <v>16</v>
      </c>
      <c r="G347">
        <v>43</v>
      </c>
      <c r="H347">
        <v>7</v>
      </c>
      <c r="I347" s="1">
        <v>0</v>
      </c>
      <c r="J347">
        <v>2</v>
      </c>
      <c r="K347">
        <v>1</v>
      </c>
      <c r="L347">
        <v>0</v>
      </c>
      <c r="M347" s="1">
        <v>90908.95</v>
      </c>
      <c r="N347">
        <v>0</v>
      </c>
    </row>
    <row r="348" spans="1:14" x14ac:dyDescent="0.3">
      <c r="A348">
        <v>347</v>
      </c>
      <c r="B348">
        <v>15658935</v>
      </c>
      <c r="C348" t="s">
        <v>235</v>
      </c>
      <c r="D348">
        <v>630</v>
      </c>
      <c r="E348" t="s">
        <v>26</v>
      </c>
      <c r="F348" t="s">
        <v>16</v>
      </c>
      <c r="G348">
        <v>34</v>
      </c>
      <c r="H348">
        <v>9</v>
      </c>
      <c r="I348" s="1">
        <v>106937.05</v>
      </c>
      <c r="J348">
        <v>2</v>
      </c>
      <c r="K348">
        <v>1</v>
      </c>
      <c r="L348">
        <v>0</v>
      </c>
      <c r="M348" s="1">
        <v>138275.01</v>
      </c>
      <c r="N348">
        <v>0</v>
      </c>
    </row>
    <row r="349" spans="1:14" x14ac:dyDescent="0.3">
      <c r="A349">
        <v>348</v>
      </c>
      <c r="B349">
        <v>15747358</v>
      </c>
      <c r="C349" t="s">
        <v>327</v>
      </c>
      <c r="D349">
        <v>643</v>
      </c>
      <c r="E349" t="s">
        <v>26</v>
      </c>
      <c r="F349" t="s">
        <v>23</v>
      </c>
      <c r="G349">
        <v>59</v>
      </c>
      <c r="H349">
        <v>3</v>
      </c>
      <c r="I349" s="1">
        <v>170331.37</v>
      </c>
      <c r="J349">
        <v>1</v>
      </c>
      <c r="K349">
        <v>1</v>
      </c>
      <c r="L349">
        <v>1</v>
      </c>
      <c r="M349" s="1">
        <v>32171.79</v>
      </c>
      <c r="N349">
        <v>0</v>
      </c>
    </row>
    <row r="350" spans="1:14" x14ac:dyDescent="0.3">
      <c r="A350">
        <v>349</v>
      </c>
      <c r="B350">
        <v>15735203</v>
      </c>
      <c r="C350" t="s">
        <v>328</v>
      </c>
      <c r="D350">
        <v>654</v>
      </c>
      <c r="E350" t="s">
        <v>26</v>
      </c>
      <c r="F350" t="s">
        <v>16</v>
      </c>
      <c r="G350">
        <v>32</v>
      </c>
      <c r="H350">
        <v>1</v>
      </c>
      <c r="I350" s="1">
        <v>114510.85</v>
      </c>
      <c r="J350">
        <v>1</v>
      </c>
      <c r="K350">
        <v>1</v>
      </c>
      <c r="L350">
        <v>1</v>
      </c>
      <c r="M350" s="1">
        <v>126143.23</v>
      </c>
      <c r="N350">
        <v>0</v>
      </c>
    </row>
    <row r="351" spans="1:14" x14ac:dyDescent="0.3">
      <c r="A351">
        <v>350</v>
      </c>
      <c r="B351">
        <v>15576256</v>
      </c>
      <c r="C351" t="s">
        <v>329</v>
      </c>
      <c r="D351">
        <v>582</v>
      </c>
      <c r="E351" t="s">
        <v>15</v>
      </c>
      <c r="F351" t="s">
        <v>23</v>
      </c>
      <c r="G351">
        <v>39</v>
      </c>
      <c r="H351">
        <v>5</v>
      </c>
      <c r="I351" s="1">
        <v>0</v>
      </c>
      <c r="J351">
        <v>2</v>
      </c>
      <c r="K351">
        <v>1</v>
      </c>
      <c r="L351">
        <v>1</v>
      </c>
      <c r="M351" s="1">
        <v>129892.93</v>
      </c>
      <c r="N351">
        <v>0</v>
      </c>
    </row>
    <row r="352" spans="1:14" x14ac:dyDescent="0.3">
      <c r="A352">
        <v>351</v>
      </c>
      <c r="B352">
        <v>15659420</v>
      </c>
      <c r="C352" t="s">
        <v>330</v>
      </c>
      <c r="D352">
        <v>659</v>
      </c>
      <c r="E352" t="s">
        <v>58</v>
      </c>
      <c r="F352" t="s">
        <v>23</v>
      </c>
      <c r="G352">
        <v>32</v>
      </c>
      <c r="H352">
        <v>3</v>
      </c>
      <c r="I352" s="1">
        <v>107594.11</v>
      </c>
      <c r="J352">
        <v>2</v>
      </c>
      <c r="K352">
        <v>1</v>
      </c>
      <c r="L352">
        <v>1</v>
      </c>
      <c r="M352" s="1">
        <v>102416.84</v>
      </c>
      <c r="N352">
        <v>0</v>
      </c>
    </row>
    <row r="353" spans="1:14" x14ac:dyDescent="0.3">
      <c r="A353">
        <v>352</v>
      </c>
      <c r="B353">
        <v>15593365</v>
      </c>
      <c r="C353" t="s">
        <v>223</v>
      </c>
      <c r="D353">
        <v>762</v>
      </c>
      <c r="E353" t="s">
        <v>58</v>
      </c>
      <c r="F353" t="s">
        <v>23</v>
      </c>
      <c r="G353">
        <v>39</v>
      </c>
      <c r="H353">
        <v>2</v>
      </c>
      <c r="I353" s="1">
        <v>81273.13</v>
      </c>
      <c r="J353">
        <v>1</v>
      </c>
      <c r="K353">
        <v>1</v>
      </c>
      <c r="L353">
        <v>1</v>
      </c>
      <c r="M353" s="1">
        <v>18719.669999999998</v>
      </c>
      <c r="N353">
        <v>0</v>
      </c>
    </row>
    <row r="354" spans="1:14" x14ac:dyDescent="0.3">
      <c r="A354">
        <v>353</v>
      </c>
      <c r="B354">
        <v>15777352</v>
      </c>
      <c r="C354" t="s">
        <v>331</v>
      </c>
      <c r="D354">
        <v>568</v>
      </c>
      <c r="E354" t="s">
        <v>58</v>
      </c>
      <c r="F354" t="s">
        <v>16</v>
      </c>
      <c r="G354">
        <v>32</v>
      </c>
      <c r="H354">
        <v>7</v>
      </c>
      <c r="I354" s="1">
        <v>169399.6</v>
      </c>
      <c r="J354">
        <v>1</v>
      </c>
      <c r="K354">
        <v>1</v>
      </c>
      <c r="L354">
        <v>0</v>
      </c>
      <c r="M354" s="1">
        <v>61936.22</v>
      </c>
      <c r="N354">
        <v>0</v>
      </c>
    </row>
    <row r="355" spans="1:14" x14ac:dyDescent="0.3">
      <c r="A355">
        <v>354</v>
      </c>
      <c r="B355">
        <v>15812007</v>
      </c>
      <c r="C355" t="s">
        <v>332</v>
      </c>
      <c r="D355">
        <v>670</v>
      </c>
      <c r="E355" t="s">
        <v>58</v>
      </c>
      <c r="F355" t="s">
        <v>23</v>
      </c>
      <c r="G355">
        <v>25</v>
      </c>
      <c r="H355">
        <v>6</v>
      </c>
      <c r="I355" s="1">
        <v>0</v>
      </c>
      <c r="J355">
        <v>2</v>
      </c>
      <c r="K355">
        <v>1</v>
      </c>
      <c r="L355">
        <v>1</v>
      </c>
      <c r="M355" s="1">
        <v>78358.94</v>
      </c>
      <c r="N355">
        <v>0</v>
      </c>
    </row>
    <row r="356" spans="1:14" x14ac:dyDescent="0.3">
      <c r="A356">
        <v>355</v>
      </c>
      <c r="B356">
        <v>15625461</v>
      </c>
      <c r="C356" t="s">
        <v>333</v>
      </c>
      <c r="D356">
        <v>613</v>
      </c>
      <c r="E356" t="s">
        <v>15</v>
      </c>
      <c r="F356" t="s">
        <v>16</v>
      </c>
      <c r="G356">
        <v>45</v>
      </c>
      <c r="H356">
        <v>1</v>
      </c>
      <c r="I356" s="1">
        <v>187841.99</v>
      </c>
      <c r="J356">
        <v>2</v>
      </c>
      <c r="K356">
        <v>1</v>
      </c>
      <c r="L356">
        <v>1</v>
      </c>
      <c r="M356" s="1">
        <v>147224.26999999999</v>
      </c>
      <c r="N356">
        <v>0</v>
      </c>
    </row>
    <row r="357" spans="1:14" x14ac:dyDescent="0.3">
      <c r="A357">
        <v>356</v>
      </c>
      <c r="B357">
        <v>15739438</v>
      </c>
      <c r="C357" t="s">
        <v>334</v>
      </c>
      <c r="D357">
        <v>539</v>
      </c>
      <c r="E357" t="s">
        <v>15</v>
      </c>
      <c r="F357" t="s">
        <v>23</v>
      </c>
      <c r="G357">
        <v>30</v>
      </c>
      <c r="H357">
        <v>0</v>
      </c>
      <c r="I357" s="1">
        <v>0</v>
      </c>
      <c r="J357">
        <v>2</v>
      </c>
      <c r="K357">
        <v>1</v>
      </c>
      <c r="L357">
        <v>0</v>
      </c>
      <c r="M357" s="1">
        <v>160979.66</v>
      </c>
      <c r="N357">
        <v>0</v>
      </c>
    </row>
    <row r="358" spans="1:14" x14ac:dyDescent="0.3">
      <c r="A358">
        <v>357</v>
      </c>
      <c r="B358">
        <v>15611759</v>
      </c>
      <c r="C358" t="s">
        <v>335</v>
      </c>
      <c r="D358">
        <v>850</v>
      </c>
      <c r="E358" t="s">
        <v>58</v>
      </c>
      <c r="F358" t="s">
        <v>16</v>
      </c>
      <c r="G358">
        <v>57</v>
      </c>
      <c r="H358">
        <v>8</v>
      </c>
      <c r="I358" s="1">
        <v>126776.3</v>
      </c>
      <c r="J358">
        <v>2</v>
      </c>
      <c r="K358">
        <v>1</v>
      </c>
      <c r="L358">
        <v>1</v>
      </c>
      <c r="M358" s="1">
        <v>132298.49</v>
      </c>
      <c r="N358">
        <v>0</v>
      </c>
    </row>
    <row r="359" spans="1:14" x14ac:dyDescent="0.3">
      <c r="A359">
        <v>358</v>
      </c>
      <c r="B359">
        <v>15661629</v>
      </c>
      <c r="C359" t="s">
        <v>336</v>
      </c>
      <c r="D359">
        <v>522</v>
      </c>
      <c r="E359" t="s">
        <v>58</v>
      </c>
      <c r="F359" t="s">
        <v>23</v>
      </c>
      <c r="G359">
        <v>34</v>
      </c>
      <c r="H359">
        <v>9</v>
      </c>
      <c r="I359" s="1">
        <v>126436.29</v>
      </c>
      <c r="J359">
        <v>1</v>
      </c>
      <c r="K359">
        <v>1</v>
      </c>
      <c r="L359">
        <v>0</v>
      </c>
      <c r="M359" s="1">
        <v>174248.52</v>
      </c>
      <c r="N359">
        <v>1</v>
      </c>
    </row>
    <row r="360" spans="1:14" x14ac:dyDescent="0.3">
      <c r="A360">
        <v>359</v>
      </c>
      <c r="B360">
        <v>15633950</v>
      </c>
      <c r="C360" t="s">
        <v>45</v>
      </c>
      <c r="D360">
        <v>737</v>
      </c>
      <c r="E360" t="s">
        <v>15</v>
      </c>
      <c r="F360" t="s">
        <v>23</v>
      </c>
      <c r="G360">
        <v>41</v>
      </c>
      <c r="H360">
        <v>1</v>
      </c>
      <c r="I360" s="1">
        <v>101960.74</v>
      </c>
      <c r="J360">
        <v>1</v>
      </c>
      <c r="K360">
        <v>1</v>
      </c>
      <c r="L360">
        <v>1</v>
      </c>
      <c r="M360" s="1">
        <v>123547.28</v>
      </c>
      <c r="N360">
        <v>0</v>
      </c>
    </row>
    <row r="361" spans="1:14" x14ac:dyDescent="0.3">
      <c r="A361">
        <v>360</v>
      </c>
      <c r="B361">
        <v>15592386</v>
      </c>
      <c r="C361" t="s">
        <v>190</v>
      </c>
      <c r="D361">
        <v>520</v>
      </c>
      <c r="E361" t="s">
        <v>15</v>
      </c>
      <c r="F361" t="s">
        <v>23</v>
      </c>
      <c r="G361">
        <v>58</v>
      </c>
      <c r="H361">
        <v>3</v>
      </c>
      <c r="I361" s="1">
        <v>0</v>
      </c>
      <c r="J361">
        <v>2</v>
      </c>
      <c r="K361">
        <v>0</v>
      </c>
      <c r="L361">
        <v>1</v>
      </c>
      <c r="M361" s="1">
        <v>32790.019999999997</v>
      </c>
      <c r="N361">
        <v>0</v>
      </c>
    </row>
    <row r="362" spans="1:14" x14ac:dyDescent="0.3">
      <c r="A362">
        <v>361</v>
      </c>
      <c r="B362">
        <v>15803716</v>
      </c>
      <c r="C362" t="s">
        <v>337</v>
      </c>
      <c r="D362">
        <v>706</v>
      </c>
      <c r="E362" t="s">
        <v>58</v>
      </c>
      <c r="F362" t="s">
        <v>23</v>
      </c>
      <c r="G362">
        <v>28</v>
      </c>
      <c r="H362">
        <v>3</v>
      </c>
      <c r="I362" s="1">
        <v>0</v>
      </c>
      <c r="J362">
        <v>2</v>
      </c>
      <c r="K362">
        <v>0</v>
      </c>
      <c r="L362">
        <v>1</v>
      </c>
      <c r="M362" s="1">
        <v>181543.67</v>
      </c>
      <c r="N362">
        <v>0</v>
      </c>
    </row>
    <row r="363" spans="1:14" x14ac:dyDescent="0.3">
      <c r="A363">
        <v>362</v>
      </c>
      <c r="B363">
        <v>15696674</v>
      </c>
      <c r="C363" t="s">
        <v>180</v>
      </c>
      <c r="D363">
        <v>643</v>
      </c>
      <c r="E363" t="s">
        <v>26</v>
      </c>
      <c r="F363" t="s">
        <v>16</v>
      </c>
      <c r="G363">
        <v>45</v>
      </c>
      <c r="H363">
        <v>2</v>
      </c>
      <c r="I363" s="1">
        <v>150842.93</v>
      </c>
      <c r="J363">
        <v>1</v>
      </c>
      <c r="K363">
        <v>0</v>
      </c>
      <c r="L363">
        <v>1</v>
      </c>
      <c r="M363" s="1">
        <v>2319.96</v>
      </c>
      <c r="N363">
        <v>1</v>
      </c>
    </row>
    <row r="364" spans="1:14" x14ac:dyDescent="0.3">
      <c r="A364">
        <v>363</v>
      </c>
      <c r="B364">
        <v>15706365</v>
      </c>
      <c r="C364" t="s">
        <v>66</v>
      </c>
      <c r="D364">
        <v>648</v>
      </c>
      <c r="E364" t="s">
        <v>15</v>
      </c>
      <c r="F364" t="s">
        <v>16</v>
      </c>
      <c r="G364">
        <v>50</v>
      </c>
      <c r="H364">
        <v>9</v>
      </c>
      <c r="I364" s="1">
        <v>102535.57</v>
      </c>
      <c r="J364">
        <v>1</v>
      </c>
      <c r="K364">
        <v>1</v>
      </c>
      <c r="L364">
        <v>1</v>
      </c>
      <c r="M364" s="1">
        <v>189543.19</v>
      </c>
      <c r="N364">
        <v>0</v>
      </c>
    </row>
    <row r="365" spans="1:14" x14ac:dyDescent="0.3">
      <c r="A365">
        <v>364</v>
      </c>
      <c r="B365">
        <v>15745088</v>
      </c>
      <c r="C365" t="s">
        <v>338</v>
      </c>
      <c r="D365">
        <v>443</v>
      </c>
      <c r="E365" t="s">
        <v>26</v>
      </c>
      <c r="F365" t="s">
        <v>16</v>
      </c>
      <c r="G365">
        <v>29</v>
      </c>
      <c r="H365">
        <v>9</v>
      </c>
      <c r="I365" s="1">
        <v>99027.61</v>
      </c>
      <c r="J365">
        <v>2</v>
      </c>
      <c r="K365">
        <v>1</v>
      </c>
      <c r="L365">
        <v>0</v>
      </c>
      <c r="M365" s="1">
        <v>10940.4</v>
      </c>
      <c r="N365">
        <v>0</v>
      </c>
    </row>
    <row r="366" spans="1:14" x14ac:dyDescent="0.3">
      <c r="A366">
        <v>365</v>
      </c>
      <c r="B366">
        <v>15676715</v>
      </c>
      <c r="C366" t="s">
        <v>339</v>
      </c>
      <c r="D366">
        <v>640</v>
      </c>
      <c r="E366" t="s">
        <v>15</v>
      </c>
      <c r="F366" t="s">
        <v>23</v>
      </c>
      <c r="G366">
        <v>68</v>
      </c>
      <c r="H366">
        <v>9</v>
      </c>
      <c r="I366" s="1">
        <v>0</v>
      </c>
      <c r="J366">
        <v>2</v>
      </c>
      <c r="K366">
        <v>1</v>
      </c>
      <c r="L366">
        <v>1</v>
      </c>
      <c r="M366" s="1">
        <v>199493.38</v>
      </c>
      <c r="N366">
        <v>0</v>
      </c>
    </row>
    <row r="367" spans="1:14" x14ac:dyDescent="0.3">
      <c r="A367">
        <v>366</v>
      </c>
      <c r="B367">
        <v>15613085</v>
      </c>
      <c r="C367" t="s">
        <v>340</v>
      </c>
      <c r="D367">
        <v>628</v>
      </c>
      <c r="E367" t="s">
        <v>58</v>
      </c>
      <c r="F367" t="s">
        <v>16</v>
      </c>
      <c r="G367">
        <v>33</v>
      </c>
      <c r="H367">
        <v>3</v>
      </c>
      <c r="I367" s="1">
        <v>0</v>
      </c>
      <c r="J367">
        <v>1</v>
      </c>
      <c r="K367">
        <v>1</v>
      </c>
      <c r="L367">
        <v>1</v>
      </c>
      <c r="M367" s="1">
        <v>188193.25</v>
      </c>
      <c r="N367">
        <v>0</v>
      </c>
    </row>
    <row r="368" spans="1:14" x14ac:dyDescent="0.3">
      <c r="A368">
        <v>367</v>
      </c>
      <c r="B368">
        <v>15633537</v>
      </c>
      <c r="C368" t="s">
        <v>341</v>
      </c>
      <c r="D368">
        <v>540</v>
      </c>
      <c r="E368" t="s">
        <v>26</v>
      </c>
      <c r="F368" t="s">
        <v>16</v>
      </c>
      <c r="G368">
        <v>42</v>
      </c>
      <c r="H368">
        <v>9</v>
      </c>
      <c r="I368" s="1">
        <v>87271.41</v>
      </c>
      <c r="J368">
        <v>2</v>
      </c>
      <c r="K368">
        <v>1</v>
      </c>
      <c r="L368">
        <v>0</v>
      </c>
      <c r="M368" s="1">
        <v>172572.64</v>
      </c>
      <c r="N368">
        <v>0</v>
      </c>
    </row>
    <row r="369" spans="1:14" x14ac:dyDescent="0.3">
      <c r="A369">
        <v>368</v>
      </c>
      <c r="B369">
        <v>15594720</v>
      </c>
      <c r="C369" t="s">
        <v>35</v>
      </c>
      <c r="D369">
        <v>460</v>
      </c>
      <c r="E369" t="s">
        <v>26</v>
      </c>
      <c r="F369" t="s">
        <v>16</v>
      </c>
      <c r="G369">
        <v>35</v>
      </c>
      <c r="H369">
        <v>8</v>
      </c>
      <c r="I369" s="1">
        <v>102742.91</v>
      </c>
      <c r="J369">
        <v>2</v>
      </c>
      <c r="K369">
        <v>1</v>
      </c>
      <c r="L369">
        <v>1</v>
      </c>
      <c r="M369" s="1">
        <v>189339.6</v>
      </c>
      <c r="N369">
        <v>0</v>
      </c>
    </row>
    <row r="370" spans="1:14" x14ac:dyDescent="0.3">
      <c r="A370">
        <v>369</v>
      </c>
      <c r="B370">
        <v>15684042</v>
      </c>
      <c r="C370" t="s">
        <v>342</v>
      </c>
      <c r="D370">
        <v>636</v>
      </c>
      <c r="E370" t="s">
        <v>26</v>
      </c>
      <c r="F370" t="s">
        <v>23</v>
      </c>
      <c r="G370">
        <v>34</v>
      </c>
      <c r="H370">
        <v>2</v>
      </c>
      <c r="I370" s="1">
        <v>40105.51</v>
      </c>
      <c r="J370">
        <v>2</v>
      </c>
      <c r="K370">
        <v>0</v>
      </c>
      <c r="L370">
        <v>1</v>
      </c>
      <c r="M370" s="1">
        <v>53512.160000000003</v>
      </c>
      <c r="N370">
        <v>0</v>
      </c>
    </row>
    <row r="371" spans="1:14" x14ac:dyDescent="0.3">
      <c r="A371">
        <v>370</v>
      </c>
      <c r="B371">
        <v>15583303</v>
      </c>
      <c r="C371" t="s">
        <v>343</v>
      </c>
      <c r="D371">
        <v>593</v>
      </c>
      <c r="E371" t="s">
        <v>15</v>
      </c>
      <c r="F371" t="s">
        <v>16</v>
      </c>
      <c r="G371">
        <v>29</v>
      </c>
      <c r="H371">
        <v>2</v>
      </c>
      <c r="I371" s="1">
        <v>152265.43</v>
      </c>
      <c r="J371">
        <v>1</v>
      </c>
      <c r="K371">
        <v>1</v>
      </c>
      <c r="L371">
        <v>0</v>
      </c>
      <c r="M371" s="1">
        <v>34004.44</v>
      </c>
      <c r="N371">
        <v>0</v>
      </c>
    </row>
    <row r="372" spans="1:14" x14ac:dyDescent="0.3">
      <c r="A372">
        <v>371</v>
      </c>
      <c r="B372">
        <v>15611579</v>
      </c>
      <c r="C372" t="s">
        <v>344</v>
      </c>
      <c r="D372">
        <v>801</v>
      </c>
      <c r="E372" t="s">
        <v>58</v>
      </c>
      <c r="F372" t="s">
        <v>23</v>
      </c>
      <c r="G372">
        <v>42</v>
      </c>
      <c r="H372">
        <v>4</v>
      </c>
      <c r="I372" s="1">
        <v>141947.67000000001</v>
      </c>
      <c r="J372">
        <v>1</v>
      </c>
      <c r="K372">
        <v>1</v>
      </c>
      <c r="L372">
        <v>1</v>
      </c>
      <c r="M372" s="1">
        <v>10598.29</v>
      </c>
      <c r="N372">
        <v>0</v>
      </c>
    </row>
    <row r="373" spans="1:14" x14ac:dyDescent="0.3">
      <c r="A373">
        <v>372</v>
      </c>
      <c r="B373">
        <v>15774696</v>
      </c>
      <c r="C373" t="s">
        <v>114</v>
      </c>
      <c r="D373">
        <v>640</v>
      </c>
      <c r="E373" t="s">
        <v>26</v>
      </c>
      <c r="F373" t="s">
        <v>16</v>
      </c>
      <c r="G373">
        <v>75</v>
      </c>
      <c r="H373">
        <v>1</v>
      </c>
      <c r="I373" s="1">
        <v>106307.91</v>
      </c>
      <c r="J373">
        <v>2</v>
      </c>
      <c r="K373">
        <v>0</v>
      </c>
      <c r="L373">
        <v>1</v>
      </c>
      <c r="M373" s="1">
        <v>113428.77</v>
      </c>
      <c r="N373">
        <v>0</v>
      </c>
    </row>
    <row r="374" spans="1:14" x14ac:dyDescent="0.3">
      <c r="A374">
        <v>373</v>
      </c>
      <c r="B374">
        <v>15694506</v>
      </c>
      <c r="C374" t="s">
        <v>345</v>
      </c>
      <c r="D374">
        <v>611</v>
      </c>
      <c r="E374" t="s">
        <v>26</v>
      </c>
      <c r="F374" t="s">
        <v>23</v>
      </c>
      <c r="G374">
        <v>31</v>
      </c>
      <c r="H374">
        <v>0</v>
      </c>
      <c r="I374" s="1">
        <v>107884.81</v>
      </c>
      <c r="J374">
        <v>2</v>
      </c>
      <c r="K374">
        <v>1</v>
      </c>
      <c r="L374">
        <v>1</v>
      </c>
      <c r="M374" s="1">
        <v>183487.98</v>
      </c>
      <c r="N374">
        <v>0</v>
      </c>
    </row>
    <row r="375" spans="1:14" x14ac:dyDescent="0.3">
      <c r="A375">
        <v>374</v>
      </c>
      <c r="B375">
        <v>15688074</v>
      </c>
      <c r="C375" t="s">
        <v>346</v>
      </c>
      <c r="D375">
        <v>802</v>
      </c>
      <c r="E375" t="s">
        <v>26</v>
      </c>
      <c r="F375" t="s">
        <v>23</v>
      </c>
      <c r="G375">
        <v>31</v>
      </c>
      <c r="H375">
        <v>1</v>
      </c>
      <c r="I375" s="1">
        <v>125013.72</v>
      </c>
      <c r="J375">
        <v>1</v>
      </c>
      <c r="K375">
        <v>1</v>
      </c>
      <c r="L375">
        <v>1</v>
      </c>
      <c r="M375" s="1">
        <v>187658.09</v>
      </c>
      <c r="N375">
        <v>0</v>
      </c>
    </row>
    <row r="376" spans="1:14" x14ac:dyDescent="0.3">
      <c r="A376">
        <v>375</v>
      </c>
      <c r="B376">
        <v>15759537</v>
      </c>
      <c r="C376" t="s">
        <v>66</v>
      </c>
      <c r="D376">
        <v>717</v>
      </c>
      <c r="E376" t="s">
        <v>26</v>
      </c>
      <c r="F376" t="s">
        <v>23</v>
      </c>
      <c r="G376">
        <v>35</v>
      </c>
      <c r="H376">
        <v>7</v>
      </c>
      <c r="I376" s="1">
        <v>58469.37</v>
      </c>
      <c r="J376">
        <v>2</v>
      </c>
      <c r="K376">
        <v>1</v>
      </c>
      <c r="L376">
        <v>1</v>
      </c>
      <c r="M376" s="1">
        <v>172459.39</v>
      </c>
      <c r="N376">
        <v>0</v>
      </c>
    </row>
    <row r="377" spans="1:14" x14ac:dyDescent="0.3">
      <c r="A377">
        <v>376</v>
      </c>
      <c r="B377">
        <v>15758449</v>
      </c>
      <c r="C377" t="s">
        <v>347</v>
      </c>
      <c r="D377">
        <v>769</v>
      </c>
      <c r="E377" t="s">
        <v>15</v>
      </c>
      <c r="F377" t="s">
        <v>16</v>
      </c>
      <c r="G377">
        <v>39</v>
      </c>
      <c r="H377">
        <v>8</v>
      </c>
      <c r="I377" s="1">
        <v>0</v>
      </c>
      <c r="J377">
        <v>1</v>
      </c>
      <c r="K377">
        <v>0</v>
      </c>
      <c r="L377">
        <v>1</v>
      </c>
      <c r="M377" s="1">
        <v>21016</v>
      </c>
      <c r="N377">
        <v>0</v>
      </c>
    </row>
    <row r="378" spans="1:14" x14ac:dyDescent="0.3">
      <c r="A378">
        <v>377</v>
      </c>
      <c r="B378">
        <v>15583456</v>
      </c>
      <c r="C378" t="s">
        <v>348</v>
      </c>
      <c r="D378">
        <v>745</v>
      </c>
      <c r="E378" t="s">
        <v>26</v>
      </c>
      <c r="F378" t="s">
        <v>23</v>
      </c>
      <c r="G378">
        <v>45</v>
      </c>
      <c r="H378">
        <v>10</v>
      </c>
      <c r="I378" s="1">
        <v>117231.63</v>
      </c>
      <c r="J378">
        <v>3</v>
      </c>
      <c r="K378">
        <v>1</v>
      </c>
      <c r="L378">
        <v>1</v>
      </c>
      <c r="M378" s="1">
        <v>122381.02</v>
      </c>
      <c r="N378">
        <v>1</v>
      </c>
    </row>
    <row r="379" spans="1:14" x14ac:dyDescent="0.3">
      <c r="A379">
        <v>378</v>
      </c>
      <c r="B379">
        <v>15667871</v>
      </c>
      <c r="C379" t="s">
        <v>323</v>
      </c>
      <c r="D379">
        <v>572</v>
      </c>
      <c r="E379" t="s">
        <v>58</v>
      </c>
      <c r="F379" t="s">
        <v>23</v>
      </c>
      <c r="G379">
        <v>35</v>
      </c>
      <c r="H379">
        <v>4</v>
      </c>
      <c r="I379" s="1">
        <v>152390.26</v>
      </c>
      <c r="J379">
        <v>1</v>
      </c>
      <c r="K379">
        <v>1</v>
      </c>
      <c r="L379">
        <v>0</v>
      </c>
      <c r="M379" s="1">
        <v>128123.66</v>
      </c>
      <c r="N379">
        <v>0</v>
      </c>
    </row>
    <row r="380" spans="1:14" x14ac:dyDescent="0.3">
      <c r="A380">
        <v>379</v>
      </c>
      <c r="B380">
        <v>15677371</v>
      </c>
      <c r="C380" t="s">
        <v>134</v>
      </c>
      <c r="D380">
        <v>629</v>
      </c>
      <c r="E380" t="s">
        <v>58</v>
      </c>
      <c r="F380" t="s">
        <v>16</v>
      </c>
      <c r="G380">
        <v>30</v>
      </c>
      <c r="H380">
        <v>2</v>
      </c>
      <c r="I380" s="1">
        <v>34013.629999999997</v>
      </c>
      <c r="J380">
        <v>1</v>
      </c>
      <c r="K380">
        <v>1</v>
      </c>
      <c r="L380">
        <v>0</v>
      </c>
      <c r="M380" s="1">
        <v>19570.63</v>
      </c>
      <c r="N380">
        <v>0</v>
      </c>
    </row>
    <row r="381" spans="1:14" x14ac:dyDescent="0.3">
      <c r="A381">
        <v>380</v>
      </c>
      <c r="B381">
        <v>15629677</v>
      </c>
      <c r="C381" t="s">
        <v>349</v>
      </c>
      <c r="D381">
        <v>687</v>
      </c>
      <c r="E381" t="s">
        <v>58</v>
      </c>
      <c r="F381" t="s">
        <v>16</v>
      </c>
      <c r="G381">
        <v>39</v>
      </c>
      <c r="H381">
        <v>2</v>
      </c>
      <c r="I381" s="1">
        <v>0</v>
      </c>
      <c r="J381">
        <v>3</v>
      </c>
      <c r="K381">
        <v>0</v>
      </c>
      <c r="L381">
        <v>0</v>
      </c>
      <c r="M381" s="1">
        <v>188150.6</v>
      </c>
      <c r="N381">
        <v>1</v>
      </c>
    </row>
    <row r="382" spans="1:14" x14ac:dyDescent="0.3">
      <c r="A382">
        <v>381</v>
      </c>
      <c r="B382">
        <v>15713578</v>
      </c>
      <c r="C382" t="s">
        <v>350</v>
      </c>
      <c r="D382">
        <v>483</v>
      </c>
      <c r="E382" t="s">
        <v>15</v>
      </c>
      <c r="F382" t="s">
        <v>16</v>
      </c>
      <c r="G382">
        <v>50</v>
      </c>
      <c r="H382">
        <v>9</v>
      </c>
      <c r="I382" s="1">
        <v>0</v>
      </c>
      <c r="J382">
        <v>2</v>
      </c>
      <c r="K382">
        <v>1</v>
      </c>
      <c r="L382">
        <v>1</v>
      </c>
      <c r="M382" s="1">
        <v>111020.24</v>
      </c>
      <c r="N382">
        <v>0</v>
      </c>
    </row>
    <row r="383" spans="1:14" x14ac:dyDescent="0.3">
      <c r="A383">
        <v>382</v>
      </c>
      <c r="B383">
        <v>15591509</v>
      </c>
      <c r="C383" t="s">
        <v>351</v>
      </c>
      <c r="D383">
        <v>690</v>
      </c>
      <c r="E383" t="s">
        <v>15</v>
      </c>
      <c r="F383" t="s">
        <v>23</v>
      </c>
      <c r="G383">
        <v>36</v>
      </c>
      <c r="H383">
        <v>7</v>
      </c>
      <c r="I383" s="1">
        <v>101583.11</v>
      </c>
      <c r="J383">
        <v>2</v>
      </c>
      <c r="K383">
        <v>1</v>
      </c>
      <c r="L383">
        <v>0</v>
      </c>
      <c r="M383" s="1">
        <v>123775.15</v>
      </c>
      <c r="N383">
        <v>0</v>
      </c>
    </row>
    <row r="384" spans="1:14" x14ac:dyDescent="0.3">
      <c r="A384">
        <v>383</v>
      </c>
      <c r="B384">
        <v>15568240</v>
      </c>
      <c r="C384" t="s">
        <v>186</v>
      </c>
      <c r="D384">
        <v>492</v>
      </c>
      <c r="E384" t="s">
        <v>26</v>
      </c>
      <c r="F384" t="s">
        <v>16</v>
      </c>
      <c r="G384">
        <v>30</v>
      </c>
      <c r="H384">
        <v>10</v>
      </c>
      <c r="I384" s="1">
        <v>77168.87</v>
      </c>
      <c r="J384">
        <v>2</v>
      </c>
      <c r="K384">
        <v>0</v>
      </c>
      <c r="L384">
        <v>1</v>
      </c>
      <c r="M384" s="1">
        <v>146700.22</v>
      </c>
      <c r="N384">
        <v>0</v>
      </c>
    </row>
    <row r="385" spans="1:14" x14ac:dyDescent="0.3">
      <c r="A385">
        <v>384</v>
      </c>
      <c r="B385">
        <v>15622993</v>
      </c>
      <c r="C385" t="s">
        <v>352</v>
      </c>
      <c r="D385">
        <v>709</v>
      </c>
      <c r="E385" t="s">
        <v>26</v>
      </c>
      <c r="F385" t="s">
        <v>23</v>
      </c>
      <c r="G385">
        <v>28</v>
      </c>
      <c r="H385">
        <v>8</v>
      </c>
      <c r="I385" s="1">
        <v>124695.72</v>
      </c>
      <c r="J385">
        <v>2</v>
      </c>
      <c r="K385">
        <v>1</v>
      </c>
      <c r="L385">
        <v>0</v>
      </c>
      <c r="M385" s="1">
        <v>145251.35</v>
      </c>
      <c r="N385">
        <v>0</v>
      </c>
    </row>
    <row r="386" spans="1:14" x14ac:dyDescent="0.3">
      <c r="A386">
        <v>385</v>
      </c>
      <c r="B386">
        <v>15689294</v>
      </c>
      <c r="C386" t="s">
        <v>353</v>
      </c>
      <c r="D386">
        <v>705</v>
      </c>
      <c r="E386" t="s">
        <v>26</v>
      </c>
      <c r="F386" t="s">
        <v>23</v>
      </c>
      <c r="G386">
        <v>44</v>
      </c>
      <c r="H386">
        <v>3</v>
      </c>
      <c r="I386" s="1">
        <v>105934.96</v>
      </c>
      <c r="J386">
        <v>1</v>
      </c>
      <c r="K386">
        <v>1</v>
      </c>
      <c r="L386">
        <v>0</v>
      </c>
      <c r="M386" s="1">
        <v>82463.69</v>
      </c>
      <c r="N386">
        <v>0</v>
      </c>
    </row>
    <row r="387" spans="1:14" x14ac:dyDescent="0.3">
      <c r="A387">
        <v>386</v>
      </c>
      <c r="B387">
        <v>15720910</v>
      </c>
      <c r="C387" t="s">
        <v>354</v>
      </c>
      <c r="D387">
        <v>560</v>
      </c>
      <c r="E387" t="s">
        <v>15</v>
      </c>
      <c r="F387" t="s">
        <v>16</v>
      </c>
      <c r="G387">
        <v>66</v>
      </c>
      <c r="H387">
        <v>9</v>
      </c>
      <c r="I387" s="1">
        <v>0</v>
      </c>
      <c r="J387">
        <v>1</v>
      </c>
      <c r="K387">
        <v>1</v>
      </c>
      <c r="L387">
        <v>1</v>
      </c>
      <c r="M387" s="1">
        <v>15928.49</v>
      </c>
      <c r="N387">
        <v>0</v>
      </c>
    </row>
    <row r="388" spans="1:14" x14ac:dyDescent="0.3">
      <c r="A388">
        <v>387</v>
      </c>
      <c r="B388">
        <v>15721181</v>
      </c>
      <c r="C388" t="s">
        <v>355</v>
      </c>
      <c r="D388">
        <v>611</v>
      </c>
      <c r="E388" t="s">
        <v>58</v>
      </c>
      <c r="F388" t="s">
        <v>23</v>
      </c>
      <c r="G388">
        <v>46</v>
      </c>
      <c r="H388">
        <v>6</v>
      </c>
      <c r="I388" s="1">
        <v>0</v>
      </c>
      <c r="J388">
        <v>2</v>
      </c>
      <c r="K388">
        <v>1</v>
      </c>
      <c r="L388">
        <v>0</v>
      </c>
      <c r="M388" s="1">
        <v>45886.33</v>
      </c>
      <c r="N388">
        <v>0</v>
      </c>
    </row>
    <row r="389" spans="1:14" x14ac:dyDescent="0.3">
      <c r="A389">
        <v>388</v>
      </c>
      <c r="B389">
        <v>15776433</v>
      </c>
      <c r="C389" t="s">
        <v>356</v>
      </c>
      <c r="D389">
        <v>730</v>
      </c>
      <c r="E389" t="s">
        <v>58</v>
      </c>
      <c r="F389" t="s">
        <v>23</v>
      </c>
      <c r="G389">
        <v>62</v>
      </c>
      <c r="H389">
        <v>2</v>
      </c>
      <c r="I389" s="1">
        <v>0</v>
      </c>
      <c r="J389">
        <v>2</v>
      </c>
      <c r="K389">
        <v>1</v>
      </c>
      <c r="L389">
        <v>1</v>
      </c>
      <c r="M389" s="1">
        <v>186489.95</v>
      </c>
      <c r="N389">
        <v>0</v>
      </c>
    </row>
    <row r="390" spans="1:14" x14ac:dyDescent="0.3">
      <c r="A390">
        <v>389</v>
      </c>
      <c r="B390">
        <v>15748936</v>
      </c>
      <c r="C390" t="s">
        <v>357</v>
      </c>
      <c r="D390">
        <v>709</v>
      </c>
      <c r="E390" t="s">
        <v>58</v>
      </c>
      <c r="F390" t="s">
        <v>16</v>
      </c>
      <c r="G390">
        <v>45</v>
      </c>
      <c r="H390">
        <v>2</v>
      </c>
      <c r="I390" s="1">
        <v>0</v>
      </c>
      <c r="J390">
        <v>2</v>
      </c>
      <c r="K390">
        <v>0</v>
      </c>
      <c r="L390">
        <v>1</v>
      </c>
      <c r="M390" s="1">
        <v>162922.65</v>
      </c>
      <c r="N390">
        <v>0</v>
      </c>
    </row>
    <row r="391" spans="1:14" x14ac:dyDescent="0.3">
      <c r="A391">
        <v>390</v>
      </c>
      <c r="B391">
        <v>15717225</v>
      </c>
      <c r="C391" t="s">
        <v>358</v>
      </c>
      <c r="D391">
        <v>544</v>
      </c>
      <c r="E391" t="s">
        <v>15</v>
      </c>
      <c r="F391" t="s">
        <v>16</v>
      </c>
      <c r="G391">
        <v>21</v>
      </c>
      <c r="H391">
        <v>10</v>
      </c>
      <c r="I391" s="1">
        <v>161525.96</v>
      </c>
      <c r="J391">
        <v>2</v>
      </c>
      <c r="K391">
        <v>1</v>
      </c>
      <c r="L391">
        <v>0</v>
      </c>
      <c r="M391" s="1">
        <v>9262.77</v>
      </c>
      <c r="N391">
        <v>0</v>
      </c>
    </row>
    <row r="392" spans="1:14" x14ac:dyDescent="0.3">
      <c r="A392">
        <v>391</v>
      </c>
      <c r="B392">
        <v>15685226</v>
      </c>
      <c r="C392" t="s">
        <v>254</v>
      </c>
      <c r="D392">
        <v>712</v>
      </c>
      <c r="E392" t="s">
        <v>26</v>
      </c>
      <c r="F392" t="s">
        <v>16</v>
      </c>
      <c r="G392">
        <v>29</v>
      </c>
      <c r="H392">
        <v>7</v>
      </c>
      <c r="I392" s="1">
        <v>147199.07</v>
      </c>
      <c r="J392">
        <v>1</v>
      </c>
      <c r="K392">
        <v>1</v>
      </c>
      <c r="L392">
        <v>1</v>
      </c>
      <c r="M392" s="1">
        <v>84932.4</v>
      </c>
      <c r="N392">
        <v>0</v>
      </c>
    </row>
    <row r="393" spans="1:14" x14ac:dyDescent="0.3">
      <c r="A393">
        <v>392</v>
      </c>
      <c r="B393">
        <v>15785611</v>
      </c>
      <c r="C393" t="s">
        <v>359</v>
      </c>
      <c r="D393">
        <v>752</v>
      </c>
      <c r="E393" t="s">
        <v>26</v>
      </c>
      <c r="F393" t="s">
        <v>23</v>
      </c>
      <c r="G393">
        <v>38</v>
      </c>
      <c r="H393">
        <v>3</v>
      </c>
      <c r="I393" s="1">
        <v>183102.29</v>
      </c>
      <c r="J393">
        <v>1</v>
      </c>
      <c r="K393">
        <v>1</v>
      </c>
      <c r="L393">
        <v>1</v>
      </c>
      <c r="M393" s="1">
        <v>71557.119999999995</v>
      </c>
      <c r="N393">
        <v>0</v>
      </c>
    </row>
    <row r="394" spans="1:14" x14ac:dyDescent="0.3">
      <c r="A394">
        <v>393</v>
      </c>
      <c r="B394">
        <v>15573456</v>
      </c>
      <c r="C394" t="s">
        <v>360</v>
      </c>
      <c r="D394">
        <v>648</v>
      </c>
      <c r="E394" t="s">
        <v>58</v>
      </c>
      <c r="F394" t="s">
        <v>23</v>
      </c>
      <c r="G394">
        <v>46</v>
      </c>
      <c r="H394">
        <v>9</v>
      </c>
      <c r="I394" s="1">
        <v>127209</v>
      </c>
      <c r="J394">
        <v>2</v>
      </c>
      <c r="K394">
        <v>1</v>
      </c>
      <c r="L394">
        <v>0</v>
      </c>
      <c r="M394" s="1">
        <v>77405.95</v>
      </c>
      <c r="N394">
        <v>1</v>
      </c>
    </row>
    <row r="395" spans="1:14" x14ac:dyDescent="0.3">
      <c r="A395">
        <v>394</v>
      </c>
      <c r="B395">
        <v>15684548</v>
      </c>
      <c r="C395" t="s">
        <v>361</v>
      </c>
      <c r="D395">
        <v>556</v>
      </c>
      <c r="E395" t="s">
        <v>58</v>
      </c>
      <c r="F395" t="s">
        <v>23</v>
      </c>
      <c r="G395">
        <v>38</v>
      </c>
      <c r="H395">
        <v>8</v>
      </c>
      <c r="I395" s="1">
        <v>0</v>
      </c>
      <c r="J395">
        <v>2</v>
      </c>
      <c r="K395">
        <v>0</v>
      </c>
      <c r="L395">
        <v>0</v>
      </c>
      <c r="M395" s="1">
        <v>417.41</v>
      </c>
      <c r="N395">
        <v>1</v>
      </c>
    </row>
    <row r="396" spans="1:14" x14ac:dyDescent="0.3">
      <c r="A396">
        <v>395</v>
      </c>
      <c r="B396">
        <v>15620505</v>
      </c>
      <c r="C396" t="s">
        <v>362</v>
      </c>
      <c r="D396">
        <v>594</v>
      </c>
      <c r="E396" t="s">
        <v>58</v>
      </c>
      <c r="F396" t="s">
        <v>16</v>
      </c>
      <c r="G396">
        <v>24</v>
      </c>
      <c r="H396">
        <v>0</v>
      </c>
      <c r="I396" s="1">
        <v>97378.54</v>
      </c>
      <c r="J396">
        <v>1</v>
      </c>
      <c r="K396">
        <v>1</v>
      </c>
      <c r="L396">
        <v>1</v>
      </c>
      <c r="M396" s="1">
        <v>71405.17</v>
      </c>
      <c r="N396">
        <v>0</v>
      </c>
    </row>
    <row r="397" spans="1:14" x14ac:dyDescent="0.3">
      <c r="A397">
        <v>396</v>
      </c>
      <c r="B397">
        <v>15807432</v>
      </c>
      <c r="C397" t="s">
        <v>363</v>
      </c>
      <c r="D397">
        <v>645</v>
      </c>
      <c r="E397" t="s">
        <v>26</v>
      </c>
      <c r="F397" t="s">
        <v>16</v>
      </c>
      <c r="G397">
        <v>37</v>
      </c>
      <c r="H397">
        <v>2</v>
      </c>
      <c r="I397" s="1">
        <v>136925.09</v>
      </c>
      <c r="J397">
        <v>2</v>
      </c>
      <c r="K397">
        <v>0</v>
      </c>
      <c r="L397">
        <v>1</v>
      </c>
      <c r="M397" s="1">
        <v>153400.24</v>
      </c>
      <c r="N397">
        <v>0</v>
      </c>
    </row>
    <row r="398" spans="1:14" x14ac:dyDescent="0.3">
      <c r="A398">
        <v>397</v>
      </c>
      <c r="B398">
        <v>15584766</v>
      </c>
      <c r="C398" t="s">
        <v>364</v>
      </c>
      <c r="D398">
        <v>557</v>
      </c>
      <c r="E398" t="s">
        <v>15</v>
      </c>
      <c r="F398" t="s">
        <v>23</v>
      </c>
      <c r="G398">
        <v>33</v>
      </c>
      <c r="H398">
        <v>3</v>
      </c>
      <c r="I398" s="1">
        <v>54503.55</v>
      </c>
      <c r="J398">
        <v>1</v>
      </c>
      <c r="K398">
        <v>1</v>
      </c>
      <c r="L398">
        <v>1</v>
      </c>
      <c r="M398" s="1">
        <v>371.05</v>
      </c>
      <c r="N398">
        <v>0</v>
      </c>
    </row>
    <row r="399" spans="1:14" x14ac:dyDescent="0.3">
      <c r="A399">
        <v>398</v>
      </c>
      <c r="B399">
        <v>15612187</v>
      </c>
      <c r="C399" t="s">
        <v>365</v>
      </c>
      <c r="D399">
        <v>547</v>
      </c>
      <c r="E399" t="s">
        <v>26</v>
      </c>
      <c r="F399" t="s">
        <v>23</v>
      </c>
      <c r="G399">
        <v>32</v>
      </c>
      <c r="H399">
        <v>8</v>
      </c>
      <c r="I399" s="1">
        <v>155726.85</v>
      </c>
      <c r="J399">
        <v>1</v>
      </c>
      <c r="K399">
        <v>1</v>
      </c>
      <c r="L399">
        <v>0</v>
      </c>
      <c r="M399" s="1">
        <v>67789.990000000005</v>
      </c>
      <c r="N399">
        <v>0</v>
      </c>
    </row>
    <row r="400" spans="1:14" x14ac:dyDescent="0.3">
      <c r="A400">
        <v>399</v>
      </c>
      <c r="B400">
        <v>15762218</v>
      </c>
      <c r="C400" t="s">
        <v>105</v>
      </c>
      <c r="D400">
        <v>701</v>
      </c>
      <c r="E400" t="s">
        <v>15</v>
      </c>
      <c r="F400" t="s">
        <v>16</v>
      </c>
      <c r="G400">
        <v>39</v>
      </c>
      <c r="H400">
        <v>9</v>
      </c>
      <c r="I400" s="1">
        <v>0</v>
      </c>
      <c r="J400">
        <v>2</v>
      </c>
      <c r="K400">
        <v>0</v>
      </c>
      <c r="L400">
        <v>1</v>
      </c>
      <c r="M400" s="1">
        <v>145894.9</v>
      </c>
      <c r="N400">
        <v>0</v>
      </c>
    </row>
    <row r="401" spans="1:14" x14ac:dyDescent="0.3">
      <c r="A401">
        <v>400</v>
      </c>
      <c r="B401">
        <v>15646372</v>
      </c>
      <c r="C401" t="s">
        <v>366</v>
      </c>
      <c r="D401">
        <v>616</v>
      </c>
      <c r="E401" t="s">
        <v>15</v>
      </c>
      <c r="F401" t="s">
        <v>16</v>
      </c>
      <c r="G401">
        <v>66</v>
      </c>
      <c r="H401">
        <v>1</v>
      </c>
      <c r="I401" s="1">
        <v>135842.41</v>
      </c>
      <c r="J401">
        <v>1</v>
      </c>
      <c r="K401">
        <v>1</v>
      </c>
      <c r="L401">
        <v>0</v>
      </c>
      <c r="M401" s="1">
        <v>183840.51</v>
      </c>
      <c r="N401">
        <v>1</v>
      </c>
    </row>
    <row r="402" spans="1:14" x14ac:dyDescent="0.3">
      <c r="A402">
        <v>401</v>
      </c>
      <c r="B402">
        <v>15690452</v>
      </c>
      <c r="C402" t="s">
        <v>367</v>
      </c>
      <c r="D402">
        <v>605</v>
      </c>
      <c r="E402" t="s">
        <v>15</v>
      </c>
      <c r="F402" t="s">
        <v>23</v>
      </c>
      <c r="G402">
        <v>52</v>
      </c>
      <c r="H402">
        <v>1</v>
      </c>
      <c r="I402" s="1">
        <v>63349.75</v>
      </c>
      <c r="J402">
        <v>1</v>
      </c>
      <c r="K402">
        <v>1</v>
      </c>
      <c r="L402">
        <v>0</v>
      </c>
      <c r="M402" s="1">
        <v>108887.44</v>
      </c>
      <c r="N402">
        <v>0</v>
      </c>
    </row>
    <row r="403" spans="1:14" x14ac:dyDescent="0.3">
      <c r="A403">
        <v>402</v>
      </c>
      <c r="B403">
        <v>15747795</v>
      </c>
      <c r="C403" t="s">
        <v>368</v>
      </c>
      <c r="D403">
        <v>593</v>
      </c>
      <c r="E403" t="s">
        <v>26</v>
      </c>
      <c r="F403" t="s">
        <v>16</v>
      </c>
      <c r="G403">
        <v>38</v>
      </c>
      <c r="H403">
        <v>4</v>
      </c>
      <c r="I403" s="1">
        <v>129499.42</v>
      </c>
      <c r="J403">
        <v>1</v>
      </c>
      <c r="K403">
        <v>1</v>
      </c>
      <c r="L403">
        <v>1</v>
      </c>
      <c r="M403" s="1">
        <v>154071.26999999999</v>
      </c>
      <c r="N403">
        <v>0</v>
      </c>
    </row>
    <row r="404" spans="1:14" x14ac:dyDescent="0.3">
      <c r="A404">
        <v>403</v>
      </c>
      <c r="B404">
        <v>15781589</v>
      </c>
      <c r="C404" t="s">
        <v>369</v>
      </c>
      <c r="D404">
        <v>751</v>
      </c>
      <c r="E404" t="s">
        <v>58</v>
      </c>
      <c r="F404" t="s">
        <v>23</v>
      </c>
      <c r="G404">
        <v>52</v>
      </c>
      <c r="H404">
        <v>8</v>
      </c>
      <c r="I404" s="1">
        <v>0</v>
      </c>
      <c r="J404">
        <v>2</v>
      </c>
      <c r="K404">
        <v>0</v>
      </c>
      <c r="L404">
        <v>1</v>
      </c>
      <c r="M404" s="1">
        <v>179291.85</v>
      </c>
      <c r="N404">
        <v>0</v>
      </c>
    </row>
    <row r="405" spans="1:14" x14ac:dyDescent="0.3">
      <c r="A405">
        <v>404</v>
      </c>
      <c r="B405">
        <v>15732674</v>
      </c>
      <c r="C405" t="s">
        <v>370</v>
      </c>
      <c r="D405">
        <v>443</v>
      </c>
      <c r="E405" t="s">
        <v>58</v>
      </c>
      <c r="F405" t="s">
        <v>23</v>
      </c>
      <c r="G405">
        <v>36</v>
      </c>
      <c r="H405">
        <v>6</v>
      </c>
      <c r="I405" s="1">
        <v>70438.009999999995</v>
      </c>
      <c r="J405">
        <v>2</v>
      </c>
      <c r="K405">
        <v>0</v>
      </c>
      <c r="L405">
        <v>1</v>
      </c>
      <c r="M405" s="1">
        <v>56937.43</v>
      </c>
      <c r="N405">
        <v>0</v>
      </c>
    </row>
    <row r="406" spans="1:14" x14ac:dyDescent="0.3">
      <c r="A406">
        <v>405</v>
      </c>
      <c r="B406">
        <v>15642291</v>
      </c>
      <c r="C406" t="s">
        <v>371</v>
      </c>
      <c r="D406">
        <v>685</v>
      </c>
      <c r="E406" t="s">
        <v>15</v>
      </c>
      <c r="F406" t="s">
        <v>23</v>
      </c>
      <c r="G406">
        <v>23</v>
      </c>
      <c r="H406">
        <v>8</v>
      </c>
      <c r="I406" s="1">
        <v>0</v>
      </c>
      <c r="J406">
        <v>2</v>
      </c>
      <c r="K406">
        <v>1</v>
      </c>
      <c r="L406">
        <v>1</v>
      </c>
      <c r="M406" s="1">
        <v>112239.03</v>
      </c>
      <c r="N406">
        <v>0</v>
      </c>
    </row>
    <row r="407" spans="1:14" x14ac:dyDescent="0.3">
      <c r="A407">
        <v>406</v>
      </c>
      <c r="B407">
        <v>15692761</v>
      </c>
      <c r="C407" t="s">
        <v>372</v>
      </c>
      <c r="D407">
        <v>718</v>
      </c>
      <c r="E407" t="s">
        <v>15</v>
      </c>
      <c r="F407" t="s">
        <v>23</v>
      </c>
      <c r="G407">
        <v>36</v>
      </c>
      <c r="H407">
        <v>9</v>
      </c>
      <c r="I407" s="1">
        <v>0</v>
      </c>
      <c r="J407">
        <v>1</v>
      </c>
      <c r="K407">
        <v>1</v>
      </c>
      <c r="L407">
        <v>0</v>
      </c>
      <c r="M407" s="1">
        <v>45909.87</v>
      </c>
      <c r="N407">
        <v>0</v>
      </c>
    </row>
    <row r="408" spans="1:14" x14ac:dyDescent="0.3">
      <c r="A408">
        <v>407</v>
      </c>
      <c r="B408">
        <v>15578045</v>
      </c>
      <c r="C408" t="s">
        <v>21</v>
      </c>
      <c r="D408">
        <v>538</v>
      </c>
      <c r="E408" t="s">
        <v>58</v>
      </c>
      <c r="F408" t="s">
        <v>16</v>
      </c>
      <c r="G408">
        <v>49</v>
      </c>
      <c r="H408">
        <v>9</v>
      </c>
      <c r="I408" s="1">
        <v>141434.04</v>
      </c>
      <c r="J408">
        <v>1</v>
      </c>
      <c r="K408">
        <v>0</v>
      </c>
      <c r="L408">
        <v>0</v>
      </c>
      <c r="M408" s="1">
        <v>173779.25</v>
      </c>
      <c r="N408">
        <v>1</v>
      </c>
    </row>
    <row r="409" spans="1:14" x14ac:dyDescent="0.3">
      <c r="A409">
        <v>408</v>
      </c>
      <c r="B409">
        <v>15745354</v>
      </c>
      <c r="C409" t="s">
        <v>373</v>
      </c>
      <c r="D409">
        <v>611</v>
      </c>
      <c r="E409" t="s">
        <v>58</v>
      </c>
      <c r="F409" t="s">
        <v>16</v>
      </c>
      <c r="G409">
        <v>37</v>
      </c>
      <c r="H409">
        <v>4</v>
      </c>
      <c r="I409" s="1">
        <v>0</v>
      </c>
      <c r="J409">
        <v>2</v>
      </c>
      <c r="K409">
        <v>1</v>
      </c>
      <c r="L409">
        <v>0</v>
      </c>
      <c r="M409" s="1">
        <v>125696.26</v>
      </c>
      <c r="N409">
        <v>0</v>
      </c>
    </row>
    <row r="410" spans="1:14" x14ac:dyDescent="0.3">
      <c r="A410">
        <v>409</v>
      </c>
      <c r="B410">
        <v>15701376</v>
      </c>
      <c r="C410" t="s">
        <v>278</v>
      </c>
      <c r="D410">
        <v>668</v>
      </c>
      <c r="E410" t="s">
        <v>26</v>
      </c>
      <c r="F410" t="s">
        <v>23</v>
      </c>
      <c r="G410">
        <v>37</v>
      </c>
      <c r="H410">
        <v>10</v>
      </c>
      <c r="I410" s="1">
        <v>152958.29</v>
      </c>
      <c r="J410">
        <v>2</v>
      </c>
      <c r="K410">
        <v>1</v>
      </c>
      <c r="L410">
        <v>1</v>
      </c>
      <c r="M410" s="1">
        <v>159585.60999999999</v>
      </c>
      <c r="N410">
        <v>0</v>
      </c>
    </row>
    <row r="411" spans="1:14" x14ac:dyDescent="0.3">
      <c r="A411">
        <v>410</v>
      </c>
      <c r="B411">
        <v>15691625</v>
      </c>
      <c r="C411" t="s">
        <v>134</v>
      </c>
      <c r="D411">
        <v>537</v>
      </c>
      <c r="E411" t="s">
        <v>26</v>
      </c>
      <c r="F411" t="s">
        <v>16</v>
      </c>
      <c r="G411">
        <v>41</v>
      </c>
      <c r="H411">
        <v>3</v>
      </c>
      <c r="I411" s="1">
        <v>138306.34</v>
      </c>
      <c r="J411">
        <v>1</v>
      </c>
      <c r="K411">
        <v>1</v>
      </c>
      <c r="L411">
        <v>0</v>
      </c>
      <c r="M411" s="1">
        <v>106761.47</v>
      </c>
      <c r="N411">
        <v>0</v>
      </c>
    </row>
    <row r="412" spans="1:14" x14ac:dyDescent="0.3">
      <c r="A412">
        <v>411</v>
      </c>
      <c r="B412">
        <v>15566594</v>
      </c>
      <c r="C412" t="s">
        <v>374</v>
      </c>
      <c r="D412">
        <v>709</v>
      </c>
      <c r="E412" t="s">
        <v>58</v>
      </c>
      <c r="F412" t="s">
        <v>23</v>
      </c>
      <c r="G412">
        <v>23</v>
      </c>
      <c r="H412">
        <v>10</v>
      </c>
      <c r="I412" s="1">
        <v>0</v>
      </c>
      <c r="J412">
        <v>2</v>
      </c>
      <c r="K412">
        <v>0</v>
      </c>
      <c r="L412">
        <v>0</v>
      </c>
      <c r="M412" s="1">
        <v>129590.18</v>
      </c>
      <c r="N412">
        <v>0</v>
      </c>
    </row>
    <row r="413" spans="1:14" x14ac:dyDescent="0.3">
      <c r="A413">
        <v>412</v>
      </c>
      <c r="B413">
        <v>15760431</v>
      </c>
      <c r="C413" t="s">
        <v>375</v>
      </c>
      <c r="D413">
        <v>850</v>
      </c>
      <c r="E413" t="s">
        <v>15</v>
      </c>
      <c r="F413" t="s">
        <v>23</v>
      </c>
      <c r="G413">
        <v>38</v>
      </c>
      <c r="H413">
        <v>1</v>
      </c>
      <c r="I413" s="1">
        <v>0</v>
      </c>
      <c r="J413">
        <v>2</v>
      </c>
      <c r="K413">
        <v>1</v>
      </c>
      <c r="L413">
        <v>1</v>
      </c>
      <c r="M413" s="1">
        <v>80006.649999999994</v>
      </c>
      <c r="N413">
        <v>0</v>
      </c>
    </row>
    <row r="414" spans="1:14" x14ac:dyDescent="0.3">
      <c r="A414">
        <v>413</v>
      </c>
      <c r="B414">
        <v>15686302</v>
      </c>
      <c r="C414" t="s">
        <v>376</v>
      </c>
      <c r="D414">
        <v>745</v>
      </c>
      <c r="E414" t="s">
        <v>18</v>
      </c>
      <c r="F414" t="s">
        <v>16</v>
      </c>
      <c r="G414">
        <v>31</v>
      </c>
      <c r="H414">
        <v>3</v>
      </c>
      <c r="I414" s="1">
        <v>124328.84</v>
      </c>
      <c r="J414">
        <v>1</v>
      </c>
      <c r="K414">
        <v>1</v>
      </c>
      <c r="L414">
        <v>1</v>
      </c>
      <c r="M414" s="1">
        <v>140451.51999999999</v>
      </c>
      <c r="N414">
        <v>0</v>
      </c>
    </row>
    <row r="415" spans="1:14" x14ac:dyDescent="0.3">
      <c r="A415">
        <v>414</v>
      </c>
      <c r="B415">
        <v>15801559</v>
      </c>
      <c r="C415" t="s">
        <v>377</v>
      </c>
      <c r="D415">
        <v>693</v>
      </c>
      <c r="E415" t="s">
        <v>26</v>
      </c>
      <c r="F415" t="s">
        <v>16</v>
      </c>
      <c r="G415">
        <v>41</v>
      </c>
      <c r="H415">
        <v>9</v>
      </c>
      <c r="I415" s="1">
        <v>181461.48</v>
      </c>
      <c r="J415">
        <v>3</v>
      </c>
      <c r="K415">
        <v>1</v>
      </c>
      <c r="L415">
        <v>1</v>
      </c>
      <c r="M415" s="1">
        <v>187929.43</v>
      </c>
      <c r="N415">
        <v>1</v>
      </c>
    </row>
    <row r="416" spans="1:14" x14ac:dyDescent="0.3">
      <c r="A416">
        <v>415</v>
      </c>
      <c r="B416">
        <v>15810432</v>
      </c>
      <c r="C416" t="s">
        <v>378</v>
      </c>
      <c r="D416">
        <v>795</v>
      </c>
      <c r="E416" t="s">
        <v>18</v>
      </c>
      <c r="F416" t="s">
        <v>23</v>
      </c>
      <c r="G416">
        <v>35</v>
      </c>
      <c r="H416">
        <v>8</v>
      </c>
      <c r="I416" s="1">
        <v>0</v>
      </c>
      <c r="J416">
        <v>2</v>
      </c>
      <c r="K416">
        <v>1</v>
      </c>
      <c r="L416">
        <v>0</v>
      </c>
      <c r="M416" s="1">
        <v>167155.35999999999</v>
      </c>
      <c r="N416">
        <v>0</v>
      </c>
    </row>
    <row r="417" spans="1:14" x14ac:dyDescent="0.3">
      <c r="A417">
        <v>416</v>
      </c>
      <c r="B417">
        <v>15809616</v>
      </c>
      <c r="C417" t="s">
        <v>379</v>
      </c>
      <c r="D417">
        <v>626</v>
      </c>
      <c r="E417" t="s">
        <v>18</v>
      </c>
      <c r="F417" t="s">
        <v>23</v>
      </c>
      <c r="G417">
        <v>26</v>
      </c>
      <c r="H417">
        <v>8</v>
      </c>
      <c r="I417" s="1">
        <v>0</v>
      </c>
      <c r="J417">
        <v>2</v>
      </c>
      <c r="K417">
        <v>0</v>
      </c>
      <c r="L417">
        <v>0</v>
      </c>
      <c r="M417" s="1">
        <v>191420.71</v>
      </c>
      <c r="N417">
        <v>0</v>
      </c>
    </row>
    <row r="418" spans="1:14" x14ac:dyDescent="0.3">
      <c r="A418">
        <v>417</v>
      </c>
      <c r="B418">
        <v>15720559</v>
      </c>
      <c r="C418" t="s">
        <v>380</v>
      </c>
      <c r="D418">
        <v>487</v>
      </c>
      <c r="E418" t="s">
        <v>26</v>
      </c>
      <c r="F418" t="s">
        <v>16</v>
      </c>
      <c r="G418">
        <v>61</v>
      </c>
      <c r="H418">
        <v>5</v>
      </c>
      <c r="I418" s="1">
        <v>110368.03</v>
      </c>
      <c r="J418">
        <v>1</v>
      </c>
      <c r="K418">
        <v>0</v>
      </c>
      <c r="L418">
        <v>0</v>
      </c>
      <c r="M418" s="1">
        <v>11384.45</v>
      </c>
      <c r="N418">
        <v>1</v>
      </c>
    </row>
    <row r="419" spans="1:14" x14ac:dyDescent="0.3">
      <c r="A419">
        <v>418</v>
      </c>
      <c r="B419">
        <v>15695632</v>
      </c>
      <c r="C419" t="s">
        <v>42</v>
      </c>
      <c r="D419">
        <v>556</v>
      </c>
      <c r="E419" t="s">
        <v>15</v>
      </c>
      <c r="F419" t="s">
        <v>16</v>
      </c>
      <c r="G419">
        <v>39</v>
      </c>
      <c r="H419">
        <v>9</v>
      </c>
      <c r="I419" s="1">
        <v>89588.35</v>
      </c>
      <c r="J419">
        <v>1</v>
      </c>
      <c r="K419">
        <v>1</v>
      </c>
      <c r="L419">
        <v>1</v>
      </c>
      <c r="M419" s="1">
        <v>94898.1</v>
      </c>
      <c r="N419">
        <v>0</v>
      </c>
    </row>
    <row r="420" spans="1:14" x14ac:dyDescent="0.3">
      <c r="A420">
        <v>419</v>
      </c>
      <c r="B420">
        <v>15659843</v>
      </c>
      <c r="C420" t="s">
        <v>152</v>
      </c>
      <c r="D420">
        <v>643</v>
      </c>
      <c r="E420" t="s">
        <v>15</v>
      </c>
      <c r="F420" t="s">
        <v>16</v>
      </c>
      <c r="G420">
        <v>46</v>
      </c>
      <c r="H420">
        <v>6</v>
      </c>
      <c r="I420" s="1">
        <v>0</v>
      </c>
      <c r="J420">
        <v>2</v>
      </c>
      <c r="K420">
        <v>0</v>
      </c>
      <c r="L420">
        <v>0</v>
      </c>
      <c r="M420" s="1">
        <v>106781.59</v>
      </c>
      <c r="N420">
        <v>0</v>
      </c>
    </row>
    <row r="421" spans="1:14" x14ac:dyDescent="0.3">
      <c r="A421">
        <v>420</v>
      </c>
      <c r="B421">
        <v>15615624</v>
      </c>
      <c r="C421" t="s">
        <v>381</v>
      </c>
      <c r="D421">
        <v>605</v>
      </c>
      <c r="E421" t="s">
        <v>15</v>
      </c>
      <c r="F421" t="s">
        <v>16</v>
      </c>
      <c r="G421">
        <v>28</v>
      </c>
      <c r="H421">
        <v>6</v>
      </c>
      <c r="I421" s="1">
        <v>0</v>
      </c>
      <c r="J421">
        <v>2</v>
      </c>
      <c r="K421">
        <v>0</v>
      </c>
      <c r="L421">
        <v>0</v>
      </c>
      <c r="M421" s="1">
        <v>159508.51999999999</v>
      </c>
      <c r="N421">
        <v>0</v>
      </c>
    </row>
    <row r="422" spans="1:14" x14ac:dyDescent="0.3">
      <c r="A422">
        <v>421</v>
      </c>
      <c r="B422">
        <v>15810418</v>
      </c>
      <c r="C422" t="s">
        <v>129</v>
      </c>
      <c r="D422">
        <v>756</v>
      </c>
      <c r="E422" t="s">
        <v>26</v>
      </c>
      <c r="F422" t="s">
        <v>16</v>
      </c>
      <c r="G422">
        <v>60</v>
      </c>
      <c r="H422">
        <v>3</v>
      </c>
      <c r="I422" s="1">
        <v>115924.89</v>
      </c>
      <c r="J422">
        <v>1</v>
      </c>
      <c r="K422">
        <v>1</v>
      </c>
      <c r="L422">
        <v>0</v>
      </c>
      <c r="M422" s="1">
        <v>93524.19</v>
      </c>
      <c r="N422">
        <v>1</v>
      </c>
    </row>
    <row r="423" spans="1:14" x14ac:dyDescent="0.3">
      <c r="A423">
        <v>422</v>
      </c>
      <c r="B423">
        <v>15716186</v>
      </c>
      <c r="C423" t="s">
        <v>382</v>
      </c>
      <c r="D423">
        <v>586</v>
      </c>
      <c r="E423" t="s">
        <v>15</v>
      </c>
      <c r="F423" t="s">
        <v>16</v>
      </c>
      <c r="G423">
        <v>38</v>
      </c>
      <c r="H423">
        <v>2</v>
      </c>
      <c r="I423" s="1">
        <v>0</v>
      </c>
      <c r="J423">
        <v>2</v>
      </c>
      <c r="K423">
        <v>1</v>
      </c>
      <c r="L423">
        <v>0</v>
      </c>
      <c r="M423" s="1">
        <v>87168.46</v>
      </c>
      <c r="N423">
        <v>0</v>
      </c>
    </row>
    <row r="424" spans="1:14" x14ac:dyDescent="0.3">
      <c r="A424">
        <v>423</v>
      </c>
      <c r="B424">
        <v>15674551</v>
      </c>
      <c r="C424" t="s">
        <v>383</v>
      </c>
      <c r="D424">
        <v>535</v>
      </c>
      <c r="E424" t="s">
        <v>26</v>
      </c>
      <c r="F424" t="s">
        <v>23</v>
      </c>
      <c r="G424">
        <v>40</v>
      </c>
      <c r="H424">
        <v>7</v>
      </c>
      <c r="I424" s="1">
        <v>111756.5</v>
      </c>
      <c r="J424">
        <v>1</v>
      </c>
      <c r="K424">
        <v>1</v>
      </c>
      <c r="L424">
        <v>0</v>
      </c>
      <c r="M424" s="1">
        <v>8128.32</v>
      </c>
      <c r="N424">
        <v>1</v>
      </c>
    </row>
    <row r="425" spans="1:14" x14ac:dyDescent="0.3">
      <c r="A425">
        <v>424</v>
      </c>
      <c r="B425">
        <v>15622834</v>
      </c>
      <c r="C425" t="s">
        <v>227</v>
      </c>
      <c r="D425">
        <v>678</v>
      </c>
      <c r="E425" t="s">
        <v>15</v>
      </c>
      <c r="F425" t="s">
        <v>16</v>
      </c>
      <c r="G425">
        <v>35</v>
      </c>
      <c r="H425">
        <v>4</v>
      </c>
      <c r="I425" s="1">
        <v>0</v>
      </c>
      <c r="J425">
        <v>1</v>
      </c>
      <c r="K425">
        <v>1</v>
      </c>
      <c r="L425">
        <v>0</v>
      </c>
      <c r="M425" s="1">
        <v>125518.32</v>
      </c>
      <c r="N425">
        <v>0</v>
      </c>
    </row>
    <row r="426" spans="1:14" x14ac:dyDescent="0.3">
      <c r="A426">
        <v>425</v>
      </c>
      <c r="B426">
        <v>15566111</v>
      </c>
      <c r="C426" t="s">
        <v>384</v>
      </c>
      <c r="D426">
        <v>596</v>
      </c>
      <c r="E426" t="s">
        <v>15</v>
      </c>
      <c r="F426" t="s">
        <v>23</v>
      </c>
      <c r="G426">
        <v>39</v>
      </c>
      <c r="H426">
        <v>9</v>
      </c>
      <c r="I426" s="1">
        <v>0</v>
      </c>
      <c r="J426">
        <v>1</v>
      </c>
      <c r="K426">
        <v>1</v>
      </c>
      <c r="L426">
        <v>0</v>
      </c>
      <c r="M426" s="1">
        <v>48963.59</v>
      </c>
      <c r="N426">
        <v>0</v>
      </c>
    </row>
    <row r="427" spans="1:14" x14ac:dyDescent="0.3">
      <c r="A427">
        <v>426</v>
      </c>
      <c r="B427">
        <v>15784597</v>
      </c>
      <c r="C427" t="s">
        <v>385</v>
      </c>
      <c r="D427">
        <v>648</v>
      </c>
      <c r="E427" t="s">
        <v>15</v>
      </c>
      <c r="F427" t="s">
        <v>23</v>
      </c>
      <c r="G427">
        <v>26</v>
      </c>
      <c r="H427">
        <v>9</v>
      </c>
      <c r="I427" s="1">
        <v>162923.85</v>
      </c>
      <c r="J427">
        <v>1</v>
      </c>
      <c r="K427">
        <v>1</v>
      </c>
      <c r="L427">
        <v>0</v>
      </c>
      <c r="M427" s="1">
        <v>98368.24</v>
      </c>
      <c r="N427">
        <v>0</v>
      </c>
    </row>
    <row r="428" spans="1:14" x14ac:dyDescent="0.3">
      <c r="A428">
        <v>427</v>
      </c>
      <c r="B428">
        <v>15652883</v>
      </c>
      <c r="C428" t="s">
        <v>386</v>
      </c>
      <c r="D428">
        <v>492</v>
      </c>
      <c r="E428" t="s">
        <v>26</v>
      </c>
      <c r="F428" t="s">
        <v>23</v>
      </c>
      <c r="G428">
        <v>39</v>
      </c>
      <c r="H428">
        <v>10</v>
      </c>
      <c r="I428" s="1">
        <v>124576.65</v>
      </c>
      <c r="J428">
        <v>2</v>
      </c>
      <c r="K428">
        <v>1</v>
      </c>
      <c r="L428">
        <v>0</v>
      </c>
      <c r="M428" s="1">
        <v>148584.60999999999</v>
      </c>
      <c r="N428">
        <v>0</v>
      </c>
    </row>
    <row r="429" spans="1:14" x14ac:dyDescent="0.3">
      <c r="A429">
        <v>428</v>
      </c>
      <c r="B429">
        <v>15806964</v>
      </c>
      <c r="C429" t="s">
        <v>387</v>
      </c>
      <c r="D429">
        <v>702</v>
      </c>
      <c r="E429" t="s">
        <v>15</v>
      </c>
      <c r="F429" t="s">
        <v>23</v>
      </c>
      <c r="G429">
        <v>45</v>
      </c>
      <c r="H429">
        <v>0</v>
      </c>
      <c r="I429" s="1">
        <v>80793.58</v>
      </c>
      <c r="J429">
        <v>1</v>
      </c>
      <c r="K429">
        <v>1</v>
      </c>
      <c r="L429">
        <v>1</v>
      </c>
      <c r="M429" s="1">
        <v>27474.81</v>
      </c>
      <c r="N429">
        <v>0</v>
      </c>
    </row>
    <row r="430" spans="1:14" x14ac:dyDescent="0.3">
      <c r="A430">
        <v>429</v>
      </c>
      <c r="B430">
        <v>15576313</v>
      </c>
      <c r="C430" t="s">
        <v>175</v>
      </c>
      <c r="D430">
        <v>486</v>
      </c>
      <c r="E430" t="s">
        <v>26</v>
      </c>
      <c r="F430" t="s">
        <v>16</v>
      </c>
      <c r="G430">
        <v>40</v>
      </c>
      <c r="H430">
        <v>9</v>
      </c>
      <c r="I430" s="1">
        <v>71340.09</v>
      </c>
      <c r="J430">
        <v>1</v>
      </c>
      <c r="K430">
        <v>1</v>
      </c>
      <c r="L430">
        <v>0</v>
      </c>
      <c r="M430" s="1">
        <v>76192.210000000006</v>
      </c>
      <c r="N430">
        <v>0</v>
      </c>
    </row>
    <row r="431" spans="1:14" x14ac:dyDescent="0.3">
      <c r="A431">
        <v>430</v>
      </c>
      <c r="B431">
        <v>15806467</v>
      </c>
      <c r="C431" t="s">
        <v>271</v>
      </c>
      <c r="D431">
        <v>568</v>
      </c>
      <c r="E431" t="s">
        <v>26</v>
      </c>
      <c r="F431" t="s">
        <v>23</v>
      </c>
      <c r="G431">
        <v>40</v>
      </c>
      <c r="H431">
        <v>1</v>
      </c>
      <c r="I431" s="1">
        <v>99282.63</v>
      </c>
      <c r="J431">
        <v>1</v>
      </c>
      <c r="K431">
        <v>0</v>
      </c>
      <c r="L431">
        <v>0</v>
      </c>
      <c r="M431" s="1">
        <v>134600.94</v>
      </c>
      <c r="N431">
        <v>1</v>
      </c>
    </row>
    <row r="432" spans="1:14" x14ac:dyDescent="0.3">
      <c r="A432">
        <v>431</v>
      </c>
      <c r="B432">
        <v>15597602</v>
      </c>
      <c r="C432" t="s">
        <v>388</v>
      </c>
      <c r="D432">
        <v>619</v>
      </c>
      <c r="E432" t="s">
        <v>26</v>
      </c>
      <c r="F432" t="s">
        <v>23</v>
      </c>
      <c r="G432">
        <v>57</v>
      </c>
      <c r="H432">
        <v>3</v>
      </c>
      <c r="I432" s="1">
        <v>137946.39000000001</v>
      </c>
      <c r="J432">
        <v>1</v>
      </c>
      <c r="K432">
        <v>1</v>
      </c>
      <c r="L432">
        <v>1</v>
      </c>
      <c r="M432" s="1">
        <v>72467.990000000005</v>
      </c>
      <c r="N432">
        <v>1</v>
      </c>
    </row>
    <row r="433" spans="1:14" x14ac:dyDescent="0.3">
      <c r="A433">
        <v>432</v>
      </c>
      <c r="B433">
        <v>15743040</v>
      </c>
      <c r="C433" t="s">
        <v>389</v>
      </c>
      <c r="D433">
        <v>724</v>
      </c>
      <c r="E433" t="s">
        <v>26</v>
      </c>
      <c r="F433" t="s">
        <v>23</v>
      </c>
      <c r="G433">
        <v>41</v>
      </c>
      <c r="H433">
        <v>2</v>
      </c>
      <c r="I433" s="1">
        <v>127892.57</v>
      </c>
      <c r="J433">
        <v>2</v>
      </c>
      <c r="K433">
        <v>0</v>
      </c>
      <c r="L433">
        <v>1</v>
      </c>
      <c r="M433" s="1">
        <v>199645.45</v>
      </c>
      <c r="N433">
        <v>0</v>
      </c>
    </row>
    <row r="434" spans="1:14" x14ac:dyDescent="0.3">
      <c r="A434">
        <v>433</v>
      </c>
      <c r="B434">
        <v>15705521</v>
      </c>
      <c r="C434" t="s">
        <v>390</v>
      </c>
      <c r="D434">
        <v>548</v>
      </c>
      <c r="E434" t="s">
        <v>26</v>
      </c>
      <c r="F434" t="s">
        <v>16</v>
      </c>
      <c r="G434">
        <v>33</v>
      </c>
      <c r="H434">
        <v>0</v>
      </c>
      <c r="I434" s="1">
        <v>101084.36</v>
      </c>
      <c r="J434">
        <v>1</v>
      </c>
      <c r="K434">
        <v>1</v>
      </c>
      <c r="L434">
        <v>0</v>
      </c>
      <c r="M434" s="1">
        <v>42749.85</v>
      </c>
      <c r="N434">
        <v>0</v>
      </c>
    </row>
    <row r="435" spans="1:14" x14ac:dyDescent="0.3">
      <c r="A435">
        <v>434</v>
      </c>
      <c r="B435">
        <v>15595039</v>
      </c>
      <c r="C435" t="s">
        <v>391</v>
      </c>
      <c r="D435">
        <v>545</v>
      </c>
      <c r="E435" t="s">
        <v>26</v>
      </c>
      <c r="F435" t="s">
        <v>16</v>
      </c>
      <c r="G435">
        <v>37</v>
      </c>
      <c r="H435">
        <v>8</v>
      </c>
      <c r="I435" s="1">
        <v>114754.08</v>
      </c>
      <c r="J435">
        <v>1</v>
      </c>
      <c r="K435">
        <v>1</v>
      </c>
      <c r="L435">
        <v>0</v>
      </c>
      <c r="M435" s="1">
        <v>136050.44</v>
      </c>
      <c r="N435">
        <v>1</v>
      </c>
    </row>
    <row r="436" spans="1:14" x14ac:dyDescent="0.3">
      <c r="A436">
        <v>435</v>
      </c>
      <c r="B436">
        <v>15799384</v>
      </c>
      <c r="C436" t="s">
        <v>392</v>
      </c>
      <c r="D436">
        <v>683</v>
      </c>
      <c r="E436" t="s">
        <v>15</v>
      </c>
      <c r="F436" t="s">
        <v>23</v>
      </c>
      <c r="G436">
        <v>33</v>
      </c>
      <c r="H436">
        <v>8</v>
      </c>
      <c r="I436" s="1">
        <v>0</v>
      </c>
      <c r="J436">
        <v>1</v>
      </c>
      <c r="K436">
        <v>0</v>
      </c>
      <c r="L436">
        <v>0</v>
      </c>
      <c r="M436" s="1">
        <v>73564.44</v>
      </c>
      <c r="N436">
        <v>0</v>
      </c>
    </row>
    <row r="437" spans="1:14" x14ac:dyDescent="0.3">
      <c r="A437">
        <v>436</v>
      </c>
      <c r="B437">
        <v>15581197</v>
      </c>
      <c r="C437" t="s">
        <v>336</v>
      </c>
      <c r="D437">
        <v>762</v>
      </c>
      <c r="E437" t="s">
        <v>15</v>
      </c>
      <c r="F437" t="s">
        <v>16</v>
      </c>
      <c r="G437">
        <v>51</v>
      </c>
      <c r="H437">
        <v>3</v>
      </c>
      <c r="I437" s="1">
        <v>99286.98</v>
      </c>
      <c r="J437">
        <v>1</v>
      </c>
      <c r="K437">
        <v>0</v>
      </c>
      <c r="L437">
        <v>1</v>
      </c>
      <c r="M437" s="1">
        <v>85578.63</v>
      </c>
      <c r="N437">
        <v>0</v>
      </c>
    </row>
    <row r="438" spans="1:14" x14ac:dyDescent="0.3">
      <c r="A438">
        <v>437</v>
      </c>
      <c r="B438">
        <v>15693737</v>
      </c>
      <c r="C438" t="s">
        <v>393</v>
      </c>
      <c r="D438">
        <v>627</v>
      </c>
      <c r="E438" t="s">
        <v>26</v>
      </c>
      <c r="F438" t="s">
        <v>16</v>
      </c>
      <c r="G438">
        <v>30</v>
      </c>
      <c r="H438">
        <v>4</v>
      </c>
      <c r="I438" s="1">
        <v>79871.02</v>
      </c>
      <c r="J438">
        <v>2</v>
      </c>
      <c r="K438">
        <v>1</v>
      </c>
      <c r="L438">
        <v>0</v>
      </c>
      <c r="M438" s="1">
        <v>129826.89</v>
      </c>
      <c r="N438">
        <v>0</v>
      </c>
    </row>
    <row r="439" spans="1:14" x14ac:dyDescent="0.3">
      <c r="A439">
        <v>438</v>
      </c>
      <c r="B439">
        <v>15624623</v>
      </c>
      <c r="C439" t="s">
        <v>394</v>
      </c>
      <c r="D439">
        <v>516</v>
      </c>
      <c r="E439" t="s">
        <v>15</v>
      </c>
      <c r="F439" t="s">
        <v>23</v>
      </c>
      <c r="G439">
        <v>35</v>
      </c>
      <c r="H439">
        <v>10</v>
      </c>
      <c r="I439" s="1">
        <v>104088.59</v>
      </c>
      <c r="J439">
        <v>2</v>
      </c>
      <c r="K439">
        <v>0</v>
      </c>
      <c r="L439">
        <v>0</v>
      </c>
      <c r="M439" s="1">
        <v>119666</v>
      </c>
      <c r="N439">
        <v>0</v>
      </c>
    </row>
    <row r="440" spans="1:14" x14ac:dyDescent="0.3">
      <c r="A440">
        <v>439</v>
      </c>
      <c r="B440">
        <v>15783501</v>
      </c>
      <c r="C440" t="s">
        <v>395</v>
      </c>
      <c r="D440">
        <v>800</v>
      </c>
      <c r="E440" t="s">
        <v>15</v>
      </c>
      <c r="F440" t="s">
        <v>16</v>
      </c>
      <c r="G440">
        <v>38</v>
      </c>
      <c r="H440">
        <v>2</v>
      </c>
      <c r="I440" s="1">
        <v>168190.33</v>
      </c>
      <c r="J440">
        <v>2</v>
      </c>
      <c r="K440">
        <v>1</v>
      </c>
      <c r="L440">
        <v>0</v>
      </c>
      <c r="M440" s="1">
        <v>68052.08</v>
      </c>
      <c r="N440">
        <v>0</v>
      </c>
    </row>
    <row r="441" spans="1:14" x14ac:dyDescent="0.3">
      <c r="A441">
        <v>440</v>
      </c>
      <c r="B441">
        <v>15690134</v>
      </c>
      <c r="C441" t="s">
        <v>253</v>
      </c>
      <c r="D441">
        <v>464</v>
      </c>
      <c r="E441" t="s">
        <v>26</v>
      </c>
      <c r="F441" t="s">
        <v>16</v>
      </c>
      <c r="G441">
        <v>42</v>
      </c>
      <c r="H441">
        <v>3</v>
      </c>
      <c r="I441" s="1">
        <v>85679.25</v>
      </c>
      <c r="J441">
        <v>1</v>
      </c>
      <c r="K441">
        <v>1</v>
      </c>
      <c r="L441">
        <v>1</v>
      </c>
      <c r="M441" s="1">
        <v>164104.74</v>
      </c>
      <c r="N441">
        <v>0</v>
      </c>
    </row>
    <row r="442" spans="1:14" x14ac:dyDescent="0.3">
      <c r="A442">
        <v>441</v>
      </c>
      <c r="B442">
        <v>15782735</v>
      </c>
      <c r="C442" t="s">
        <v>396</v>
      </c>
      <c r="D442">
        <v>626</v>
      </c>
      <c r="E442" t="s">
        <v>15</v>
      </c>
      <c r="F442" t="s">
        <v>16</v>
      </c>
      <c r="G442">
        <v>35</v>
      </c>
      <c r="H442">
        <v>3</v>
      </c>
      <c r="I442" s="1">
        <v>0</v>
      </c>
      <c r="J442">
        <v>1</v>
      </c>
      <c r="K442">
        <v>0</v>
      </c>
      <c r="L442">
        <v>0</v>
      </c>
      <c r="M442" s="1">
        <v>80190.36</v>
      </c>
      <c r="N442">
        <v>0</v>
      </c>
    </row>
    <row r="443" spans="1:14" x14ac:dyDescent="0.3">
      <c r="A443">
        <v>442</v>
      </c>
      <c r="B443">
        <v>15611088</v>
      </c>
      <c r="C443" t="s">
        <v>397</v>
      </c>
      <c r="D443">
        <v>790</v>
      </c>
      <c r="E443" t="s">
        <v>15</v>
      </c>
      <c r="F443" t="s">
        <v>16</v>
      </c>
      <c r="G443">
        <v>31</v>
      </c>
      <c r="H443">
        <v>9</v>
      </c>
      <c r="I443" s="1">
        <v>0</v>
      </c>
      <c r="J443">
        <v>2</v>
      </c>
      <c r="K443">
        <v>1</v>
      </c>
      <c r="L443">
        <v>0</v>
      </c>
      <c r="M443" s="1">
        <v>84126.75</v>
      </c>
      <c r="N443">
        <v>0</v>
      </c>
    </row>
    <row r="444" spans="1:14" x14ac:dyDescent="0.3">
      <c r="A444">
        <v>443</v>
      </c>
      <c r="B444">
        <v>15672145</v>
      </c>
      <c r="C444" t="s">
        <v>398</v>
      </c>
      <c r="D444">
        <v>534</v>
      </c>
      <c r="E444" t="s">
        <v>15</v>
      </c>
      <c r="F444" t="s">
        <v>16</v>
      </c>
      <c r="G444">
        <v>34</v>
      </c>
      <c r="H444">
        <v>7</v>
      </c>
      <c r="I444" s="1">
        <v>121551.58</v>
      </c>
      <c r="J444">
        <v>2</v>
      </c>
      <c r="K444">
        <v>1</v>
      </c>
      <c r="L444">
        <v>1</v>
      </c>
      <c r="M444" s="1">
        <v>70179</v>
      </c>
      <c r="N444">
        <v>0</v>
      </c>
    </row>
    <row r="445" spans="1:14" x14ac:dyDescent="0.3">
      <c r="A445">
        <v>444</v>
      </c>
      <c r="B445">
        <v>15732628</v>
      </c>
      <c r="C445" t="s">
        <v>399</v>
      </c>
      <c r="D445">
        <v>745</v>
      </c>
      <c r="E445" t="s">
        <v>15</v>
      </c>
      <c r="F445" t="s">
        <v>23</v>
      </c>
      <c r="G445">
        <v>46</v>
      </c>
      <c r="H445">
        <v>2</v>
      </c>
      <c r="I445" s="1">
        <v>122220.19</v>
      </c>
      <c r="J445">
        <v>1</v>
      </c>
      <c r="K445">
        <v>1</v>
      </c>
      <c r="L445">
        <v>1</v>
      </c>
      <c r="M445" s="1">
        <v>118024.1</v>
      </c>
      <c r="N445">
        <v>0</v>
      </c>
    </row>
    <row r="446" spans="1:14" x14ac:dyDescent="0.3">
      <c r="A446">
        <v>445</v>
      </c>
      <c r="B446">
        <v>15787470</v>
      </c>
      <c r="C446" t="s">
        <v>400</v>
      </c>
      <c r="D446">
        <v>553</v>
      </c>
      <c r="E446" t="s">
        <v>18</v>
      </c>
      <c r="F446" t="s">
        <v>401</v>
      </c>
      <c r="G446">
        <v>47</v>
      </c>
      <c r="H446">
        <v>3</v>
      </c>
      <c r="I446" s="1">
        <v>116528.15</v>
      </c>
      <c r="J446">
        <v>1</v>
      </c>
      <c r="K446">
        <v>0</v>
      </c>
      <c r="L446">
        <v>0</v>
      </c>
      <c r="M446" s="1">
        <v>145704.19</v>
      </c>
      <c r="N446">
        <v>1</v>
      </c>
    </row>
    <row r="447" spans="1:14" x14ac:dyDescent="0.3">
      <c r="A447">
        <v>446</v>
      </c>
      <c r="B447">
        <v>15803406</v>
      </c>
      <c r="C447" t="s">
        <v>402</v>
      </c>
      <c r="D447">
        <v>748</v>
      </c>
      <c r="E447" t="s">
        <v>15</v>
      </c>
      <c r="F447" t="s">
        <v>16</v>
      </c>
      <c r="G447">
        <v>26</v>
      </c>
      <c r="H447">
        <v>1</v>
      </c>
      <c r="I447" s="1">
        <v>77780.289999999994</v>
      </c>
      <c r="J447">
        <v>1</v>
      </c>
      <c r="K447">
        <v>0</v>
      </c>
      <c r="L447">
        <v>1</v>
      </c>
      <c r="M447" s="1">
        <v>183049.41</v>
      </c>
      <c r="N447">
        <v>0</v>
      </c>
    </row>
    <row r="448" spans="1:14" x14ac:dyDescent="0.3">
      <c r="A448">
        <v>447</v>
      </c>
      <c r="B448">
        <v>15730460</v>
      </c>
      <c r="C448" t="s">
        <v>403</v>
      </c>
      <c r="D448">
        <v>722</v>
      </c>
      <c r="E448" t="s">
        <v>15</v>
      </c>
      <c r="F448" t="s">
        <v>23</v>
      </c>
      <c r="G448">
        <v>37</v>
      </c>
      <c r="H448">
        <v>2</v>
      </c>
      <c r="I448" s="1">
        <v>0</v>
      </c>
      <c r="J448">
        <v>1</v>
      </c>
      <c r="K448">
        <v>0</v>
      </c>
      <c r="L448">
        <v>0</v>
      </c>
      <c r="M448" s="1">
        <v>120906.83</v>
      </c>
      <c r="N448">
        <v>0</v>
      </c>
    </row>
    <row r="449" spans="1:14" x14ac:dyDescent="0.3">
      <c r="A449">
        <v>448</v>
      </c>
      <c r="B449">
        <v>15644572</v>
      </c>
      <c r="C449" t="s">
        <v>404</v>
      </c>
      <c r="D449">
        <v>501</v>
      </c>
      <c r="E449" t="s">
        <v>15</v>
      </c>
      <c r="F449" t="s">
        <v>23</v>
      </c>
      <c r="G449">
        <v>40</v>
      </c>
      <c r="H449">
        <v>4</v>
      </c>
      <c r="I449" s="1">
        <v>125832.2</v>
      </c>
      <c r="J449">
        <v>1</v>
      </c>
      <c r="K449">
        <v>1</v>
      </c>
      <c r="L449">
        <v>1</v>
      </c>
      <c r="M449" s="1">
        <v>100433.83</v>
      </c>
      <c r="N449">
        <v>0</v>
      </c>
    </row>
    <row r="450" spans="1:14" x14ac:dyDescent="0.3">
      <c r="A450">
        <v>449</v>
      </c>
      <c r="B450">
        <v>15694860</v>
      </c>
      <c r="C450" t="s">
        <v>405</v>
      </c>
      <c r="D450">
        <v>675</v>
      </c>
      <c r="E450" t="s">
        <v>15</v>
      </c>
      <c r="F450" t="s">
        <v>16</v>
      </c>
      <c r="G450">
        <v>38</v>
      </c>
      <c r="H450">
        <v>6</v>
      </c>
      <c r="I450" s="1">
        <v>68065.8</v>
      </c>
      <c r="J450">
        <v>1</v>
      </c>
      <c r="K450">
        <v>0</v>
      </c>
      <c r="L450">
        <v>0</v>
      </c>
      <c r="M450" s="1">
        <v>138777</v>
      </c>
      <c r="N450">
        <v>1</v>
      </c>
    </row>
    <row r="451" spans="1:14" x14ac:dyDescent="0.3">
      <c r="A451">
        <v>450</v>
      </c>
      <c r="B451">
        <v>15658169</v>
      </c>
      <c r="C451" t="s">
        <v>406</v>
      </c>
      <c r="D451">
        <v>778</v>
      </c>
      <c r="E451" t="s">
        <v>18</v>
      </c>
      <c r="F451" t="s">
        <v>16</v>
      </c>
      <c r="G451">
        <v>47</v>
      </c>
      <c r="H451">
        <v>6</v>
      </c>
      <c r="I451" s="1">
        <v>127299.34</v>
      </c>
      <c r="J451">
        <v>2</v>
      </c>
      <c r="K451">
        <v>1</v>
      </c>
      <c r="L451">
        <v>0</v>
      </c>
      <c r="M451" s="1">
        <v>124694.99</v>
      </c>
      <c r="N451">
        <v>0</v>
      </c>
    </row>
    <row r="452" spans="1:14" x14ac:dyDescent="0.3">
      <c r="A452">
        <v>451</v>
      </c>
      <c r="B452">
        <v>15794396</v>
      </c>
      <c r="C452" t="s">
        <v>407</v>
      </c>
      <c r="D452">
        <v>494</v>
      </c>
      <c r="E452" t="s">
        <v>26</v>
      </c>
      <c r="F452" t="s">
        <v>16</v>
      </c>
      <c r="G452">
        <v>38</v>
      </c>
      <c r="H452">
        <v>7</v>
      </c>
      <c r="I452" s="1">
        <v>174937.64</v>
      </c>
      <c r="J452">
        <v>1</v>
      </c>
      <c r="K452">
        <v>1</v>
      </c>
      <c r="L452">
        <v>0</v>
      </c>
      <c r="M452" s="1">
        <v>40084.32</v>
      </c>
      <c r="N452">
        <v>0</v>
      </c>
    </row>
    <row r="453" spans="1:14" x14ac:dyDescent="0.3">
      <c r="A453">
        <v>452</v>
      </c>
      <c r="B453">
        <v>15785798</v>
      </c>
      <c r="C453" t="s">
        <v>408</v>
      </c>
      <c r="D453">
        <v>850</v>
      </c>
      <c r="E453" t="s">
        <v>15</v>
      </c>
      <c r="F453" t="s">
        <v>23</v>
      </c>
      <c r="G453">
        <v>40</v>
      </c>
      <c r="H453">
        <v>9</v>
      </c>
      <c r="I453" s="1">
        <v>0</v>
      </c>
      <c r="J453">
        <v>2</v>
      </c>
      <c r="K453">
        <v>0</v>
      </c>
      <c r="L453">
        <v>1</v>
      </c>
      <c r="M453" s="1">
        <v>119232.33</v>
      </c>
      <c r="N453">
        <v>0</v>
      </c>
    </row>
    <row r="454" spans="1:14" x14ac:dyDescent="0.3">
      <c r="A454">
        <v>453</v>
      </c>
      <c r="B454">
        <v>15710825</v>
      </c>
      <c r="C454" t="s">
        <v>409</v>
      </c>
      <c r="D454">
        <v>592</v>
      </c>
      <c r="E454" t="s">
        <v>18</v>
      </c>
      <c r="F454" t="s">
        <v>401</v>
      </c>
      <c r="G454">
        <v>31</v>
      </c>
      <c r="H454">
        <v>7</v>
      </c>
      <c r="I454" s="1">
        <v>110071.1</v>
      </c>
      <c r="J454">
        <v>1</v>
      </c>
      <c r="K454">
        <v>0</v>
      </c>
      <c r="L454">
        <v>0</v>
      </c>
      <c r="M454" s="1">
        <v>43921.36</v>
      </c>
      <c r="N454">
        <v>0</v>
      </c>
    </row>
    <row r="455" spans="1:14" x14ac:dyDescent="0.3">
      <c r="A455">
        <v>454</v>
      </c>
      <c r="B455">
        <v>15668444</v>
      </c>
      <c r="C455" t="s">
        <v>27</v>
      </c>
      <c r="D455">
        <v>590</v>
      </c>
      <c r="E455" t="s">
        <v>18</v>
      </c>
      <c r="F455" t="s">
        <v>16</v>
      </c>
      <c r="G455">
        <v>44</v>
      </c>
      <c r="H455">
        <v>3</v>
      </c>
      <c r="I455" s="1">
        <v>139432.37</v>
      </c>
      <c r="J455">
        <v>1</v>
      </c>
      <c r="K455">
        <v>1</v>
      </c>
      <c r="L455">
        <v>0</v>
      </c>
      <c r="M455" s="1">
        <v>62222.81</v>
      </c>
      <c r="N455">
        <v>0</v>
      </c>
    </row>
    <row r="456" spans="1:14" x14ac:dyDescent="0.3">
      <c r="A456">
        <v>455</v>
      </c>
      <c r="B456">
        <v>15726631</v>
      </c>
      <c r="C456" t="s">
        <v>410</v>
      </c>
      <c r="D456">
        <v>758</v>
      </c>
      <c r="E456" t="s">
        <v>15</v>
      </c>
      <c r="F456" t="s">
        <v>16</v>
      </c>
      <c r="G456">
        <v>39</v>
      </c>
      <c r="H456">
        <v>6</v>
      </c>
      <c r="I456" s="1">
        <v>127357.75999999999</v>
      </c>
      <c r="J456">
        <v>1</v>
      </c>
      <c r="K456">
        <v>0</v>
      </c>
      <c r="L456">
        <v>1</v>
      </c>
      <c r="M456" s="1">
        <v>56577</v>
      </c>
      <c r="N456">
        <v>0</v>
      </c>
    </row>
    <row r="457" spans="1:14" x14ac:dyDescent="0.3">
      <c r="A457">
        <v>456</v>
      </c>
      <c r="B457">
        <v>15733797</v>
      </c>
      <c r="C457" t="s">
        <v>411</v>
      </c>
      <c r="D457">
        <v>506</v>
      </c>
      <c r="E457" t="s">
        <v>15</v>
      </c>
      <c r="F457" t="s">
        <v>23</v>
      </c>
      <c r="G457">
        <v>36</v>
      </c>
      <c r="H457">
        <v>5</v>
      </c>
      <c r="I457" s="1">
        <v>0</v>
      </c>
      <c r="J457">
        <v>2</v>
      </c>
      <c r="K457">
        <v>1</v>
      </c>
      <c r="L457">
        <v>0</v>
      </c>
      <c r="M457" s="1">
        <v>164253.35</v>
      </c>
      <c r="N457">
        <v>0</v>
      </c>
    </row>
    <row r="458" spans="1:14" x14ac:dyDescent="0.3">
      <c r="A458">
        <v>457</v>
      </c>
      <c r="B458">
        <v>15747960</v>
      </c>
      <c r="C458" t="s">
        <v>412</v>
      </c>
      <c r="D458">
        <v>733</v>
      </c>
      <c r="E458" t="s">
        <v>15</v>
      </c>
      <c r="F458" t="s">
        <v>23</v>
      </c>
      <c r="G458">
        <v>33</v>
      </c>
      <c r="H458">
        <v>3</v>
      </c>
      <c r="I458" s="1">
        <v>0</v>
      </c>
      <c r="J458">
        <v>1</v>
      </c>
      <c r="K458">
        <v>1</v>
      </c>
      <c r="L458">
        <v>1</v>
      </c>
      <c r="M458" s="1">
        <v>7666.73</v>
      </c>
      <c r="N458">
        <v>0</v>
      </c>
    </row>
    <row r="459" spans="1:14" x14ac:dyDescent="0.3">
      <c r="A459">
        <v>458</v>
      </c>
      <c r="B459">
        <v>15634632</v>
      </c>
      <c r="C459" t="s">
        <v>413</v>
      </c>
      <c r="D459">
        <v>711</v>
      </c>
      <c r="E459" t="s">
        <v>15</v>
      </c>
      <c r="F459" t="s">
        <v>23</v>
      </c>
      <c r="G459">
        <v>38</v>
      </c>
      <c r="H459">
        <v>3</v>
      </c>
      <c r="I459" s="1">
        <v>0</v>
      </c>
      <c r="J459">
        <v>2</v>
      </c>
      <c r="K459">
        <v>1</v>
      </c>
      <c r="L459">
        <v>0</v>
      </c>
      <c r="M459" s="1">
        <v>68487.509999999995</v>
      </c>
      <c r="N459">
        <v>0</v>
      </c>
    </row>
    <row r="460" spans="1:14" x14ac:dyDescent="0.3">
      <c r="A460">
        <v>459</v>
      </c>
      <c r="B460">
        <v>15707362</v>
      </c>
      <c r="C460" t="s">
        <v>70</v>
      </c>
      <c r="D460">
        <v>514</v>
      </c>
      <c r="E460" t="s">
        <v>26</v>
      </c>
      <c r="F460" t="s">
        <v>23</v>
      </c>
      <c r="G460">
        <v>43</v>
      </c>
      <c r="H460">
        <v>1</v>
      </c>
      <c r="I460" s="1">
        <v>95556.31</v>
      </c>
      <c r="J460">
        <v>1</v>
      </c>
      <c r="K460">
        <v>0</v>
      </c>
      <c r="L460">
        <v>1</v>
      </c>
      <c r="M460" s="1">
        <v>199273.98</v>
      </c>
      <c r="N460">
        <v>1</v>
      </c>
    </row>
    <row r="461" spans="1:14" x14ac:dyDescent="0.3">
      <c r="A461">
        <v>460</v>
      </c>
      <c r="B461">
        <v>15662976</v>
      </c>
      <c r="C461" t="s">
        <v>414</v>
      </c>
      <c r="D461">
        <v>637</v>
      </c>
      <c r="E461" t="s">
        <v>18</v>
      </c>
      <c r="F461" t="s">
        <v>401</v>
      </c>
      <c r="G461">
        <v>37</v>
      </c>
      <c r="H461">
        <v>8</v>
      </c>
      <c r="I461" s="1">
        <v>0</v>
      </c>
      <c r="J461">
        <v>1</v>
      </c>
      <c r="K461">
        <v>1</v>
      </c>
      <c r="L461">
        <v>1</v>
      </c>
      <c r="M461" s="1">
        <v>186062.36</v>
      </c>
      <c r="N461">
        <v>0</v>
      </c>
    </row>
    <row r="462" spans="1:14" x14ac:dyDescent="0.3">
      <c r="A462">
        <v>461</v>
      </c>
      <c r="B462">
        <v>15732778</v>
      </c>
      <c r="C462" t="s">
        <v>415</v>
      </c>
      <c r="D462">
        <v>468</v>
      </c>
      <c r="E462" t="s">
        <v>26</v>
      </c>
      <c r="F462" t="s">
        <v>23</v>
      </c>
      <c r="G462">
        <v>29</v>
      </c>
      <c r="H462">
        <v>1</v>
      </c>
      <c r="I462" s="1">
        <v>111681.98</v>
      </c>
      <c r="J462">
        <v>2</v>
      </c>
      <c r="K462">
        <v>1</v>
      </c>
      <c r="L462">
        <v>1</v>
      </c>
      <c r="M462" s="1">
        <v>195711.16</v>
      </c>
      <c r="N462">
        <v>0</v>
      </c>
    </row>
    <row r="463" spans="1:14" x14ac:dyDescent="0.3">
      <c r="A463">
        <v>462</v>
      </c>
      <c r="B463">
        <v>15718443</v>
      </c>
      <c r="C463" t="s">
        <v>416</v>
      </c>
      <c r="D463">
        <v>539</v>
      </c>
      <c r="E463" t="s">
        <v>15</v>
      </c>
      <c r="F463" t="s">
        <v>23</v>
      </c>
      <c r="G463">
        <v>39</v>
      </c>
      <c r="H463">
        <v>3</v>
      </c>
      <c r="I463" s="1">
        <v>0</v>
      </c>
      <c r="J463">
        <v>2</v>
      </c>
      <c r="K463">
        <v>1</v>
      </c>
      <c r="L463">
        <v>0</v>
      </c>
      <c r="M463" s="1">
        <v>36692.17</v>
      </c>
      <c r="N463">
        <v>0</v>
      </c>
    </row>
    <row r="464" spans="1:14" x14ac:dyDescent="0.3">
      <c r="A464">
        <v>463</v>
      </c>
      <c r="B464">
        <v>15670039</v>
      </c>
      <c r="C464" t="s">
        <v>184</v>
      </c>
      <c r="D464">
        <v>509</v>
      </c>
      <c r="E464" t="s">
        <v>18</v>
      </c>
      <c r="F464" t="s">
        <v>16</v>
      </c>
      <c r="G464">
        <v>25</v>
      </c>
      <c r="H464">
        <v>3</v>
      </c>
      <c r="I464" s="1">
        <v>108738.71</v>
      </c>
      <c r="J464">
        <v>2</v>
      </c>
      <c r="K464">
        <v>1</v>
      </c>
      <c r="L464">
        <v>0</v>
      </c>
      <c r="M464" s="1">
        <v>106920.57</v>
      </c>
      <c r="N464">
        <v>0</v>
      </c>
    </row>
    <row r="465" spans="1:14" x14ac:dyDescent="0.3">
      <c r="A465">
        <v>464</v>
      </c>
      <c r="B465">
        <v>15773792</v>
      </c>
      <c r="C465" t="s">
        <v>417</v>
      </c>
      <c r="D465">
        <v>662</v>
      </c>
      <c r="E465" t="s">
        <v>15</v>
      </c>
      <c r="F465" t="s">
        <v>16</v>
      </c>
      <c r="G465">
        <v>32</v>
      </c>
      <c r="H465">
        <v>4</v>
      </c>
      <c r="I465" s="1">
        <v>133950.37</v>
      </c>
      <c r="J465">
        <v>1</v>
      </c>
      <c r="K465">
        <v>1</v>
      </c>
      <c r="L465">
        <v>1</v>
      </c>
      <c r="M465" s="1">
        <v>48725.68</v>
      </c>
      <c r="N465">
        <v>1</v>
      </c>
    </row>
    <row r="466" spans="1:14" x14ac:dyDescent="0.3">
      <c r="A466">
        <v>465</v>
      </c>
      <c r="B466">
        <v>15613786</v>
      </c>
      <c r="C466" t="s">
        <v>194</v>
      </c>
      <c r="D466">
        <v>818</v>
      </c>
      <c r="E466" t="s">
        <v>18</v>
      </c>
      <c r="F466" t="s">
        <v>401</v>
      </c>
      <c r="G466">
        <v>26</v>
      </c>
      <c r="H466">
        <v>4</v>
      </c>
      <c r="I466" s="1">
        <v>0</v>
      </c>
      <c r="J466">
        <v>2</v>
      </c>
      <c r="K466">
        <v>1</v>
      </c>
      <c r="L466">
        <v>1</v>
      </c>
      <c r="M466" s="1">
        <v>167036.94</v>
      </c>
      <c r="N466">
        <v>0</v>
      </c>
    </row>
    <row r="467" spans="1:14" x14ac:dyDescent="0.3">
      <c r="A467">
        <v>466</v>
      </c>
      <c r="B467">
        <v>15726032</v>
      </c>
      <c r="C467" t="s">
        <v>418</v>
      </c>
      <c r="D467">
        <v>608</v>
      </c>
      <c r="E467" t="s">
        <v>15</v>
      </c>
      <c r="F467" t="s">
        <v>23</v>
      </c>
      <c r="G467">
        <v>33</v>
      </c>
      <c r="H467">
        <v>9</v>
      </c>
      <c r="I467" s="1">
        <v>89968.69</v>
      </c>
      <c r="J467">
        <v>1</v>
      </c>
      <c r="K467">
        <v>1</v>
      </c>
      <c r="L467">
        <v>0</v>
      </c>
      <c r="M467" s="1">
        <v>68777.259999999995</v>
      </c>
      <c r="N467">
        <v>0</v>
      </c>
    </row>
    <row r="468" spans="1:14" x14ac:dyDescent="0.3">
      <c r="A468">
        <v>467</v>
      </c>
      <c r="B468">
        <v>15663252</v>
      </c>
      <c r="C468" t="s">
        <v>163</v>
      </c>
      <c r="D468">
        <v>850</v>
      </c>
      <c r="E468" t="s">
        <v>18</v>
      </c>
      <c r="F468" t="s">
        <v>16</v>
      </c>
      <c r="G468">
        <v>32</v>
      </c>
      <c r="H468">
        <v>9</v>
      </c>
      <c r="I468" s="1">
        <v>0</v>
      </c>
      <c r="J468">
        <v>2</v>
      </c>
      <c r="K468">
        <v>1</v>
      </c>
      <c r="L468">
        <v>1</v>
      </c>
      <c r="M468" s="1">
        <v>18924.919999999998</v>
      </c>
      <c r="N468">
        <v>0</v>
      </c>
    </row>
    <row r="469" spans="1:14" x14ac:dyDescent="0.3">
      <c r="A469">
        <v>468</v>
      </c>
      <c r="B469">
        <v>15593782</v>
      </c>
      <c r="C469" t="s">
        <v>419</v>
      </c>
      <c r="D469">
        <v>816</v>
      </c>
      <c r="E469" t="s">
        <v>26</v>
      </c>
      <c r="F469" t="s">
        <v>16</v>
      </c>
      <c r="G469">
        <v>38</v>
      </c>
      <c r="H469">
        <v>5</v>
      </c>
      <c r="I469" s="1">
        <v>130878.75</v>
      </c>
      <c r="J469">
        <v>3</v>
      </c>
      <c r="K469">
        <v>1</v>
      </c>
      <c r="L469">
        <v>0</v>
      </c>
      <c r="M469" s="1">
        <v>71905.77</v>
      </c>
      <c r="N469">
        <v>1</v>
      </c>
    </row>
    <row r="470" spans="1:14" x14ac:dyDescent="0.3">
      <c r="A470">
        <v>469</v>
      </c>
      <c r="B470">
        <v>15633283</v>
      </c>
      <c r="C470" t="s">
        <v>420</v>
      </c>
      <c r="D470">
        <v>536</v>
      </c>
      <c r="E470" t="s">
        <v>33</v>
      </c>
      <c r="F470" t="s">
        <v>23</v>
      </c>
      <c r="G470">
        <v>35</v>
      </c>
      <c r="H470">
        <v>8</v>
      </c>
      <c r="I470" s="1">
        <v>0</v>
      </c>
      <c r="J470">
        <v>2</v>
      </c>
      <c r="K470">
        <v>1</v>
      </c>
      <c r="L470">
        <v>0</v>
      </c>
      <c r="M470" s="1">
        <v>64833.279999999999</v>
      </c>
      <c r="N470">
        <v>0</v>
      </c>
    </row>
    <row r="471" spans="1:14" x14ac:dyDescent="0.3">
      <c r="A471">
        <v>470</v>
      </c>
      <c r="B471">
        <v>15749167</v>
      </c>
      <c r="C471" t="s">
        <v>376</v>
      </c>
      <c r="D471">
        <v>753</v>
      </c>
      <c r="E471" t="s">
        <v>33</v>
      </c>
      <c r="F471" t="s">
        <v>23</v>
      </c>
      <c r="G471">
        <v>35</v>
      </c>
      <c r="H471">
        <v>3</v>
      </c>
      <c r="I471" s="1">
        <v>0</v>
      </c>
      <c r="J471">
        <v>2</v>
      </c>
      <c r="K471">
        <v>1</v>
      </c>
      <c r="L471">
        <v>1</v>
      </c>
      <c r="M471" s="1">
        <v>184843.77</v>
      </c>
      <c r="N471">
        <v>0</v>
      </c>
    </row>
    <row r="472" spans="1:14" x14ac:dyDescent="0.3">
      <c r="A472">
        <v>471</v>
      </c>
      <c r="B472">
        <v>15759298</v>
      </c>
      <c r="C472" t="s">
        <v>223</v>
      </c>
      <c r="D472">
        <v>631</v>
      </c>
      <c r="E472" t="s">
        <v>18</v>
      </c>
      <c r="F472" t="s">
        <v>401</v>
      </c>
      <c r="G472">
        <v>27</v>
      </c>
      <c r="H472">
        <v>10</v>
      </c>
      <c r="I472" s="1">
        <v>134169.62</v>
      </c>
      <c r="J472">
        <v>1</v>
      </c>
      <c r="K472">
        <v>1</v>
      </c>
      <c r="L472">
        <v>1</v>
      </c>
      <c r="M472" s="1">
        <v>176730.02</v>
      </c>
      <c r="N472">
        <v>0</v>
      </c>
    </row>
    <row r="473" spans="1:14" x14ac:dyDescent="0.3">
      <c r="A473">
        <v>472</v>
      </c>
      <c r="B473">
        <v>15683625</v>
      </c>
      <c r="C473" t="s">
        <v>421</v>
      </c>
      <c r="D473">
        <v>703</v>
      </c>
      <c r="E473" t="s">
        <v>33</v>
      </c>
      <c r="F473" t="s">
        <v>23</v>
      </c>
      <c r="G473">
        <v>37</v>
      </c>
      <c r="H473">
        <v>1</v>
      </c>
      <c r="I473" s="1">
        <v>149762.07999999999</v>
      </c>
      <c r="J473">
        <v>1</v>
      </c>
      <c r="K473">
        <v>1</v>
      </c>
      <c r="L473">
        <v>0</v>
      </c>
      <c r="M473" s="1">
        <v>20629.400000000001</v>
      </c>
      <c r="N473">
        <v>1</v>
      </c>
    </row>
    <row r="474" spans="1:14" x14ac:dyDescent="0.3">
      <c r="A474">
        <v>473</v>
      </c>
      <c r="B474">
        <v>15635367</v>
      </c>
      <c r="C474" t="s">
        <v>422</v>
      </c>
      <c r="D474">
        <v>774</v>
      </c>
      <c r="E474" t="s">
        <v>33</v>
      </c>
      <c r="F474" t="s">
        <v>23</v>
      </c>
      <c r="G474">
        <v>26</v>
      </c>
      <c r="H474">
        <v>2</v>
      </c>
      <c r="I474" s="1">
        <v>93844.69</v>
      </c>
      <c r="J474">
        <v>1</v>
      </c>
      <c r="K474">
        <v>1</v>
      </c>
      <c r="L474">
        <v>0</v>
      </c>
      <c r="M474" s="1">
        <v>28415.360000000001</v>
      </c>
      <c r="N474">
        <v>0</v>
      </c>
    </row>
    <row r="475" spans="1:14" x14ac:dyDescent="0.3">
      <c r="A475">
        <v>474</v>
      </c>
      <c r="B475">
        <v>15681705</v>
      </c>
      <c r="C475" t="s">
        <v>120</v>
      </c>
      <c r="D475">
        <v>785</v>
      </c>
      <c r="E475" t="s">
        <v>33</v>
      </c>
      <c r="F475" t="s">
        <v>23</v>
      </c>
      <c r="G475">
        <v>28</v>
      </c>
      <c r="H475">
        <v>8</v>
      </c>
      <c r="I475" s="1">
        <v>0</v>
      </c>
      <c r="J475">
        <v>2</v>
      </c>
      <c r="K475">
        <v>1</v>
      </c>
      <c r="L475">
        <v>0</v>
      </c>
      <c r="M475" s="1">
        <v>77231.27</v>
      </c>
      <c r="N475">
        <v>0</v>
      </c>
    </row>
    <row r="476" spans="1:14" x14ac:dyDescent="0.3">
      <c r="A476">
        <v>475</v>
      </c>
      <c r="B476">
        <v>15603156</v>
      </c>
      <c r="C476" t="s">
        <v>423</v>
      </c>
      <c r="D476">
        <v>571</v>
      </c>
      <c r="E476" t="s">
        <v>33</v>
      </c>
      <c r="F476" t="s">
        <v>16</v>
      </c>
      <c r="G476">
        <v>33</v>
      </c>
      <c r="H476">
        <v>1</v>
      </c>
      <c r="I476" s="1">
        <v>0</v>
      </c>
      <c r="J476">
        <v>2</v>
      </c>
      <c r="K476">
        <v>1</v>
      </c>
      <c r="L476">
        <v>0</v>
      </c>
      <c r="M476" s="1">
        <v>102750.7</v>
      </c>
      <c r="N476">
        <v>0</v>
      </c>
    </row>
    <row r="477" spans="1:14" x14ac:dyDescent="0.3">
      <c r="A477">
        <v>476</v>
      </c>
      <c r="B477">
        <v>15591986</v>
      </c>
      <c r="C477" t="s">
        <v>242</v>
      </c>
      <c r="D477">
        <v>621</v>
      </c>
      <c r="E477" t="s">
        <v>26</v>
      </c>
      <c r="F477" t="s">
        <v>23</v>
      </c>
      <c r="G477">
        <v>46</v>
      </c>
      <c r="H477">
        <v>6</v>
      </c>
      <c r="I477" s="1">
        <v>141078.37</v>
      </c>
      <c r="J477">
        <v>1</v>
      </c>
      <c r="K477">
        <v>0</v>
      </c>
      <c r="L477">
        <v>0</v>
      </c>
      <c r="M477" s="1">
        <v>34580.800000000003</v>
      </c>
      <c r="N477">
        <v>1</v>
      </c>
    </row>
    <row r="478" spans="1:14" x14ac:dyDescent="0.3">
      <c r="A478">
        <v>477</v>
      </c>
      <c r="B478">
        <v>15798888</v>
      </c>
      <c r="C478" t="s">
        <v>92</v>
      </c>
      <c r="D478">
        <v>605</v>
      </c>
      <c r="E478" t="s">
        <v>26</v>
      </c>
      <c r="F478" t="s">
        <v>16</v>
      </c>
      <c r="G478">
        <v>31</v>
      </c>
      <c r="H478">
        <v>1</v>
      </c>
      <c r="I478" s="1">
        <v>117992.59</v>
      </c>
      <c r="J478">
        <v>1</v>
      </c>
      <c r="K478">
        <v>1</v>
      </c>
      <c r="L478">
        <v>1</v>
      </c>
      <c r="M478" s="1">
        <v>183598.77</v>
      </c>
      <c r="N478">
        <v>0</v>
      </c>
    </row>
    <row r="479" spans="1:14" x14ac:dyDescent="0.3">
      <c r="A479">
        <v>478</v>
      </c>
      <c r="B479">
        <v>15809722</v>
      </c>
      <c r="C479" t="s">
        <v>424</v>
      </c>
      <c r="D479">
        <v>611</v>
      </c>
      <c r="E479" t="s">
        <v>33</v>
      </c>
      <c r="F479" t="s">
        <v>16</v>
      </c>
      <c r="G479">
        <v>40</v>
      </c>
      <c r="H479">
        <v>8</v>
      </c>
      <c r="I479" s="1">
        <v>100812.33</v>
      </c>
      <c r="J479">
        <v>2</v>
      </c>
      <c r="K479">
        <v>1</v>
      </c>
      <c r="L479">
        <v>0</v>
      </c>
      <c r="M479" s="1">
        <v>147358.26999999999</v>
      </c>
      <c r="N479">
        <v>0</v>
      </c>
    </row>
    <row r="480" spans="1:14" x14ac:dyDescent="0.3">
      <c r="A480">
        <v>479</v>
      </c>
      <c r="B480">
        <v>15677538</v>
      </c>
      <c r="C480" t="s">
        <v>425</v>
      </c>
      <c r="D480">
        <v>569</v>
      </c>
      <c r="E480" t="s">
        <v>33</v>
      </c>
      <c r="F480" t="s">
        <v>23</v>
      </c>
      <c r="G480">
        <v>38</v>
      </c>
      <c r="H480">
        <v>7</v>
      </c>
      <c r="I480" s="1">
        <v>0</v>
      </c>
      <c r="J480">
        <v>1</v>
      </c>
      <c r="K480">
        <v>1</v>
      </c>
      <c r="L480">
        <v>1</v>
      </c>
      <c r="M480" s="1">
        <v>108469.2</v>
      </c>
      <c r="N480">
        <v>0</v>
      </c>
    </row>
    <row r="481" spans="1:14" x14ac:dyDescent="0.3">
      <c r="A481">
        <v>480</v>
      </c>
      <c r="B481">
        <v>15797736</v>
      </c>
      <c r="C481" t="s">
        <v>238</v>
      </c>
      <c r="D481">
        <v>658</v>
      </c>
      <c r="E481" t="s">
        <v>33</v>
      </c>
      <c r="F481" t="s">
        <v>23</v>
      </c>
      <c r="G481">
        <v>29</v>
      </c>
      <c r="H481">
        <v>4</v>
      </c>
      <c r="I481" s="1">
        <v>80262.600000000006</v>
      </c>
      <c r="J481">
        <v>1</v>
      </c>
      <c r="K481">
        <v>1</v>
      </c>
      <c r="L481">
        <v>1</v>
      </c>
      <c r="M481" s="1">
        <v>20612.82</v>
      </c>
      <c r="N481">
        <v>0</v>
      </c>
    </row>
    <row r="482" spans="1:14" x14ac:dyDescent="0.3">
      <c r="A482">
        <v>481</v>
      </c>
      <c r="B482">
        <v>15695585</v>
      </c>
      <c r="C482" t="s">
        <v>426</v>
      </c>
      <c r="D482">
        <v>788</v>
      </c>
      <c r="E482" t="s">
        <v>18</v>
      </c>
      <c r="F482" t="s">
        <v>401</v>
      </c>
      <c r="G482">
        <v>34</v>
      </c>
      <c r="H482">
        <v>6</v>
      </c>
      <c r="I482" s="1">
        <v>156478.62</v>
      </c>
      <c r="J482">
        <v>1</v>
      </c>
      <c r="K482">
        <v>0</v>
      </c>
      <c r="L482">
        <v>1</v>
      </c>
      <c r="M482" s="1">
        <v>181196.76</v>
      </c>
      <c r="N482">
        <v>0</v>
      </c>
    </row>
    <row r="483" spans="1:14" x14ac:dyDescent="0.3">
      <c r="A483">
        <v>482</v>
      </c>
      <c r="B483">
        <v>15744398</v>
      </c>
      <c r="C483" t="s">
        <v>427</v>
      </c>
      <c r="D483">
        <v>525</v>
      </c>
      <c r="E483" t="s">
        <v>33</v>
      </c>
      <c r="F483" t="s">
        <v>16</v>
      </c>
      <c r="G483">
        <v>23</v>
      </c>
      <c r="H483">
        <v>5</v>
      </c>
      <c r="I483" s="1">
        <v>0</v>
      </c>
      <c r="J483">
        <v>2</v>
      </c>
      <c r="K483">
        <v>1</v>
      </c>
      <c r="L483">
        <v>0</v>
      </c>
      <c r="M483" s="1">
        <v>160249.1</v>
      </c>
      <c r="N483">
        <v>0</v>
      </c>
    </row>
    <row r="484" spans="1:14" x14ac:dyDescent="0.3">
      <c r="A484">
        <v>483</v>
      </c>
      <c r="B484">
        <v>15750658</v>
      </c>
      <c r="C484" t="s">
        <v>428</v>
      </c>
      <c r="D484">
        <v>798</v>
      </c>
      <c r="E484" t="s">
        <v>33</v>
      </c>
      <c r="F484" t="s">
        <v>23</v>
      </c>
      <c r="G484">
        <v>37</v>
      </c>
      <c r="H484">
        <v>8</v>
      </c>
      <c r="I484" s="1">
        <v>0</v>
      </c>
      <c r="J484">
        <v>3</v>
      </c>
      <c r="K484">
        <v>0</v>
      </c>
      <c r="L484">
        <v>0</v>
      </c>
      <c r="M484" s="1">
        <v>110783.28</v>
      </c>
      <c r="N484">
        <v>0</v>
      </c>
    </row>
    <row r="485" spans="1:14" x14ac:dyDescent="0.3">
      <c r="A485">
        <v>484</v>
      </c>
      <c r="B485">
        <v>15578186</v>
      </c>
      <c r="C485" t="s">
        <v>86</v>
      </c>
      <c r="D485">
        <v>486</v>
      </c>
      <c r="E485" t="s">
        <v>26</v>
      </c>
      <c r="F485" t="s">
        <v>23</v>
      </c>
      <c r="G485">
        <v>37</v>
      </c>
      <c r="H485">
        <v>9</v>
      </c>
      <c r="I485" s="1">
        <v>115217.99</v>
      </c>
      <c r="J485">
        <v>2</v>
      </c>
      <c r="K485">
        <v>1</v>
      </c>
      <c r="L485">
        <v>0</v>
      </c>
      <c r="M485" s="1">
        <v>144995.32999999999</v>
      </c>
      <c r="N485">
        <v>0</v>
      </c>
    </row>
    <row r="486" spans="1:14" x14ac:dyDescent="0.3">
      <c r="A486">
        <v>485</v>
      </c>
      <c r="B486">
        <v>15676519</v>
      </c>
      <c r="C486" t="s">
        <v>429</v>
      </c>
      <c r="D486">
        <v>615</v>
      </c>
      <c r="E486" t="s">
        <v>18</v>
      </c>
      <c r="F486" t="s">
        <v>401</v>
      </c>
      <c r="G486">
        <v>61</v>
      </c>
      <c r="H486">
        <v>9</v>
      </c>
      <c r="I486" s="1">
        <v>0</v>
      </c>
      <c r="J486">
        <v>2</v>
      </c>
      <c r="K486">
        <v>1</v>
      </c>
      <c r="L486">
        <v>0</v>
      </c>
      <c r="M486" s="1">
        <v>150227.85</v>
      </c>
      <c r="N486">
        <v>1</v>
      </c>
    </row>
    <row r="487" spans="1:14" x14ac:dyDescent="0.3">
      <c r="A487">
        <v>486</v>
      </c>
      <c r="B487">
        <v>15637954</v>
      </c>
      <c r="C487" t="s">
        <v>430</v>
      </c>
      <c r="D487">
        <v>730</v>
      </c>
      <c r="E487" t="s">
        <v>33</v>
      </c>
      <c r="F487" t="s">
        <v>16</v>
      </c>
      <c r="G487">
        <v>35</v>
      </c>
      <c r="H487">
        <v>0</v>
      </c>
      <c r="I487" s="1">
        <v>155470.54999999999</v>
      </c>
      <c r="J487">
        <v>1</v>
      </c>
      <c r="K487">
        <v>1</v>
      </c>
      <c r="L487">
        <v>1</v>
      </c>
      <c r="M487" s="1">
        <v>53718.28</v>
      </c>
      <c r="N487">
        <v>0</v>
      </c>
    </row>
    <row r="488" spans="1:14" x14ac:dyDescent="0.3">
      <c r="A488">
        <v>487</v>
      </c>
      <c r="B488">
        <v>15758639</v>
      </c>
      <c r="C488" t="s">
        <v>205</v>
      </c>
      <c r="D488">
        <v>641</v>
      </c>
      <c r="E488" t="s">
        <v>33</v>
      </c>
      <c r="F488" t="s">
        <v>23</v>
      </c>
      <c r="G488">
        <v>37</v>
      </c>
      <c r="H488">
        <v>7</v>
      </c>
      <c r="I488" s="1">
        <v>0</v>
      </c>
      <c r="J488">
        <v>2</v>
      </c>
      <c r="K488">
        <v>1</v>
      </c>
      <c r="L488">
        <v>0</v>
      </c>
      <c r="M488" s="1">
        <v>75248.3</v>
      </c>
      <c r="N488">
        <v>0</v>
      </c>
    </row>
    <row r="489" spans="1:14" x14ac:dyDescent="0.3">
      <c r="A489">
        <v>488</v>
      </c>
      <c r="B489">
        <v>15613772</v>
      </c>
      <c r="C489" t="s">
        <v>431</v>
      </c>
      <c r="D489">
        <v>542</v>
      </c>
      <c r="E489" t="s">
        <v>33</v>
      </c>
      <c r="F489" t="s">
        <v>23</v>
      </c>
      <c r="G489">
        <v>39</v>
      </c>
      <c r="H489">
        <v>3</v>
      </c>
      <c r="I489" s="1">
        <v>135096.76999999999</v>
      </c>
      <c r="J489">
        <v>1</v>
      </c>
      <c r="K489">
        <v>1</v>
      </c>
      <c r="L489">
        <v>1</v>
      </c>
      <c r="M489" s="1">
        <v>14353.43</v>
      </c>
      <c r="N489">
        <v>1</v>
      </c>
    </row>
    <row r="490" spans="1:14" x14ac:dyDescent="0.3">
      <c r="A490">
        <v>489</v>
      </c>
      <c r="B490">
        <v>15731744</v>
      </c>
      <c r="C490" t="s">
        <v>432</v>
      </c>
      <c r="D490">
        <v>692</v>
      </c>
      <c r="E490" t="s">
        <v>33</v>
      </c>
      <c r="F490" t="s">
        <v>23</v>
      </c>
      <c r="G490">
        <v>30</v>
      </c>
      <c r="H490">
        <v>2</v>
      </c>
      <c r="I490" s="1">
        <v>0</v>
      </c>
      <c r="J490">
        <v>2</v>
      </c>
      <c r="K490">
        <v>0</v>
      </c>
      <c r="L490">
        <v>1</v>
      </c>
      <c r="M490" s="1">
        <v>130486.57</v>
      </c>
      <c r="N490">
        <v>0</v>
      </c>
    </row>
    <row r="491" spans="1:14" x14ac:dyDescent="0.3">
      <c r="A491">
        <v>490</v>
      </c>
      <c r="B491">
        <v>15807709</v>
      </c>
      <c r="C491" t="s">
        <v>433</v>
      </c>
      <c r="D491">
        <v>714</v>
      </c>
      <c r="E491" t="s">
        <v>26</v>
      </c>
      <c r="F491" t="s">
        <v>16</v>
      </c>
      <c r="G491">
        <v>55</v>
      </c>
      <c r="H491">
        <v>9</v>
      </c>
      <c r="I491" s="1">
        <v>180075.22</v>
      </c>
      <c r="J491">
        <v>1</v>
      </c>
      <c r="K491">
        <v>1</v>
      </c>
      <c r="L491">
        <v>1</v>
      </c>
      <c r="M491" s="1">
        <v>100127.71</v>
      </c>
      <c r="N491">
        <v>0</v>
      </c>
    </row>
    <row r="492" spans="1:14" x14ac:dyDescent="0.3">
      <c r="A492">
        <v>491</v>
      </c>
      <c r="B492">
        <v>15714689</v>
      </c>
      <c r="C492" t="s">
        <v>434</v>
      </c>
      <c r="D492">
        <v>591</v>
      </c>
      <c r="E492" t="s">
        <v>18</v>
      </c>
      <c r="F492" t="s">
        <v>401</v>
      </c>
      <c r="G492">
        <v>29</v>
      </c>
      <c r="H492">
        <v>1</v>
      </c>
      <c r="I492" s="1">
        <v>97541.24</v>
      </c>
      <c r="J492">
        <v>1</v>
      </c>
      <c r="K492">
        <v>1</v>
      </c>
      <c r="L492">
        <v>1</v>
      </c>
      <c r="M492" s="1">
        <v>196356.17</v>
      </c>
      <c r="N492">
        <v>0</v>
      </c>
    </row>
    <row r="493" spans="1:14" x14ac:dyDescent="0.3">
      <c r="A493">
        <v>492</v>
      </c>
      <c r="B493">
        <v>15699005</v>
      </c>
      <c r="C493" t="s">
        <v>68</v>
      </c>
      <c r="D493">
        <v>710</v>
      </c>
      <c r="E493" t="s">
        <v>33</v>
      </c>
      <c r="F493" t="s">
        <v>16</v>
      </c>
      <c r="G493">
        <v>41</v>
      </c>
      <c r="H493">
        <v>2</v>
      </c>
      <c r="I493" s="1">
        <v>156067.04999999999</v>
      </c>
      <c r="J493">
        <v>1</v>
      </c>
      <c r="K493">
        <v>1</v>
      </c>
      <c r="L493">
        <v>1</v>
      </c>
      <c r="M493" s="1">
        <v>9983.8799999999992</v>
      </c>
      <c r="N493">
        <v>0</v>
      </c>
    </row>
    <row r="494" spans="1:14" x14ac:dyDescent="0.3">
      <c r="A494">
        <v>493</v>
      </c>
      <c r="B494">
        <v>15624170</v>
      </c>
      <c r="C494" t="s">
        <v>217</v>
      </c>
      <c r="D494">
        <v>639</v>
      </c>
      <c r="E494" t="s">
        <v>33</v>
      </c>
      <c r="F494" t="s">
        <v>16</v>
      </c>
      <c r="G494">
        <v>38</v>
      </c>
      <c r="H494">
        <v>4</v>
      </c>
      <c r="I494" s="1">
        <v>81550.94</v>
      </c>
      <c r="J494">
        <v>2</v>
      </c>
      <c r="K494">
        <v>0</v>
      </c>
      <c r="L494">
        <v>1</v>
      </c>
      <c r="M494" s="1">
        <v>118974.77</v>
      </c>
      <c r="N494">
        <v>0</v>
      </c>
    </row>
    <row r="495" spans="1:14" x14ac:dyDescent="0.3">
      <c r="A495">
        <v>494</v>
      </c>
      <c r="B495">
        <v>15725679</v>
      </c>
      <c r="C495" t="s">
        <v>193</v>
      </c>
      <c r="D495">
        <v>531</v>
      </c>
      <c r="E495" t="s">
        <v>33</v>
      </c>
      <c r="F495" t="s">
        <v>16</v>
      </c>
      <c r="G495">
        <v>47</v>
      </c>
      <c r="H495">
        <v>6</v>
      </c>
      <c r="I495" s="1">
        <v>0</v>
      </c>
      <c r="J495">
        <v>1</v>
      </c>
      <c r="K495">
        <v>0</v>
      </c>
      <c r="L495">
        <v>0</v>
      </c>
      <c r="M495" s="1">
        <v>194998.34</v>
      </c>
      <c r="N495">
        <v>1</v>
      </c>
    </row>
    <row r="496" spans="1:14" x14ac:dyDescent="0.3">
      <c r="A496">
        <v>495</v>
      </c>
      <c r="B496">
        <v>15585865</v>
      </c>
      <c r="C496" t="s">
        <v>435</v>
      </c>
      <c r="D496">
        <v>673</v>
      </c>
      <c r="E496" t="s">
        <v>33</v>
      </c>
      <c r="F496" t="s">
        <v>16</v>
      </c>
      <c r="G496">
        <v>38</v>
      </c>
      <c r="H496">
        <v>2</v>
      </c>
      <c r="I496" s="1">
        <v>170061.92</v>
      </c>
      <c r="J496">
        <v>2</v>
      </c>
      <c r="K496">
        <v>0</v>
      </c>
      <c r="L496">
        <v>0</v>
      </c>
      <c r="M496" s="1">
        <v>134901.34</v>
      </c>
      <c r="N496">
        <v>1</v>
      </c>
    </row>
    <row r="497" spans="1:14" x14ac:dyDescent="0.3">
      <c r="A497">
        <v>496</v>
      </c>
      <c r="B497">
        <v>15804256</v>
      </c>
      <c r="C497" t="s">
        <v>436</v>
      </c>
      <c r="D497">
        <v>765</v>
      </c>
      <c r="E497" t="s">
        <v>26</v>
      </c>
      <c r="F497" t="s">
        <v>23</v>
      </c>
      <c r="G497">
        <v>36</v>
      </c>
      <c r="H497">
        <v>8</v>
      </c>
      <c r="I497" s="1">
        <v>92310.54</v>
      </c>
      <c r="J497">
        <v>2</v>
      </c>
      <c r="K497">
        <v>1</v>
      </c>
      <c r="L497">
        <v>1</v>
      </c>
      <c r="M497" s="1">
        <v>72924.56</v>
      </c>
      <c r="N497">
        <v>0</v>
      </c>
    </row>
    <row r="498" spans="1:14" x14ac:dyDescent="0.3">
      <c r="A498">
        <v>497</v>
      </c>
      <c r="B498">
        <v>15662403</v>
      </c>
      <c r="C498" t="s">
        <v>437</v>
      </c>
      <c r="D498">
        <v>622</v>
      </c>
      <c r="E498" t="s">
        <v>33</v>
      </c>
      <c r="F498" t="s">
        <v>16</v>
      </c>
      <c r="G498">
        <v>32</v>
      </c>
      <c r="H498">
        <v>6</v>
      </c>
      <c r="I498" s="1">
        <v>169089.38</v>
      </c>
      <c r="J498">
        <v>2</v>
      </c>
      <c r="K498">
        <v>1</v>
      </c>
      <c r="L498">
        <v>0</v>
      </c>
      <c r="M498" s="1">
        <v>101057.95</v>
      </c>
      <c r="N498">
        <v>0</v>
      </c>
    </row>
    <row r="499" spans="1:14" x14ac:dyDescent="0.3">
      <c r="A499">
        <v>498</v>
      </c>
      <c r="B499">
        <v>15733616</v>
      </c>
      <c r="C499" t="s">
        <v>438</v>
      </c>
      <c r="D499">
        <v>806</v>
      </c>
      <c r="E499" t="s">
        <v>33</v>
      </c>
      <c r="F499" t="s">
        <v>23</v>
      </c>
      <c r="G499">
        <v>40</v>
      </c>
      <c r="H499">
        <v>5</v>
      </c>
      <c r="I499" s="1">
        <v>80613.929999999993</v>
      </c>
      <c r="J499">
        <v>1</v>
      </c>
      <c r="K499">
        <v>1</v>
      </c>
      <c r="L499">
        <v>1</v>
      </c>
      <c r="M499" s="1">
        <v>142838.64000000001</v>
      </c>
      <c r="N499">
        <v>0</v>
      </c>
    </row>
    <row r="500" spans="1:14" x14ac:dyDescent="0.3">
      <c r="A500">
        <v>499</v>
      </c>
      <c r="B500">
        <v>15591995</v>
      </c>
      <c r="C500" t="s">
        <v>439</v>
      </c>
      <c r="D500">
        <v>757</v>
      </c>
      <c r="E500" t="s">
        <v>26</v>
      </c>
      <c r="F500" t="s">
        <v>23</v>
      </c>
      <c r="G500">
        <v>26</v>
      </c>
      <c r="H500">
        <v>8</v>
      </c>
      <c r="I500" s="1">
        <v>121581.56</v>
      </c>
      <c r="J500">
        <v>2</v>
      </c>
      <c r="K500">
        <v>1</v>
      </c>
      <c r="L500">
        <v>1</v>
      </c>
      <c r="M500" s="1">
        <v>127059.04</v>
      </c>
      <c r="N500">
        <v>0</v>
      </c>
    </row>
    <row r="501" spans="1:14" x14ac:dyDescent="0.3">
      <c r="A501">
        <v>500</v>
      </c>
      <c r="B501">
        <v>15677020</v>
      </c>
      <c r="C501" t="s">
        <v>440</v>
      </c>
      <c r="D501">
        <v>570</v>
      </c>
      <c r="E501" t="s">
        <v>33</v>
      </c>
      <c r="F501" t="s">
        <v>16</v>
      </c>
      <c r="G501">
        <v>58</v>
      </c>
      <c r="H501">
        <v>8</v>
      </c>
      <c r="I501" s="1">
        <v>0</v>
      </c>
      <c r="J501">
        <v>1</v>
      </c>
      <c r="K501">
        <v>0</v>
      </c>
      <c r="L501">
        <v>1</v>
      </c>
      <c r="M501" s="1">
        <v>116503.92</v>
      </c>
      <c r="N501">
        <v>1</v>
      </c>
    </row>
    <row r="502" spans="1:14" x14ac:dyDescent="0.3">
      <c r="A502">
        <v>501</v>
      </c>
      <c r="B502">
        <v>15727688</v>
      </c>
      <c r="C502" t="s">
        <v>441</v>
      </c>
      <c r="D502">
        <v>555</v>
      </c>
      <c r="E502" t="s">
        <v>18</v>
      </c>
      <c r="F502" t="s">
        <v>401</v>
      </c>
      <c r="G502">
        <v>32</v>
      </c>
      <c r="H502">
        <v>4</v>
      </c>
      <c r="I502" s="1">
        <v>0</v>
      </c>
      <c r="J502">
        <v>2</v>
      </c>
      <c r="K502">
        <v>1</v>
      </c>
      <c r="L502">
        <v>1</v>
      </c>
      <c r="M502" s="1">
        <v>54405.79</v>
      </c>
      <c r="N502">
        <v>0</v>
      </c>
    </row>
    <row r="503" spans="1:14" x14ac:dyDescent="0.3">
      <c r="A503">
        <v>502</v>
      </c>
      <c r="B503">
        <v>15715941</v>
      </c>
      <c r="C503" t="s">
        <v>442</v>
      </c>
      <c r="D503">
        <v>692</v>
      </c>
      <c r="E503" t="s">
        <v>33</v>
      </c>
      <c r="F503" t="s">
        <v>23</v>
      </c>
      <c r="G503">
        <v>54</v>
      </c>
      <c r="H503">
        <v>5</v>
      </c>
      <c r="I503" s="1">
        <v>0</v>
      </c>
      <c r="J503">
        <v>2</v>
      </c>
      <c r="K503">
        <v>1</v>
      </c>
      <c r="L503">
        <v>1</v>
      </c>
      <c r="M503" s="1">
        <v>88721.84</v>
      </c>
      <c r="N503">
        <v>0</v>
      </c>
    </row>
    <row r="504" spans="1:14" x14ac:dyDescent="0.3">
      <c r="A504">
        <v>503</v>
      </c>
      <c r="B504">
        <v>15714485</v>
      </c>
      <c r="C504" t="s">
        <v>443</v>
      </c>
      <c r="D504">
        <v>774</v>
      </c>
      <c r="E504" t="s">
        <v>33</v>
      </c>
      <c r="F504" t="s">
        <v>23</v>
      </c>
      <c r="G504">
        <v>60</v>
      </c>
      <c r="H504">
        <v>5</v>
      </c>
      <c r="I504" s="1">
        <v>85891.55</v>
      </c>
      <c r="J504">
        <v>1</v>
      </c>
      <c r="K504">
        <v>1</v>
      </c>
      <c r="L504">
        <v>0</v>
      </c>
      <c r="M504" s="1">
        <v>74135.48</v>
      </c>
      <c r="N504">
        <v>1</v>
      </c>
    </row>
    <row r="505" spans="1:14" x14ac:dyDescent="0.3">
      <c r="A505">
        <v>504</v>
      </c>
      <c r="B505">
        <v>15730059</v>
      </c>
      <c r="C505" t="s">
        <v>444</v>
      </c>
      <c r="D505">
        <v>638</v>
      </c>
      <c r="E505" t="s">
        <v>18</v>
      </c>
      <c r="F505" t="s">
        <v>401</v>
      </c>
      <c r="G505">
        <v>44</v>
      </c>
      <c r="H505">
        <v>9</v>
      </c>
      <c r="I505" s="1">
        <v>77637.350000000006</v>
      </c>
      <c r="J505">
        <v>2</v>
      </c>
      <c r="K505">
        <v>1</v>
      </c>
      <c r="L505">
        <v>1</v>
      </c>
      <c r="M505" s="1">
        <v>111346.22</v>
      </c>
      <c r="N505">
        <v>0</v>
      </c>
    </row>
    <row r="506" spans="1:14" x14ac:dyDescent="0.3">
      <c r="A506">
        <v>505</v>
      </c>
      <c r="B506">
        <v>15715527</v>
      </c>
      <c r="C506" t="s">
        <v>235</v>
      </c>
      <c r="D506">
        <v>543</v>
      </c>
      <c r="E506" t="s">
        <v>18</v>
      </c>
      <c r="F506" t="s">
        <v>16</v>
      </c>
      <c r="G506">
        <v>41</v>
      </c>
      <c r="H506">
        <v>4</v>
      </c>
      <c r="I506" s="1">
        <v>0</v>
      </c>
      <c r="J506">
        <v>1</v>
      </c>
      <c r="K506">
        <v>0</v>
      </c>
      <c r="L506">
        <v>0</v>
      </c>
      <c r="M506" s="1">
        <v>194902.16</v>
      </c>
      <c r="N506">
        <v>0</v>
      </c>
    </row>
    <row r="507" spans="1:14" x14ac:dyDescent="0.3">
      <c r="A507">
        <v>506</v>
      </c>
      <c r="B507">
        <v>15576623</v>
      </c>
      <c r="C507" t="s">
        <v>445</v>
      </c>
      <c r="D507">
        <v>584</v>
      </c>
      <c r="E507" t="s">
        <v>33</v>
      </c>
      <c r="F507" t="s">
        <v>23</v>
      </c>
      <c r="G507">
        <v>31</v>
      </c>
      <c r="H507">
        <v>5</v>
      </c>
      <c r="I507" s="1">
        <v>0</v>
      </c>
      <c r="J507">
        <v>2</v>
      </c>
      <c r="K507">
        <v>1</v>
      </c>
      <c r="L507">
        <v>0</v>
      </c>
      <c r="M507" s="1">
        <v>31474.27</v>
      </c>
      <c r="N507">
        <v>0</v>
      </c>
    </row>
    <row r="508" spans="1:14" x14ac:dyDescent="0.3">
      <c r="A508">
        <v>507</v>
      </c>
      <c r="B508">
        <v>15805565</v>
      </c>
      <c r="C508" t="s">
        <v>428</v>
      </c>
      <c r="D508">
        <v>691</v>
      </c>
      <c r="E508" t="s">
        <v>26</v>
      </c>
      <c r="F508" t="s">
        <v>23</v>
      </c>
      <c r="G508">
        <v>30</v>
      </c>
      <c r="H508">
        <v>7</v>
      </c>
      <c r="I508" s="1">
        <v>116927.89</v>
      </c>
      <c r="J508">
        <v>1</v>
      </c>
      <c r="K508">
        <v>1</v>
      </c>
      <c r="L508">
        <v>0</v>
      </c>
      <c r="M508" s="1">
        <v>21198.39</v>
      </c>
      <c r="N508">
        <v>0</v>
      </c>
    </row>
    <row r="509" spans="1:14" x14ac:dyDescent="0.3">
      <c r="A509">
        <v>508</v>
      </c>
      <c r="B509">
        <v>15677307</v>
      </c>
      <c r="C509" t="s">
        <v>446</v>
      </c>
      <c r="D509">
        <v>684</v>
      </c>
      <c r="E509" t="s">
        <v>26</v>
      </c>
      <c r="F509" t="s">
        <v>16</v>
      </c>
      <c r="G509">
        <v>40</v>
      </c>
      <c r="H509">
        <v>6</v>
      </c>
      <c r="I509" s="1">
        <v>137326.65</v>
      </c>
      <c r="J509">
        <v>1</v>
      </c>
      <c r="K509">
        <v>1</v>
      </c>
      <c r="L509">
        <v>0</v>
      </c>
      <c r="M509" s="1">
        <v>186976.6</v>
      </c>
      <c r="N509">
        <v>0</v>
      </c>
    </row>
    <row r="510" spans="1:14" x14ac:dyDescent="0.3">
      <c r="A510">
        <v>509</v>
      </c>
      <c r="B510">
        <v>15773890</v>
      </c>
      <c r="C510" t="s">
        <v>189</v>
      </c>
      <c r="D510">
        <v>733</v>
      </c>
      <c r="E510" t="s">
        <v>33</v>
      </c>
      <c r="F510" t="s">
        <v>23</v>
      </c>
      <c r="G510">
        <v>22</v>
      </c>
      <c r="H510">
        <v>5</v>
      </c>
      <c r="I510" s="1">
        <v>0</v>
      </c>
      <c r="J510">
        <v>2</v>
      </c>
      <c r="K510">
        <v>1</v>
      </c>
      <c r="L510">
        <v>1</v>
      </c>
      <c r="M510" s="1">
        <v>117202.19</v>
      </c>
      <c r="N510">
        <v>0</v>
      </c>
    </row>
    <row r="511" spans="1:14" x14ac:dyDescent="0.3">
      <c r="A511">
        <v>510</v>
      </c>
      <c r="B511">
        <v>15598883</v>
      </c>
      <c r="C511" t="s">
        <v>447</v>
      </c>
      <c r="D511">
        <v>599</v>
      </c>
      <c r="E511" t="s">
        <v>18</v>
      </c>
      <c r="F511" t="s">
        <v>16</v>
      </c>
      <c r="G511">
        <v>37</v>
      </c>
      <c r="H511">
        <v>2</v>
      </c>
      <c r="I511" s="1">
        <v>0</v>
      </c>
      <c r="J511">
        <v>2</v>
      </c>
      <c r="K511">
        <v>1</v>
      </c>
      <c r="L511">
        <v>1</v>
      </c>
      <c r="M511" s="1">
        <v>143739.29</v>
      </c>
      <c r="N511">
        <v>0</v>
      </c>
    </row>
    <row r="512" spans="1:14" x14ac:dyDescent="0.3">
      <c r="A512">
        <v>511</v>
      </c>
      <c r="B512">
        <v>15568506</v>
      </c>
      <c r="C512" t="s">
        <v>448</v>
      </c>
      <c r="D512">
        <v>524</v>
      </c>
      <c r="E512" t="s">
        <v>26</v>
      </c>
      <c r="F512" t="s">
        <v>16</v>
      </c>
      <c r="G512">
        <v>31</v>
      </c>
      <c r="H512">
        <v>10</v>
      </c>
      <c r="I512" s="1">
        <v>67238.98</v>
      </c>
      <c r="J512">
        <v>2</v>
      </c>
      <c r="K512">
        <v>1</v>
      </c>
      <c r="L512">
        <v>1</v>
      </c>
      <c r="M512" s="1">
        <v>161811.23000000001</v>
      </c>
      <c r="N512">
        <v>0</v>
      </c>
    </row>
    <row r="513" spans="1:14" x14ac:dyDescent="0.3">
      <c r="A513">
        <v>512</v>
      </c>
      <c r="B513">
        <v>15761043</v>
      </c>
      <c r="C513" t="s">
        <v>449</v>
      </c>
      <c r="D513">
        <v>632</v>
      </c>
      <c r="E513" t="s">
        <v>26</v>
      </c>
      <c r="F513" t="s">
        <v>16</v>
      </c>
      <c r="G513">
        <v>38</v>
      </c>
      <c r="H513">
        <v>6</v>
      </c>
      <c r="I513" s="1">
        <v>86569.76</v>
      </c>
      <c r="J513">
        <v>2</v>
      </c>
      <c r="K513">
        <v>1</v>
      </c>
      <c r="L513">
        <v>0</v>
      </c>
      <c r="M513" s="1">
        <v>98090.91</v>
      </c>
      <c r="N513">
        <v>0</v>
      </c>
    </row>
    <row r="514" spans="1:14" x14ac:dyDescent="0.3">
      <c r="A514">
        <v>513</v>
      </c>
      <c r="B514">
        <v>15782236</v>
      </c>
      <c r="C514" t="s">
        <v>450</v>
      </c>
      <c r="D514">
        <v>735</v>
      </c>
      <c r="E514" t="s">
        <v>18</v>
      </c>
      <c r="F514" t="s">
        <v>401</v>
      </c>
      <c r="G514">
        <v>34</v>
      </c>
      <c r="H514">
        <v>5</v>
      </c>
      <c r="I514" s="1">
        <v>0</v>
      </c>
      <c r="J514">
        <v>2</v>
      </c>
      <c r="K514">
        <v>0</v>
      </c>
      <c r="L514">
        <v>0</v>
      </c>
      <c r="M514" s="1">
        <v>71095.41</v>
      </c>
      <c r="N514">
        <v>0</v>
      </c>
    </row>
    <row r="515" spans="1:14" x14ac:dyDescent="0.3">
      <c r="A515">
        <v>514</v>
      </c>
      <c r="B515">
        <v>15593601</v>
      </c>
      <c r="C515" t="s">
        <v>451</v>
      </c>
      <c r="D515">
        <v>734</v>
      </c>
      <c r="E515" t="s">
        <v>33</v>
      </c>
      <c r="F515" t="s">
        <v>23</v>
      </c>
      <c r="G515">
        <v>34</v>
      </c>
      <c r="H515">
        <v>6</v>
      </c>
      <c r="I515" s="1">
        <v>133598.39999999999</v>
      </c>
      <c r="J515">
        <v>1</v>
      </c>
      <c r="K515">
        <v>1</v>
      </c>
      <c r="L515">
        <v>1</v>
      </c>
      <c r="M515" s="1">
        <v>13107.24</v>
      </c>
      <c r="N515">
        <v>0</v>
      </c>
    </row>
    <row r="516" spans="1:14" x14ac:dyDescent="0.3">
      <c r="A516">
        <v>515</v>
      </c>
      <c r="B516">
        <v>15682048</v>
      </c>
      <c r="C516" t="s">
        <v>92</v>
      </c>
      <c r="D516">
        <v>605</v>
      </c>
      <c r="E516" t="s">
        <v>33</v>
      </c>
      <c r="F516" t="s">
        <v>16</v>
      </c>
      <c r="G516">
        <v>51</v>
      </c>
      <c r="H516">
        <v>3</v>
      </c>
      <c r="I516" s="1">
        <v>136188.78</v>
      </c>
      <c r="J516">
        <v>1</v>
      </c>
      <c r="K516">
        <v>1</v>
      </c>
      <c r="L516">
        <v>1</v>
      </c>
      <c r="M516" s="1">
        <v>67110.59</v>
      </c>
      <c r="N516">
        <v>1</v>
      </c>
    </row>
    <row r="517" spans="1:14" x14ac:dyDescent="0.3">
      <c r="A517">
        <v>516</v>
      </c>
      <c r="B517">
        <v>15746902</v>
      </c>
      <c r="C517" t="s">
        <v>452</v>
      </c>
      <c r="D517">
        <v>793</v>
      </c>
      <c r="E517" t="s">
        <v>18</v>
      </c>
      <c r="F517" t="s">
        <v>401</v>
      </c>
      <c r="G517">
        <v>38</v>
      </c>
      <c r="H517">
        <v>9</v>
      </c>
      <c r="I517" s="1">
        <v>0</v>
      </c>
      <c r="J517">
        <v>2</v>
      </c>
      <c r="K517">
        <v>1</v>
      </c>
      <c r="L517">
        <v>0</v>
      </c>
      <c r="M517" s="1">
        <v>88225.02</v>
      </c>
      <c r="N517">
        <v>0</v>
      </c>
    </row>
    <row r="518" spans="1:14" x14ac:dyDescent="0.3">
      <c r="A518">
        <v>517</v>
      </c>
      <c r="B518">
        <v>15752081</v>
      </c>
      <c r="C518" t="s">
        <v>453</v>
      </c>
      <c r="D518">
        <v>468</v>
      </c>
      <c r="E518" t="s">
        <v>33</v>
      </c>
      <c r="F518" t="s">
        <v>16</v>
      </c>
      <c r="G518">
        <v>56</v>
      </c>
      <c r="H518">
        <v>10</v>
      </c>
      <c r="I518" s="1">
        <v>0</v>
      </c>
      <c r="J518">
        <v>3</v>
      </c>
      <c r="K518">
        <v>0</v>
      </c>
      <c r="L518">
        <v>1</v>
      </c>
      <c r="M518" s="1">
        <v>62256.87</v>
      </c>
      <c r="N518">
        <v>1</v>
      </c>
    </row>
    <row r="519" spans="1:14" x14ac:dyDescent="0.3">
      <c r="A519">
        <v>518</v>
      </c>
      <c r="B519">
        <v>15781307</v>
      </c>
      <c r="C519" t="s">
        <v>454</v>
      </c>
      <c r="D519">
        <v>779</v>
      </c>
      <c r="E519" t="s">
        <v>26</v>
      </c>
      <c r="F519" t="s">
        <v>23</v>
      </c>
      <c r="G519">
        <v>37</v>
      </c>
      <c r="H519">
        <v>7</v>
      </c>
      <c r="I519" s="1">
        <v>120092.52</v>
      </c>
      <c r="J519">
        <v>2</v>
      </c>
      <c r="K519">
        <v>1</v>
      </c>
      <c r="L519">
        <v>0</v>
      </c>
      <c r="M519" s="1">
        <v>135925.72</v>
      </c>
      <c r="N519">
        <v>0</v>
      </c>
    </row>
    <row r="520" spans="1:14" x14ac:dyDescent="0.3">
      <c r="A520">
        <v>519</v>
      </c>
      <c r="B520">
        <v>15775912</v>
      </c>
      <c r="C520" t="s">
        <v>314</v>
      </c>
      <c r="D520">
        <v>698</v>
      </c>
      <c r="E520" t="s">
        <v>33</v>
      </c>
      <c r="F520" t="s">
        <v>23</v>
      </c>
      <c r="G520">
        <v>48</v>
      </c>
      <c r="H520">
        <v>4</v>
      </c>
      <c r="I520" s="1">
        <v>101238.24</v>
      </c>
      <c r="J520">
        <v>2</v>
      </c>
      <c r="K520">
        <v>0</v>
      </c>
      <c r="L520">
        <v>1</v>
      </c>
      <c r="M520" s="1">
        <v>177815.87</v>
      </c>
      <c r="N520">
        <v>1</v>
      </c>
    </row>
    <row r="521" spans="1:14" x14ac:dyDescent="0.3">
      <c r="A521">
        <v>520</v>
      </c>
      <c r="B521">
        <v>15745417</v>
      </c>
      <c r="C521" t="s">
        <v>455</v>
      </c>
      <c r="D521">
        <v>707</v>
      </c>
      <c r="E521" t="s">
        <v>33</v>
      </c>
      <c r="F521" t="s">
        <v>23</v>
      </c>
      <c r="G521">
        <v>58</v>
      </c>
      <c r="H521">
        <v>6</v>
      </c>
      <c r="I521" s="1">
        <v>89685.92</v>
      </c>
      <c r="J521">
        <v>1</v>
      </c>
      <c r="K521">
        <v>0</v>
      </c>
      <c r="L521">
        <v>1</v>
      </c>
      <c r="M521" s="1">
        <v>126471.13</v>
      </c>
      <c r="N521">
        <v>0</v>
      </c>
    </row>
    <row r="522" spans="1:14" x14ac:dyDescent="0.3">
      <c r="A522">
        <v>521</v>
      </c>
      <c r="B522">
        <v>15671256</v>
      </c>
      <c r="C522" t="s">
        <v>456</v>
      </c>
      <c r="D522">
        <v>850</v>
      </c>
      <c r="E522" t="s">
        <v>33</v>
      </c>
      <c r="F522" t="s">
        <v>16</v>
      </c>
      <c r="G522">
        <v>35</v>
      </c>
      <c r="H522">
        <v>1</v>
      </c>
      <c r="I522" s="1">
        <v>211774.31</v>
      </c>
      <c r="J522">
        <v>1</v>
      </c>
      <c r="K522">
        <v>1</v>
      </c>
      <c r="L522">
        <v>0</v>
      </c>
      <c r="M522" s="1">
        <v>188574.12</v>
      </c>
      <c r="N522">
        <v>1</v>
      </c>
    </row>
    <row r="523" spans="1:14" x14ac:dyDescent="0.3">
      <c r="A523">
        <v>522</v>
      </c>
      <c r="B523">
        <v>15653547</v>
      </c>
      <c r="C523" t="s">
        <v>161</v>
      </c>
      <c r="D523">
        <v>850</v>
      </c>
      <c r="E523" t="s">
        <v>33</v>
      </c>
      <c r="F523" t="s">
        <v>23</v>
      </c>
      <c r="G523">
        <v>56</v>
      </c>
      <c r="H523">
        <v>7</v>
      </c>
      <c r="I523" s="1">
        <v>131317.48000000001</v>
      </c>
      <c r="J523">
        <v>1</v>
      </c>
      <c r="K523">
        <v>1</v>
      </c>
      <c r="L523">
        <v>1</v>
      </c>
      <c r="M523" s="1">
        <v>119175.45</v>
      </c>
      <c r="N523">
        <v>0</v>
      </c>
    </row>
    <row r="524" spans="1:14" x14ac:dyDescent="0.3">
      <c r="A524">
        <v>523</v>
      </c>
      <c r="B524">
        <v>15595766</v>
      </c>
      <c r="C524" t="s">
        <v>457</v>
      </c>
      <c r="D524">
        <v>527</v>
      </c>
      <c r="E524" t="s">
        <v>18</v>
      </c>
      <c r="F524" t="s">
        <v>401</v>
      </c>
      <c r="G524">
        <v>37</v>
      </c>
      <c r="H524">
        <v>5</v>
      </c>
      <c r="I524" s="1">
        <v>93722.73</v>
      </c>
      <c r="J524">
        <v>2</v>
      </c>
      <c r="K524">
        <v>1</v>
      </c>
      <c r="L524">
        <v>1</v>
      </c>
      <c r="M524" s="1">
        <v>139093.73000000001</v>
      </c>
      <c r="N524">
        <v>0</v>
      </c>
    </row>
    <row r="525" spans="1:14" x14ac:dyDescent="0.3">
      <c r="A525">
        <v>524</v>
      </c>
      <c r="B525">
        <v>15742358</v>
      </c>
      <c r="C525" t="s">
        <v>458</v>
      </c>
      <c r="D525">
        <v>696</v>
      </c>
      <c r="E525" t="s">
        <v>26</v>
      </c>
      <c r="F525" t="s">
        <v>23</v>
      </c>
      <c r="G525">
        <v>32</v>
      </c>
      <c r="H525">
        <v>8</v>
      </c>
      <c r="I525" s="1">
        <v>101160.99</v>
      </c>
      <c r="J525">
        <v>1</v>
      </c>
      <c r="K525">
        <v>1</v>
      </c>
      <c r="L525">
        <v>1</v>
      </c>
      <c r="M525" s="1">
        <v>115916.55</v>
      </c>
      <c r="N525">
        <v>0</v>
      </c>
    </row>
    <row r="526" spans="1:14" x14ac:dyDescent="0.3">
      <c r="A526">
        <v>525</v>
      </c>
      <c r="B526">
        <v>15763274</v>
      </c>
      <c r="C526" t="s">
        <v>138</v>
      </c>
      <c r="D526">
        <v>661</v>
      </c>
      <c r="E526" t="s">
        <v>33</v>
      </c>
      <c r="F526" t="s">
        <v>23</v>
      </c>
      <c r="G526">
        <v>48</v>
      </c>
      <c r="H526">
        <v>3</v>
      </c>
      <c r="I526" s="1">
        <v>120320.54</v>
      </c>
      <c r="J526">
        <v>1</v>
      </c>
      <c r="K526">
        <v>0</v>
      </c>
      <c r="L526">
        <v>0</v>
      </c>
      <c r="M526" s="1">
        <v>96463.25</v>
      </c>
      <c r="N526">
        <v>0</v>
      </c>
    </row>
    <row r="527" spans="1:14" x14ac:dyDescent="0.3">
      <c r="A527">
        <v>526</v>
      </c>
      <c r="B527">
        <v>15786063</v>
      </c>
      <c r="C527" t="s">
        <v>34</v>
      </c>
      <c r="D527">
        <v>776</v>
      </c>
      <c r="E527" t="s">
        <v>33</v>
      </c>
      <c r="F527" t="s">
        <v>16</v>
      </c>
      <c r="G527">
        <v>31</v>
      </c>
      <c r="H527">
        <v>2</v>
      </c>
      <c r="I527" s="1">
        <v>0</v>
      </c>
      <c r="J527">
        <v>2</v>
      </c>
      <c r="K527">
        <v>1</v>
      </c>
      <c r="L527">
        <v>1</v>
      </c>
      <c r="M527" s="1">
        <v>112349.51</v>
      </c>
      <c r="N527">
        <v>0</v>
      </c>
    </row>
    <row r="528" spans="1:14" x14ac:dyDescent="0.3">
      <c r="A528">
        <v>527</v>
      </c>
      <c r="B528">
        <v>15600258</v>
      </c>
      <c r="C528" t="s">
        <v>459</v>
      </c>
      <c r="D528">
        <v>701</v>
      </c>
      <c r="E528" t="s">
        <v>33</v>
      </c>
      <c r="F528" t="s">
        <v>23</v>
      </c>
      <c r="G528">
        <v>43</v>
      </c>
      <c r="H528">
        <v>2</v>
      </c>
      <c r="I528" s="1">
        <v>0</v>
      </c>
      <c r="J528">
        <v>2</v>
      </c>
      <c r="K528">
        <v>1</v>
      </c>
      <c r="L528">
        <v>1</v>
      </c>
      <c r="M528" s="1">
        <v>165303.79</v>
      </c>
      <c r="N528">
        <v>0</v>
      </c>
    </row>
    <row r="529" spans="1:14" x14ac:dyDescent="0.3">
      <c r="A529">
        <v>528</v>
      </c>
      <c r="B529">
        <v>15573318</v>
      </c>
      <c r="C529" t="s">
        <v>460</v>
      </c>
      <c r="D529">
        <v>610</v>
      </c>
      <c r="E529" t="s">
        <v>33</v>
      </c>
      <c r="F529" t="s">
        <v>23</v>
      </c>
      <c r="G529">
        <v>26</v>
      </c>
      <c r="H529">
        <v>8</v>
      </c>
      <c r="I529" s="1">
        <v>0</v>
      </c>
      <c r="J529">
        <v>2</v>
      </c>
      <c r="K529">
        <v>1</v>
      </c>
      <c r="L529">
        <v>0</v>
      </c>
      <c r="M529" s="1">
        <v>166031.07999999999</v>
      </c>
      <c r="N529">
        <v>0</v>
      </c>
    </row>
    <row r="530" spans="1:14" x14ac:dyDescent="0.3">
      <c r="A530">
        <v>529</v>
      </c>
      <c r="B530">
        <v>15653849</v>
      </c>
      <c r="C530" t="s">
        <v>461</v>
      </c>
      <c r="D530">
        <v>572</v>
      </c>
      <c r="E530" t="s">
        <v>26</v>
      </c>
      <c r="F530" t="s">
        <v>16</v>
      </c>
      <c r="G530">
        <v>48</v>
      </c>
      <c r="H530">
        <v>3</v>
      </c>
      <c r="I530" s="1">
        <v>152827.99</v>
      </c>
      <c r="J530">
        <v>1</v>
      </c>
      <c r="K530">
        <v>1</v>
      </c>
      <c r="L530">
        <v>0</v>
      </c>
      <c r="M530" s="1">
        <v>38411.79</v>
      </c>
      <c r="N530">
        <v>1</v>
      </c>
    </row>
    <row r="531" spans="1:14" x14ac:dyDescent="0.3">
      <c r="A531">
        <v>530</v>
      </c>
      <c r="B531">
        <v>15694272</v>
      </c>
      <c r="C531" t="s">
        <v>462</v>
      </c>
      <c r="D531">
        <v>673</v>
      </c>
      <c r="E531" t="s">
        <v>33</v>
      </c>
      <c r="F531" t="s">
        <v>23</v>
      </c>
      <c r="G531">
        <v>30</v>
      </c>
      <c r="H531">
        <v>1</v>
      </c>
      <c r="I531" s="1">
        <v>64097.75</v>
      </c>
      <c r="J531">
        <v>1</v>
      </c>
      <c r="K531">
        <v>1</v>
      </c>
      <c r="L531">
        <v>1</v>
      </c>
      <c r="M531" s="1">
        <v>77783.350000000006</v>
      </c>
      <c r="N531">
        <v>0</v>
      </c>
    </row>
    <row r="532" spans="1:14" x14ac:dyDescent="0.3">
      <c r="A532">
        <v>531</v>
      </c>
      <c r="B532">
        <v>15736112</v>
      </c>
      <c r="C532" t="s">
        <v>463</v>
      </c>
      <c r="D532">
        <v>519</v>
      </c>
      <c r="E532" t="s">
        <v>18</v>
      </c>
      <c r="F532" t="s">
        <v>16</v>
      </c>
      <c r="G532">
        <v>57</v>
      </c>
      <c r="H532">
        <v>2</v>
      </c>
      <c r="I532" s="1">
        <v>119035.35</v>
      </c>
      <c r="J532">
        <v>2</v>
      </c>
      <c r="K532">
        <v>1</v>
      </c>
      <c r="L532">
        <v>1</v>
      </c>
      <c r="M532" s="1">
        <v>29871.79</v>
      </c>
      <c r="N532">
        <v>0</v>
      </c>
    </row>
    <row r="533" spans="1:14" x14ac:dyDescent="0.3">
      <c r="A533">
        <v>532</v>
      </c>
      <c r="B533">
        <v>15749851</v>
      </c>
      <c r="C533" t="s">
        <v>419</v>
      </c>
      <c r="D533">
        <v>702</v>
      </c>
      <c r="E533" t="s">
        <v>18</v>
      </c>
      <c r="F533" t="s">
        <v>16</v>
      </c>
      <c r="G533">
        <v>26</v>
      </c>
      <c r="H533">
        <v>4</v>
      </c>
      <c r="I533" s="1">
        <v>135219.57</v>
      </c>
      <c r="J533">
        <v>1</v>
      </c>
      <c r="K533">
        <v>0</v>
      </c>
      <c r="L533">
        <v>1</v>
      </c>
      <c r="M533" s="1">
        <v>59747.63</v>
      </c>
      <c r="N533">
        <v>0</v>
      </c>
    </row>
    <row r="534" spans="1:14" x14ac:dyDescent="0.3">
      <c r="A534">
        <v>533</v>
      </c>
      <c r="B534">
        <v>15663478</v>
      </c>
      <c r="C534" t="s">
        <v>464</v>
      </c>
      <c r="D534">
        <v>729</v>
      </c>
      <c r="E534" t="s">
        <v>33</v>
      </c>
      <c r="F534" t="s">
        <v>23</v>
      </c>
      <c r="G534">
        <v>32</v>
      </c>
      <c r="H534">
        <v>6</v>
      </c>
      <c r="I534" s="1">
        <v>93694.42</v>
      </c>
      <c r="J534">
        <v>1</v>
      </c>
      <c r="K534">
        <v>1</v>
      </c>
      <c r="L534">
        <v>1</v>
      </c>
      <c r="M534" s="1">
        <v>79919.13</v>
      </c>
      <c r="N534">
        <v>0</v>
      </c>
    </row>
    <row r="535" spans="1:14" x14ac:dyDescent="0.3">
      <c r="A535">
        <v>534</v>
      </c>
      <c r="B535">
        <v>15592300</v>
      </c>
      <c r="C535" t="s">
        <v>465</v>
      </c>
      <c r="D535">
        <v>543</v>
      </c>
      <c r="E535" t="s">
        <v>18</v>
      </c>
      <c r="F535" t="s">
        <v>401</v>
      </c>
      <c r="G535">
        <v>35</v>
      </c>
      <c r="H535">
        <v>10</v>
      </c>
      <c r="I535" s="1">
        <v>59408.63</v>
      </c>
      <c r="J535">
        <v>1</v>
      </c>
      <c r="K535">
        <v>1</v>
      </c>
      <c r="L535">
        <v>0</v>
      </c>
      <c r="M535" s="1">
        <v>76773.53</v>
      </c>
      <c r="N535">
        <v>0</v>
      </c>
    </row>
    <row r="536" spans="1:14" x14ac:dyDescent="0.3">
      <c r="A536">
        <v>535</v>
      </c>
      <c r="B536">
        <v>15567832</v>
      </c>
      <c r="C536" t="s">
        <v>223</v>
      </c>
      <c r="D536">
        <v>550</v>
      </c>
      <c r="E536" t="s">
        <v>33</v>
      </c>
      <c r="F536" t="s">
        <v>16</v>
      </c>
      <c r="G536">
        <v>40</v>
      </c>
      <c r="H536">
        <v>7</v>
      </c>
      <c r="I536" s="1">
        <v>114354.95</v>
      </c>
      <c r="J536">
        <v>1</v>
      </c>
      <c r="K536">
        <v>1</v>
      </c>
      <c r="L536">
        <v>0</v>
      </c>
      <c r="M536" s="1">
        <v>54018.93</v>
      </c>
      <c r="N536">
        <v>0</v>
      </c>
    </row>
    <row r="537" spans="1:14" x14ac:dyDescent="0.3">
      <c r="A537">
        <v>536</v>
      </c>
      <c r="B537">
        <v>15776780</v>
      </c>
      <c r="C537" t="s">
        <v>27</v>
      </c>
      <c r="D537">
        <v>608</v>
      </c>
      <c r="E537" t="s">
        <v>33</v>
      </c>
      <c r="F537" t="s">
        <v>23</v>
      </c>
      <c r="G537">
        <v>59</v>
      </c>
      <c r="H537">
        <v>1</v>
      </c>
      <c r="I537" s="1">
        <v>0</v>
      </c>
      <c r="J537">
        <v>1</v>
      </c>
      <c r="K537">
        <v>1</v>
      </c>
      <c r="L537">
        <v>0</v>
      </c>
      <c r="M537" s="1">
        <v>70649.64</v>
      </c>
      <c r="N537">
        <v>1</v>
      </c>
    </row>
    <row r="538" spans="1:14" x14ac:dyDescent="0.3">
      <c r="A538">
        <v>537</v>
      </c>
      <c r="B538">
        <v>15592846</v>
      </c>
      <c r="C538" t="s">
        <v>116</v>
      </c>
      <c r="D538">
        <v>639</v>
      </c>
      <c r="E538" t="s">
        <v>26</v>
      </c>
      <c r="F538" t="s">
        <v>23</v>
      </c>
      <c r="G538">
        <v>35</v>
      </c>
      <c r="H538">
        <v>10</v>
      </c>
      <c r="I538" s="1">
        <v>128173.9</v>
      </c>
      <c r="J538">
        <v>2</v>
      </c>
      <c r="K538">
        <v>1</v>
      </c>
      <c r="L538">
        <v>0</v>
      </c>
      <c r="M538" s="1">
        <v>59093.39</v>
      </c>
      <c r="N538">
        <v>0</v>
      </c>
    </row>
    <row r="539" spans="1:14" x14ac:dyDescent="0.3">
      <c r="A539">
        <v>538</v>
      </c>
      <c r="B539">
        <v>15739803</v>
      </c>
      <c r="C539" t="s">
        <v>50</v>
      </c>
      <c r="D539">
        <v>686</v>
      </c>
      <c r="E539" t="s">
        <v>18</v>
      </c>
      <c r="F539" t="s">
        <v>401</v>
      </c>
      <c r="G539">
        <v>34</v>
      </c>
      <c r="H539">
        <v>9</v>
      </c>
      <c r="I539" s="1">
        <v>0</v>
      </c>
      <c r="J539">
        <v>2</v>
      </c>
      <c r="K539">
        <v>1</v>
      </c>
      <c r="L539">
        <v>0</v>
      </c>
      <c r="M539" s="1">
        <v>127569.8</v>
      </c>
      <c r="N539">
        <v>0</v>
      </c>
    </row>
    <row r="540" spans="1:14" x14ac:dyDescent="0.3">
      <c r="A540">
        <v>539</v>
      </c>
      <c r="B540">
        <v>15794142</v>
      </c>
      <c r="C540" t="s">
        <v>466</v>
      </c>
      <c r="D540">
        <v>564</v>
      </c>
      <c r="E540" t="s">
        <v>26</v>
      </c>
      <c r="F540" t="s">
        <v>16</v>
      </c>
      <c r="G540">
        <v>62</v>
      </c>
      <c r="H540">
        <v>5</v>
      </c>
      <c r="I540" s="1">
        <v>114931.35</v>
      </c>
      <c r="J540">
        <v>3</v>
      </c>
      <c r="K540">
        <v>0</v>
      </c>
      <c r="L540">
        <v>1</v>
      </c>
      <c r="M540" s="1">
        <v>18260.98</v>
      </c>
      <c r="N540">
        <v>1</v>
      </c>
    </row>
    <row r="541" spans="1:14" x14ac:dyDescent="0.3">
      <c r="A541">
        <v>540</v>
      </c>
      <c r="B541">
        <v>15762729</v>
      </c>
      <c r="C541" t="s">
        <v>467</v>
      </c>
      <c r="D541">
        <v>745</v>
      </c>
      <c r="E541" t="s">
        <v>26</v>
      </c>
      <c r="F541" t="s">
        <v>16</v>
      </c>
      <c r="G541">
        <v>28</v>
      </c>
      <c r="H541">
        <v>1</v>
      </c>
      <c r="I541" s="1">
        <v>111071.36</v>
      </c>
      <c r="J541">
        <v>1</v>
      </c>
      <c r="K541">
        <v>1</v>
      </c>
      <c r="L541">
        <v>0</v>
      </c>
      <c r="M541" s="1">
        <v>73275.960000000006</v>
      </c>
      <c r="N541">
        <v>1</v>
      </c>
    </row>
    <row r="542" spans="1:14" x14ac:dyDescent="0.3">
      <c r="A542">
        <v>541</v>
      </c>
      <c r="B542">
        <v>15667896</v>
      </c>
      <c r="C542" t="s">
        <v>468</v>
      </c>
      <c r="D542">
        <v>833</v>
      </c>
      <c r="E542" t="s">
        <v>33</v>
      </c>
      <c r="F542" t="s">
        <v>23</v>
      </c>
      <c r="G542">
        <v>37</v>
      </c>
      <c r="H542">
        <v>8</v>
      </c>
      <c r="I542" s="1">
        <v>151226.18</v>
      </c>
      <c r="J542">
        <v>2</v>
      </c>
      <c r="K542">
        <v>1</v>
      </c>
      <c r="L542">
        <v>1</v>
      </c>
      <c r="M542" s="1">
        <v>136129.49</v>
      </c>
      <c r="N542">
        <v>0</v>
      </c>
    </row>
    <row r="543" spans="1:14" x14ac:dyDescent="0.3">
      <c r="A543">
        <v>542</v>
      </c>
      <c r="B543">
        <v>15626578</v>
      </c>
      <c r="C543" t="s">
        <v>170</v>
      </c>
      <c r="D543">
        <v>622</v>
      </c>
      <c r="E543" t="s">
        <v>33</v>
      </c>
      <c r="F543" t="s">
        <v>23</v>
      </c>
      <c r="G543">
        <v>26</v>
      </c>
      <c r="H543">
        <v>9</v>
      </c>
      <c r="I543" s="1">
        <v>0</v>
      </c>
      <c r="J543">
        <v>2</v>
      </c>
      <c r="K543">
        <v>1</v>
      </c>
      <c r="L543">
        <v>1</v>
      </c>
      <c r="M543" s="1">
        <v>153237.59</v>
      </c>
      <c r="N543">
        <v>0</v>
      </c>
    </row>
    <row r="544" spans="1:14" x14ac:dyDescent="0.3">
      <c r="A544">
        <v>543</v>
      </c>
      <c r="B544">
        <v>15776223</v>
      </c>
      <c r="C544" t="s">
        <v>469</v>
      </c>
      <c r="D544">
        <v>597</v>
      </c>
      <c r="E544" t="s">
        <v>33</v>
      </c>
      <c r="F544" t="s">
        <v>16</v>
      </c>
      <c r="G544">
        <v>42</v>
      </c>
      <c r="H544">
        <v>4</v>
      </c>
      <c r="I544" s="1">
        <v>64740.12</v>
      </c>
      <c r="J544">
        <v>1</v>
      </c>
      <c r="K544">
        <v>1</v>
      </c>
      <c r="L544">
        <v>1</v>
      </c>
      <c r="M544" s="1">
        <v>106841.12</v>
      </c>
      <c r="N544">
        <v>0</v>
      </c>
    </row>
    <row r="545" spans="1:14" x14ac:dyDescent="0.3">
      <c r="A545">
        <v>544</v>
      </c>
      <c r="B545">
        <v>15705953</v>
      </c>
      <c r="C545" t="s">
        <v>470</v>
      </c>
      <c r="D545">
        <v>721</v>
      </c>
      <c r="E545" t="s">
        <v>18</v>
      </c>
      <c r="F545" t="s">
        <v>401</v>
      </c>
      <c r="G545">
        <v>51</v>
      </c>
      <c r="H545">
        <v>0</v>
      </c>
      <c r="I545" s="1">
        <v>169312.13</v>
      </c>
      <c r="J545">
        <v>1</v>
      </c>
      <c r="K545">
        <v>1</v>
      </c>
      <c r="L545">
        <v>0</v>
      </c>
      <c r="M545" s="1">
        <v>109078.35</v>
      </c>
      <c r="N545">
        <v>1</v>
      </c>
    </row>
    <row r="546" spans="1:14" x14ac:dyDescent="0.3">
      <c r="A546">
        <v>545</v>
      </c>
      <c r="B546">
        <v>15802593</v>
      </c>
      <c r="C546" t="s">
        <v>471</v>
      </c>
      <c r="D546">
        <v>504</v>
      </c>
      <c r="E546" t="s">
        <v>33</v>
      </c>
      <c r="F546" t="s">
        <v>16</v>
      </c>
      <c r="G546">
        <v>49</v>
      </c>
      <c r="H546">
        <v>7</v>
      </c>
      <c r="I546" s="1">
        <v>0</v>
      </c>
      <c r="J546">
        <v>3</v>
      </c>
      <c r="K546">
        <v>0</v>
      </c>
      <c r="L546">
        <v>1</v>
      </c>
      <c r="M546" s="1">
        <v>87822.14</v>
      </c>
      <c r="N546">
        <v>1</v>
      </c>
    </row>
    <row r="547" spans="1:14" x14ac:dyDescent="0.3">
      <c r="A547">
        <v>546</v>
      </c>
      <c r="B547">
        <v>15615457</v>
      </c>
      <c r="C547" t="s">
        <v>427</v>
      </c>
      <c r="D547">
        <v>842</v>
      </c>
      <c r="E547" t="s">
        <v>18</v>
      </c>
      <c r="F547" t="s">
        <v>16</v>
      </c>
      <c r="G547">
        <v>44</v>
      </c>
      <c r="H547">
        <v>2</v>
      </c>
      <c r="I547" s="1">
        <v>112652.08</v>
      </c>
      <c r="J547">
        <v>2</v>
      </c>
      <c r="K547">
        <v>1</v>
      </c>
      <c r="L547">
        <v>0</v>
      </c>
      <c r="M547" s="1">
        <v>126644.98</v>
      </c>
      <c r="N547">
        <v>0</v>
      </c>
    </row>
    <row r="548" spans="1:14" x14ac:dyDescent="0.3">
      <c r="A548">
        <v>547</v>
      </c>
      <c r="B548">
        <v>15708916</v>
      </c>
      <c r="C548" t="s">
        <v>472</v>
      </c>
      <c r="D548">
        <v>587</v>
      </c>
      <c r="E548" t="s">
        <v>33</v>
      </c>
      <c r="F548" t="s">
        <v>23</v>
      </c>
      <c r="G548">
        <v>38</v>
      </c>
      <c r="H548">
        <v>0</v>
      </c>
      <c r="I548" s="1">
        <v>0</v>
      </c>
      <c r="J548">
        <v>2</v>
      </c>
      <c r="K548">
        <v>1</v>
      </c>
      <c r="L548">
        <v>0</v>
      </c>
      <c r="M548" s="1">
        <v>47414.15</v>
      </c>
      <c r="N548">
        <v>0</v>
      </c>
    </row>
    <row r="549" spans="1:14" x14ac:dyDescent="0.3">
      <c r="A549">
        <v>548</v>
      </c>
      <c r="B549">
        <v>15720187</v>
      </c>
      <c r="C549" t="s">
        <v>473</v>
      </c>
      <c r="D549">
        <v>479</v>
      </c>
      <c r="E549" t="s">
        <v>26</v>
      </c>
      <c r="F549" t="s">
        <v>16</v>
      </c>
      <c r="G549">
        <v>30</v>
      </c>
      <c r="H549">
        <v>7</v>
      </c>
      <c r="I549" s="1">
        <v>143964.35999999999</v>
      </c>
      <c r="J549">
        <v>2</v>
      </c>
      <c r="K549">
        <v>1</v>
      </c>
      <c r="L549">
        <v>0</v>
      </c>
      <c r="M549" s="1">
        <v>41879.99</v>
      </c>
      <c r="N549">
        <v>0</v>
      </c>
    </row>
    <row r="550" spans="1:14" x14ac:dyDescent="0.3">
      <c r="A550">
        <v>549</v>
      </c>
      <c r="B550">
        <v>15595440</v>
      </c>
      <c r="C550" t="s">
        <v>437</v>
      </c>
      <c r="D550">
        <v>508</v>
      </c>
      <c r="E550" t="s">
        <v>33</v>
      </c>
      <c r="F550" t="s">
        <v>23</v>
      </c>
      <c r="G550">
        <v>49</v>
      </c>
      <c r="H550">
        <v>7</v>
      </c>
      <c r="I550" s="1">
        <v>122451.46</v>
      </c>
      <c r="J550">
        <v>2</v>
      </c>
      <c r="K550">
        <v>1</v>
      </c>
      <c r="L550">
        <v>1</v>
      </c>
      <c r="M550" s="1">
        <v>75808.100000000006</v>
      </c>
      <c r="N550">
        <v>0</v>
      </c>
    </row>
    <row r="551" spans="1:14" x14ac:dyDescent="0.3">
      <c r="A551">
        <v>550</v>
      </c>
      <c r="B551">
        <v>15600651</v>
      </c>
      <c r="C551" t="s">
        <v>474</v>
      </c>
      <c r="D551">
        <v>749</v>
      </c>
      <c r="E551" t="s">
        <v>33</v>
      </c>
      <c r="F551" t="s">
        <v>23</v>
      </c>
      <c r="G551">
        <v>24</v>
      </c>
      <c r="H551">
        <v>1</v>
      </c>
      <c r="I551" s="1">
        <v>0</v>
      </c>
      <c r="J551">
        <v>3</v>
      </c>
      <c r="K551">
        <v>1</v>
      </c>
      <c r="L551">
        <v>1</v>
      </c>
      <c r="M551" s="1">
        <v>47911.03</v>
      </c>
      <c r="N551">
        <v>0</v>
      </c>
    </row>
    <row r="552" spans="1:14" x14ac:dyDescent="0.3">
      <c r="A552">
        <v>551</v>
      </c>
      <c r="B552">
        <v>15750141</v>
      </c>
      <c r="C552" t="s">
        <v>475</v>
      </c>
      <c r="D552">
        <v>721</v>
      </c>
      <c r="E552" t="s">
        <v>26</v>
      </c>
      <c r="F552" t="s">
        <v>16</v>
      </c>
      <c r="G552">
        <v>36</v>
      </c>
      <c r="H552">
        <v>3</v>
      </c>
      <c r="I552" s="1">
        <v>65253.07</v>
      </c>
      <c r="J552">
        <v>2</v>
      </c>
      <c r="K552">
        <v>1</v>
      </c>
      <c r="L552">
        <v>0</v>
      </c>
      <c r="M552" s="1">
        <v>28737.78</v>
      </c>
      <c r="N552">
        <v>0</v>
      </c>
    </row>
    <row r="553" spans="1:14" x14ac:dyDescent="0.3">
      <c r="A553">
        <v>552</v>
      </c>
      <c r="B553">
        <v>15657284</v>
      </c>
      <c r="C553" t="s">
        <v>320</v>
      </c>
      <c r="D553">
        <v>674</v>
      </c>
      <c r="E553" t="s">
        <v>26</v>
      </c>
      <c r="F553" t="s">
        <v>23</v>
      </c>
      <c r="G553">
        <v>47</v>
      </c>
      <c r="H553">
        <v>6</v>
      </c>
      <c r="I553" s="1">
        <v>106901.94</v>
      </c>
      <c r="J553">
        <v>1</v>
      </c>
      <c r="K553">
        <v>1</v>
      </c>
      <c r="L553">
        <v>1</v>
      </c>
      <c r="M553" s="1">
        <v>2079.1999999999998</v>
      </c>
      <c r="N553">
        <v>1</v>
      </c>
    </row>
    <row r="554" spans="1:14" x14ac:dyDescent="0.3">
      <c r="A554">
        <v>553</v>
      </c>
      <c r="B554">
        <v>15763063</v>
      </c>
      <c r="C554" t="s">
        <v>476</v>
      </c>
      <c r="D554">
        <v>685</v>
      </c>
      <c r="E554" t="s">
        <v>18</v>
      </c>
      <c r="F554" t="s">
        <v>16</v>
      </c>
      <c r="G554">
        <v>25</v>
      </c>
      <c r="H554">
        <v>10</v>
      </c>
      <c r="I554" s="1">
        <v>128509.63</v>
      </c>
      <c r="J554">
        <v>1</v>
      </c>
      <c r="K554">
        <v>1</v>
      </c>
      <c r="L554">
        <v>0</v>
      </c>
      <c r="M554" s="1">
        <v>121562.33</v>
      </c>
      <c r="N554">
        <v>0</v>
      </c>
    </row>
    <row r="555" spans="1:14" x14ac:dyDescent="0.3">
      <c r="A555">
        <v>554</v>
      </c>
      <c r="B555">
        <v>15709324</v>
      </c>
      <c r="C555" t="s">
        <v>477</v>
      </c>
      <c r="D555">
        <v>417</v>
      </c>
      <c r="E555" t="s">
        <v>33</v>
      </c>
      <c r="F555" t="s">
        <v>23</v>
      </c>
      <c r="G555">
        <v>34</v>
      </c>
      <c r="H555">
        <v>7</v>
      </c>
      <c r="I555" s="1">
        <v>0</v>
      </c>
      <c r="J555">
        <v>2</v>
      </c>
      <c r="K555">
        <v>1</v>
      </c>
      <c r="L555">
        <v>0</v>
      </c>
      <c r="M555" s="1">
        <v>55003.79</v>
      </c>
      <c r="N555">
        <v>0</v>
      </c>
    </row>
    <row r="556" spans="1:14" x14ac:dyDescent="0.3">
      <c r="A556">
        <v>555</v>
      </c>
      <c r="B556">
        <v>15711309</v>
      </c>
      <c r="C556" t="s">
        <v>478</v>
      </c>
      <c r="D556">
        <v>574</v>
      </c>
      <c r="E556" t="s">
        <v>26</v>
      </c>
      <c r="F556" t="s">
        <v>23</v>
      </c>
      <c r="G556">
        <v>33</v>
      </c>
      <c r="H556">
        <v>3</v>
      </c>
      <c r="I556" s="1">
        <v>129834.67</v>
      </c>
      <c r="J556">
        <v>1</v>
      </c>
      <c r="K556">
        <v>1</v>
      </c>
      <c r="L556">
        <v>0</v>
      </c>
      <c r="M556" s="1">
        <v>193131.42</v>
      </c>
      <c r="N556">
        <v>0</v>
      </c>
    </row>
    <row r="557" spans="1:14" x14ac:dyDescent="0.3">
      <c r="A557">
        <v>556</v>
      </c>
      <c r="B557">
        <v>15775318</v>
      </c>
      <c r="C557" t="s">
        <v>461</v>
      </c>
      <c r="D557">
        <v>590</v>
      </c>
      <c r="E557" t="s">
        <v>18</v>
      </c>
      <c r="F557" t="s">
        <v>16</v>
      </c>
      <c r="G557">
        <v>51</v>
      </c>
      <c r="H557">
        <v>3</v>
      </c>
      <c r="I557" s="1">
        <v>154962.99</v>
      </c>
      <c r="J557">
        <v>3</v>
      </c>
      <c r="K557">
        <v>0</v>
      </c>
      <c r="L557">
        <v>1</v>
      </c>
      <c r="M557" s="1">
        <v>191932.27</v>
      </c>
      <c r="N557">
        <v>1</v>
      </c>
    </row>
    <row r="558" spans="1:14" x14ac:dyDescent="0.3">
      <c r="A558">
        <v>557</v>
      </c>
      <c r="B558">
        <v>15705515</v>
      </c>
      <c r="C558" t="s">
        <v>479</v>
      </c>
      <c r="D558">
        <v>587</v>
      </c>
      <c r="E558" t="s">
        <v>26</v>
      </c>
      <c r="F558" t="s">
        <v>23</v>
      </c>
      <c r="G558">
        <v>40</v>
      </c>
      <c r="H558">
        <v>5</v>
      </c>
      <c r="I558" s="1">
        <v>138241.9</v>
      </c>
      <c r="J558">
        <v>2</v>
      </c>
      <c r="K558">
        <v>1</v>
      </c>
      <c r="L558">
        <v>0</v>
      </c>
      <c r="M558" s="1">
        <v>159418.1</v>
      </c>
      <c r="N558">
        <v>0</v>
      </c>
    </row>
    <row r="559" spans="1:14" x14ac:dyDescent="0.3">
      <c r="A559">
        <v>558</v>
      </c>
      <c r="B559">
        <v>15634844</v>
      </c>
      <c r="C559" t="s">
        <v>219</v>
      </c>
      <c r="D559">
        <v>598</v>
      </c>
      <c r="E559" t="s">
        <v>26</v>
      </c>
      <c r="F559" t="s">
        <v>23</v>
      </c>
      <c r="G559">
        <v>41</v>
      </c>
      <c r="H559">
        <v>3</v>
      </c>
      <c r="I559" s="1">
        <v>91536.93</v>
      </c>
      <c r="J559">
        <v>1</v>
      </c>
      <c r="K559">
        <v>1</v>
      </c>
      <c r="L559">
        <v>0</v>
      </c>
      <c r="M559" s="1">
        <v>191468.78</v>
      </c>
      <c r="N559">
        <v>1</v>
      </c>
    </row>
    <row r="560" spans="1:14" x14ac:dyDescent="0.3">
      <c r="A560">
        <v>559</v>
      </c>
      <c r="B560">
        <v>15717046</v>
      </c>
      <c r="C560" t="s">
        <v>480</v>
      </c>
      <c r="D560">
        <v>741</v>
      </c>
      <c r="E560" t="s">
        <v>18</v>
      </c>
      <c r="F560" t="s">
        <v>401</v>
      </c>
      <c r="G560">
        <v>53</v>
      </c>
      <c r="H560">
        <v>3</v>
      </c>
      <c r="I560" s="1">
        <v>0</v>
      </c>
      <c r="J560">
        <v>2</v>
      </c>
      <c r="K560">
        <v>1</v>
      </c>
      <c r="L560">
        <v>1</v>
      </c>
      <c r="M560" s="1">
        <v>38913.68</v>
      </c>
      <c r="N560">
        <v>0</v>
      </c>
    </row>
    <row r="561" spans="1:14" x14ac:dyDescent="0.3">
      <c r="A561">
        <v>560</v>
      </c>
      <c r="B561">
        <v>15571816</v>
      </c>
      <c r="C561" t="s">
        <v>113</v>
      </c>
      <c r="D561">
        <v>850</v>
      </c>
      <c r="E561" t="s">
        <v>18</v>
      </c>
      <c r="F561" t="s">
        <v>16</v>
      </c>
      <c r="G561">
        <v>70</v>
      </c>
      <c r="H561">
        <v>5</v>
      </c>
      <c r="I561" s="1">
        <v>0</v>
      </c>
      <c r="J561">
        <v>1</v>
      </c>
      <c r="K561">
        <v>1</v>
      </c>
      <c r="L561">
        <v>1</v>
      </c>
      <c r="M561" s="1">
        <v>705.18</v>
      </c>
      <c r="N561">
        <v>0</v>
      </c>
    </row>
    <row r="562" spans="1:14" x14ac:dyDescent="0.3">
      <c r="A562">
        <v>561</v>
      </c>
      <c r="B562">
        <v>15670080</v>
      </c>
      <c r="C562" t="s">
        <v>481</v>
      </c>
      <c r="D562">
        <v>584</v>
      </c>
      <c r="E562" t="s">
        <v>26</v>
      </c>
      <c r="F562" t="s">
        <v>16</v>
      </c>
      <c r="G562">
        <v>29</v>
      </c>
      <c r="H562">
        <v>7</v>
      </c>
      <c r="I562" s="1">
        <v>105204.01</v>
      </c>
      <c r="J562">
        <v>1</v>
      </c>
      <c r="K562">
        <v>0</v>
      </c>
      <c r="L562">
        <v>1</v>
      </c>
      <c r="M562" s="1">
        <v>138490.03</v>
      </c>
      <c r="N562">
        <v>0</v>
      </c>
    </row>
    <row r="563" spans="1:14" x14ac:dyDescent="0.3">
      <c r="A563">
        <v>562</v>
      </c>
      <c r="B563">
        <v>15800440</v>
      </c>
      <c r="C563" t="s">
        <v>332</v>
      </c>
      <c r="D563">
        <v>650</v>
      </c>
      <c r="E563" t="s">
        <v>18</v>
      </c>
      <c r="F563" t="s">
        <v>401</v>
      </c>
      <c r="G563">
        <v>61</v>
      </c>
      <c r="H563">
        <v>1</v>
      </c>
      <c r="I563" s="1">
        <v>152968.73000000001</v>
      </c>
      <c r="J563">
        <v>1</v>
      </c>
      <c r="K563">
        <v>0</v>
      </c>
      <c r="L563">
        <v>1</v>
      </c>
      <c r="M563" s="1">
        <v>82970.69</v>
      </c>
      <c r="N563">
        <v>0</v>
      </c>
    </row>
    <row r="564" spans="1:14" x14ac:dyDescent="0.3">
      <c r="A564">
        <v>563</v>
      </c>
      <c r="B564">
        <v>15665678</v>
      </c>
      <c r="C564" t="s">
        <v>217</v>
      </c>
      <c r="D564">
        <v>607</v>
      </c>
      <c r="E564" t="s">
        <v>18</v>
      </c>
      <c r="F564" t="s">
        <v>401</v>
      </c>
      <c r="G564">
        <v>36</v>
      </c>
      <c r="H564">
        <v>8</v>
      </c>
      <c r="I564" s="1">
        <v>158261.68</v>
      </c>
      <c r="J564">
        <v>1</v>
      </c>
      <c r="K564">
        <v>1</v>
      </c>
      <c r="L564">
        <v>1</v>
      </c>
      <c r="M564" s="1">
        <v>76744.72</v>
      </c>
      <c r="N564">
        <v>0</v>
      </c>
    </row>
    <row r="565" spans="1:14" x14ac:dyDescent="0.3">
      <c r="A565">
        <v>564</v>
      </c>
      <c r="B565">
        <v>15665956</v>
      </c>
      <c r="C565" t="s">
        <v>482</v>
      </c>
      <c r="D565">
        <v>509</v>
      </c>
      <c r="E565" t="s">
        <v>33</v>
      </c>
      <c r="F565" t="s">
        <v>16</v>
      </c>
      <c r="G565">
        <v>46</v>
      </c>
      <c r="H565">
        <v>1</v>
      </c>
      <c r="I565" s="1">
        <v>0</v>
      </c>
      <c r="J565">
        <v>1</v>
      </c>
      <c r="K565">
        <v>1</v>
      </c>
      <c r="L565">
        <v>0</v>
      </c>
      <c r="M565" s="1">
        <v>71244.59</v>
      </c>
      <c r="N565">
        <v>1</v>
      </c>
    </row>
    <row r="566" spans="1:14" x14ac:dyDescent="0.3">
      <c r="A566">
        <v>565</v>
      </c>
      <c r="B566">
        <v>15788126</v>
      </c>
      <c r="C566" t="s">
        <v>417</v>
      </c>
      <c r="D566">
        <v>689</v>
      </c>
      <c r="E566" t="s">
        <v>18</v>
      </c>
      <c r="F566" t="s">
        <v>16</v>
      </c>
      <c r="G566">
        <v>38</v>
      </c>
      <c r="H566">
        <v>6</v>
      </c>
      <c r="I566" s="1">
        <v>121021.05</v>
      </c>
      <c r="J566">
        <v>1</v>
      </c>
      <c r="K566">
        <v>1</v>
      </c>
      <c r="L566">
        <v>1</v>
      </c>
      <c r="M566" s="1">
        <v>12182.15</v>
      </c>
      <c r="N566">
        <v>0</v>
      </c>
    </row>
    <row r="567" spans="1:14" x14ac:dyDescent="0.3">
      <c r="A567">
        <v>566</v>
      </c>
      <c r="B567">
        <v>15811773</v>
      </c>
      <c r="C567" t="s">
        <v>193</v>
      </c>
      <c r="D567">
        <v>543</v>
      </c>
      <c r="E567" t="s">
        <v>33</v>
      </c>
      <c r="F567" t="s">
        <v>23</v>
      </c>
      <c r="G567">
        <v>36</v>
      </c>
      <c r="H567">
        <v>4</v>
      </c>
      <c r="I567" s="1">
        <v>0</v>
      </c>
      <c r="J567">
        <v>2</v>
      </c>
      <c r="K567">
        <v>1</v>
      </c>
      <c r="L567">
        <v>1</v>
      </c>
      <c r="M567" s="1">
        <v>141210.5</v>
      </c>
      <c r="N567">
        <v>0</v>
      </c>
    </row>
    <row r="568" spans="1:14" x14ac:dyDescent="0.3">
      <c r="A568">
        <v>567</v>
      </c>
      <c r="B568">
        <v>15651674</v>
      </c>
      <c r="C568" t="s">
        <v>483</v>
      </c>
      <c r="D568">
        <v>438</v>
      </c>
      <c r="E568" t="s">
        <v>18</v>
      </c>
      <c r="F568" t="s">
        <v>16</v>
      </c>
      <c r="G568">
        <v>54</v>
      </c>
      <c r="H568">
        <v>2</v>
      </c>
      <c r="I568" s="1">
        <v>0</v>
      </c>
      <c r="J568">
        <v>1</v>
      </c>
      <c r="K568">
        <v>0</v>
      </c>
      <c r="L568">
        <v>0</v>
      </c>
      <c r="M568" s="1">
        <v>191763.07</v>
      </c>
      <c r="N568">
        <v>1</v>
      </c>
    </row>
    <row r="569" spans="1:14" x14ac:dyDescent="0.3">
      <c r="A569">
        <v>568</v>
      </c>
      <c r="B569">
        <v>15689614</v>
      </c>
      <c r="C569" t="s">
        <v>484</v>
      </c>
      <c r="D569">
        <v>687</v>
      </c>
      <c r="E569" t="s">
        <v>18</v>
      </c>
      <c r="F569" t="s">
        <v>16</v>
      </c>
      <c r="G569">
        <v>63</v>
      </c>
      <c r="H569">
        <v>1</v>
      </c>
      <c r="I569" s="1">
        <v>137715.66</v>
      </c>
      <c r="J569">
        <v>1</v>
      </c>
      <c r="K569">
        <v>1</v>
      </c>
      <c r="L569">
        <v>1</v>
      </c>
      <c r="M569" s="1">
        <v>37938.74</v>
      </c>
      <c r="N569">
        <v>0</v>
      </c>
    </row>
    <row r="570" spans="1:14" x14ac:dyDescent="0.3">
      <c r="A570">
        <v>569</v>
      </c>
      <c r="B570">
        <v>15795564</v>
      </c>
      <c r="C570" t="s">
        <v>485</v>
      </c>
      <c r="D570">
        <v>737</v>
      </c>
      <c r="E570" t="s">
        <v>26</v>
      </c>
      <c r="F570" t="s">
        <v>23</v>
      </c>
      <c r="G570">
        <v>31</v>
      </c>
      <c r="H570">
        <v>5</v>
      </c>
      <c r="I570" s="1">
        <v>121192.22</v>
      </c>
      <c r="J570">
        <v>2</v>
      </c>
      <c r="K570">
        <v>1</v>
      </c>
      <c r="L570">
        <v>1</v>
      </c>
      <c r="M570" s="1">
        <v>74890.58</v>
      </c>
      <c r="N570">
        <v>0</v>
      </c>
    </row>
    <row r="571" spans="1:14" x14ac:dyDescent="0.3">
      <c r="A571">
        <v>570</v>
      </c>
      <c r="B571">
        <v>15706647</v>
      </c>
      <c r="C571" t="s">
        <v>486</v>
      </c>
      <c r="D571">
        <v>761</v>
      </c>
      <c r="E571" t="s">
        <v>33</v>
      </c>
      <c r="F571" t="s">
        <v>23</v>
      </c>
      <c r="G571">
        <v>31</v>
      </c>
      <c r="H571">
        <v>7</v>
      </c>
      <c r="I571" s="1">
        <v>0</v>
      </c>
      <c r="J571">
        <v>3</v>
      </c>
      <c r="K571">
        <v>1</v>
      </c>
      <c r="L571">
        <v>1</v>
      </c>
      <c r="M571" s="1">
        <v>166698.18</v>
      </c>
      <c r="N571">
        <v>0</v>
      </c>
    </row>
    <row r="572" spans="1:14" x14ac:dyDescent="0.3">
      <c r="A572">
        <v>571</v>
      </c>
      <c r="B572">
        <v>15728505</v>
      </c>
      <c r="C572" t="s">
        <v>487</v>
      </c>
      <c r="D572">
        <v>601</v>
      </c>
      <c r="E572" t="s">
        <v>33</v>
      </c>
      <c r="F572" t="s">
        <v>23</v>
      </c>
      <c r="G572">
        <v>44</v>
      </c>
      <c r="H572">
        <v>1</v>
      </c>
      <c r="I572" s="1">
        <v>100486.18</v>
      </c>
      <c r="J572">
        <v>2</v>
      </c>
      <c r="K572">
        <v>1</v>
      </c>
      <c r="L572">
        <v>1</v>
      </c>
      <c r="M572" s="1">
        <v>62678.53</v>
      </c>
      <c r="N572">
        <v>0</v>
      </c>
    </row>
    <row r="573" spans="1:14" x14ac:dyDescent="0.3">
      <c r="A573">
        <v>572</v>
      </c>
      <c r="B573">
        <v>15730076</v>
      </c>
      <c r="C573" t="s">
        <v>64</v>
      </c>
      <c r="D573">
        <v>651</v>
      </c>
      <c r="E573" t="s">
        <v>33</v>
      </c>
      <c r="F573" t="s">
        <v>23</v>
      </c>
      <c r="G573">
        <v>45</v>
      </c>
      <c r="H573">
        <v>1</v>
      </c>
      <c r="I573" s="1">
        <v>0</v>
      </c>
      <c r="J573">
        <v>1</v>
      </c>
      <c r="K573">
        <v>1</v>
      </c>
      <c r="L573">
        <v>0</v>
      </c>
      <c r="M573" s="1">
        <v>67740.08</v>
      </c>
      <c r="N573">
        <v>1</v>
      </c>
    </row>
    <row r="574" spans="1:14" x14ac:dyDescent="0.3">
      <c r="A574">
        <v>573</v>
      </c>
      <c r="B574">
        <v>15622003</v>
      </c>
      <c r="C574" t="s">
        <v>432</v>
      </c>
      <c r="D574">
        <v>745</v>
      </c>
      <c r="E574" t="s">
        <v>33</v>
      </c>
      <c r="F574" t="s">
        <v>23</v>
      </c>
      <c r="G574">
        <v>35</v>
      </c>
      <c r="H574">
        <v>9</v>
      </c>
      <c r="I574" s="1">
        <v>92566.53</v>
      </c>
      <c r="J574">
        <v>2</v>
      </c>
      <c r="K574">
        <v>1</v>
      </c>
      <c r="L574">
        <v>0</v>
      </c>
      <c r="M574" s="1">
        <v>161519.76999999999</v>
      </c>
      <c r="N574">
        <v>0</v>
      </c>
    </row>
    <row r="575" spans="1:14" x14ac:dyDescent="0.3">
      <c r="A575">
        <v>574</v>
      </c>
      <c r="B575">
        <v>15607312</v>
      </c>
      <c r="C575" t="s">
        <v>488</v>
      </c>
      <c r="D575">
        <v>648</v>
      </c>
      <c r="E575" t="s">
        <v>18</v>
      </c>
      <c r="F575" t="s">
        <v>16</v>
      </c>
      <c r="G575">
        <v>49</v>
      </c>
      <c r="H575">
        <v>10</v>
      </c>
      <c r="I575" s="1">
        <v>0</v>
      </c>
      <c r="J575">
        <v>2</v>
      </c>
      <c r="K575">
        <v>1</v>
      </c>
      <c r="L575">
        <v>1</v>
      </c>
      <c r="M575" s="1">
        <v>159835.78</v>
      </c>
      <c r="N575">
        <v>1</v>
      </c>
    </row>
    <row r="576" spans="1:14" x14ac:dyDescent="0.3">
      <c r="A576">
        <v>575</v>
      </c>
      <c r="B576">
        <v>15644753</v>
      </c>
      <c r="C576" t="s">
        <v>122</v>
      </c>
      <c r="D576">
        <v>848</v>
      </c>
      <c r="E576" t="s">
        <v>18</v>
      </c>
      <c r="F576" t="s">
        <v>401</v>
      </c>
      <c r="G576">
        <v>40</v>
      </c>
      <c r="H576">
        <v>3</v>
      </c>
      <c r="I576" s="1">
        <v>110929.96</v>
      </c>
      <c r="J576">
        <v>1</v>
      </c>
      <c r="K576">
        <v>1</v>
      </c>
      <c r="L576">
        <v>1</v>
      </c>
      <c r="M576" s="1">
        <v>30876.84</v>
      </c>
      <c r="N576">
        <v>0</v>
      </c>
    </row>
    <row r="577" spans="1:14" x14ac:dyDescent="0.3">
      <c r="A577">
        <v>576</v>
      </c>
      <c r="B577">
        <v>15653620</v>
      </c>
      <c r="C577" t="s">
        <v>308</v>
      </c>
      <c r="D577">
        <v>546</v>
      </c>
      <c r="E577" t="s">
        <v>33</v>
      </c>
      <c r="F577" t="s">
        <v>16</v>
      </c>
      <c r="G577">
        <v>27</v>
      </c>
      <c r="H577">
        <v>8</v>
      </c>
      <c r="I577" s="1">
        <v>0</v>
      </c>
      <c r="J577">
        <v>2</v>
      </c>
      <c r="K577">
        <v>1</v>
      </c>
      <c r="L577">
        <v>1</v>
      </c>
      <c r="M577" s="1">
        <v>14858.1</v>
      </c>
      <c r="N577">
        <v>0</v>
      </c>
    </row>
    <row r="578" spans="1:14" x14ac:dyDescent="0.3">
      <c r="A578">
        <v>577</v>
      </c>
      <c r="B578">
        <v>15761986</v>
      </c>
      <c r="C578" t="s">
        <v>489</v>
      </c>
      <c r="D578">
        <v>439</v>
      </c>
      <c r="E578" t="s">
        <v>18</v>
      </c>
      <c r="F578" t="s">
        <v>16</v>
      </c>
      <c r="G578">
        <v>32</v>
      </c>
      <c r="H578">
        <v>3</v>
      </c>
      <c r="I578" s="1">
        <v>138901.60999999999</v>
      </c>
      <c r="J578">
        <v>1</v>
      </c>
      <c r="K578">
        <v>1</v>
      </c>
      <c r="L578">
        <v>0</v>
      </c>
      <c r="M578" s="1">
        <v>75685.97</v>
      </c>
      <c r="N578">
        <v>0</v>
      </c>
    </row>
    <row r="579" spans="1:14" x14ac:dyDescent="0.3">
      <c r="A579">
        <v>578</v>
      </c>
      <c r="B579">
        <v>15633922</v>
      </c>
      <c r="C579" t="s">
        <v>490</v>
      </c>
      <c r="D579">
        <v>755</v>
      </c>
      <c r="E579" t="s">
        <v>33</v>
      </c>
      <c r="F579" t="s">
        <v>23</v>
      </c>
      <c r="G579">
        <v>30</v>
      </c>
      <c r="H579">
        <v>4</v>
      </c>
      <c r="I579" s="1">
        <v>123217.66</v>
      </c>
      <c r="J579">
        <v>2</v>
      </c>
      <c r="K579">
        <v>0</v>
      </c>
      <c r="L579">
        <v>1</v>
      </c>
      <c r="M579" s="1">
        <v>144183.1</v>
      </c>
      <c r="N579">
        <v>0</v>
      </c>
    </row>
    <row r="580" spans="1:14" x14ac:dyDescent="0.3">
      <c r="A580">
        <v>579</v>
      </c>
      <c r="B580">
        <v>15734674</v>
      </c>
      <c r="C580" t="s">
        <v>491</v>
      </c>
      <c r="D580">
        <v>593</v>
      </c>
      <c r="E580" t="s">
        <v>33</v>
      </c>
      <c r="F580" t="s">
        <v>16</v>
      </c>
      <c r="G580">
        <v>41</v>
      </c>
      <c r="H580">
        <v>6</v>
      </c>
      <c r="I580" s="1">
        <v>0</v>
      </c>
      <c r="J580">
        <v>1</v>
      </c>
      <c r="K580">
        <v>1</v>
      </c>
      <c r="L580">
        <v>0</v>
      </c>
      <c r="M580" s="1">
        <v>65170.66</v>
      </c>
      <c r="N580">
        <v>0</v>
      </c>
    </row>
    <row r="581" spans="1:14" x14ac:dyDescent="0.3">
      <c r="A581">
        <v>580</v>
      </c>
      <c r="B581">
        <v>15658032</v>
      </c>
      <c r="C581" t="s">
        <v>492</v>
      </c>
      <c r="D581">
        <v>701</v>
      </c>
      <c r="E581" t="s">
        <v>33</v>
      </c>
      <c r="F581" t="s">
        <v>23</v>
      </c>
      <c r="G581">
        <v>39</v>
      </c>
      <c r="H581">
        <v>2</v>
      </c>
      <c r="I581" s="1">
        <v>0</v>
      </c>
      <c r="J581">
        <v>2</v>
      </c>
      <c r="K581">
        <v>1</v>
      </c>
      <c r="L581">
        <v>1</v>
      </c>
      <c r="M581" s="1">
        <v>82526.92</v>
      </c>
      <c r="N581">
        <v>0</v>
      </c>
    </row>
    <row r="582" spans="1:14" x14ac:dyDescent="0.3">
      <c r="A582">
        <v>581</v>
      </c>
      <c r="B582">
        <v>15692671</v>
      </c>
      <c r="C582" t="s">
        <v>493</v>
      </c>
      <c r="D582">
        <v>701</v>
      </c>
      <c r="E582" t="s">
        <v>18</v>
      </c>
      <c r="F582" t="s">
        <v>401</v>
      </c>
      <c r="G582">
        <v>36</v>
      </c>
      <c r="H582">
        <v>8</v>
      </c>
      <c r="I582" s="1">
        <v>0</v>
      </c>
      <c r="J582">
        <v>2</v>
      </c>
      <c r="K582">
        <v>1</v>
      </c>
      <c r="L582">
        <v>0</v>
      </c>
      <c r="M582" s="1">
        <v>169161.46</v>
      </c>
      <c r="N582">
        <v>0</v>
      </c>
    </row>
    <row r="583" spans="1:14" x14ac:dyDescent="0.3">
      <c r="A583">
        <v>582</v>
      </c>
      <c r="B583">
        <v>15737741</v>
      </c>
      <c r="C583" t="s">
        <v>494</v>
      </c>
      <c r="D583">
        <v>607</v>
      </c>
      <c r="E583" t="s">
        <v>18</v>
      </c>
      <c r="F583" t="s">
        <v>16</v>
      </c>
      <c r="G583">
        <v>33</v>
      </c>
      <c r="H583">
        <v>2</v>
      </c>
      <c r="I583" s="1">
        <v>108431.87</v>
      </c>
      <c r="J583">
        <v>2</v>
      </c>
      <c r="K583">
        <v>0</v>
      </c>
      <c r="L583">
        <v>1</v>
      </c>
      <c r="M583" s="1">
        <v>109291.39</v>
      </c>
      <c r="N583">
        <v>1</v>
      </c>
    </row>
    <row r="584" spans="1:14" x14ac:dyDescent="0.3">
      <c r="A584">
        <v>583</v>
      </c>
      <c r="B584">
        <v>15576352</v>
      </c>
      <c r="C584" t="s">
        <v>495</v>
      </c>
      <c r="D584">
        <v>586</v>
      </c>
      <c r="E584" t="s">
        <v>18</v>
      </c>
      <c r="F584" t="s">
        <v>16</v>
      </c>
      <c r="G584">
        <v>57</v>
      </c>
      <c r="H584">
        <v>3</v>
      </c>
      <c r="I584" s="1">
        <v>0</v>
      </c>
      <c r="J584">
        <v>2</v>
      </c>
      <c r="K584">
        <v>0</v>
      </c>
      <c r="L584">
        <v>1</v>
      </c>
      <c r="M584" s="1">
        <v>6057.81</v>
      </c>
      <c r="N584">
        <v>0</v>
      </c>
    </row>
    <row r="585" spans="1:14" x14ac:dyDescent="0.3">
      <c r="A585">
        <v>584</v>
      </c>
      <c r="B585">
        <v>15753719</v>
      </c>
      <c r="C585" t="s">
        <v>496</v>
      </c>
      <c r="D585">
        <v>547</v>
      </c>
      <c r="E585" t="s">
        <v>26</v>
      </c>
      <c r="F585" t="s">
        <v>16</v>
      </c>
      <c r="G585">
        <v>30</v>
      </c>
      <c r="H585">
        <v>9</v>
      </c>
      <c r="I585" s="1">
        <v>72392.41</v>
      </c>
      <c r="J585">
        <v>1</v>
      </c>
      <c r="K585">
        <v>1</v>
      </c>
      <c r="L585">
        <v>0</v>
      </c>
      <c r="M585" s="1">
        <v>77077.14</v>
      </c>
      <c r="N585">
        <v>0</v>
      </c>
    </row>
    <row r="586" spans="1:14" x14ac:dyDescent="0.3">
      <c r="A586">
        <v>585</v>
      </c>
      <c r="B586">
        <v>15803689</v>
      </c>
      <c r="C586" t="s">
        <v>497</v>
      </c>
      <c r="D586">
        <v>647</v>
      </c>
      <c r="E586" t="s">
        <v>26</v>
      </c>
      <c r="F586" t="s">
        <v>16</v>
      </c>
      <c r="G586">
        <v>51</v>
      </c>
      <c r="H586">
        <v>1</v>
      </c>
      <c r="I586" s="1">
        <v>119741.77</v>
      </c>
      <c r="J586">
        <v>2</v>
      </c>
      <c r="K586">
        <v>0</v>
      </c>
      <c r="L586">
        <v>0</v>
      </c>
      <c r="M586" s="1">
        <v>54954.51</v>
      </c>
      <c r="N586">
        <v>1</v>
      </c>
    </row>
    <row r="587" spans="1:14" x14ac:dyDescent="0.3">
      <c r="A587">
        <v>586</v>
      </c>
      <c r="B587">
        <v>15718057</v>
      </c>
      <c r="C587" t="s">
        <v>498</v>
      </c>
      <c r="D587">
        <v>760</v>
      </c>
      <c r="E587" t="s">
        <v>33</v>
      </c>
      <c r="F587" t="s">
        <v>16</v>
      </c>
      <c r="G587">
        <v>51</v>
      </c>
      <c r="H587">
        <v>2</v>
      </c>
      <c r="I587" s="1">
        <v>100946.71</v>
      </c>
      <c r="J587">
        <v>1</v>
      </c>
      <c r="K587">
        <v>0</v>
      </c>
      <c r="L587">
        <v>0</v>
      </c>
      <c r="M587" s="1">
        <v>179614.8</v>
      </c>
      <c r="N587">
        <v>1</v>
      </c>
    </row>
    <row r="588" spans="1:14" x14ac:dyDescent="0.3">
      <c r="A588">
        <v>587</v>
      </c>
      <c r="B588">
        <v>15722010</v>
      </c>
      <c r="C588" t="s">
        <v>499</v>
      </c>
      <c r="D588">
        <v>621</v>
      </c>
      <c r="E588" t="s">
        <v>18</v>
      </c>
      <c r="F588" t="s">
        <v>401</v>
      </c>
      <c r="G588">
        <v>53</v>
      </c>
      <c r="H588">
        <v>9</v>
      </c>
      <c r="I588" s="1">
        <v>170491.84</v>
      </c>
      <c r="J588">
        <v>1</v>
      </c>
      <c r="K588">
        <v>1</v>
      </c>
      <c r="L588">
        <v>0</v>
      </c>
      <c r="M588" s="1">
        <v>35588.07</v>
      </c>
      <c r="N588">
        <v>1</v>
      </c>
    </row>
    <row r="589" spans="1:14" x14ac:dyDescent="0.3">
      <c r="A589">
        <v>588</v>
      </c>
      <c r="B589">
        <v>15680998</v>
      </c>
      <c r="C589" t="s">
        <v>500</v>
      </c>
      <c r="D589">
        <v>725</v>
      </c>
      <c r="E589" t="s">
        <v>33</v>
      </c>
      <c r="F589" t="s">
        <v>23</v>
      </c>
      <c r="G589">
        <v>44</v>
      </c>
      <c r="H589">
        <v>5</v>
      </c>
      <c r="I589" s="1">
        <v>0</v>
      </c>
      <c r="J589">
        <v>1</v>
      </c>
      <c r="K589">
        <v>1</v>
      </c>
      <c r="L589">
        <v>1</v>
      </c>
      <c r="M589" s="1">
        <v>117356.14</v>
      </c>
      <c r="N589">
        <v>0</v>
      </c>
    </row>
    <row r="590" spans="1:14" x14ac:dyDescent="0.3">
      <c r="A590">
        <v>589</v>
      </c>
      <c r="B590">
        <v>15614782</v>
      </c>
      <c r="C590" t="s">
        <v>40</v>
      </c>
      <c r="D590">
        <v>526</v>
      </c>
      <c r="E590" t="s">
        <v>33</v>
      </c>
      <c r="F590" t="s">
        <v>23</v>
      </c>
      <c r="G590">
        <v>36</v>
      </c>
      <c r="H590">
        <v>1</v>
      </c>
      <c r="I590" s="1">
        <v>0</v>
      </c>
      <c r="J590">
        <v>1</v>
      </c>
      <c r="K590">
        <v>1</v>
      </c>
      <c r="L590">
        <v>0</v>
      </c>
      <c r="M590" s="1">
        <v>160696.72</v>
      </c>
      <c r="N590">
        <v>0</v>
      </c>
    </row>
    <row r="591" spans="1:14" x14ac:dyDescent="0.3">
      <c r="A591">
        <v>590</v>
      </c>
      <c r="B591">
        <v>15591047</v>
      </c>
      <c r="C591" t="s">
        <v>153</v>
      </c>
      <c r="D591">
        <v>519</v>
      </c>
      <c r="E591" t="s">
        <v>18</v>
      </c>
      <c r="F591" t="s">
        <v>16</v>
      </c>
      <c r="G591">
        <v>47</v>
      </c>
      <c r="H591">
        <v>6</v>
      </c>
      <c r="I591" s="1">
        <v>157296.01999999999</v>
      </c>
      <c r="J591">
        <v>2</v>
      </c>
      <c r="K591">
        <v>0</v>
      </c>
      <c r="L591">
        <v>0</v>
      </c>
      <c r="M591" s="1">
        <v>147278.43</v>
      </c>
      <c r="N591">
        <v>1</v>
      </c>
    </row>
    <row r="592" spans="1:14" x14ac:dyDescent="0.3">
      <c r="A592">
        <v>591</v>
      </c>
      <c r="B592">
        <v>15788291</v>
      </c>
      <c r="C592" t="s">
        <v>501</v>
      </c>
      <c r="D592">
        <v>713</v>
      </c>
      <c r="E592" t="s">
        <v>26</v>
      </c>
      <c r="F592" t="s">
        <v>16</v>
      </c>
      <c r="G592">
        <v>38</v>
      </c>
      <c r="H592">
        <v>7</v>
      </c>
      <c r="I592" s="1">
        <v>144606.22</v>
      </c>
      <c r="J592">
        <v>1</v>
      </c>
      <c r="K592">
        <v>1</v>
      </c>
      <c r="L592">
        <v>1</v>
      </c>
      <c r="M592" s="1">
        <v>56594.36</v>
      </c>
      <c r="N592">
        <v>1</v>
      </c>
    </row>
    <row r="593" spans="1:14" x14ac:dyDescent="0.3">
      <c r="A593">
        <v>592</v>
      </c>
      <c r="B593">
        <v>15604044</v>
      </c>
      <c r="C593" t="s">
        <v>21</v>
      </c>
      <c r="D593">
        <v>700</v>
      </c>
      <c r="E593" t="s">
        <v>33</v>
      </c>
      <c r="F593" t="s">
        <v>23</v>
      </c>
      <c r="G593">
        <v>38</v>
      </c>
      <c r="H593">
        <v>8</v>
      </c>
      <c r="I593" s="1">
        <v>134811.29999999999</v>
      </c>
      <c r="J593">
        <v>1</v>
      </c>
      <c r="K593">
        <v>1</v>
      </c>
      <c r="L593">
        <v>0</v>
      </c>
      <c r="M593" s="1">
        <v>1299.75</v>
      </c>
      <c r="N593">
        <v>0</v>
      </c>
    </row>
    <row r="594" spans="1:14" x14ac:dyDescent="0.3">
      <c r="A594">
        <v>593</v>
      </c>
      <c r="B594">
        <v>15679587</v>
      </c>
      <c r="C594" t="s">
        <v>502</v>
      </c>
      <c r="D594">
        <v>666</v>
      </c>
      <c r="E594" t="s">
        <v>33</v>
      </c>
      <c r="F594" t="s">
        <v>16</v>
      </c>
      <c r="G594">
        <v>34</v>
      </c>
      <c r="H594">
        <v>9</v>
      </c>
      <c r="I594" s="1">
        <v>115897.12</v>
      </c>
      <c r="J594">
        <v>1</v>
      </c>
      <c r="K594">
        <v>1</v>
      </c>
      <c r="L594">
        <v>1</v>
      </c>
      <c r="M594" s="1">
        <v>25095.03</v>
      </c>
      <c r="N594">
        <v>0</v>
      </c>
    </row>
    <row r="595" spans="1:14" x14ac:dyDescent="0.3">
      <c r="A595">
        <v>594</v>
      </c>
      <c r="B595">
        <v>15775153</v>
      </c>
      <c r="C595" t="s">
        <v>503</v>
      </c>
      <c r="D595">
        <v>630</v>
      </c>
      <c r="E595" t="s">
        <v>18</v>
      </c>
      <c r="F595" t="s">
        <v>401</v>
      </c>
      <c r="G595">
        <v>32</v>
      </c>
      <c r="H595">
        <v>4</v>
      </c>
      <c r="I595" s="1">
        <v>82034</v>
      </c>
      <c r="J595">
        <v>1</v>
      </c>
      <c r="K595">
        <v>0</v>
      </c>
      <c r="L595">
        <v>0</v>
      </c>
      <c r="M595" s="1">
        <v>146326.45000000001</v>
      </c>
      <c r="N595">
        <v>0</v>
      </c>
    </row>
    <row r="596" spans="1:14" x14ac:dyDescent="0.3">
      <c r="A596">
        <v>595</v>
      </c>
      <c r="B596">
        <v>15603925</v>
      </c>
      <c r="C596" t="s">
        <v>356</v>
      </c>
      <c r="D596">
        <v>779</v>
      </c>
      <c r="E596" t="s">
        <v>18</v>
      </c>
      <c r="F596" t="s">
        <v>16</v>
      </c>
      <c r="G596">
        <v>26</v>
      </c>
      <c r="H596">
        <v>4</v>
      </c>
      <c r="I596" s="1">
        <v>174318.13</v>
      </c>
      <c r="J596">
        <v>2</v>
      </c>
      <c r="K596">
        <v>0</v>
      </c>
      <c r="L596">
        <v>1</v>
      </c>
      <c r="M596" s="1">
        <v>38296.21</v>
      </c>
      <c r="N596">
        <v>0</v>
      </c>
    </row>
    <row r="597" spans="1:14" x14ac:dyDescent="0.3">
      <c r="A597">
        <v>596</v>
      </c>
      <c r="B597">
        <v>15680970</v>
      </c>
      <c r="C597" t="s">
        <v>504</v>
      </c>
      <c r="D597">
        <v>611</v>
      </c>
      <c r="E597" t="s">
        <v>26</v>
      </c>
      <c r="F597" t="s">
        <v>16</v>
      </c>
      <c r="G597">
        <v>41</v>
      </c>
      <c r="H597">
        <v>2</v>
      </c>
      <c r="I597" s="1">
        <v>114206.84</v>
      </c>
      <c r="J597">
        <v>1</v>
      </c>
      <c r="K597">
        <v>1</v>
      </c>
      <c r="L597">
        <v>0</v>
      </c>
      <c r="M597" s="1">
        <v>164061.6</v>
      </c>
      <c r="N597">
        <v>0</v>
      </c>
    </row>
    <row r="598" spans="1:14" x14ac:dyDescent="0.3">
      <c r="A598">
        <v>597</v>
      </c>
      <c r="B598">
        <v>15697183</v>
      </c>
      <c r="C598" t="s">
        <v>505</v>
      </c>
      <c r="D598">
        <v>685</v>
      </c>
      <c r="E598" t="s">
        <v>18</v>
      </c>
      <c r="F598" t="s">
        <v>401</v>
      </c>
      <c r="G598">
        <v>43</v>
      </c>
      <c r="H598">
        <v>9</v>
      </c>
      <c r="I598" s="1">
        <v>0</v>
      </c>
      <c r="J598">
        <v>2</v>
      </c>
      <c r="K598">
        <v>1</v>
      </c>
      <c r="L598">
        <v>0</v>
      </c>
      <c r="M598" s="1">
        <v>107811.28</v>
      </c>
      <c r="N598">
        <v>0</v>
      </c>
    </row>
    <row r="599" spans="1:14" x14ac:dyDescent="0.3">
      <c r="A599">
        <v>598</v>
      </c>
      <c r="B599">
        <v>15567446</v>
      </c>
      <c r="C599" t="s">
        <v>506</v>
      </c>
      <c r="D599">
        <v>646</v>
      </c>
      <c r="E599" t="s">
        <v>26</v>
      </c>
      <c r="F599" t="s">
        <v>23</v>
      </c>
      <c r="G599">
        <v>39</v>
      </c>
      <c r="H599">
        <v>9</v>
      </c>
      <c r="I599" s="1">
        <v>111574.41</v>
      </c>
      <c r="J599">
        <v>1</v>
      </c>
      <c r="K599">
        <v>1</v>
      </c>
      <c r="L599">
        <v>1</v>
      </c>
      <c r="M599" s="1">
        <v>30838.51</v>
      </c>
      <c r="N599">
        <v>0</v>
      </c>
    </row>
    <row r="600" spans="1:14" x14ac:dyDescent="0.3">
      <c r="A600">
        <v>599</v>
      </c>
      <c r="B600">
        <v>15637476</v>
      </c>
      <c r="C600" t="s">
        <v>507</v>
      </c>
      <c r="D600">
        <v>683</v>
      </c>
      <c r="E600" t="s">
        <v>26</v>
      </c>
      <c r="F600" t="s">
        <v>16</v>
      </c>
      <c r="G600">
        <v>57</v>
      </c>
      <c r="H600">
        <v>5</v>
      </c>
      <c r="I600" s="1">
        <v>162448.69</v>
      </c>
      <c r="J600">
        <v>1</v>
      </c>
      <c r="K600">
        <v>0</v>
      </c>
      <c r="L600">
        <v>0</v>
      </c>
      <c r="M600" s="1">
        <v>9221.7800000000007</v>
      </c>
      <c r="N600">
        <v>1</v>
      </c>
    </row>
    <row r="601" spans="1:14" x14ac:dyDescent="0.3">
      <c r="A601">
        <v>600</v>
      </c>
      <c r="B601">
        <v>15714939</v>
      </c>
      <c r="C601" t="s">
        <v>508</v>
      </c>
      <c r="D601">
        <v>484</v>
      </c>
      <c r="E601" t="s">
        <v>26</v>
      </c>
      <c r="F601" t="s">
        <v>16</v>
      </c>
      <c r="G601">
        <v>34</v>
      </c>
      <c r="H601">
        <v>4</v>
      </c>
      <c r="I601" s="1">
        <v>148249.54</v>
      </c>
      <c r="J601">
        <v>1</v>
      </c>
      <c r="K601">
        <v>0</v>
      </c>
      <c r="L601">
        <v>1</v>
      </c>
      <c r="M601" s="1">
        <v>33738.269999999997</v>
      </c>
      <c r="N601">
        <v>0</v>
      </c>
    </row>
    <row r="602" spans="1:14" x14ac:dyDescent="0.3">
      <c r="A602">
        <v>601</v>
      </c>
      <c r="B602">
        <v>15683503</v>
      </c>
      <c r="C602" t="s">
        <v>509</v>
      </c>
      <c r="D602">
        <v>601</v>
      </c>
      <c r="E602" t="s">
        <v>33</v>
      </c>
      <c r="F602" t="s">
        <v>16</v>
      </c>
      <c r="G602">
        <v>43</v>
      </c>
      <c r="H602">
        <v>8</v>
      </c>
      <c r="I602" s="1">
        <v>0</v>
      </c>
      <c r="J602">
        <v>3</v>
      </c>
      <c r="K602">
        <v>0</v>
      </c>
      <c r="L602">
        <v>1</v>
      </c>
      <c r="M602" s="1">
        <v>110916.15</v>
      </c>
      <c r="N602">
        <v>1</v>
      </c>
    </row>
    <row r="603" spans="1:14" x14ac:dyDescent="0.3">
      <c r="A603">
        <v>602</v>
      </c>
      <c r="B603">
        <v>15645569</v>
      </c>
      <c r="C603" t="s">
        <v>465</v>
      </c>
      <c r="D603">
        <v>762</v>
      </c>
      <c r="E603" t="s">
        <v>18</v>
      </c>
      <c r="F603" t="s">
        <v>16</v>
      </c>
      <c r="G603">
        <v>26</v>
      </c>
      <c r="H603">
        <v>7</v>
      </c>
      <c r="I603" s="1">
        <v>123709.46</v>
      </c>
      <c r="J603">
        <v>2</v>
      </c>
      <c r="K603">
        <v>1</v>
      </c>
      <c r="L603">
        <v>1</v>
      </c>
      <c r="M603" s="1">
        <v>169654.57</v>
      </c>
      <c r="N603">
        <v>0</v>
      </c>
    </row>
    <row r="604" spans="1:14" x14ac:dyDescent="0.3">
      <c r="A604">
        <v>603</v>
      </c>
      <c r="B604">
        <v>15782569</v>
      </c>
      <c r="C604" t="s">
        <v>510</v>
      </c>
      <c r="D604">
        <v>687</v>
      </c>
      <c r="E604" t="s">
        <v>33</v>
      </c>
      <c r="F604" t="s">
        <v>16</v>
      </c>
      <c r="G604">
        <v>72</v>
      </c>
      <c r="H604">
        <v>9</v>
      </c>
      <c r="I604" s="1">
        <v>0</v>
      </c>
      <c r="J604">
        <v>1</v>
      </c>
      <c r="K604">
        <v>0</v>
      </c>
      <c r="L604">
        <v>1</v>
      </c>
      <c r="M604" s="1">
        <v>69829.399999999994</v>
      </c>
      <c r="N604">
        <v>0</v>
      </c>
    </row>
    <row r="605" spans="1:14" x14ac:dyDescent="0.3">
      <c r="A605">
        <v>604</v>
      </c>
      <c r="B605">
        <v>15592387</v>
      </c>
      <c r="C605" t="s">
        <v>511</v>
      </c>
      <c r="D605">
        <v>566</v>
      </c>
      <c r="E605" t="s">
        <v>33</v>
      </c>
      <c r="F605" t="s">
        <v>23</v>
      </c>
      <c r="G605">
        <v>30</v>
      </c>
      <c r="H605">
        <v>5</v>
      </c>
      <c r="I605" s="1">
        <v>0</v>
      </c>
      <c r="J605">
        <v>1</v>
      </c>
      <c r="K605">
        <v>1</v>
      </c>
      <c r="L605">
        <v>0</v>
      </c>
      <c r="M605" s="1">
        <v>54926.51</v>
      </c>
      <c r="N605">
        <v>1</v>
      </c>
    </row>
    <row r="606" spans="1:14" x14ac:dyDescent="0.3">
      <c r="A606">
        <v>605</v>
      </c>
      <c r="B606">
        <v>15609286</v>
      </c>
      <c r="C606" t="s">
        <v>512</v>
      </c>
      <c r="D606">
        <v>702</v>
      </c>
      <c r="E606" t="s">
        <v>33</v>
      </c>
      <c r="F606" t="s">
        <v>23</v>
      </c>
      <c r="G606">
        <v>37</v>
      </c>
      <c r="H606">
        <v>10</v>
      </c>
      <c r="I606" s="1">
        <v>150525.79999999999</v>
      </c>
      <c r="J606">
        <v>1</v>
      </c>
      <c r="K606">
        <v>1</v>
      </c>
      <c r="L606">
        <v>1</v>
      </c>
      <c r="M606" s="1">
        <v>94728.49</v>
      </c>
      <c r="N606">
        <v>0</v>
      </c>
    </row>
    <row r="607" spans="1:14" x14ac:dyDescent="0.3">
      <c r="A607">
        <v>606</v>
      </c>
      <c r="B607">
        <v>15814035</v>
      </c>
      <c r="C607" t="s">
        <v>513</v>
      </c>
      <c r="D607">
        <v>601</v>
      </c>
      <c r="E607" t="s">
        <v>33</v>
      </c>
      <c r="F607" t="s">
        <v>23</v>
      </c>
      <c r="G607">
        <v>29</v>
      </c>
      <c r="H607">
        <v>9</v>
      </c>
      <c r="I607" s="1">
        <v>0</v>
      </c>
      <c r="J607">
        <v>1</v>
      </c>
      <c r="K607">
        <v>1</v>
      </c>
      <c r="L607">
        <v>1</v>
      </c>
      <c r="M607" s="1">
        <v>80393.27</v>
      </c>
      <c r="N607">
        <v>0</v>
      </c>
    </row>
    <row r="608" spans="1:14" x14ac:dyDescent="0.3">
      <c r="A608">
        <v>607</v>
      </c>
      <c r="B608">
        <v>15661249</v>
      </c>
      <c r="C608" t="s">
        <v>514</v>
      </c>
      <c r="D608">
        <v>699</v>
      </c>
      <c r="E608" t="s">
        <v>33</v>
      </c>
      <c r="F608" t="s">
        <v>23</v>
      </c>
      <c r="G608">
        <v>53</v>
      </c>
      <c r="H608">
        <v>4</v>
      </c>
      <c r="I608" s="1">
        <v>0</v>
      </c>
      <c r="J608">
        <v>2</v>
      </c>
      <c r="K608">
        <v>0</v>
      </c>
      <c r="L608">
        <v>1</v>
      </c>
      <c r="M608" s="1">
        <v>111307.98</v>
      </c>
      <c r="N608">
        <v>0</v>
      </c>
    </row>
    <row r="609" spans="1:14" x14ac:dyDescent="0.3">
      <c r="A609">
        <v>608</v>
      </c>
      <c r="B609">
        <v>15629117</v>
      </c>
      <c r="C609" t="s">
        <v>515</v>
      </c>
      <c r="D609">
        <v>584</v>
      </c>
      <c r="E609" t="s">
        <v>33</v>
      </c>
      <c r="F609" t="s">
        <v>23</v>
      </c>
      <c r="G609">
        <v>28</v>
      </c>
      <c r="H609">
        <v>10</v>
      </c>
      <c r="I609" s="1">
        <v>0</v>
      </c>
      <c r="J609">
        <v>2</v>
      </c>
      <c r="K609">
        <v>1</v>
      </c>
      <c r="L609">
        <v>0</v>
      </c>
      <c r="M609" s="1">
        <v>19834.32</v>
      </c>
      <c r="N609">
        <v>0</v>
      </c>
    </row>
    <row r="610" spans="1:14" x14ac:dyDescent="0.3">
      <c r="A610">
        <v>609</v>
      </c>
      <c r="B610">
        <v>15607170</v>
      </c>
      <c r="C610" t="s">
        <v>271</v>
      </c>
      <c r="D610">
        <v>699</v>
      </c>
      <c r="E610" t="s">
        <v>33</v>
      </c>
      <c r="F610" t="s">
        <v>23</v>
      </c>
      <c r="G610">
        <v>35</v>
      </c>
      <c r="H610">
        <v>5</v>
      </c>
      <c r="I610" s="1">
        <v>0</v>
      </c>
      <c r="J610">
        <v>2</v>
      </c>
      <c r="K610">
        <v>1</v>
      </c>
      <c r="L610">
        <v>1</v>
      </c>
      <c r="M610" s="1">
        <v>78397.240000000005</v>
      </c>
      <c r="N610">
        <v>0</v>
      </c>
    </row>
    <row r="611" spans="1:14" x14ac:dyDescent="0.3">
      <c r="A611">
        <v>610</v>
      </c>
      <c r="B611">
        <v>15586585</v>
      </c>
      <c r="C611" t="s">
        <v>136</v>
      </c>
      <c r="D611">
        <v>698</v>
      </c>
      <c r="E611" t="s">
        <v>26</v>
      </c>
      <c r="F611" t="s">
        <v>16</v>
      </c>
      <c r="G611">
        <v>51</v>
      </c>
      <c r="H611">
        <v>2</v>
      </c>
      <c r="I611" s="1">
        <v>111018.98</v>
      </c>
      <c r="J611">
        <v>1</v>
      </c>
      <c r="K611">
        <v>1</v>
      </c>
      <c r="L611">
        <v>0</v>
      </c>
      <c r="M611" s="1">
        <v>86410.28</v>
      </c>
      <c r="N611">
        <v>0</v>
      </c>
    </row>
    <row r="612" spans="1:14" x14ac:dyDescent="0.3">
      <c r="A612">
        <v>611</v>
      </c>
      <c r="B612">
        <v>15686611</v>
      </c>
      <c r="C612" t="s">
        <v>516</v>
      </c>
      <c r="D612">
        <v>495</v>
      </c>
      <c r="E612" t="s">
        <v>33</v>
      </c>
      <c r="F612" t="s">
        <v>23</v>
      </c>
      <c r="G612">
        <v>30</v>
      </c>
      <c r="H612">
        <v>10</v>
      </c>
      <c r="I612" s="1">
        <v>129755.99</v>
      </c>
      <c r="J612">
        <v>1</v>
      </c>
      <c r="K612">
        <v>0</v>
      </c>
      <c r="L612">
        <v>0</v>
      </c>
      <c r="M612" s="1">
        <v>172749.65</v>
      </c>
      <c r="N612">
        <v>0</v>
      </c>
    </row>
    <row r="613" spans="1:14" x14ac:dyDescent="0.3">
      <c r="A613">
        <v>612</v>
      </c>
      <c r="B613">
        <v>15603203</v>
      </c>
      <c r="C613" t="s">
        <v>517</v>
      </c>
      <c r="D613">
        <v>650</v>
      </c>
      <c r="E613" t="s">
        <v>33</v>
      </c>
      <c r="F613" t="s">
        <v>16</v>
      </c>
      <c r="G613">
        <v>27</v>
      </c>
      <c r="H613">
        <v>6</v>
      </c>
      <c r="I613" s="1">
        <v>0</v>
      </c>
      <c r="J613">
        <v>2</v>
      </c>
      <c r="K613">
        <v>1</v>
      </c>
      <c r="L613">
        <v>0</v>
      </c>
      <c r="M613" s="1">
        <v>1002.39</v>
      </c>
      <c r="N613">
        <v>0</v>
      </c>
    </row>
    <row r="614" spans="1:14" x14ac:dyDescent="0.3">
      <c r="A614">
        <v>613</v>
      </c>
      <c r="B614">
        <v>15619857</v>
      </c>
      <c r="C614" t="s">
        <v>203</v>
      </c>
      <c r="D614">
        <v>605</v>
      </c>
      <c r="E614" t="s">
        <v>33</v>
      </c>
      <c r="F614" t="s">
        <v>16</v>
      </c>
      <c r="G614">
        <v>64</v>
      </c>
      <c r="H614">
        <v>2</v>
      </c>
      <c r="I614" s="1">
        <v>129555.7</v>
      </c>
      <c r="J614">
        <v>1</v>
      </c>
      <c r="K614">
        <v>1</v>
      </c>
      <c r="L614">
        <v>1</v>
      </c>
      <c r="M614" s="1">
        <v>13601.79</v>
      </c>
      <c r="N614">
        <v>0</v>
      </c>
    </row>
    <row r="615" spans="1:14" x14ac:dyDescent="0.3">
      <c r="A615">
        <v>614</v>
      </c>
      <c r="B615">
        <v>15805062</v>
      </c>
      <c r="C615" t="s">
        <v>518</v>
      </c>
      <c r="D615">
        <v>667</v>
      </c>
      <c r="E615" t="s">
        <v>18</v>
      </c>
      <c r="F615" t="s">
        <v>401</v>
      </c>
      <c r="G615">
        <v>38</v>
      </c>
      <c r="H615">
        <v>1</v>
      </c>
      <c r="I615" s="1">
        <v>87202.38</v>
      </c>
      <c r="J615">
        <v>1</v>
      </c>
      <c r="K615">
        <v>1</v>
      </c>
      <c r="L615">
        <v>1</v>
      </c>
      <c r="M615" s="1">
        <v>77866.91</v>
      </c>
      <c r="N615">
        <v>0</v>
      </c>
    </row>
    <row r="616" spans="1:14" x14ac:dyDescent="0.3">
      <c r="A616">
        <v>615</v>
      </c>
      <c r="B616">
        <v>15660271</v>
      </c>
      <c r="C616" t="s">
        <v>136</v>
      </c>
      <c r="D616">
        <v>688</v>
      </c>
      <c r="E616" t="s">
        <v>26</v>
      </c>
      <c r="F616" t="s">
        <v>23</v>
      </c>
      <c r="G616">
        <v>26</v>
      </c>
      <c r="H616">
        <v>8</v>
      </c>
      <c r="I616" s="1">
        <v>146133.39000000001</v>
      </c>
      <c r="J616">
        <v>1</v>
      </c>
      <c r="K616">
        <v>1</v>
      </c>
      <c r="L616">
        <v>1</v>
      </c>
      <c r="M616" s="1">
        <v>175296.76</v>
      </c>
      <c r="N616">
        <v>0</v>
      </c>
    </row>
    <row r="617" spans="1:14" x14ac:dyDescent="0.3">
      <c r="A617">
        <v>616</v>
      </c>
      <c r="B617">
        <v>15745295</v>
      </c>
      <c r="C617" t="s">
        <v>519</v>
      </c>
      <c r="D617">
        <v>727</v>
      </c>
      <c r="E617" t="s">
        <v>18</v>
      </c>
      <c r="F617" t="s">
        <v>16</v>
      </c>
      <c r="G617">
        <v>31</v>
      </c>
      <c r="H617">
        <v>0</v>
      </c>
      <c r="I617" s="1">
        <v>0</v>
      </c>
      <c r="J617">
        <v>1</v>
      </c>
      <c r="K617">
        <v>1</v>
      </c>
      <c r="L617">
        <v>0</v>
      </c>
      <c r="M617" s="1">
        <v>121751.03999999999</v>
      </c>
      <c r="N617">
        <v>1</v>
      </c>
    </row>
    <row r="618" spans="1:14" x14ac:dyDescent="0.3">
      <c r="A618">
        <v>617</v>
      </c>
      <c r="B618">
        <v>15719352</v>
      </c>
      <c r="C618" t="s">
        <v>283</v>
      </c>
      <c r="D618">
        <v>754</v>
      </c>
      <c r="E618" t="s">
        <v>18</v>
      </c>
      <c r="F618" t="s">
        <v>401</v>
      </c>
      <c r="G618">
        <v>39</v>
      </c>
      <c r="H618">
        <v>6</v>
      </c>
      <c r="I618" s="1">
        <v>170184.99</v>
      </c>
      <c r="J618">
        <v>2</v>
      </c>
      <c r="K618">
        <v>1</v>
      </c>
      <c r="L618">
        <v>0</v>
      </c>
      <c r="M618" s="1">
        <v>89593.26</v>
      </c>
      <c r="N618">
        <v>0</v>
      </c>
    </row>
    <row r="619" spans="1:14" x14ac:dyDescent="0.3">
      <c r="A619">
        <v>618</v>
      </c>
      <c r="B619">
        <v>15766575</v>
      </c>
      <c r="C619" t="s">
        <v>520</v>
      </c>
      <c r="D619">
        <v>612</v>
      </c>
      <c r="E619" t="s">
        <v>26</v>
      </c>
      <c r="F619" t="s">
        <v>16</v>
      </c>
      <c r="G619">
        <v>62</v>
      </c>
      <c r="H619">
        <v>8</v>
      </c>
      <c r="I619" s="1">
        <v>140745.32999999999</v>
      </c>
      <c r="J619">
        <v>1</v>
      </c>
      <c r="K619">
        <v>1</v>
      </c>
      <c r="L619">
        <v>0</v>
      </c>
      <c r="M619" s="1">
        <v>193437.89</v>
      </c>
      <c r="N619">
        <v>1</v>
      </c>
    </row>
    <row r="620" spans="1:14" x14ac:dyDescent="0.3">
      <c r="A620">
        <v>619</v>
      </c>
      <c r="B620">
        <v>15594594</v>
      </c>
      <c r="C620" t="s">
        <v>521</v>
      </c>
      <c r="D620">
        <v>546</v>
      </c>
      <c r="E620" t="s">
        <v>18</v>
      </c>
      <c r="F620" t="s">
        <v>401</v>
      </c>
      <c r="G620">
        <v>42</v>
      </c>
      <c r="H620">
        <v>7</v>
      </c>
      <c r="I620" s="1">
        <v>139070.51</v>
      </c>
      <c r="J620">
        <v>1</v>
      </c>
      <c r="K620">
        <v>1</v>
      </c>
      <c r="L620">
        <v>1</v>
      </c>
      <c r="M620" s="1">
        <v>86945</v>
      </c>
      <c r="N620">
        <v>0</v>
      </c>
    </row>
    <row r="621" spans="1:14" x14ac:dyDescent="0.3">
      <c r="A621">
        <v>620</v>
      </c>
      <c r="B621">
        <v>15646161</v>
      </c>
      <c r="C621" t="s">
        <v>522</v>
      </c>
      <c r="D621">
        <v>673</v>
      </c>
      <c r="E621" t="s">
        <v>18</v>
      </c>
      <c r="F621" t="s">
        <v>16</v>
      </c>
      <c r="G621">
        <v>37</v>
      </c>
      <c r="H621">
        <v>8</v>
      </c>
      <c r="I621" s="1">
        <v>0</v>
      </c>
      <c r="J621">
        <v>2</v>
      </c>
      <c r="K621">
        <v>1</v>
      </c>
      <c r="L621">
        <v>1</v>
      </c>
      <c r="M621" s="1">
        <v>183318.79</v>
      </c>
      <c r="N621">
        <v>0</v>
      </c>
    </row>
    <row r="622" spans="1:14" x14ac:dyDescent="0.3">
      <c r="A622">
        <v>621</v>
      </c>
      <c r="B622">
        <v>15682585</v>
      </c>
      <c r="C622" t="s">
        <v>523</v>
      </c>
      <c r="D622">
        <v>593</v>
      </c>
      <c r="E622" t="s">
        <v>33</v>
      </c>
      <c r="F622" t="s">
        <v>23</v>
      </c>
      <c r="G622">
        <v>35</v>
      </c>
      <c r="H622">
        <v>9</v>
      </c>
      <c r="I622" s="1">
        <v>114193.24</v>
      </c>
      <c r="J622">
        <v>1</v>
      </c>
      <c r="K622">
        <v>1</v>
      </c>
      <c r="L622">
        <v>0</v>
      </c>
      <c r="M622" s="1">
        <v>71154.100000000006</v>
      </c>
      <c r="N622">
        <v>0</v>
      </c>
    </row>
    <row r="623" spans="1:14" x14ac:dyDescent="0.3">
      <c r="A623">
        <v>622</v>
      </c>
      <c r="B623">
        <v>15603134</v>
      </c>
      <c r="C623" t="s">
        <v>368</v>
      </c>
      <c r="D623">
        <v>656</v>
      </c>
      <c r="E623" t="s">
        <v>18</v>
      </c>
      <c r="F623" t="s">
        <v>16</v>
      </c>
      <c r="G623">
        <v>40</v>
      </c>
      <c r="H623">
        <v>10</v>
      </c>
      <c r="I623" s="1">
        <v>167878.5</v>
      </c>
      <c r="J623">
        <v>1</v>
      </c>
      <c r="K623">
        <v>0</v>
      </c>
      <c r="L623">
        <v>1</v>
      </c>
      <c r="M623" s="1">
        <v>151887.16</v>
      </c>
      <c r="N623">
        <v>0</v>
      </c>
    </row>
    <row r="624" spans="1:14" x14ac:dyDescent="0.3">
      <c r="A624">
        <v>623</v>
      </c>
      <c r="B624">
        <v>15636444</v>
      </c>
      <c r="C624" t="s">
        <v>524</v>
      </c>
      <c r="D624">
        <v>535</v>
      </c>
      <c r="E624" t="s">
        <v>26</v>
      </c>
      <c r="F624" t="s">
        <v>16</v>
      </c>
      <c r="G624">
        <v>53</v>
      </c>
      <c r="H624">
        <v>5</v>
      </c>
      <c r="I624" s="1">
        <v>141616.54999999999</v>
      </c>
      <c r="J624">
        <v>2</v>
      </c>
      <c r="K624">
        <v>1</v>
      </c>
      <c r="L624">
        <v>1</v>
      </c>
      <c r="M624" s="1">
        <v>75888.649999999994</v>
      </c>
      <c r="N624">
        <v>0</v>
      </c>
    </row>
    <row r="625" spans="1:14" x14ac:dyDescent="0.3">
      <c r="A625">
        <v>624</v>
      </c>
      <c r="B625">
        <v>15773456</v>
      </c>
      <c r="C625" t="s">
        <v>525</v>
      </c>
      <c r="D625">
        <v>678</v>
      </c>
      <c r="E625" t="s">
        <v>26</v>
      </c>
      <c r="F625" t="s">
        <v>23</v>
      </c>
      <c r="G625">
        <v>36</v>
      </c>
      <c r="H625">
        <v>3</v>
      </c>
      <c r="I625" s="1">
        <v>145747.67000000001</v>
      </c>
      <c r="J625">
        <v>2</v>
      </c>
      <c r="K625">
        <v>0</v>
      </c>
      <c r="L625">
        <v>1</v>
      </c>
      <c r="M625" s="1">
        <v>89566.74</v>
      </c>
      <c r="N625">
        <v>0</v>
      </c>
    </row>
    <row r="626" spans="1:14" x14ac:dyDescent="0.3">
      <c r="A626">
        <v>625</v>
      </c>
      <c r="B626">
        <v>15745307</v>
      </c>
      <c r="C626" t="s">
        <v>266</v>
      </c>
      <c r="D626">
        <v>477</v>
      </c>
      <c r="E626" t="s">
        <v>18</v>
      </c>
      <c r="F626" t="s">
        <v>16</v>
      </c>
      <c r="G626">
        <v>2</v>
      </c>
      <c r="H626">
        <v>2</v>
      </c>
      <c r="I626" s="1">
        <v>129120.64</v>
      </c>
      <c r="J626">
        <v>1</v>
      </c>
      <c r="K626">
        <v>0</v>
      </c>
      <c r="L626">
        <v>1</v>
      </c>
      <c r="M626" s="1">
        <v>26475.79</v>
      </c>
      <c r="N626">
        <v>0</v>
      </c>
    </row>
    <row r="627" spans="1:14" x14ac:dyDescent="0.3">
      <c r="A627">
        <v>626</v>
      </c>
      <c r="B627">
        <v>15604119</v>
      </c>
      <c r="C627" t="s">
        <v>526</v>
      </c>
      <c r="D627">
        <v>850</v>
      </c>
      <c r="E627" t="s">
        <v>18</v>
      </c>
      <c r="F627" t="s">
        <v>401</v>
      </c>
      <c r="G627">
        <v>35</v>
      </c>
      <c r="H627">
        <v>7</v>
      </c>
      <c r="I627" s="1">
        <v>110349.82</v>
      </c>
      <c r="J627">
        <v>1</v>
      </c>
      <c r="K627">
        <v>0</v>
      </c>
      <c r="L627">
        <v>0</v>
      </c>
      <c r="M627" s="1">
        <v>126355.8</v>
      </c>
      <c r="N627">
        <v>0</v>
      </c>
    </row>
    <row r="628" spans="1:14" x14ac:dyDescent="0.3">
      <c r="A628">
        <v>627</v>
      </c>
      <c r="B628">
        <v>15626900</v>
      </c>
      <c r="C628" t="s">
        <v>460</v>
      </c>
      <c r="D628">
        <v>427</v>
      </c>
      <c r="E628" t="s">
        <v>33</v>
      </c>
      <c r="F628" t="s">
        <v>23</v>
      </c>
      <c r="G628">
        <v>29</v>
      </c>
      <c r="H628">
        <v>1</v>
      </c>
      <c r="I628" s="1">
        <v>141325.56</v>
      </c>
      <c r="J628">
        <v>1</v>
      </c>
      <c r="K628">
        <v>1</v>
      </c>
      <c r="L628">
        <v>1</v>
      </c>
      <c r="M628" s="1">
        <v>93839.3</v>
      </c>
      <c r="N628">
        <v>0</v>
      </c>
    </row>
    <row r="629" spans="1:14" x14ac:dyDescent="0.3">
      <c r="A629">
        <v>628</v>
      </c>
      <c r="B629">
        <v>15605447</v>
      </c>
      <c r="C629" t="s">
        <v>95</v>
      </c>
      <c r="D629">
        <v>752</v>
      </c>
      <c r="E629" t="s">
        <v>33</v>
      </c>
      <c r="F629" t="s">
        <v>23</v>
      </c>
      <c r="G629">
        <v>49</v>
      </c>
      <c r="H629">
        <v>2</v>
      </c>
      <c r="I629" s="1">
        <v>78653.84</v>
      </c>
      <c r="J629">
        <v>1</v>
      </c>
      <c r="K629">
        <v>1</v>
      </c>
      <c r="L629">
        <v>0</v>
      </c>
      <c r="M629" s="1">
        <v>7698.6</v>
      </c>
      <c r="N629">
        <v>0</v>
      </c>
    </row>
    <row r="630" spans="1:14" x14ac:dyDescent="0.3">
      <c r="A630">
        <v>629</v>
      </c>
      <c r="B630">
        <v>15589030</v>
      </c>
      <c r="C630" t="s">
        <v>309</v>
      </c>
      <c r="D630">
        <v>649</v>
      </c>
      <c r="E630" t="s">
        <v>33</v>
      </c>
      <c r="F630" t="s">
        <v>23</v>
      </c>
      <c r="G630">
        <v>47</v>
      </c>
      <c r="H630">
        <v>1</v>
      </c>
      <c r="I630" s="1">
        <v>0</v>
      </c>
      <c r="J630">
        <v>2</v>
      </c>
      <c r="K630">
        <v>1</v>
      </c>
      <c r="L630">
        <v>1</v>
      </c>
      <c r="M630" s="1">
        <v>145593.85</v>
      </c>
      <c r="N630">
        <v>0</v>
      </c>
    </row>
    <row r="631" spans="1:14" x14ac:dyDescent="0.3">
      <c r="A631">
        <v>630</v>
      </c>
      <c r="B631">
        <v>15692463</v>
      </c>
      <c r="C631" t="s">
        <v>527</v>
      </c>
      <c r="D631">
        <v>799</v>
      </c>
      <c r="E631" t="s">
        <v>18</v>
      </c>
      <c r="F631" t="s">
        <v>16</v>
      </c>
      <c r="G631">
        <v>2</v>
      </c>
      <c r="H631">
        <v>3</v>
      </c>
      <c r="I631" s="1">
        <v>142253.65</v>
      </c>
      <c r="J631">
        <v>1</v>
      </c>
      <c r="K631">
        <v>1</v>
      </c>
      <c r="L631">
        <v>0</v>
      </c>
      <c r="M631" s="1">
        <v>45042.559999999998</v>
      </c>
      <c r="N631">
        <v>0</v>
      </c>
    </row>
    <row r="632" spans="1:14" x14ac:dyDescent="0.3">
      <c r="A632">
        <v>631</v>
      </c>
      <c r="B632">
        <v>15712403</v>
      </c>
      <c r="C632" t="s">
        <v>528</v>
      </c>
      <c r="D632">
        <v>589</v>
      </c>
      <c r="E632" t="s">
        <v>33</v>
      </c>
      <c r="F632" t="s">
        <v>16</v>
      </c>
      <c r="G632">
        <v>61</v>
      </c>
      <c r="H632">
        <v>1</v>
      </c>
      <c r="I632" s="1">
        <v>0</v>
      </c>
      <c r="J632">
        <v>1</v>
      </c>
      <c r="K632">
        <v>1</v>
      </c>
      <c r="L632">
        <v>0</v>
      </c>
      <c r="M632" s="1">
        <v>61108.56</v>
      </c>
      <c r="N632">
        <v>1</v>
      </c>
    </row>
    <row r="633" spans="1:14" x14ac:dyDescent="0.3">
      <c r="A633">
        <v>632</v>
      </c>
      <c r="B633">
        <v>15811762</v>
      </c>
      <c r="C633" t="s">
        <v>529</v>
      </c>
      <c r="D633">
        <v>583</v>
      </c>
      <c r="E633" t="s">
        <v>26</v>
      </c>
      <c r="F633" t="s">
        <v>16</v>
      </c>
      <c r="G633">
        <v>54</v>
      </c>
      <c r="H633">
        <v>6</v>
      </c>
      <c r="I633" s="1">
        <v>115988.86</v>
      </c>
      <c r="J633">
        <v>1</v>
      </c>
      <c r="K633">
        <v>1</v>
      </c>
      <c r="L633">
        <v>0</v>
      </c>
      <c r="M633" s="1">
        <v>57553.98</v>
      </c>
      <c r="N633">
        <v>1</v>
      </c>
    </row>
    <row r="634" spans="1:14" x14ac:dyDescent="0.3">
      <c r="A634">
        <v>633</v>
      </c>
      <c r="B634">
        <v>15718673</v>
      </c>
      <c r="C634" t="s">
        <v>530</v>
      </c>
      <c r="D634">
        <v>839</v>
      </c>
      <c r="E634" t="s">
        <v>18</v>
      </c>
      <c r="F634" t="s">
        <v>16</v>
      </c>
      <c r="G634">
        <v>2</v>
      </c>
      <c r="H634">
        <v>10</v>
      </c>
      <c r="I634" s="1">
        <v>75592.429999999993</v>
      </c>
      <c r="J634">
        <v>1</v>
      </c>
      <c r="K634">
        <v>1</v>
      </c>
      <c r="L634">
        <v>0</v>
      </c>
      <c r="M634" s="1">
        <v>62674.42</v>
      </c>
      <c r="N634">
        <v>0</v>
      </c>
    </row>
    <row r="635" spans="1:14" x14ac:dyDescent="0.3">
      <c r="A635">
        <v>634</v>
      </c>
      <c r="B635">
        <v>15724282</v>
      </c>
      <c r="C635" t="s">
        <v>79</v>
      </c>
      <c r="D635">
        <v>540</v>
      </c>
      <c r="E635" t="s">
        <v>26</v>
      </c>
      <c r="F635" t="s">
        <v>23</v>
      </c>
      <c r="G635">
        <v>44</v>
      </c>
      <c r="H635">
        <v>3</v>
      </c>
      <c r="I635" s="1">
        <v>164113.04</v>
      </c>
      <c r="J635">
        <v>2</v>
      </c>
      <c r="K635">
        <v>1</v>
      </c>
      <c r="L635">
        <v>1</v>
      </c>
      <c r="M635" s="1">
        <v>12120.79</v>
      </c>
      <c r="N635">
        <v>0</v>
      </c>
    </row>
    <row r="636" spans="1:14" x14ac:dyDescent="0.3">
      <c r="A636">
        <v>635</v>
      </c>
      <c r="B636">
        <v>15738181</v>
      </c>
      <c r="C636" t="s">
        <v>531</v>
      </c>
      <c r="D636">
        <v>850</v>
      </c>
      <c r="E636" t="s">
        <v>33</v>
      </c>
      <c r="F636" t="s">
        <v>23</v>
      </c>
      <c r="G636">
        <v>31</v>
      </c>
      <c r="H636">
        <v>6</v>
      </c>
      <c r="I636" s="1">
        <v>67996.23</v>
      </c>
      <c r="J636">
        <v>2</v>
      </c>
      <c r="K636">
        <v>0</v>
      </c>
      <c r="L636">
        <v>0</v>
      </c>
      <c r="M636" s="1">
        <v>50129.87</v>
      </c>
      <c r="N636">
        <v>1</v>
      </c>
    </row>
    <row r="637" spans="1:14" x14ac:dyDescent="0.3">
      <c r="A637">
        <v>636</v>
      </c>
      <c r="B637">
        <v>15633648</v>
      </c>
      <c r="C637" t="s">
        <v>532</v>
      </c>
      <c r="D637">
        <v>696</v>
      </c>
      <c r="E637" t="s">
        <v>18</v>
      </c>
      <c r="F637" t="s">
        <v>16</v>
      </c>
      <c r="G637">
        <v>2</v>
      </c>
      <c r="H637">
        <v>5</v>
      </c>
      <c r="I637" s="1">
        <v>0</v>
      </c>
      <c r="J637">
        <v>2</v>
      </c>
      <c r="K637">
        <v>1</v>
      </c>
      <c r="L637">
        <v>0</v>
      </c>
      <c r="M637" s="1">
        <v>55022.43</v>
      </c>
      <c r="N637">
        <v>0</v>
      </c>
    </row>
    <row r="638" spans="1:14" x14ac:dyDescent="0.3">
      <c r="A638">
        <v>637</v>
      </c>
      <c r="B638">
        <v>15603323</v>
      </c>
      <c r="C638" t="s">
        <v>533</v>
      </c>
      <c r="D638">
        <v>660</v>
      </c>
      <c r="E638" t="s">
        <v>18</v>
      </c>
      <c r="F638" t="s">
        <v>16</v>
      </c>
      <c r="G638">
        <v>2</v>
      </c>
      <c r="H638">
        <v>1</v>
      </c>
      <c r="I638" s="1">
        <v>0</v>
      </c>
      <c r="J638">
        <v>2</v>
      </c>
      <c r="K638">
        <v>0</v>
      </c>
      <c r="L638">
        <v>0</v>
      </c>
      <c r="M638" s="1">
        <v>117834.91</v>
      </c>
      <c r="N638">
        <v>0</v>
      </c>
    </row>
    <row r="639" spans="1:14" x14ac:dyDescent="0.3">
      <c r="A639">
        <v>638</v>
      </c>
      <c r="B639">
        <v>15583725</v>
      </c>
      <c r="C639" t="s">
        <v>534</v>
      </c>
      <c r="D639">
        <v>682</v>
      </c>
      <c r="E639" t="s">
        <v>33</v>
      </c>
      <c r="F639" t="s">
        <v>23</v>
      </c>
      <c r="G639">
        <v>48</v>
      </c>
      <c r="H639">
        <v>1</v>
      </c>
      <c r="I639" s="1">
        <v>138778.15</v>
      </c>
      <c r="J639">
        <v>1</v>
      </c>
      <c r="K639">
        <v>0</v>
      </c>
      <c r="L639">
        <v>1</v>
      </c>
      <c r="M639" s="1">
        <v>168840.23</v>
      </c>
      <c r="N639">
        <v>0</v>
      </c>
    </row>
    <row r="640" spans="1:14" x14ac:dyDescent="0.3">
      <c r="A640">
        <v>639</v>
      </c>
      <c r="B640">
        <v>15588350</v>
      </c>
      <c r="C640" t="s">
        <v>226</v>
      </c>
      <c r="D640">
        <v>744</v>
      </c>
      <c r="E640" t="s">
        <v>33</v>
      </c>
      <c r="F640" t="s">
        <v>16</v>
      </c>
      <c r="G640">
        <v>43</v>
      </c>
      <c r="H640">
        <v>10</v>
      </c>
      <c r="I640" s="1">
        <v>147832.15</v>
      </c>
      <c r="J640">
        <v>1</v>
      </c>
      <c r="K640">
        <v>0</v>
      </c>
      <c r="L640">
        <v>1</v>
      </c>
      <c r="M640" s="1">
        <v>24234.11</v>
      </c>
      <c r="N640">
        <v>0</v>
      </c>
    </row>
    <row r="641" spans="1:14" x14ac:dyDescent="0.3">
      <c r="A641">
        <v>640</v>
      </c>
      <c r="B641">
        <v>15798398</v>
      </c>
      <c r="C641" t="s">
        <v>535</v>
      </c>
      <c r="D641">
        <v>785</v>
      </c>
      <c r="E641" t="s">
        <v>33</v>
      </c>
      <c r="F641" t="s">
        <v>16</v>
      </c>
      <c r="G641">
        <v>36</v>
      </c>
      <c r="H641">
        <v>4</v>
      </c>
      <c r="I641" s="1">
        <v>135438.39999999999</v>
      </c>
      <c r="J641">
        <v>1</v>
      </c>
      <c r="K641">
        <v>0</v>
      </c>
      <c r="L641">
        <v>0</v>
      </c>
      <c r="M641" s="1">
        <v>190627.01</v>
      </c>
      <c r="N641">
        <v>0</v>
      </c>
    </row>
    <row r="642" spans="1:14" x14ac:dyDescent="0.3">
      <c r="A642">
        <v>641</v>
      </c>
      <c r="B642">
        <v>15784844</v>
      </c>
      <c r="C642" t="s">
        <v>278</v>
      </c>
      <c r="D642">
        <v>752</v>
      </c>
      <c r="E642" t="s">
        <v>18</v>
      </c>
      <c r="F642" t="s">
        <v>401</v>
      </c>
      <c r="G642">
        <v>48</v>
      </c>
      <c r="H642">
        <v>5</v>
      </c>
      <c r="I642" s="1">
        <v>116060.08</v>
      </c>
      <c r="J642">
        <v>1</v>
      </c>
      <c r="K642">
        <v>1</v>
      </c>
      <c r="L642">
        <v>0</v>
      </c>
      <c r="M642" s="1">
        <v>156618.38</v>
      </c>
      <c r="N642">
        <v>1</v>
      </c>
    </row>
    <row r="643" spans="1:14" x14ac:dyDescent="0.3">
      <c r="A643">
        <v>642</v>
      </c>
      <c r="B643">
        <v>15580684</v>
      </c>
      <c r="C643" t="s">
        <v>536</v>
      </c>
      <c r="D643">
        <v>706</v>
      </c>
      <c r="E643" t="s">
        <v>33</v>
      </c>
      <c r="F643" t="s">
        <v>16</v>
      </c>
      <c r="G643">
        <v>29</v>
      </c>
      <c r="H643">
        <v>5</v>
      </c>
      <c r="I643" s="1">
        <v>112564.62</v>
      </c>
      <c r="J643">
        <v>1</v>
      </c>
      <c r="K643">
        <v>1</v>
      </c>
      <c r="L643">
        <v>0</v>
      </c>
      <c r="M643" s="1">
        <v>42334.38</v>
      </c>
      <c r="N643">
        <v>0</v>
      </c>
    </row>
    <row r="644" spans="1:14" x14ac:dyDescent="0.3">
      <c r="A644">
        <v>643</v>
      </c>
      <c r="B644">
        <v>15809663</v>
      </c>
      <c r="C644" t="s">
        <v>537</v>
      </c>
      <c r="D644">
        <v>583</v>
      </c>
      <c r="E644" t="s">
        <v>33</v>
      </c>
      <c r="F644" t="s">
        <v>16</v>
      </c>
      <c r="G644">
        <v>27</v>
      </c>
      <c r="H644">
        <v>1</v>
      </c>
      <c r="I644" s="1">
        <v>125406.58</v>
      </c>
      <c r="J644">
        <v>1</v>
      </c>
      <c r="K644">
        <v>1</v>
      </c>
      <c r="L644">
        <v>1</v>
      </c>
      <c r="M644" s="1">
        <v>110784.42</v>
      </c>
      <c r="N644">
        <v>0</v>
      </c>
    </row>
    <row r="645" spans="1:14" x14ac:dyDescent="0.3">
      <c r="A645">
        <v>644</v>
      </c>
      <c r="B645">
        <v>15640078</v>
      </c>
      <c r="C645" t="s">
        <v>538</v>
      </c>
      <c r="D645">
        <v>660</v>
      </c>
      <c r="E645" t="s">
        <v>26</v>
      </c>
      <c r="F645" t="s">
        <v>16</v>
      </c>
      <c r="G645">
        <v>39</v>
      </c>
      <c r="H645">
        <v>5</v>
      </c>
      <c r="I645" s="1">
        <v>135134.99</v>
      </c>
      <c r="J645">
        <v>1</v>
      </c>
      <c r="K645">
        <v>1</v>
      </c>
      <c r="L645">
        <v>0</v>
      </c>
      <c r="M645" s="1">
        <v>173683</v>
      </c>
      <c r="N645">
        <v>1</v>
      </c>
    </row>
    <row r="646" spans="1:14" x14ac:dyDescent="0.3">
      <c r="A646">
        <v>645</v>
      </c>
      <c r="B646">
        <v>15698786</v>
      </c>
      <c r="C646" t="s">
        <v>539</v>
      </c>
      <c r="D646">
        <v>819</v>
      </c>
      <c r="E646" t="s">
        <v>33</v>
      </c>
      <c r="F646" t="s">
        <v>16</v>
      </c>
      <c r="G646">
        <v>39</v>
      </c>
      <c r="H646">
        <v>9</v>
      </c>
      <c r="I646" s="1">
        <v>133102.92000000001</v>
      </c>
      <c r="J646">
        <v>1</v>
      </c>
      <c r="K646">
        <v>1</v>
      </c>
      <c r="L646">
        <v>0</v>
      </c>
      <c r="M646" s="1">
        <v>27046.46</v>
      </c>
      <c r="N646">
        <v>1</v>
      </c>
    </row>
    <row r="647" spans="1:14" x14ac:dyDescent="0.3">
      <c r="A647">
        <v>646</v>
      </c>
      <c r="B647">
        <v>15569807</v>
      </c>
      <c r="C647" t="s">
        <v>540</v>
      </c>
      <c r="D647">
        <v>673</v>
      </c>
      <c r="E647" t="s">
        <v>33</v>
      </c>
      <c r="F647" t="s">
        <v>16</v>
      </c>
      <c r="G647">
        <v>34</v>
      </c>
      <c r="H647">
        <v>8</v>
      </c>
      <c r="I647" s="1">
        <v>42157.08</v>
      </c>
      <c r="J647">
        <v>1</v>
      </c>
      <c r="K647">
        <v>1</v>
      </c>
      <c r="L647">
        <v>0</v>
      </c>
      <c r="M647" s="1">
        <v>20598.59</v>
      </c>
      <c r="N647">
        <v>1</v>
      </c>
    </row>
    <row r="648" spans="1:14" x14ac:dyDescent="0.3">
      <c r="A648">
        <v>647</v>
      </c>
      <c r="B648">
        <v>15730830</v>
      </c>
      <c r="C648" t="s">
        <v>541</v>
      </c>
      <c r="D648">
        <v>752</v>
      </c>
      <c r="E648" t="s">
        <v>33</v>
      </c>
      <c r="F648" t="s">
        <v>16</v>
      </c>
      <c r="G648">
        <v>30</v>
      </c>
      <c r="H648">
        <v>3</v>
      </c>
      <c r="I648" s="1">
        <v>0</v>
      </c>
      <c r="J648">
        <v>2</v>
      </c>
      <c r="K648">
        <v>1</v>
      </c>
      <c r="L648">
        <v>1</v>
      </c>
      <c r="M648" s="1">
        <v>104991.28</v>
      </c>
      <c r="N648">
        <v>0</v>
      </c>
    </row>
    <row r="649" spans="1:14" x14ac:dyDescent="0.3">
      <c r="A649">
        <v>648</v>
      </c>
      <c r="B649">
        <v>15805112</v>
      </c>
      <c r="C649" t="s">
        <v>542</v>
      </c>
      <c r="D649">
        <v>578</v>
      </c>
      <c r="E649" t="s">
        <v>33</v>
      </c>
      <c r="F649" t="s">
        <v>23</v>
      </c>
      <c r="G649">
        <v>38</v>
      </c>
      <c r="H649">
        <v>7</v>
      </c>
      <c r="I649" s="1">
        <v>82259.289999999994</v>
      </c>
      <c r="J649">
        <v>1</v>
      </c>
      <c r="K649">
        <v>1</v>
      </c>
      <c r="L649">
        <v>0</v>
      </c>
      <c r="M649" s="1">
        <v>8996.9699999999993</v>
      </c>
      <c r="N649">
        <v>0</v>
      </c>
    </row>
    <row r="650" spans="1:14" x14ac:dyDescent="0.3">
      <c r="A650">
        <v>649</v>
      </c>
      <c r="B650">
        <v>15633064</v>
      </c>
      <c r="C650" t="s">
        <v>543</v>
      </c>
      <c r="D650">
        <v>438</v>
      </c>
      <c r="E650" t="s">
        <v>33</v>
      </c>
      <c r="F650" t="s">
        <v>16</v>
      </c>
      <c r="G650">
        <v>36</v>
      </c>
      <c r="H650">
        <v>4</v>
      </c>
      <c r="I650" s="1">
        <v>0</v>
      </c>
      <c r="J650">
        <v>2</v>
      </c>
      <c r="K650">
        <v>1</v>
      </c>
      <c r="L650">
        <v>0</v>
      </c>
      <c r="M650" s="1">
        <v>64420.5</v>
      </c>
      <c r="N650">
        <v>0</v>
      </c>
    </row>
    <row r="651" spans="1:14" x14ac:dyDescent="0.3">
      <c r="A651">
        <v>650</v>
      </c>
      <c r="B651">
        <v>15703119</v>
      </c>
      <c r="C651" t="s">
        <v>544</v>
      </c>
      <c r="D651">
        <v>652</v>
      </c>
      <c r="E651" t="s">
        <v>33</v>
      </c>
      <c r="F651" t="s">
        <v>23</v>
      </c>
      <c r="G651">
        <v>38</v>
      </c>
      <c r="H651">
        <v>6</v>
      </c>
      <c r="I651" s="1">
        <v>0</v>
      </c>
      <c r="J651">
        <v>2</v>
      </c>
      <c r="K651">
        <v>1</v>
      </c>
      <c r="L651">
        <v>1</v>
      </c>
      <c r="M651" s="1">
        <v>145700.22</v>
      </c>
      <c r="N651">
        <v>0</v>
      </c>
    </row>
    <row r="652" spans="1:14" x14ac:dyDescent="0.3">
      <c r="A652">
        <v>651</v>
      </c>
      <c r="B652">
        <v>15730447</v>
      </c>
      <c r="C652" t="s">
        <v>545</v>
      </c>
      <c r="D652">
        <v>629</v>
      </c>
      <c r="E652" t="s">
        <v>33</v>
      </c>
      <c r="F652" t="s">
        <v>16</v>
      </c>
      <c r="G652">
        <v>49</v>
      </c>
      <c r="H652">
        <v>4</v>
      </c>
      <c r="I652" s="1">
        <v>0</v>
      </c>
      <c r="J652">
        <v>2</v>
      </c>
      <c r="K652">
        <v>1</v>
      </c>
      <c r="L652">
        <v>1</v>
      </c>
      <c r="M652" s="1">
        <v>196335.48</v>
      </c>
      <c r="N652">
        <v>0</v>
      </c>
    </row>
    <row r="653" spans="1:14" x14ac:dyDescent="0.3">
      <c r="A653">
        <v>652</v>
      </c>
      <c r="B653">
        <v>15813850</v>
      </c>
      <c r="C653" t="s">
        <v>546</v>
      </c>
      <c r="D653">
        <v>720</v>
      </c>
      <c r="E653" t="s">
        <v>33</v>
      </c>
      <c r="F653" t="s">
        <v>23</v>
      </c>
      <c r="G653">
        <v>52</v>
      </c>
      <c r="H653">
        <v>7</v>
      </c>
      <c r="I653" s="1">
        <v>0</v>
      </c>
      <c r="J653">
        <v>1</v>
      </c>
      <c r="K653">
        <v>1</v>
      </c>
      <c r="L653">
        <v>1</v>
      </c>
      <c r="M653" s="1">
        <v>14781.12</v>
      </c>
      <c r="N653">
        <v>0</v>
      </c>
    </row>
    <row r="654" spans="1:14" x14ac:dyDescent="0.3">
      <c r="A654">
        <v>653</v>
      </c>
      <c r="B654">
        <v>15711889</v>
      </c>
      <c r="C654" t="s">
        <v>547</v>
      </c>
      <c r="D654">
        <v>668</v>
      </c>
      <c r="E654" t="s">
        <v>33</v>
      </c>
      <c r="F654" t="s">
        <v>23</v>
      </c>
      <c r="G654">
        <v>42</v>
      </c>
      <c r="H654">
        <v>3</v>
      </c>
      <c r="I654" s="1">
        <v>150461.07</v>
      </c>
      <c r="J654">
        <v>1</v>
      </c>
      <c r="K654">
        <v>1</v>
      </c>
      <c r="L654">
        <v>0</v>
      </c>
      <c r="M654" s="1">
        <v>108139.23</v>
      </c>
      <c r="N654">
        <v>0</v>
      </c>
    </row>
    <row r="655" spans="1:14" x14ac:dyDescent="0.3">
      <c r="A655">
        <v>654</v>
      </c>
      <c r="B655">
        <v>15664610</v>
      </c>
      <c r="C655" t="s">
        <v>190</v>
      </c>
      <c r="D655">
        <v>459</v>
      </c>
      <c r="E655" t="s">
        <v>26</v>
      </c>
      <c r="F655" t="s">
        <v>23</v>
      </c>
      <c r="G655">
        <v>48</v>
      </c>
      <c r="H655">
        <v>4</v>
      </c>
      <c r="I655" s="1">
        <v>133994.51999999999</v>
      </c>
      <c r="J655">
        <v>1</v>
      </c>
      <c r="K655">
        <v>1</v>
      </c>
      <c r="L655">
        <v>1</v>
      </c>
      <c r="M655" s="1">
        <v>19287.060000000001</v>
      </c>
      <c r="N655">
        <v>1</v>
      </c>
    </row>
    <row r="656" spans="1:14" x14ac:dyDescent="0.3">
      <c r="A656">
        <v>655</v>
      </c>
      <c r="B656">
        <v>15751710</v>
      </c>
      <c r="C656" t="s">
        <v>212</v>
      </c>
      <c r="D656">
        <v>729</v>
      </c>
      <c r="E656" t="s">
        <v>18</v>
      </c>
      <c r="F656" t="s">
        <v>401</v>
      </c>
      <c r="G656">
        <v>31</v>
      </c>
      <c r="H656">
        <v>8</v>
      </c>
      <c r="I656" s="1">
        <v>164870.81</v>
      </c>
      <c r="J656">
        <v>2</v>
      </c>
      <c r="K656">
        <v>1</v>
      </c>
      <c r="L656">
        <v>1</v>
      </c>
      <c r="M656" s="1">
        <v>9567.39</v>
      </c>
      <c r="N656">
        <v>0</v>
      </c>
    </row>
    <row r="657" spans="1:14" x14ac:dyDescent="0.3">
      <c r="A657">
        <v>656</v>
      </c>
      <c r="B657">
        <v>15692926</v>
      </c>
      <c r="C657" t="s">
        <v>275</v>
      </c>
      <c r="D657">
        <v>498</v>
      </c>
      <c r="E657" t="s">
        <v>26</v>
      </c>
      <c r="F657" t="s">
        <v>23</v>
      </c>
      <c r="G657">
        <v>25</v>
      </c>
      <c r="H657">
        <v>8</v>
      </c>
      <c r="I657" s="1">
        <v>121702.73</v>
      </c>
      <c r="J657">
        <v>1</v>
      </c>
      <c r="K657">
        <v>1</v>
      </c>
      <c r="L657">
        <v>1</v>
      </c>
      <c r="M657" s="1">
        <v>132210.49</v>
      </c>
      <c r="N657">
        <v>0</v>
      </c>
    </row>
    <row r="658" spans="1:14" x14ac:dyDescent="0.3">
      <c r="A658">
        <v>657</v>
      </c>
      <c r="B658">
        <v>15813741</v>
      </c>
      <c r="C658" t="s">
        <v>285</v>
      </c>
      <c r="D658">
        <v>549</v>
      </c>
      <c r="E658" t="s">
        <v>18</v>
      </c>
      <c r="F658" t="s">
        <v>401</v>
      </c>
      <c r="G658">
        <v>25</v>
      </c>
      <c r="H658">
        <v>6</v>
      </c>
      <c r="I658" s="1">
        <v>193858.2</v>
      </c>
      <c r="J658">
        <v>1</v>
      </c>
      <c r="K658">
        <v>0</v>
      </c>
      <c r="L658">
        <v>1</v>
      </c>
      <c r="M658" s="1">
        <v>21600.11</v>
      </c>
      <c r="N658">
        <v>0</v>
      </c>
    </row>
    <row r="659" spans="1:14" x14ac:dyDescent="0.3">
      <c r="A659">
        <v>658</v>
      </c>
      <c r="B659">
        <v>15698474</v>
      </c>
      <c r="C659" t="s">
        <v>548</v>
      </c>
      <c r="D659">
        <v>601</v>
      </c>
      <c r="E659" t="s">
        <v>26</v>
      </c>
      <c r="F659" t="s">
        <v>16</v>
      </c>
      <c r="G659">
        <v>54</v>
      </c>
      <c r="H659">
        <v>1</v>
      </c>
      <c r="I659" s="1">
        <v>131039.97</v>
      </c>
      <c r="J659">
        <v>2</v>
      </c>
      <c r="K659">
        <v>1</v>
      </c>
      <c r="L659">
        <v>1</v>
      </c>
      <c r="M659" s="1">
        <v>199661.5</v>
      </c>
      <c r="N659">
        <v>0</v>
      </c>
    </row>
    <row r="660" spans="1:14" x14ac:dyDescent="0.3">
      <c r="A660">
        <v>659</v>
      </c>
      <c r="B660">
        <v>15568595</v>
      </c>
      <c r="C660" t="s">
        <v>549</v>
      </c>
      <c r="D660">
        <v>544</v>
      </c>
      <c r="E660" t="s">
        <v>33</v>
      </c>
      <c r="F660" t="s">
        <v>23</v>
      </c>
      <c r="G660">
        <v>64</v>
      </c>
      <c r="H660">
        <v>9</v>
      </c>
      <c r="I660" s="1">
        <v>113829.45</v>
      </c>
      <c r="J660">
        <v>1</v>
      </c>
      <c r="K660">
        <v>1</v>
      </c>
      <c r="L660">
        <v>1</v>
      </c>
      <c r="M660" s="1">
        <v>124341.49</v>
      </c>
      <c r="N660">
        <v>0</v>
      </c>
    </row>
    <row r="661" spans="1:14" x14ac:dyDescent="0.3">
      <c r="A661">
        <v>660</v>
      </c>
      <c r="B661">
        <v>15603065</v>
      </c>
      <c r="C661" t="s">
        <v>550</v>
      </c>
      <c r="D661">
        <v>751</v>
      </c>
      <c r="E661" t="s">
        <v>33</v>
      </c>
      <c r="F661" t="s">
        <v>16</v>
      </c>
      <c r="G661">
        <v>30</v>
      </c>
      <c r="H661">
        <v>6</v>
      </c>
      <c r="I661" s="1">
        <v>0</v>
      </c>
      <c r="J661">
        <v>2</v>
      </c>
      <c r="K661">
        <v>1</v>
      </c>
      <c r="L661">
        <v>0</v>
      </c>
      <c r="M661" s="1">
        <v>15766.1</v>
      </c>
      <c r="N661">
        <v>0</v>
      </c>
    </row>
    <row r="662" spans="1:14" x14ac:dyDescent="0.3">
      <c r="A662">
        <v>661</v>
      </c>
      <c r="B662">
        <v>15592937</v>
      </c>
      <c r="C662" t="s">
        <v>551</v>
      </c>
      <c r="D662">
        <v>632</v>
      </c>
      <c r="E662" t="s">
        <v>26</v>
      </c>
      <c r="F662" t="s">
        <v>16</v>
      </c>
      <c r="G662">
        <v>41</v>
      </c>
      <c r="H662">
        <v>3</v>
      </c>
      <c r="I662" s="1">
        <v>81877.38</v>
      </c>
      <c r="J662">
        <v>1</v>
      </c>
      <c r="K662">
        <v>1</v>
      </c>
      <c r="L662">
        <v>1</v>
      </c>
      <c r="M662" s="1">
        <v>33642.21</v>
      </c>
      <c r="N662">
        <v>0</v>
      </c>
    </row>
    <row r="663" spans="1:14" x14ac:dyDescent="0.3">
      <c r="A663">
        <v>662</v>
      </c>
      <c r="B663">
        <v>15699637</v>
      </c>
      <c r="C663" t="s">
        <v>552</v>
      </c>
      <c r="D663">
        <v>694</v>
      </c>
      <c r="E663" t="s">
        <v>18</v>
      </c>
      <c r="F663" t="s">
        <v>401</v>
      </c>
      <c r="G663">
        <v>57</v>
      </c>
      <c r="H663">
        <v>8</v>
      </c>
      <c r="I663" s="1">
        <v>116326.07</v>
      </c>
      <c r="J663">
        <v>1</v>
      </c>
      <c r="K663">
        <v>1</v>
      </c>
      <c r="L663">
        <v>1</v>
      </c>
      <c r="M663" s="1">
        <v>117704.65</v>
      </c>
      <c r="N663">
        <v>0</v>
      </c>
    </row>
    <row r="664" spans="1:14" x14ac:dyDescent="0.3">
      <c r="A664">
        <v>663</v>
      </c>
      <c r="B664">
        <v>15667215</v>
      </c>
      <c r="C664" t="s">
        <v>553</v>
      </c>
      <c r="D664">
        <v>678</v>
      </c>
      <c r="E664" t="s">
        <v>33</v>
      </c>
      <c r="F664" t="s">
        <v>23</v>
      </c>
      <c r="G664">
        <v>31</v>
      </c>
      <c r="H664">
        <v>2</v>
      </c>
      <c r="I664" s="1">
        <v>0</v>
      </c>
      <c r="J664">
        <v>2</v>
      </c>
      <c r="K664">
        <v>1</v>
      </c>
      <c r="L664">
        <v>1</v>
      </c>
      <c r="M664" s="1">
        <v>58803.28</v>
      </c>
      <c r="N664">
        <v>0</v>
      </c>
    </row>
    <row r="665" spans="1:14" x14ac:dyDescent="0.3">
      <c r="A665">
        <v>664</v>
      </c>
      <c r="B665">
        <v>15788659</v>
      </c>
      <c r="C665" t="s">
        <v>554</v>
      </c>
      <c r="D665">
        <v>695</v>
      </c>
      <c r="E665" t="s">
        <v>33</v>
      </c>
      <c r="F665" t="s">
        <v>23</v>
      </c>
      <c r="G665">
        <v>46</v>
      </c>
      <c r="H665">
        <v>4</v>
      </c>
      <c r="I665" s="1">
        <v>0</v>
      </c>
      <c r="J665">
        <v>2</v>
      </c>
      <c r="K665">
        <v>1</v>
      </c>
      <c r="L665">
        <v>1</v>
      </c>
      <c r="M665" s="1">
        <v>137537.22</v>
      </c>
      <c r="N665">
        <v>0</v>
      </c>
    </row>
    <row r="666" spans="1:14" x14ac:dyDescent="0.3">
      <c r="A666">
        <v>665</v>
      </c>
      <c r="B666">
        <v>15763218</v>
      </c>
      <c r="C666" t="s">
        <v>555</v>
      </c>
      <c r="D666">
        <v>661</v>
      </c>
      <c r="E666" t="s">
        <v>33</v>
      </c>
      <c r="F666" t="s">
        <v>16</v>
      </c>
      <c r="G666">
        <v>41</v>
      </c>
      <c r="H666">
        <v>1</v>
      </c>
      <c r="I666" s="1">
        <v>0</v>
      </c>
      <c r="J666">
        <v>2</v>
      </c>
      <c r="K666">
        <v>0</v>
      </c>
      <c r="L666">
        <v>1</v>
      </c>
      <c r="M666" s="1">
        <v>131300.68</v>
      </c>
      <c r="N666">
        <v>0</v>
      </c>
    </row>
    <row r="667" spans="1:14" x14ac:dyDescent="0.3">
      <c r="A667">
        <v>666</v>
      </c>
      <c r="B667">
        <v>15645772</v>
      </c>
      <c r="C667" t="s">
        <v>200</v>
      </c>
      <c r="D667">
        <v>661</v>
      </c>
      <c r="E667" t="s">
        <v>33</v>
      </c>
      <c r="F667" t="s">
        <v>23</v>
      </c>
      <c r="G667">
        <v>33</v>
      </c>
      <c r="H667">
        <v>9</v>
      </c>
      <c r="I667" s="1">
        <v>0</v>
      </c>
      <c r="J667">
        <v>2</v>
      </c>
      <c r="K667">
        <v>1</v>
      </c>
      <c r="L667">
        <v>1</v>
      </c>
      <c r="M667" s="1">
        <v>84174.81</v>
      </c>
      <c r="N667">
        <v>0</v>
      </c>
    </row>
    <row r="668" spans="1:14" x14ac:dyDescent="0.3">
      <c r="A668">
        <v>667</v>
      </c>
      <c r="B668">
        <v>15725511</v>
      </c>
      <c r="C668" t="s">
        <v>97</v>
      </c>
      <c r="D668">
        <v>559</v>
      </c>
      <c r="E668" t="s">
        <v>33</v>
      </c>
      <c r="F668" t="s">
        <v>16</v>
      </c>
      <c r="G668">
        <v>31</v>
      </c>
      <c r="H668">
        <v>3</v>
      </c>
      <c r="I668" s="1">
        <v>127070.73</v>
      </c>
      <c r="J668">
        <v>1</v>
      </c>
      <c r="K668">
        <v>0</v>
      </c>
      <c r="L668">
        <v>1</v>
      </c>
      <c r="M668" s="1">
        <v>160941.78</v>
      </c>
      <c r="N668">
        <v>0</v>
      </c>
    </row>
    <row r="669" spans="1:14" x14ac:dyDescent="0.3">
      <c r="A669">
        <v>668</v>
      </c>
      <c r="B669">
        <v>15575024</v>
      </c>
      <c r="C669" t="s">
        <v>556</v>
      </c>
      <c r="D669">
        <v>503</v>
      </c>
      <c r="E669" t="s">
        <v>33</v>
      </c>
      <c r="F669" t="s">
        <v>23</v>
      </c>
      <c r="G669">
        <v>29</v>
      </c>
      <c r="H669">
        <v>3</v>
      </c>
      <c r="I669" s="1">
        <v>0</v>
      </c>
      <c r="J669">
        <v>2</v>
      </c>
      <c r="K669">
        <v>1</v>
      </c>
      <c r="L669">
        <v>1</v>
      </c>
      <c r="M669" s="1">
        <v>143954.99</v>
      </c>
      <c r="N669">
        <v>0</v>
      </c>
    </row>
    <row r="670" spans="1:14" x14ac:dyDescent="0.3">
      <c r="A670">
        <v>669</v>
      </c>
      <c r="B670">
        <v>15640825</v>
      </c>
      <c r="C670" t="s">
        <v>557</v>
      </c>
      <c r="D670">
        <v>695</v>
      </c>
      <c r="E670" t="s">
        <v>18</v>
      </c>
      <c r="F670" t="s">
        <v>401</v>
      </c>
      <c r="G670">
        <v>46</v>
      </c>
      <c r="H670">
        <v>3</v>
      </c>
      <c r="I670" s="1">
        <v>122549.64</v>
      </c>
      <c r="J670">
        <v>1</v>
      </c>
      <c r="K670">
        <v>1</v>
      </c>
      <c r="L670">
        <v>1</v>
      </c>
      <c r="M670" s="1">
        <v>56297.85</v>
      </c>
      <c r="N670">
        <v>0</v>
      </c>
    </row>
    <row r="671" spans="1:14" x14ac:dyDescent="0.3">
      <c r="A671">
        <v>670</v>
      </c>
      <c r="B671">
        <v>15662397</v>
      </c>
      <c r="C671" t="s">
        <v>558</v>
      </c>
      <c r="D671">
        <v>640</v>
      </c>
      <c r="E671" t="s">
        <v>33</v>
      </c>
      <c r="F671" t="s">
        <v>16</v>
      </c>
      <c r="G671">
        <v>42</v>
      </c>
      <c r="H671">
        <v>5</v>
      </c>
      <c r="I671" s="1">
        <v>176099.13</v>
      </c>
      <c r="J671">
        <v>1</v>
      </c>
      <c r="K671">
        <v>1</v>
      </c>
      <c r="L671">
        <v>1</v>
      </c>
      <c r="M671" s="1">
        <v>8404.73</v>
      </c>
      <c r="N671">
        <v>0</v>
      </c>
    </row>
    <row r="672" spans="1:14" x14ac:dyDescent="0.3">
      <c r="A672">
        <v>671</v>
      </c>
      <c r="B672">
        <v>15576368</v>
      </c>
      <c r="C672" t="s">
        <v>559</v>
      </c>
      <c r="D672">
        <v>624</v>
      </c>
      <c r="E672" t="s">
        <v>26</v>
      </c>
      <c r="F672" t="s">
        <v>16</v>
      </c>
      <c r="G672">
        <v>48</v>
      </c>
      <c r="H672">
        <v>3</v>
      </c>
      <c r="I672" s="1">
        <v>122388.38</v>
      </c>
      <c r="J672">
        <v>2</v>
      </c>
      <c r="K672">
        <v>0</v>
      </c>
      <c r="L672">
        <v>0</v>
      </c>
      <c r="M672" s="1">
        <v>30020.09</v>
      </c>
      <c r="N672">
        <v>0</v>
      </c>
    </row>
    <row r="673" spans="1:14" x14ac:dyDescent="0.3">
      <c r="A673">
        <v>672</v>
      </c>
      <c r="B673">
        <v>15674991</v>
      </c>
      <c r="C673" t="s">
        <v>560</v>
      </c>
      <c r="D673">
        <v>667</v>
      </c>
      <c r="E673" t="s">
        <v>33</v>
      </c>
      <c r="F673" t="s">
        <v>23</v>
      </c>
      <c r="G673">
        <v>42</v>
      </c>
      <c r="H673">
        <v>9</v>
      </c>
      <c r="I673" s="1">
        <v>0</v>
      </c>
      <c r="J673">
        <v>2</v>
      </c>
      <c r="K673">
        <v>0</v>
      </c>
      <c r="L673">
        <v>1</v>
      </c>
      <c r="M673" s="1">
        <v>58137.42</v>
      </c>
      <c r="N673">
        <v>0</v>
      </c>
    </row>
    <row r="674" spans="1:14" x14ac:dyDescent="0.3">
      <c r="A674">
        <v>673</v>
      </c>
      <c r="B674">
        <v>15721024</v>
      </c>
      <c r="C674" t="s">
        <v>561</v>
      </c>
      <c r="D674">
        <v>642</v>
      </c>
      <c r="E674" t="s">
        <v>33</v>
      </c>
      <c r="F674" t="s">
        <v>23</v>
      </c>
      <c r="G674">
        <v>26</v>
      </c>
      <c r="H674">
        <v>0</v>
      </c>
      <c r="I674" s="1">
        <v>0</v>
      </c>
      <c r="J674">
        <v>1</v>
      </c>
      <c r="K674">
        <v>0</v>
      </c>
      <c r="L674">
        <v>0</v>
      </c>
      <c r="M674" s="1">
        <v>47472.68</v>
      </c>
      <c r="N674">
        <v>0</v>
      </c>
    </row>
    <row r="675" spans="1:14" x14ac:dyDescent="0.3">
      <c r="A675">
        <v>674</v>
      </c>
      <c r="B675">
        <v>15745621</v>
      </c>
      <c r="C675" t="s">
        <v>562</v>
      </c>
      <c r="D675">
        <v>640</v>
      </c>
      <c r="E675" t="s">
        <v>18</v>
      </c>
      <c r="F675" t="s">
        <v>16</v>
      </c>
      <c r="G675">
        <v>2</v>
      </c>
      <c r="H675">
        <v>6</v>
      </c>
      <c r="I675" s="1">
        <v>118879.35</v>
      </c>
      <c r="J675">
        <v>2</v>
      </c>
      <c r="K675">
        <v>1</v>
      </c>
      <c r="L675">
        <v>1</v>
      </c>
      <c r="M675" s="1">
        <v>19131.71</v>
      </c>
      <c r="N675">
        <v>0</v>
      </c>
    </row>
    <row r="676" spans="1:14" x14ac:dyDescent="0.3">
      <c r="A676">
        <v>675</v>
      </c>
      <c r="B676">
        <v>15642394</v>
      </c>
      <c r="C676" t="s">
        <v>27</v>
      </c>
      <c r="D676">
        <v>529</v>
      </c>
      <c r="E676" t="s">
        <v>18</v>
      </c>
      <c r="F676" t="s">
        <v>401</v>
      </c>
      <c r="G676">
        <v>35</v>
      </c>
      <c r="H676">
        <v>5</v>
      </c>
      <c r="I676" s="1">
        <v>0</v>
      </c>
      <c r="J676">
        <v>2</v>
      </c>
      <c r="K676">
        <v>1</v>
      </c>
      <c r="L676">
        <v>1</v>
      </c>
      <c r="M676" s="1">
        <v>187288.5</v>
      </c>
      <c r="N676">
        <v>0</v>
      </c>
    </row>
    <row r="677" spans="1:14" x14ac:dyDescent="0.3">
      <c r="A677">
        <v>676</v>
      </c>
      <c r="B677">
        <v>15754605</v>
      </c>
      <c r="C677" t="s">
        <v>563</v>
      </c>
      <c r="D677">
        <v>563</v>
      </c>
      <c r="E677" t="s">
        <v>33</v>
      </c>
      <c r="F677" t="s">
        <v>16</v>
      </c>
      <c r="G677">
        <v>39</v>
      </c>
      <c r="H677">
        <v>5</v>
      </c>
      <c r="I677" s="1">
        <v>0</v>
      </c>
      <c r="J677">
        <v>2</v>
      </c>
      <c r="K677">
        <v>1</v>
      </c>
      <c r="L677">
        <v>1</v>
      </c>
      <c r="M677" s="1">
        <v>17603.810000000001</v>
      </c>
      <c r="N677">
        <v>0</v>
      </c>
    </row>
    <row r="678" spans="1:14" x14ac:dyDescent="0.3">
      <c r="A678">
        <v>677</v>
      </c>
      <c r="B678">
        <v>15607040</v>
      </c>
      <c r="C678" t="s">
        <v>564</v>
      </c>
      <c r="D678">
        <v>593</v>
      </c>
      <c r="E678" t="s">
        <v>18</v>
      </c>
      <c r="F678" t="s">
        <v>16</v>
      </c>
      <c r="G678">
        <v>2</v>
      </c>
      <c r="H678">
        <v>4</v>
      </c>
      <c r="I678" s="1">
        <v>88736.44</v>
      </c>
      <c r="J678">
        <v>2</v>
      </c>
      <c r="K678">
        <v>1</v>
      </c>
      <c r="L678">
        <v>0</v>
      </c>
      <c r="M678" s="1">
        <v>67020.03</v>
      </c>
      <c r="N678">
        <v>0</v>
      </c>
    </row>
    <row r="679" spans="1:14" x14ac:dyDescent="0.3">
      <c r="A679">
        <v>678</v>
      </c>
      <c r="B679">
        <v>15715142</v>
      </c>
      <c r="C679" t="s">
        <v>565</v>
      </c>
      <c r="D679">
        <v>739</v>
      </c>
      <c r="E679" t="s">
        <v>26</v>
      </c>
      <c r="F679" t="s">
        <v>23</v>
      </c>
      <c r="G679">
        <v>45</v>
      </c>
      <c r="H679">
        <v>7</v>
      </c>
      <c r="I679" s="1">
        <v>102703.62</v>
      </c>
      <c r="J679">
        <v>1</v>
      </c>
      <c r="K679">
        <v>0</v>
      </c>
      <c r="L679">
        <v>1</v>
      </c>
      <c r="M679" s="1">
        <v>147802.94</v>
      </c>
      <c r="N679">
        <v>1</v>
      </c>
    </row>
    <row r="680" spans="1:14" x14ac:dyDescent="0.3">
      <c r="A680">
        <v>679</v>
      </c>
      <c r="B680">
        <v>15810978</v>
      </c>
      <c r="C680" t="s">
        <v>566</v>
      </c>
      <c r="D680">
        <v>788</v>
      </c>
      <c r="E680" t="s">
        <v>18</v>
      </c>
      <c r="F680" t="s">
        <v>16</v>
      </c>
      <c r="G680">
        <v>2</v>
      </c>
      <c r="H680">
        <v>1</v>
      </c>
      <c r="I680" s="1">
        <v>0</v>
      </c>
      <c r="J680">
        <v>2</v>
      </c>
      <c r="K680">
        <v>1</v>
      </c>
      <c r="L680">
        <v>1</v>
      </c>
      <c r="M680" s="1">
        <v>41610.620000000003</v>
      </c>
      <c r="N680">
        <v>0</v>
      </c>
    </row>
    <row r="681" spans="1:14" x14ac:dyDescent="0.3">
      <c r="A681">
        <v>680</v>
      </c>
      <c r="B681">
        <v>15668886</v>
      </c>
      <c r="C681" t="s">
        <v>567</v>
      </c>
      <c r="D681">
        <v>684</v>
      </c>
      <c r="E681" t="s">
        <v>18</v>
      </c>
      <c r="F681" t="s">
        <v>16</v>
      </c>
      <c r="G681">
        <v>2</v>
      </c>
      <c r="H681">
        <v>3</v>
      </c>
      <c r="I681" s="1">
        <v>0</v>
      </c>
      <c r="J681">
        <v>2</v>
      </c>
      <c r="K681">
        <v>1</v>
      </c>
      <c r="L681">
        <v>0</v>
      </c>
      <c r="M681" s="1">
        <v>44255.65</v>
      </c>
      <c r="N681">
        <v>0</v>
      </c>
    </row>
    <row r="682" spans="1:14" x14ac:dyDescent="0.3">
      <c r="A682">
        <v>681</v>
      </c>
      <c r="B682">
        <v>15780804</v>
      </c>
      <c r="C682" t="s">
        <v>568</v>
      </c>
      <c r="D682">
        <v>482</v>
      </c>
      <c r="E682" t="s">
        <v>33</v>
      </c>
      <c r="F682" t="s">
        <v>23</v>
      </c>
      <c r="G682">
        <v>55</v>
      </c>
      <c r="H682">
        <v>5</v>
      </c>
      <c r="I682" s="1">
        <v>97318.25</v>
      </c>
      <c r="J682">
        <v>1</v>
      </c>
      <c r="K682">
        <v>0</v>
      </c>
      <c r="L682">
        <v>1</v>
      </c>
      <c r="M682" s="1">
        <v>78416.14</v>
      </c>
      <c r="N682">
        <v>0</v>
      </c>
    </row>
    <row r="683" spans="1:14" x14ac:dyDescent="0.3">
      <c r="A683">
        <v>682</v>
      </c>
      <c r="B683">
        <v>15613880</v>
      </c>
      <c r="C683" t="s">
        <v>569</v>
      </c>
      <c r="D683">
        <v>591</v>
      </c>
      <c r="E683" t="s">
        <v>18</v>
      </c>
      <c r="F683" t="s">
        <v>401</v>
      </c>
      <c r="G683">
        <v>58</v>
      </c>
      <c r="H683">
        <v>5</v>
      </c>
      <c r="I683" s="1">
        <v>128468.69</v>
      </c>
      <c r="J683">
        <v>1</v>
      </c>
      <c r="K683">
        <v>0</v>
      </c>
      <c r="L683">
        <v>1</v>
      </c>
      <c r="M683" s="1">
        <v>137254.54999999999</v>
      </c>
      <c r="N683">
        <v>0</v>
      </c>
    </row>
    <row r="684" spans="1:14" x14ac:dyDescent="0.3">
      <c r="A684">
        <v>683</v>
      </c>
      <c r="B684">
        <v>15775238</v>
      </c>
      <c r="C684" t="s">
        <v>570</v>
      </c>
      <c r="D684">
        <v>651</v>
      </c>
      <c r="E684" t="s">
        <v>26</v>
      </c>
      <c r="F684" t="s">
        <v>16</v>
      </c>
      <c r="G684">
        <v>41</v>
      </c>
      <c r="H684">
        <v>4</v>
      </c>
      <c r="I684" s="1">
        <v>133432.59</v>
      </c>
      <c r="J684">
        <v>1</v>
      </c>
      <c r="K684">
        <v>0</v>
      </c>
      <c r="L684">
        <v>1</v>
      </c>
      <c r="M684" s="1">
        <v>151303.48000000001</v>
      </c>
      <c r="N684">
        <v>0</v>
      </c>
    </row>
    <row r="685" spans="1:14" x14ac:dyDescent="0.3">
      <c r="A685">
        <v>684</v>
      </c>
      <c r="B685">
        <v>15786905</v>
      </c>
      <c r="C685" t="s">
        <v>302</v>
      </c>
      <c r="D685">
        <v>749</v>
      </c>
      <c r="E685" t="s">
        <v>26</v>
      </c>
      <c r="F685" t="s">
        <v>16</v>
      </c>
      <c r="G685">
        <v>40</v>
      </c>
      <c r="H685">
        <v>8</v>
      </c>
      <c r="I685" s="1">
        <v>141782.57</v>
      </c>
      <c r="J685">
        <v>2</v>
      </c>
      <c r="K685">
        <v>0</v>
      </c>
      <c r="L685">
        <v>0</v>
      </c>
      <c r="M685" s="1">
        <v>86333.63</v>
      </c>
      <c r="N685">
        <v>0</v>
      </c>
    </row>
    <row r="686" spans="1:14" x14ac:dyDescent="0.3">
      <c r="A686">
        <v>685</v>
      </c>
      <c r="B686">
        <v>15747867</v>
      </c>
      <c r="C686" t="s">
        <v>73</v>
      </c>
      <c r="D686">
        <v>583</v>
      </c>
      <c r="E686" t="s">
        <v>33</v>
      </c>
      <c r="F686" t="s">
        <v>23</v>
      </c>
      <c r="G686">
        <v>24</v>
      </c>
      <c r="H686">
        <v>9</v>
      </c>
      <c r="I686" s="1">
        <v>135125.28</v>
      </c>
      <c r="J686">
        <v>1</v>
      </c>
      <c r="K686">
        <v>0</v>
      </c>
      <c r="L686">
        <v>0</v>
      </c>
      <c r="M686" s="1">
        <v>89801.9</v>
      </c>
      <c r="N686">
        <v>0</v>
      </c>
    </row>
    <row r="687" spans="1:14" x14ac:dyDescent="0.3">
      <c r="A687">
        <v>686</v>
      </c>
      <c r="B687">
        <v>15600337</v>
      </c>
      <c r="C687" t="s">
        <v>571</v>
      </c>
      <c r="D687">
        <v>661</v>
      </c>
      <c r="E687" t="s">
        <v>18</v>
      </c>
      <c r="F687" t="s">
        <v>401</v>
      </c>
      <c r="G687">
        <v>42</v>
      </c>
      <c r="H687">
        <v>2</v>
      </c>
      <c r="I687" s="1">
        <v>178820.91</v>
      </c>
      <c r="J687">
        <v>1</v>
      </c>
      <c r="K687">
        <v>0</v>
      </c>
      <c r="L687">
        <v>0</v>
      </c>
      <c r="M687" s="1">
        <v>29358.57</v>
      </c>
      <c r="N687">
        <v>1</v>
      </c>
    </row>
    <row r="688" spans="1:14" x14ac:dyDescent="0.3">
      <c r="A688">
        <v>687</v>
      </c>
      <c r="B688">
        <v>15801277</v>
      </c>
      <c r="C688" t="s">
        <v>572</v>
      </c>
      <c r="D688">
        <v>715</v>
      </c>
      <c r="E688" t="s">
        <v>33</v>
      </c>
      <c r="F688" t="s">
        <v>16</v>
      </c>
      <c r="G688">
        <v>31</v>
      </c>
      <c r="H688">
        <v>2</v>
      </c>
      <c r="I688" s="1">
        <v>112212.14</v>
      </c>
      <c r="J688">
        <v>2</v>
      </c>
      <c r="K688">
        <v>1</v>
      </c>
      <c r="L688">
        <v>1</v>
      </c>
      <c r="M688" s="1">
        <v>181600.72</v>
      </c>
      <c r="N688">
        <v>0</v>
      </c>
    </row>
    <row r="689" spans="1:14" x14ac:dyDescent="0.3">
      <c r="A689">
        <v>688</v>
      </c>
      <c r="B689">
        <v>15579334</v>
      </c>
      <c r="C689" t="s">
        <v>573</v>
      </c>
      <c r="D689">
        <v>769</v>
      </c>
      <c r="E689" t="s">
        <v>26</v>
      </c>
      <c r="F689" t="s">
        <v>16</v>
      </c>
      <c r="G689">
        <v>45</v>
      </c>
      <c r="H689">
        <v>5</v>
      </c>
      <c r="I689" s="1">
        <v>126674.81</v>
      </c>
      <c r="J689">
        <v>1</v>
      </c>
      <c r="K689">
        <v>1</v>
      </c>
      <c r="L689">
        <v>0</v>
      </c>
      <c r="M689" s="1">
        <v>124118.71</v>
      </c>
      <c r="N689">
        <v>1</v>
      </c>
    </row>
    <row r="690" spans="1:14" x14ac:dyDescent="0.3">
      <c r="A690">
        <v>689</v>
      </c>
      <c r="B690">
        <v>15802741</v>
      </c>
      <c r="C690" t="s">
        <v>574</v>
      </c>
      <c r="D690">
        <v>625</v>
      </c>
      <c r="E690" t="s">
        <v>33</v>
      </c>
      <c r="F690" t="s">
        <v>16</v>
      </c>
      <c r="G690">
        <v>51</v>
      </c>
      <c r="H690">
        <v>7</v>
      </c>
      <c r="I690" s="1">
        <v>136294.97</v>
      </c>
      <c r="J690">
        <v>1</v>
      </c>
      <c r="K690">
        <v>1</v>
      </c>
      <c r="L690">
        <v>0</v>
      </c>
      <c r="M690" s="1">
        <v>38867.46</v>
      </c>
      <c r="N690">
        <v>1</v>
      </c>
    </row>
    <row r="691" spans="1:14" x14ac:dyDescent="0.3">
      <c r="A691">
        <v>690</v>
      </c>
      <c r="B691">
        <v>15720649</v>
      </c>
      <c r="C691" t="s">
        <v>575</v>
      </c>
      <c r="D691">
        <v>641</v>
      </c>
      <c r="E691" t="s">
        <v>33</v>
      </c>
      <c r="F691" t="s">
        <v>16</v>
      </c>
      <c r="G691">
        <v>36</v>
      </c>
      <c r="H691">
        <v>5</v>
      </c>
      <c r="I691" s="1">
        <v>66392.639999999999</v>
      </c>
      <c r="J691">
        <v>1</v>
      </c>
      <c r="K691">
        <v>1</v>
      </c>
      <c r="L691">
        <v>0</v>
      </c>
      <c r="M691" s="1">
        <v>31106.67</v>
      </c>
      <c r="N691">
        <v>0</v>
      </c>
    </row>
    <row r="692" spans="1:14" x14ac:dyDescent="0.3">
      <c r="A692">
        <v>691</v>
      </c>
      <c r="B692">
        <v>15589493</v>
      </c>
      <c r="C692" t="s">
        <v>576</v>
      </c>
      <c r="D692">
        <v>716</v>
      </c>
      <c r="E692" t="s">
        <v>26</v>
      </c>
      <c r="F692" t="s">
        <v>23</v>
      </c>
      <c r="G692">
        <v>27</v>
      </c>
      <c r="H692">
        <v>1</v>
      </c>
      <c r="I692" s="1">
        <v>122552.34</v>
      </c>
      <c r="J692">
        <v>2</v>
      </c>
      <c r="K692">
        <v>1</v>
      </c>
      <c r="L692">
        <v>0</v>
      </c>
      <c r="M692" s="1">
        <v>67611.360000000001</v>
      </c>
      <c r="N692">
        <v>0</v>
      </c>
    </row>
    <row r="693" spans="1:14" x14ac:dyDescent="0.3">
      <c r="A693">
        <v>692</v>
      </c>
      <c r="B693">
        <v>15688251</v>
      </c>
      <c r="C693" t="s">
        <v>577</v>
      </c>
      <c r="D693">
        <v>767</v>
      </c>
      <c r="E693" t="s">
        <v>33</v>
      </c>
      <c r="F693" t="s">
        <v>23</v>
      </c>
      <c r="G693">
        <v>43</v>
      </c>
      <c r="H693">
        <v>1</v>
      </c>
      <c r="I693" s="1">
        <v>76408.850000000006</v>
      </c>
      <c r="J693">
        <v>2</v>
      </c>
      <c r="K693">
        <v>1</v>
      </c>
      <c r="L693">
        <v>0</v>
      </c>
      <c r="M693" s="1">
        <v>77837.63</v>
      </c>
      <c r="N693">
        <v>0</v>
      </c>
    </row>
    <row r="694" spans="1:14" x14ac:dyDescent="0.3">
      <c r="A694">
        <v>693</v>
      </c>
      <c r="B694">
        <v>15665238</v>
      </c>
      <c r="C694" t="s">
        <v>578</v>
      </c>
      <c r="D694">
        <v>745</v>
      </c>
      <c r="E694" t="s">
        <v>26</v>
      </c>
      <c r="F694" t="s">
        <v>23</v>
      </c>
      <c r="G694">
        <v>36</v>
      </c>
      <c r="H694">
        <v>8</v>
      </c>
      <c r="I694" s="1">
        <v>145071.24</v>
      </c>
      <c r="J694">
        <v>1</v>
      </c>
      <c r="K694">
        <v>0</v>
      </c>
      <c r="L694">
        <v>0</v>
      </c>
      <c r="M694" s="1">
        <v>6078.46</v>
      </c>
      <c r="N694">
        <v>0</v>
      </c>
    </row>
    <row r="695" spans="1:14" x14ac:dyDescent="0.3">
      <c r="A695">
        <v>694</v>
      </c>
      <c r="B695">
        <v>15740900</v>
      </c>
      <c r="C695" t="s">
        <v>579</v>
      </c>
      <c r="D695">
        <v>589</v>
      </c>
      <c r="E695" t="s">
        <v>33</v>
      </c>
      <c r="F695" t="s">
        <v>23</v>
      </c>
      <c r="G695">
        <v>34</v>
      </c>
      <c r="H695">
        <v>6</v>
      </c>
      <c r="I695" s="1">
        <v>0</v>
      </c>
      <c r="J695">
        <v>2</v>
      </c>
      <c r="K695">
        <v>1</v>
      </c>
      <c r="L695">
        <v>1</v>
      </c>
      <c r="M695" s="1">
        <v>177896.92</v>
      </c>
      <c r="N695">
        <v>0</v>
      </c>
    </row>
    <row r="696" spans="1:14" x14ac:dyDescent="0.3">
      <c r="A696">
        <v>695</v>
      </c>
      <c r="B696">
        <v>15681068</v>
      </c>
      <c r="C696" t="s">
        <v>580</v>
      </c>
      <c r="D696">
        <v>796</v>
      </c>
      <c r="E696" t="s">
        <v>33</v>
      </c>
      <c r="F696" t="s">
        <v>16</v>
      </c>
      <c r="G696">
        <v>45</v>
      </c>
      <c r="H696">
        <v>2</v>
      </c>
      <c r="I696" s="1">
        <v>109730.22</v>
      </c>
      <c r="J696">
        <v>1</v>
      </c>
      <c r="K696">
        <v>1</v>
      </c>
      <c r="L696">
        <v>1</v>
      </c>
      <c r="M696" s="1">
        <v>123882.73</v>
      </c>
      <c r="N696">
        <v>0</v>
      </c>
    </row>
    <row r="697" spans="1:14" x14ac:dyDescent="0.3">
      <c r="A697">
        <v>696</v>
      </c>
      <c r="B697">
        <v>15748625</v>
      </c>
      <c r="C697" t="s">
        <v>581</v>
      </c>
      <c r="D697">
        <v>664</v>
      </c>
      <c r="E697" t="s">
        <v>33</v>
      </c>
      <c r="F697" t="s">
        <v>23</v>
      </c>
      <c r="G697">
        <v>57</v>
      </c>
      <c r="H697">
        <v>6</v>
      </c>
      <c r="I697" s="1">
        <v>0</v>
      </c>
      <c r="J697">
        <v>2</v>
      </c>
      <c r="K697">
        <v>1</v>
      </c>
      <c r="L697">
        <v>1</v>
      </c>
      <c r="M697" s="1">
        <v>15304.08</v>
      </c>
      <c r="N697">
        <v>0</v>
      </c>
    </row>
    <row r="698" spans="1:14" x14ac:dyDescent="0.3">
      <c r="A698">
        <v>697</v>
      </c>
      <c r="B698">
        <v>15727299</v>
      </c>
      <c r="C698" t="s">
        <v>582</v>
      </c>
      <c r="D698">
        <v>445</v>
      </c>
      <c r="E698" t="s">
        <v>18</v>
      </c>
      <c r="F698" t="s">
        <v>401</v>
      </c>
      <c r="G698">
        <v>62</v>
      </c>
      <c r="H698">
        <v>1</v>
      </c>
      <c r="I698" s="1">
        <v>64119.38</v>
      </c>
      <c r="J698">
        <v>1</v>
      </c>
      <c r="K698">
        <v>1</v>
      </c>
      <c r="L698">
        <v>1</v>
      </c>
      <c r="M698" s="1">
        <v>76569.64</v>
      </c>
      <c r="N698">
        <v>1</v>
      </c>
    </row>
    <row r="699" spans="1:14" x14ac:dyDescent="0.3">
      <c r="A699">
        <v>698</v>
      </c>
      <c r="B699">
        <v>15620204</v>
      </c>
      <c r="C699" t="s">
        <v>583</v>
      </c>
      <c r="D699">
        <v>543</v>
      </c>
      <c r="E699" t="s">
        <v>26</v>
      </c>
      <c r="F699" t="s">
        <v>16</v>
      </c>
      <c r="G699">
        <v>57</v>
      </c>
      <c r="H699">
        <v>1</v>
      </c>
      <c r="I699" s="1">
        <v>106138.33</v>
      </c>
      <c r="J699">
        <v>2</v>
      </c>
      <c r="K699">
        <v>1</v>
      </c>
      <c r="L699">
        <v>1</v>
      </c>
      <c r="M699" s="1">
        <v>120657.32</v>
      </c>
      <c r="N699">
        <v>1</v>
      </c>
    </row>
    <row r="700" spans="1:14" x14ac:dyDescent="0.3">
      <c r="A700">
        <v>699</v>
      </c>
      <c r="B700">
        <v>15669516</v>
      </c>
      <c r="C700" t="s">
        <v>584</v>
      </c>
      <c r="D700">
        <v>746</v>
      </c>
      <c r="E700" t="s">
        <v>18</v>
      </c>
      <c r="F700" t="s">
        <v>401</v>
      </c>
      <c r="G700">
        <v>36</v>
      </c>
      <c r="H700">
        <v>2</v>
      </c>
      <c r="I700" s="1">
        <v>0</v>
      </c>
      <c r="J700">
        <v>2</v>
      </c>
      <c r="K700">
        <v>1</v>
      </c>
      <c r="L700">
        <v>1</v>
      </c>
      <c r="M700" s="1">
        <v>16436.560000000001</v>
      </c>
      <c r="N700">
        <v>0</v>
      </c>
    </row>
    <row r="701" spans="1:14" x14ac:dyDescent="0.3">
      <c r="A701">
        <v>700</v>
      </c>
      <c r="B701">
        <v>15736534</v>
      </c>
      <c r="C701" t="s">
        <v>585</v>
      </c>
      <c r="D701">
        <v>742</v>
      </c>
      <c r="E701" t="s">
        <v>26</v>
      </c>
      <c r="F701" t="s">
        <v>23</v>
      </c>
      <c r="G701">
        <v>33</v>
      </c>
      <c r="H701">
        <v>0</v>
      </c>
      <c r="I701" s="1">
        <v>181656.51</v>
      </c>
      <c r="J701">
        <v>1</v>
      </c>
      <c r="K701">
        <v>1</v>
      </c>
      <c r="L701">
        <v>1</v>
      </c>
      <c r="M701" s="1">
        <v>107667.91</v>
      </c>
      <c r="N701">
        <v>0</v>
      </c>
    </row>
    <row r="702" spans="1:14" x14ac:dyDescent="0.3">
      <c r="A702">
        <v>701</v>
      </c>
      <c r="B702">
        <v>15803457</v>
      </c>
      <c r="C702" t="s">
        <v>40</v>
      </c>
      <c r="D702">
        <v>750</v>
      </c>
      <c r="E702" t="s">
        <v>33</v>
      </c>
      <c r="F702" t="s">
        <v>16</v>
      </c>
      <c r="G702">
        <v>32</v>
      </c>
      <c r="H702">
        <v>5</v>
      </c>
      <c r="I702" s="1">
        <v>0</v>
      </c>
      <c r="J702">
        <v>2</v>
      </c>
      <c r="K702">
        <v>1</v>
      </c>
      <c r="L702">
        <v>0</v>
      </c>
      <c r="M702" s="1">
        <v>95611.47</v>
      </c>
      <c r="N702">
        <v>0</v>
      </c>
    </row>
    <row r="703" spans="1:14" x14ac:dyDescent="0.3">
      <c r="A703">
        <v>702</v>
      </c>
      <c r="B703">
        <v>15659098</v>
      </c>
      <c r="C703" t="s">
        <v>586</v>
      </c>
      <c r="D703">
        <v>669</v>
      </c>
      <c r="E703" t="s">
        <v>33</v>
      </c>
      <c r="F703" t="s">
        <v>23</v>
      </c>
      <c r="G703">
        <v>30</v>
      </c>
      <c r="H703">
        <v>7</v>
      </c>
      <c r="I703" s="1">
        <v>95128.86</v>
      </c>
      <c r="J703">
        <v>1</v>
      </c>
      <c r="K703">
        <v>0</v>
      </c>
      <c r="L703">
        <v>0</v>
      </c>
      <c r="M703" s="1">
        <v>19799.259999999998</v>
      </c>
      <c r="N703">
        <v>0</v>
      </c>
    </row>
    <row r="704" spans="1:14" x14ac:dyDescent="0.3">
      <c r="A704">
        <v>703</v>
      </c>
      <c r="B704">
        <v>15603436</v>
      </c>
      <c r="C704" t="s">
        <v>587</v>
      </c>
      <c r="D704">
        <v>594</v>
      </c>
      <c r="E704" t="s">
        <v>18</v>
      </c>
      <c r="F704" t="s">
        <v>16</v>
      </c>
      <c r="G704">
        <v>2</v>
      </c>
      <c r="H704">
        <v>2</v>
      </c>
      <c r="I704" s="1">
        <v>126615.94</v>
      </c>
      <c r="J704">
        <v>2</v>
      </c>
      <c r="K704">
        <v>0</v>
      </c>
      <c r="L704">
        <v>1</v>
      </c>
      <c r="M704" s="1">
        <v>123214.74</v>
      </c>
      <c r="N704">
        <v>0</v>
      </c>
    </row>
    <row r="705" spans="1:14" x14ac:dyDescent="0.3">
      <c r="A705">
        <v>704</v>
      </c>
      <c r="B705">
        <v>15566292</v>
      </c>
      <c r="C705" t="s">
        <v>501</v>
      </c>
      <c r="D705">
        <v>574</v>
      </c>
      <c r="E705" t="s">
        <v>18</v>
      </c>
      <c r="F705" t="s">
        <v>401</v>
      </c>
      <c r="G705">
        <v>36</v>
      </c>
      <c r="H705">
        <v>1</v>
      </c>
      <c r="I705" s="1">
        <v>0</v>
      </c>
      <c r="J705">
        <v>2</v>
      </c>
      <c r="K705">
        <v>0</v>
      </c>
      <c r="L705">
        <v>1</v>
      </c>
      <c r="M705" s="1">
        <v>71709.119999999995</v>
      </c>
      <c r="N705">
        <v>0</v>
      </c>
    </row>
    <row r="706" spans="1:14" x14ac:dyDescent="0.3">
      <c r="A706">
        <v>705</v>
      </c>
      <c r="B706">
        <v>15808621</v>
      </c>
      <c r="C706" t="s">
        <v>588</v>
      </c>
      <c r="D706">
        <v>659</v>
      </c>
      <c r="E706" t="s">
        <v>26</v>
      </c>
      <c r="F706" t="s">
        <v>23</v>
      </c>
      <c r="G706">
        <v>36</v>
      </c>
      <c r="H706">
        <v>2</v>
      </c>
      <c r="I706" s="1">
        <v>76190.48</v>
      </c>
      <c r="J706">
        <v>2</v>
      </c>
      <c r="K706">
        <v>1</v>
      </c>
      <c r="L706">
        <v>1</v>
      </c>
      <c r="M706" s="1">
        <v>149066.14000000001</v>
      </c>
      <c r="N706">
        <v>0</v>
      </c>
    </row>
    <row r="707" spans="1:14" x14ac:dyDescent="0.3">
      <c r="A707">
        <v>706</v>
      </c>
      <c r="B707">
        <v>15580148</v>
      </c>
      <c r="C707" t="s">
        <v>135</v>
      </c>
      <c r="D707">
        <v>750</v>
      </c>
      <c r="E707" t="s">
        <v>26</v>
      </c>
      <c r="F707" t="s">
        <v>23</v>
      </c>
      <c r="G707">
        <v>40</v>
      </c>
      <c r="H707">
        <v>5</v>
      </c>
      <c r="I707" s="1">
        <v>168286.81</v>
      </c>
      <c r="J707">
        <v>3</v>
      </c>
      <c r="K707">
        <v>1</v>
      </c>
      <c r="L707">
        <v>0</v>
      </c>
      <c r="M707" s="1">
        <v>20451.990000000002</v>
      </c>
      <c r="N707">
        <v>1</v>
      </c>
    </row>
    <row r="708" spans="1:14" x14ac:dyDescent="0.3">
      <c r="A708">
        <v>707</v>
      </c>
      <c r="B708">
        <v>15776231</v>
      </c>
      <c r="C708" t="s">
        <v>589</v>
      </c>
      <c r="D708">
        <v>626</v>
      </c>
      <c r="E708" t="s">
        <v>26</v>
      </c>
      <c r="F708" t="s">
        <v>23</v>
      </c>
      <c r="G708">
        <v>35</v>
      </c>
      <c r="H708">
        <v>4</v>
      </c>
      <c r="I708" s="1">
        <v>88109.81</v>
      </c>
      <c r="J708">
        <v>1</v>
      </c>
      <c r="K708">
        <v>1</v>
      </c>
      <c r="L708">
        <v>1</v>
      </c>
      <c r="M708" s="1">
        <v>32825.5</v>
      </c>
      <c r="N708">
        <v>0</v>
      </c>
    </row>
    <row r="709" spans="1:14" x14ac:dyDescent="0.3">
      <c r="A709">
        <v>708</v>
      </c>
      <c r="B709">
        <v>15773809</v>
      </c>
      <c r="C709" t="s">
        <v>190</v>
      </c>
      <c r="D709">
        <v>620</v>
      </c>
      <c r="E709" t="s">
        <v>33</v>
      </c>
      <c r="F709" t="s">
        <v>23</v>
      </c>
      <c r="G709">
        <v>42</v>
      </c>
      <c r="H709">
        <v>4</v>
      </c>
      <c r="I709" s="1">
        <v>0</v>
      </c>
      <c r="J709">
        <v>2</v>
      </c>
      <c r="K709">
        <v>1</v>
      </c>
      <c r="L709">
        <v>0</v>
      </c>
      <c r="M709" s="1">
        <v>6232.31</v>
      </c>
      <c r="N709">
        <v>0</v>
      </c>
    </row>
    <row r="710" spans="1:14" x14ac:dyDescent="0.3">
      <c r="A710">
        <v>709</v>
      </c>
      <c r="B710">
        <v>15649423</v>
      </c>
      <c r="C710" t="s">
        <v>590</v>
      </c>
      <c r="D710">
        <v>580</v>
      </c>
      <c r="E710" t="s">
        <v>33</v>
      </c>
      <c r="F710" t="s">
        <v>16</v>
      </c>
      <c r="G710">
        <v>35</v>
      </c>
      <c r="H710">
        <v>8</v>
      </c>
      <c r="I710" s="1">
        <v>0</v>
      </c>
      <c r="J710">
        <v>2</v>
      </c>
      <c r="K710">
        <v>0</v>
      </c>
      <c r="L710">
        <v>1</v>
      </c>
      <c r="M710" s="1">
        <v>10357.030000000001</v>
      </c>
      <c r="N710">
        <v>0</v>
      </c>
    </row>
    <row r="711" spans="1:14" x14ac:dyDescent="0.3">
      <c r="A711">
        <v>710</v>
      </c>
      <c r="B711">
        <v>15734886</v>
      </c>
      <c r="C711" t="s">
        <v>591</v>
      </c>
      <c r="D711">
        <v>686</v>
      </c>
      <c r="E711" t="s">
        <v>33</v>
      </c>
      <c r="F711" t="s">
        <v>16</v>
      </c>
      <c r="G711">
        <v>34</v>
      </c>
      <c r="H711">
        <v>3</v>
      </c>
      <c r="I711" s="1">
        <v>123971.51</v>
      </c>
      <c r="J711">
        <v>2</v>
      </c>
      <c r="K711">
        <v>1</v>
      </c>
      <c r="L711">
        <v>0</v>
      </c>
      <c r="M711" s="1">
        <v>147794.63</v>
      </c>
      <c r="N711">
        <v>0</v>
      </c>
    </row>
    <row r="712" spans="1:14" x14ac:dyDescent="0.3">
      <c r="A712">
        <v>711</v>
      </c>
      <c r="B712">
        <v>15722548</v>
      </c>
      <c r="C712" t="s">
        <v>592</v>
      </c>
      <c r="D712">
        <v>540</v>
      </c>
      <c r="E712" t="s">
        <v>33</v>
      </c>
      <c r="F712" t="s">
        <v>23</v>
      </c>
      <c r="G712">
        <v>48</v>
      </c>
      <c r="H712">
        <v>0</v>
      </c>
      <c r="I712" s="1">
        <v>148116.48000000001</v>
      </c>
      <c r="J712">
        <v>1</v>
      </c>
      <c r="K712">
        <v>0</v>
      </c>
      <c r="L712">
        <v>0</v>
      </c>
      <c r="M712" s="1">
        <v>116973.48</v>
      </c>
      <c r="N712">
        <v>0</v>
      </c>
    </row>
    <row r="713" spans="1:14" x14ac:dyDescent="0.3">
      <c r="A713">
        <v>712</v>
      </c>
      <c r="B713">
        <v>15650288</v>
      </c>
      <c r="C713" t="s">
        <v>593</v>
      </c>
      <c r="D713">
        <v>634</v>
      </c>
      <c r="E713" t="s">
        <v>26</v>
      </c>
      <c r="F713" t="s">
        <v>23</v>
      </c>
      <c r="G713">
        <v>35</v>
      </c>
      <c r="H713">
        <v>6</v>
      </c>
      <c r="I713" s="1">
        <v>116269.01</v>
      </c>
      <c r="J713">
        <v>1</v>
      </c>
      <c r="K713">
        <v>1</v>
      </c>
      <c r="L713">
        <v>0</v>
      </c>
      <c r="M713" s="1">
        <v>129964.94</v>
      </c>
      <c r="N713">
        <v>0</v>
      </c>
    </row>
    <row r="714" spans="1:14" x14ac:dyDescent="0.3">
      <c r="A714">
        <v>713</v>
      </c>
      <c r="B714">
        <v>15629448</v>
      </c>
      <c r="C714" t="s">
        <v>594</v>
      </c>
      <c r="D714">
        <v>632</v>
      </c>
      <c r="E714" t="s">
        <v>18</v>
      </c>
      <c r="F714" t="s">
        <v>401</v>
      </c>
      <c r="G714">
        <v>38</v>
      </c>
      <c r="H714">
        <v>1</v>
      </c>
      <c r="I714" s="1">
        <v>120599.21</v>
      </c>
      <c r="J714">
        <v>1</v>
      </c>
      <c r="K714">
        <v>1</v>
      </c>
      <c r="L714">
        <v>0</v>
      </c>
      <c r="M714" s="1">
        <v>92816.86</v>
      </c>
      <c r="N714">
        <v>0</v>
      </c>
    </row>
    <row r="715" spans="1:14" x14ac:dyDescent="0.3">
      <c r="A715">
        <v>714</v>
      </c>
      <c r="B715">
        <v>15716164</v>
      </c>
      <c r="C715" t="s">
        <v>595</v>
      </c>
      <c r="D715">
        <v>501</v>
      </c>
      <c r="E715" t="s">
        <v>33</v>
      </c>
      <c r="F715" t="s">
        <v>16</v>
      </c>
      <c r="G715">
        <v>41</v>
      </c>
      <c r="H715">
        <v>3</v>
      </c>
      <c r="I715" s="1">
        <v>144260.5</v>
      </c>
      <c r="J715">
        <v>1</v>
      </c>
      <c r="K715">
        <v>1</v>
      </c>
      <c r="L715">
        <v>0</v>
      </c>
      <c r="M715" s="1">
        <v>172114.67</v>
      </c>
      <c r="N715">
        <v>0</v>
      </c>
    </row>
    <row r="716" spans="1:14" x14ac:dyDescent="0.3">
      <c r="A716">
        <v>715</v>
      </c>
      <c r="B716">
        <v>15807609</v>
      </c>
      <c r="C716" t="s">
        <v>311</v>
      </c>
      <c r="D716">
        <v>650</v>
      </c>
      <c r="E716" t="s">
        <v>18</v>
      </c>
      <c r="F716" t="s">
        <v>596</v>
      </c>
      <c r="G716">
        <v>2</v>
      </c>
      <c r="H716">
        <v>3</v>
      </c>
      <c r="I716" s="1">
        <v>86605.5</v>
      </c>
      <c r="J716">
        <v>3</v>
      </c>
      <c r="K716">
        <v>1</v>
      </c>
      <c r="L716">
        <v>0</v>
      </c>
      <c r="M716" s="1">
        <v>16649.310000000001</v>
      </c>
      <c r="N716">
        <v>1</v>
      </c>
    </row>
    <row r="717" spans="1:14" x14ac:dyDescent="0.3">
      <c r="A717">
        <v>716</v>
      </c>
      <c r="B717">
        <v>15578977</v>
      </c>
      <c r="C717" t="s">
        <v>180</v>
      </c>
      <c r="D717">
        <v>786</v>
      </c>
      <c r="E717" t="s">
        <v>33</v>
      </c>
      <c r="F717" t="s">
        <v>23</v>
      </c>
      <c r="G717">
        <v>34</v>
      </c>
      <c r="H717">
        <v>9</v>
      </c>
      <c r="I717" s="1">
        <v>0</v>
      </c>
      <c r="J717">
        <v>2</v>
      </c>
      <c r="K717">
        <v>1</v>
      </c>
      <c r="L717">
        <v>0</v>
      </c>
      <c r="M717" s="1">
        <v>144517.19</v>
      </c>
      <c r="N717">
        <v>0</v>
      </c>
    </row>
    <row r="718" spans="1:14" x14ac:dyDescent="0.3">
      <c r="A718">
        <v>717</v>
      </c>
      <c r="B718">
        <v>15677369</v>
      </c>
      <c r="C718" t="s">
        <v>597</v>
      </c>
      <c r="D718">
        <v>554</v>
      </c>
      <c r="E718" t="s">
        <v>26</v>
      </c>
      <c r="F718" t="s">
        <v>16</v>
      </c>
      <c r="G718">
        <v>37</v>
      </c>
      <c r="H718">
        <v>4</v>
      </c>
      <c r="I718" s="1">
        <v>58629.97</v>
      </c>
      <c r="J718">
        <v>1</v>
      </c>
      <c r="K718">
        <v>0</v>
      </c>
      <c r="L718">
        <v>0</v>
      </c>
      <c r="M718" s="1">
        <v>182038.6</v>
      </c>
      <c r="N718">
        <v>0</v>
      </c>
    </row>
    <row r="719" spans="1:14" x14ac:dyDescent="0.3">
      <c r="A719">
        <v>718</v>
      </c>
      <c r="B719">
        <v>15804072</v>
      </c>
      <c r="C719" t="s">
        <v>338</v>
      </c>
      <c r="D719">
        <v>701</v>
      </c>
      <c r="E719" t="s">
        <v>18</v>
      </c>
      <c r="F719" t="s">
        <v>596</v>
      </c>
      <c r="G719">
        <v>42</v>
      </c>
      <c r="H719">
        <v>5</v>
      </c>
      <c r="I719" s="1">
        <v>0</v>
      </c>
      <c r="J719">
        <v>2</v>
      </c>
      <c r="K719">
        <v>0</v>
      </c>
      <c r="L719">
        <v>0</v>
      </c>
      <c r="M719" s="1">
        <v>24210.560000000001</v>
      </c>
      <c r="N719">
        <v>0</v>
      </c>
    </row>
    <row r="720" spans="1:14" x14ac:dyDescent="0.3">
      <c r="A720">
        <v>719</v>
      </c>
      <c r="B720">
        <v>15696859</v>
      </c>
      <c r="C720" t="s">
        <v>598</v>
      </c>
      <c r="D720">
        <v>474</v>
      </c>
      <c r="E720" t="s">
        <v>33</v>
      </c>
      <c r="F720" t="s">
        <v>23</v>
      </c>
      <c r="G720">
        <v>45</v>
      </c>
      <c r="H720">
        <v>10</v>
      </c>
      <c r="I720" s="1">
        <v>0</v>
      </c>
      <c r="J720">
        <v>2</v>
      </c>
      <c r="K720">
        <v>0</v>
      </c>
      <c r="L720">
        <v>0</v>
      </c>
      <c r="M720" s="1">
        <v>172175.9</v>
      </c>
      <c r="N720">
        <v>0</v>
      </c>
    </row>
    <row r="721" spans="1:14" x14ac:dyDescent="0.3">
      <c r="A721">
        <v>720</v>
      </c>
      <c r="B721">
        <v>15653780</v>
      </c>
      <c r="C721" t="s">
        <v>599</v>
      </c>
      <c r="D721">
        <v>621</v>
      </c>
      <c r="E721" t="s">
        <v>33</v>
      </c>
      <c r="F721" t="s">
        <v>16</v>
      </c>
      <c r="G721">
        <v>43</v>
      </c>
      <c r="H721">
        <v>5</v>
      </c>
      <c r="I721" s="1">
        <v>0</v>
      </c>
      <c r="J721">
        <v>1</v>
      </c>
      <c r="K721">
        <v>1</v>
      </c>
      <c r="L721">
        <v>1</v>
      </c>
      <c r="M721" s="1">
        <v>47578.45</v>
      </c>
      <c r="N721">
        <v>0</v>
      </c>
    </row>
    <row r="722" spans="1:14" x14ac:dyDescent="0.3">
      <c r="A722">
        <v>721</v>
      </c>
      <c r="B722">
        <v>15721658</v>
      </c>
      <c r="C722" t="s">
        <v>549</v>
      </c>
      <c r="D722">
        <v>672</v>
      </c>
      <c r="E722" t="s">
        <v>18</v>
      </c>
      <c r="F722" t="s">
        <v>596</v>
      </c>
      <c r="G722">
        <v>56</v>
      </c>
      <c r="H722">
        <v>2</v>
      </c>
      <c r="I722" s="1">
        <v>209767.31</v>
      </c>
      <c r="J722">
        <v>2</v>
      </c>
      <c r="K722">
        <v>1</v>
      </c>
      <c r="L722">
        <v>1</v>
      </c>
      <c r="M722" s="1">
        <v>150694.42000000001</v>
      </c>
      <c r="N722">
        <v>1</v>
      </c>
    </row>
    <row r="723" spans="1:14" x14ac:dyDescent="0.3">
      <c r="A723">
        <v>722</v>
      </c>
      <c r="B723">
        <v>15578761</v>
      </c>
      <c r="C723" t="s">
        <v>360</v>
      </c>
      <c r="D723">
        <v>459</v>
      </c>
      <c r="E723" t="s">
        <v>18</v>
      </c>
      <c r="F723" t="s">
        <v>596</v>
      </c>
      <c r="G723">
        <v>42</v>
      </c>
      <c r="H723">
        <v>6</v>
      </c>
      <c r="I723" s="1">
        <v>129634.25</v>
      </c>
      <c r="J723">
        <v>2</v>
      </c>
      <c r="K723">
        <v>1</v>
      </c>
      <c r="L723">
        <v>1</v>
      </c>
      <c r="M723" s="1">
        <v>177683.02</v>
      </c>
      <c r="N723">
        <v>1</v>
      </c>
    </row>
    <row r="724" spans="1:14" x14ac:dyDescent="0.3">
      <c r="A724">
        <v>723</v>
      </c>
      <c r="B724">
        <v>15736879</v>
      </c>
      <c r="C724" t="s">
        <v>25</v>
      </c>
      <c r="D724">
        <v>669</v>
      </c>
      <c r="E724" t="s">
        <v>33</v>
      </c>
      <c r="F724" t="s">
        <v>23</v>
      </c>
      <c r="G724">
        <v>23</v>
      </c>
      <c r="H724">
        <v>1</v>
      </c>
      <c r="I724" s="1">
        <v>0</v>
      </c>
      <c r="J724">
        <v>2</v>
      </c>
      <c r="K724">
        <v>0</v>
      </c>
      <c r="L724">
        <v>0</v>
      </c>
      <c r="M724" s="1">
        <v>66088.83</v>
      </c>
      <c r="N724">
        <v>0</v>
      </c>
    </row>
    <row r="725" spans="1:14" x14ac:dyDescent="0.3">
      <c r="A725">
        <v>724</v>
      </c>
      <c r="B725">
        <v>15571973</v>
      </c>
      <c r="C725" t="s">
        <v>600</v>
      </c>
      <c r="D725">
        <v>776</v>
      </c>
      <c r="E725" t="s">
        <v>33</v>
      </c>
      <c r="F725" t="s">
        <v>16</v>
      </c>
      <c r="G725">
        <v>38</v>
      </c>
      <c r="H725">
        <v>2</v>
      </c>
      <c r="I725" s="1">
        <v>169824.46</v>
      </c>
      <c r="J725">
        <v>1</v>
      </c>
      <c r="K725">
        <v>1</v>
      </c>
      <c r="L725">
        <v>0</v>
      </c>
      <c r="M725" s="1">
        <v>169291.7</v>
      </c>
      <c r="N725">
        <v>0</v>
      </c>
    </row>
    <row r="726" spans="1:14" x14ac:dyDescent="0.3">
      <c r="A726">
        <v>725</v>
      </c>
      <c r="B726">
        <v>15626742</v>
      </c>
      <c r="C726" t="s">
        <v>369</v>
      </c>
      <c r="D726">
        <v>694</v>
      </c>
      <c r="E726" t="s">
        <v>33</v>
      </c>
      <c r="F726" t="s">
        <v>23</v>
      </c>
      <c r="G726">
        <v>36</v>
      </c>
      <c r="H726">
        <v>3</v>
      </c>
      <c r="I726" s="1">
        <v>97530.25</v>
      </c>
      <c r="J726">
        <v>1</v>
      </c>
      <c r="K726">
        <v>1</v>
      </c>
      <c r="L726">
        <v>1</v>
      </c>
      <c r="M726" s="1">
        <v>117140.41</v>
      </c>
      <c r="N726">
        <v>0</v>
      </c>
    </row>
    <row r="727" spans="1:14" x14ac:dyDescent="0.3">
      <c r="A727">
        <v>726</v>
      </c>
      <c r="B727">
        <v>15672692</v>
      </c>
      <c r="C727" t="s">
        <v>70</v>
      </c>
      <c r="D727">
        <v>787</v>
      </c>
      <c r="E727" t="s">
        <v>33</v>
      </c>
      <c r="F727" t="s">
        <v>16</v>
      </c>
      <c r="G727">
        <v>42</v>
      </c>
      <c r="H727">
        <v>10</v>
      </c>
      <c r="I727" s="1">
        <v>145988.65</v>
      </c>
      <c r="J727">
        <v>2</v>
      </c>
      <c r="K727">
        <v>1</v>
      </c>
      <c r="L727">
        <v>1</v>
      </c>
      <c r="M727" s="1">
        <v>79510.37</v>
      </c>
      <c r="N727">
        <v>0</v>
      </c>
    </row>
    <row r="728" spans="1:14" x14ac:dyDescent="0.3">
      <c r="A728">
        <v>727</v>
      </c>
      <c r="B728">
        <v>15673570</v>
      </c>
      <c r="C728" t="s">
        <v>601</v>
      </c>
      <c r="D728">
        <v>580</v>
      </c>
      <c r="E728" t="s">
        <v>33</v>
      </c>
      <c r="F728" t="s">
        <v>23</v>
      </c>
      <c r="G728">
        <v>37</v>
      </c>
      <c r="H728">
        <v>9</v>
      </c>
      <c r="I728" s="1">
        <v>0</v>
      </c>
      <c r="J728">
        <v>2</v>
      </c>
      <c r="K728">
        <v>0</v>
      </c>
      <c r="L728">
        <v>1</v>
      </c>
      <c r="M728" s="1">
        <v>77108.66</v>
      </c>
      <c r="N728">
        <v>0</v>
      </c>
    </row>
    <row r="729" spans="1:14" x14ac:dyDescent="0.3">
      <c r="A729">
        <v>728</v>
      </c>
      <c r="B729">
        <v>15767432</v>
      </c>
      <c r="C729" t="s">
        <v>309</v>
      </c>
      <c r="D729">
        <v>711</v>
      </c>
      <c r="E729" t="s">
        <v>15</v>
      </c>
      <c r="F729" t="s">
        <v>16</v>
      </c>
      <c r="G729">
        <v>25</v>
      </c>
      <c r="H729">
        <v>7</v>
      </c>
      <c r="I729" s="1">
        <v>0</v>
      </c>
      <c r="J729">
        <v>3</v>
      </c>
      <c r="K729">
        <v>1</v>
      </c>
      <c r="L729">
        <v>1</v>
      </c>
      <c r="M729" s="1">
        <v>9679.2800000000007</v>
      </c>
      <c r="N729">
        <v>0</v>
      </c>
    </row>
    <row r="730" spans="1:14" x14ac:dyDescent="0.3">
      <c r="A730">
        <v>729</v>
      </c>
      <c r="B730">
        <v>15654238</v>
      </c>
      <c r="C730" t="s">
        <v>602</v>
      </c>
      <c r="D730">
        <v>673</v>
      </c>
      <c r="E730" t="s">
        <v>15</v>
      </c>
      <c r="F730" t="s">
        <v>16</v>
      </c>
      <c r="G730">
        <v>40</v>
      </c>
      <c r="H730">
        <v>5</v>
      </c>
      <c r="I730" s="1">
        <v>137494.28</v>
      </c>
      <c r="J730">
        <v>1</v>
      </c>
      <c r="K730">
        <v>1</v>
      </c>
      <c r="L730">
        <v>0</v>
      </c>
      <c r="M730" s="1">
        <v>81753.919999999998</v>
      </c>
      <c r="N730">
        <v>0</v>
      </c>
    </row>
    <row r="731" spans="1:14" x14ac:dyDescent="0.3">
      <c r="A731">
        <v>730</v>
      </c>
      <c r="B731">
        <v>15612525</v>
      </c>
      <c r="C731" t="s">
        <v>603</v>
      </c>
      <c r="D731">
        <v>499</v>
      </c>
      <c r="E731" t="s">
        <v>15</v>
      </c>
      <c r="F731" t="s">
        <v>16</v>
      </c>
      <c r="G731">
        <v>57</v>
      </c>
      <c r="H731">
        <v>1</v>
      </c>
      <c r="I731" s="1">
        <v>0</v>
      </c>
      <c r="J731">
        <v>1</v>
      </c>
      <c r="K731">
        <v>0</v>
      </c>
      <c r="L731">
        <v>0</v>
      </c>
      <c r="M731" s="1">
        <v>131372.38</v>
      </c>
      <c r="N731">
        <v>1</v>
      </c>
    </row>
    <row r="732" spans="1:14" x14ac:dyDescent="0.3">
      <c r="A732">
        <v>731</v>
      </c>
      <c r="B732">
        <v>15812750</v>
      </c>
      <c r="C732" t="s">
        <v>604</v>
      </c>
      <c r="D732">
        <v>591</v>
      </c>
      <c r="E732" t="s">
        <v>15</v>
      </c>
      <c r="F732" t="s">
        <v>23</v>
      </c>
      <c r="G732">
        <v>24</v>
      </c>
      <c r="H732">
        <v>6</v>
      </c>
      <c r="I732" s="1">
        <v>147360</v>
      </c>
      <c r="J732">
        <v>1</v>
      </c>
      <c r="K732">
        <v>1</v>
      </c>
      <c r="L732">
        <v>1</v>
      </c>
      <c r="M732" s="1">
        <v>25310.82</v>
      </c>
      <c r="N732">
        <v>0</v>
      </c>
    </row>
    <row r="733" spans="1:14" x14ac:dyDescent="0.3">
      <c r="A733">
        <v>732</v>
      </c>
      <c r="B733">
        <v>15790757</v>
      </c>
      <c r="C733" t="s">
        <v>605</v>
      </c>
      <c r="D733">
        <v>769</v>
      </c>
      <c r="E733" t="s">
        <v>15</v>
      </c>
      <c r="F733" t="s">
        <v>16</v>
      </c>
      <c r="G733">
        <v>25</v>
      </c>
      <c r="H733">
        <v>10</v>
      </c>
      <c r="I733" s="1">
        <v>0</v>
      </c>
      <c r="J733">
        <v>2</v>
      </c>
      <c r="K733">
        <v>0</v>
      </c>
      <c r="L733">
        <v>0</v>
      </c>
      <c r="M733" s="1">
        <v>187925.75</v>
      </c>
      <c r="N733">
        <v>0</v>
      </c>
    </row>
    <row r="734" spans="1:14" x14ac:dyDescent="0.3">
      <c r="A734">
        <v>733</v>
      </c>
      <c r="B734">
        <v>15723873</v>
      </c>
      <c r="C734" t="s">
        <v>606</v>
      </c>
      <c r="D734">
        <v>657</v>
      </c>
      <c r="E734" t="s">
        <v>18</v>
      </c>
      <c r="F734" t="s">
        <v>401</v>
      </c>
      <c r="G734">
        <v>31</v>
      </c>
      <c r="H734">
        <v>3</v>
      </c>
      <c r="I734" s="1">
        <v>125167.02</v>
      </c>
      <c r="J734">
        <v>1</v>
      </c>
      <c r="K734">
        <v>0</v>
      </c>
      <c r="L734">
        <v>0</v>
      </c>
      <c r="M734" s="1">
        <v>98820.39</v>
      </c>
      <c r="N734">
        <v>0</v>
      </c>
    </row>
    <row r="735" spans="1:14" x14ac:dyDescent="0.3">
      <c r="A735">
        <v>734</v>
      </c>
      <c r="B735">
        <v>15744607</v>
      </c>
      <c r="C735" t="s">
        <v>68</v>
      </c>
      <c r="D735">
        <v>738</v>
      </c>
      <c r="E735" t="s">
        <v>26</v>
      </c>
      <c r="F735" t="s">
        <v>23</v>
      </c>
      <c r="G735">
        <v>43</v>
      </c>
      <c r="H735">
        <v>9</v>
      </c>
      <c r="I735" s="1">
        <v>121152.05</v>
      </c>
      <c r="J735">
        <v>2</v>
      </c>
      <c r="K735">
        <v>1</v>
      </c>
      <c r="L735">
        <v>0</v>
      </c>
      <c r="M735" s="1">
        <v>64166.7</v>
      </c>
      <c r="N735">
        <v>1</v>
      </c>
    </row>
    <row r="736" spans="1:14" x14ac:dyDescent="0.3">
      <c r="A736">
        <v>735</v>
      </c>
      <c r="B736">
        <v>15612966</v>
      </c>
      <c r="C736" t="s">
        <v>607</v>
      </c>
      <c r="D736">
        <v>545</v>
      </c>
      <c r="E736" t="s">
        <v>26</v>
      </c>
      <c r="F736" t="s">
        <v>16</v>
      </c>
      <c r="G736">
        <v>60</v>
      </c>
      <c r="H736">
        <v>7</v>
      </c>
      <c r="I736" s="1">
        <v>128981.07</v>
      </c>
      <c r="J736">
        <v>1</v>
      </c>
      <c r="K736">
        <v>0</v>
      </c>
      <c r="L736">
        <v>1</v>
      </c>
      <c r="M736" s="1">
        <v>176924.21</v>
      </c>
      <c r="N736">
        <v>1</v>
      </c>
    </row>
    <row r="737" spans="1:14" x14ac:dyDescent="0.3">
      <c r="A737">
        <v>736</v>
      </c>
      <c r="B737">
        <v>15784209</v>
      </c>
      <c r="C737" t="s">
        <v>608</v>
      </c>
      <c r="D737">
        <v>497</v>
      </c>
      <c r="E737" t="s">
        <v>15</v>
      </c>
      <c r="F737" t="s">
        <v>23</v>
      </c>
      <c r="G737">
        <v>47</v>
      </c>
      <c r="H737">
        <v>6</v>
      </c>
      <c r="I737" s="1">
        <v>0</v>
      </c>
      <c r="J737">
        <v>1</v>
      </c>
      <c r="K737">
        <v>1</v>
      </c>
      <c r="L737">
        <v>1</v>
      </c>
      <c r="M737" s="1">
        <v>90055.08</v>
      </c>
      <c r="N737">
        <v>0</v>
      </c>
    </row>
    <row r="738" spans="1:14" x14ac:dyDescent="0.3">
      <c r="A738">
        <v>737</v>
      </c>
      <c r="B738">
        <v>15794278</v>
      </c>
      <c r="C738" t="s">
        <v>609</v>
      </c>
      <c r="D738">
        <v>816</v>
      </c>
      <c r="E738" t="s">
        <v>18</v>
      </c>
      <c r="F738" t="s">
        <v>401</v>
      </c>
      <c r="G738">
        <v>67</v>
      </c>
      <c r="H738">
        <v>6</v>
      </c>
      <c r="I738" s="1">
        <v>151858.98000000001</v>
      </c>
      <c r="J738">
        <v>1</v>
      </c>
      <c r="K738">
        <v>1</v>
      </c>
      <c r="L738">
        <v>1</v>
      </c>
      <c r="M738" s="1">
        <v>72814.31</v>
      </c>
      <c r="N738">
        <v>0</v>
      </c>
    </row>
    <row r="739" spans="1:14" x14ac:dyDescent="0.3">
      <c r="A739">
        <v>738</v>
      </c>
      <c r="B739">
        <v>15766741</v>
      </c>
      <c r="C739" t="s">
        <v>226</v>
      </c>
      <c r="D739">
        <v>525</v>
      </c>
      <c r="E739" t="s">
        <v>15</v>
      </c>
      <c r="F739" t="s">
        <v>23</v>
      </c>
      <c r="G739">
        <v>36</v>
      </c>
      <c r="H739">
        <v>2</v>
      </c>
      <c r="I739" s="1">
        <v>114628.4</v>
      </c>
      <c r="J739">
        <v>1</v>
      </c>
      <c r="K739">
        <v>0</v>
      </c>
      <c r="L739">
        <v>1</v>
      </c>
      <c r="M739" s="1">
        <v>168290.06</v>
      </c>
      <c r="N739">
        <v>0</v>
      </c>
    </row>
    <row r="740" spans="1:14" x14ac:dyDescent="0.3">
      <c r="A740">
        <v>739</v>
      </c>
      <c r="B740">
        <v>15661036</v>
      </c>
      <c r="C740" t="s">
        <v>610</v>
      </c>
      <c r="D740">
        <v>725</v>
      </c>
      <c r="E740" t="s">
        <v>15</v>
      </c>
      <c r="F740" t="s">
        <v>23</v>
      </c>
      <c r="G740">
        <v>46</v>
      </c>
      <c r="H740">
        <v>6</v>
      </c>
      <c r="I740" s="1">
        <v>0</v>
      </c>
      <c r="J740">
        <v>2</v>
      </c>
      <c r="K740">
        <v>1</v>
      </c>
      <c r="L740">
        <v>0</v>
      </c>
      <c r="M740" s="1">
        <v>161767.38</v>
      </c>
      <c r="N740">
        <v>0</v>
      </c>
    </row>
    <row r="741" spans="1:14" x14ac:dyDescent="0.3">
      <c r="A741">
        <v>740</v>
      </c>
      <c r="B741">
        <v>15705639</v>
      </c>
      <c r="C741" t="s">
        <v>611</v>
      </c>
      <c r="D741">
        <v>692</v>
      </c>
      <c r="E741" t="s">
        <v>15</v>
      </c>
      <c r="F741" t="s">
        <v>16</v>
      </c>
      <c r="G741">
        <v>28</v>
      </c>
      <c r="H741">
        <v>8</v>
      </c>
      <c r="I741" s="1">
        <v>95059.02</v>
      </c>
      <c r="J741">
        <v>2</v>
      </c>
      <c r="K741">
        <v>1</v>
      </c>
      <c r="L741">
        <v>0</v>
      </c>
      <c r="M741" s="1">
        <v>44420.18</v>
      </c>
      <c r="N741">
        <v>0</v>
      </c>
    </row>
    <row r="742" spans="1:14" x14ac:dyDescent="0.3">
      <c r="A742">
        <v>741</v>
      </c>
      <c r="B742">
        <v>15637414</v>
      </c>
      <c r="C742" t="s">
        <v>612</v>
      </c>
      <c r="D742">
        <v>618</v>
      </c>
      <c r="E742" t="s">
        <v>15</v>
      </c>
      <c r="F742" t="s">
        <v>16</v>
      </c>
      <c r="G742">
        <v>24</v>
      </c>
      <c r="H742">
        <v>7</v>
      </c>
      <c r="I742" s="1">
        <v>128736.39</v>
      </c>
      <c r="J742">
        <v>1</v>
      </c>
      <c r="K742">
        <v>0</v>
      </c>
      <c r="L742">
        <v>1</v>
      </c>
      <c r="M742" s="1">
        <v>37147.61</v>
      </c>
      <c r="N742">
        <v>0</v>
      </c>
    </row>
    <row r="743" spans="1:14" x14ac:dyDescent="0.3">
      <c r="A743">
        <v>742</v>
      </c>
      <c r="B743">
        <v>15716835</v>
      </c>
      <c r="C743" t="s">
        <v>263</v>
      </c>
      <c r="D743">
        <v>546</v>
      </c>
      <c r="E743" t="s">
        <v>15</v>
      </c>
      <c r="F743" t="s">
        <v>23</v>
      </c>
      <c r="G743">
        <v>24</v>
      </c>
      <c r="H743">
        <v>8</v>
      </c>
      <c r="I743" s="1">
        <v>156325.38</v>
      </c>
      <c r="J743">
        <v>1</v>
      </c>
      <c r="K743">
        <v>1</v>
      </c>
      <c r="L743">
        <v>1</v>
      </c>
      <c r="M743" s="1">
        <v>125381.02</v>
      </c>
      <c r="N743">
        <v>0</v>
      </c>
    </row>
    <row r="744" spans="1:14" x14ac:dyDescent="0.3">
      <c r="A744">
        <v>743</v>
      </c>
      <c r="B744">
        <v>15696231</v>
      </c>
      <c r="C744" t="s">
        <v>613</v>
      </c>
      <c r="D744">
        <v>635</v>
      </c>
      <c r="E744" t="s">
        <v>15</v>
      </c>
      <c r="F744" t="s">
        <v>23</v>
      </c>
      <c r="G744">
        <v>29</v>
      </c>
      <c r="H744">
        <v>7</v>
      </c>
      <c r="I744" s="1">
        <v>105405.97</v>
      </c>
      <c r="J744">
        <v>1</v>
      </c>
      <c r="K744">
        <v>1</v>
      </c>
      <c r="L744">
        <v>1</v>
      </c>
      <c r="M744" s="1">
        <v>149853.89000000001</v>
      </c>
      <c r="N744">
        <v>0</v>
      </c>
    </row>
    <row r="745" spans="1:14" x14ac:dyDescent="0.3">
      <c r="A745">
        <v>744</v>
      </c>
      <c r="B745">
        <v>15641675</v>
      </c>
      <c r="C745" t="s">
        <v>614</v>
      </c>
      <c r="D745">
        <v>611</v>
      </c>
      <c r="E745" t="s">
        <v>15</v>
      </c>
      <c r="F745" t="s">
        <v>16</v>
      </c>
      <c r="G745">
        <v>49</v>
      </c>
      <c r="H745">
        <v>2</v>
      </c>
      <c r="I745" s="1">
        <v>88915.37</v>
      </c>
      <c r="J745">
        <v>3</v>
      </c>
      <c r="K745">
        <v>0</v>
      </c>
      <c r="L745">
        <v>0</v>
      </c>
      <c r="M745" s="1">
        <v>161435.01999999999</v>
      </c>
      <c r="N745">
        <v>1</v>
      </c>
    </row>
    <row r="746" spans="1:14" x14ac:dyDescent="0.3">
      <c r="A746">
        <v>745</v>
      </c>
      <c r="B746">
        <v>15670755</v>
      </c>
      <c r="C746" t="s">
        <v>615</v>
      </c>
      <c r="D746">
        <v>650</v>
      </c>
      <c r="E746" t="s">
        <v>15</v>
      </c>
      <c r="F746" t="s">
        <v>23</v>
      </c>
      <c r="G746">
        <v>60</v>
      </c>
      <c r="H746">
        <v>8</v>
      </c>
      <c r="I746" s="1">
        <v>0</v>
      </c>
      <c r="J746">
        <v>2</v>
      </c>
      <c r="K746">
        <v>1</v>
      </c>
      <c r="L746">
        <v>1</v>
      </c>
      <c r="M746" s="1">
        <v>102925.75999999999</v>
      </c>
      <c r="N746">
        <v>0</v>
      </c>
    </row>
    <row r="747" spans="1:14" x14ac:dyDescent="0.3">
      <c r="A747">
        <v>746</v>
      </c>
      <c r="B747">
        <v>15640059</v>
      </c>
      <c r="C747" t="s">
        <v>238</v>
      </c>
      <c r="D747">
        <v>606</v>
      </c>
      <c r="E747" t="s">
        <v>15</v>
      </c>
      <c r="F747" t="s">
        <v>23</v>
      </c>
      <c r="G747">
        <v>40</v>
      </c>
      <c r="H747">
        <v>5</v>
      </c>
      <c r="I747" s="1">
        <v>0</v>
      </c>
      <c r="J747">
        <v>2</v>
      </c>
      <c r="K747">
        <v>1</v>
      </c>
      <c r="L747">
        <v>1</v>
      </c>
      <c r="M747" s="1">
        <v>70899.27</v>
      </c>
      <c r="N747">
        <v>0</v>
      </c>
    </row>
    <row r="748" spans="1:14" x14ac:dyDescent="0.3">
      <c r="A748">
        <v>747</v>
      </c>
      <c r="B748">
        <v>15787619</v>
      </c>
      <c r="C748" t="s">
        <v>317</v>
      </c>
      <c r="D748">
        <v>844</v>
      </c>
      <c r="E748" t="s">
        <v>15</v>
      </c>
      <c r="F748" t="s">
        <v>23</v>
      </c>
      <c r="G748">
        <v>18</v>
      </c>
      <c r="H748">
        <v>2</v>
      </c>
      <c r="I748" s="1">
        <v>160980.03</v>
      </c>
      <c r="J748">
        <v>1</v>
      </c>
      <c r="K748">
        <v>0</v>
      </c>
      <c r="L748">
        <v>0</v>
      </c>
      <c r="M748" s="1">
        <v>145936.28</v>
      </c>
      <c r="N748">
        <v>0</v>
      </c>
    </row>
    <row r="749" spans="1:14" x14ac:dyDescent="0.3">
      <c r="A749">
        <v>748</v>
      </c>
      <c r="B749">
        <v>15587535</v>
      </c>
      <c r="C749" t="s">
        <v>611</v>
      </c>
      <c r="D749">
        <v>450</v>
      </c>
      <c r="E749" t="s">
        <v>18</v>
      </c>
      <c r="F749" t="s">
        <v>596</v>
      </c>
      <c r="G749">
        <v>46</v>
      </c>
      <c r="H749">
        <v>5</v>
      </c>
      <c r="I749" s="1">
        <v>177619.71</v>
      </c>
      <c r="J749">
        <v>1</v>
      </c>
      <c r="K749">
        <v>1</v>
      </c>
      <c r="L749">
        <v>0</v>
      </c>
      <c r="M749" s="1">
        <v>54227.06</v>
      </c>
      <c r="N749">
        <v>0</v>
      </c>
    </row>
    <row r="750" spans="1:14" x14ac:dyDescent="0.3">
      <c r="A750">
        <v>749</v>
      </c>
      <c r="B750">
        <v>15813034</v>
      </c>
      <c r="C750" t="s">
        <v>68</v>
      </c>
      <c r="D750">
        <v>727</v>
      </c>
      <c r="E750" t="s">
        <v>18</v>
      </c>
      <c r="F750" t="s">
        <v>401</v>
      </c>
      <c r="G750">
        <v>38</v>
      </c>
      <c r="H750">
        <v>2</v>
      </c>
      <c r="I750" s="1">
        <v>62276.99</v>
      </c>
      <c r="J750">
        <v>1</v>
      </c>
      <c r="K750">
        <v>1</v>
      </c>
      <c r="L750">
        <v>1</v>
      </c>
      <c r="M750" s="1">
        <v>59280.79</v>
      </c>
      <c r="N750">
        <v>0</v>
      </c>
    </row>
    <row r="751" spans="1:14" x14ac:dyDescent="0.3">
      <c r="A751">
        <v>750</v>
      </c>
      <c r="B751">
        <v>15698839</v>
      </c>
      <c r="C751" t="s">
        <v>616</v>
      </c>
      <c r="D751">
        <v>460</v>
      </c>
      <c r="E751" t="s">
        <v>26</v>
      </c>
      <c r="F751" t="s">
        <v>23</v>
      </c>
      <c r="G751">
        <v>46</v>
      </c>
      <c r="H751">
        <v>4</v>
      </c>
      <c r="I751" s="1">
        <v>127559.97</v>
      </c>
      <c r="J751">
        <v>2</v>
      </c>
      <c r="K751">
        <v>1</v>
      </c>
      <c r="L751">
        <v>1</v>
      </c>
      <c r="M751" s="1">
        <v>126952.5</v>
      </c>
      <c r="N751">
        <v>0</v>
      </c>
    </row>
    <row r="752" spans="1:14" x14ac:dyDescent="0.3">
      <c r="A752">
        <v>751</v>
      </c>
      <c r="B752">
        <v>15790314</v>
      </c>
      <c r="C752" t="s">
        <v>617</v>
      </c>
      <c r="D752">
        <v>649</v>
      </c>
      <c r="E752" t="s">
        <v>15</v>
      </c>
      <c r="F752" t="s">
        <v>23</v>
      </c>
      <c r="G752">
        <v>41</v>
      </c>
      <c r="H752">
        <v>0</v>
      </c>
      <c r="I752" s="1">
        <v>0</v>
      </c>
      <c r="J752">
        <v>2</v>
      </c>
      <c r="K752">
        <v>0</v>
      </c>
      <c r="L752">
        <v>1</v>
      </c>
      <c r="M752" s="1">
        <v>130567.02</v>
      </c>
      <c r="N752">
        <v>0</v>
      </c>
    </row>
    <row r="753" spans="1:14" x14ac:dyDescent="0.3">
      <c r="A753">
        <v>752</v>
      </c>
      <c r="B753">
        <v>15634245</v>
      </c>
      <c r="C753" t="s">
        <v>618</v>
      </c>
      <c r="D753">
        <v>758</v>
      </c>
      <c r="E753" t="s">
        <v>26</v>
      </c>
      <c r="F753" t="s">
        <v>16</v>
      </c>
      <c r="G753">
        <v>47</v>
      </c>
      <c r="H753">
        <v>9</v>
      </c>
      <c r="I753" s="1">
        <v>95523.16</v>
      </c>
      <c r="J753">
        <v>1</v>
      </c>
      <c r="K753">
        <v>1</v>
      </c>
      <c r="L753">
        <v>0</v>
      </c>
      <c r="M753" s="1">
        <v>73294.48</v>
      </c>
      <c r="N753">
        <v>0</v>
      </c>
    </row>
    <row r="754" spans="1:14" x14ac:dyDescent="0.3">
      <c r="A754">
        <v>753</v>
      </c>
      <c r="B754">
        <v>15677305</v>
      </c>
      <c r="C754" t="s">
        <v>317</v>
      </c>
      <c r="D754">
        <v>490</v>
      </c>
      <c r="E754" t="s">
        <v>15</v>
      </c>
      <c r="F754" t="s">
        <v>16</v>
      </c>
      <c r="G754">
        <v>35</v>
      </c>
      <c r="H754">
        <v>7</v>
      </c>
      <c r="I754" s="1">
        <v>107749.03</v>
      </c>
      <c r="J754">
        <v>1</v>
      </c>
      <c r="K754">
        <v>1</v>
      </c>
      <c r="L754">
        <v>1</v>
      </c>
      <c r="M754" s="1">
        <v>3937.37</v>
      </c>
      <c r="N754">
        <v>0</v>
      </c>
    </row>
    <row r="755" spans="1:14" x14ac:dyDescent="0.3">
      <c r="A755">
        <v>754</v>
      </c>
      <c r="B755">
        <v>15661526</v>
      </c>
      <c r="C755" t="s">
        <v>545</v>
      </c>
      <c r="D755">
        <v>815</v>
      </c>
      <c r="E755" t="s">
        <v>26</v>
      </c>
      <c r="F755" t="s">
        <v>23</v>
      </c>
      <c r="G755">
        <v>37</v>
      </c>
      <c r="H755">
        <v>2</v>
      </c>
      <c r="I755" s="1">
        <v>110777.26</v>
      </c>
      <c r="J755">
        <v>2</v>
      </c>
      <c r="K755">
        <v>1</v>
      </c>
      <c r="L755">
        <v>0</v>
      </c>
      <c r="M755" s="1">
        <v>2383.59</v>
      </c>
      <c r="N755">
        <v>0</v>
      </c>
    </row>
    <row r="756" spans="1:14" x14ac:dyDescent="0.3">
      <c r="A756">
        <v>755</v>
      </c>
      <c r="B756">
        <v>15685997</v>
      </c>
      <c r="C756" t="s">
        <v>619</v>
      </c>
      <c r="D756">
        <v>838</v>
      </c>
      <c r="E756" t="s">
        <v>18</v>
      </c>
      <c r="F756" t="s">
        <v>596</v>
      </c>
      <c r="G756">
        <v>39</v>
      </c>
      <c r="H756">
        <v>5</v>
      </c>
      <c r="I756" s="1">
        <v>166733.92000000001</v>
      </c>
      <c r="J756">
        <v>2</v>
      </c>
      <c r="K756">
        <v>1</v>
      </c>
      <c r="L756">
        <v>0</v>
      </c>
      <c r="M756" s="1">
        <v>14279.44</v>
      </c>
      <c r="N756">
        <v>0</v>
      </c>
    </row>
    <row r="757" spans="1:14" x14ac:dyDescent="0.3">
      <c r="A757">
        <v>756</v>
      </c>
      <c r="B757">
        <v>15660101</v>
      </c>
      <c r="C757" t="s">
        <v>620</v>
      </c>
      <c r="D757">
        <v>803</v>
      </c>
      <c r="E757" t="s">
        <v>15</v>
      </c>
      <c r="F757" t="s">
        <v>23</v>
      </c>
      <c r="G757">
        <v>31</v>
      </c>
      <c r="H757">
        <v>9</v>
      </c>
      <c r="I757" s="1">
        <v>157120.85999999999</v>
      </c>
      <c r="J757">
        <v>2</v>
      </c>
      <c r="K757">
        <v>1</v>
      </c>
      <c r="L757">
        <v>0</v>
      </c>
      <c r="M757" s="1">
        <v>141300.53</v>
      </c>
      <c r="N757">
        <v>0</v>
      </c>
    </row>
    <row r="758" spans="1:14" x14ac:dyDescent="0.3">
      <c r="A758">
        <v>757</v>
      </c>
      <c r="B758">
        <v>15637979</v>
      </c>
      <c r="C758" t="s">
        <v>143</v>
      </c>
      <c r="D758">
        <v>664</v>
      </c>
      <c r="E758" t="s">
        <v>26</v>
      </c>
      <c r="F758" t="s">
        <v>16</v>
      </c>
      <c r="G758">
        <v>36</v>
      </c>
      <c r="H758">
        <v>2</v>
      </c>
      <c r="I758" s="1">
        <v>127160.78</v>
      </c>
      <c r="J758">
        <v>2</v>
      </c>
      <c r="K758">
        <v>1</v>
      </c>
      <c r="L758">
        <v>0</v>
      </c>
      <c r="M758" s="1">
        <v>78140.75</v>
      </c>
      <c r="N758">
        <v>0</v>
      </c>
    </row>
    <row r="759" spans="1:14" x14ac:dyDescent="0.3">
      <c r="A759">
        <v>758</v>
      </c>
      <c r="B759">
        <v>15815364</v>
      </c>
      <c r="C759" t="s">
        <v>621</v>
      </c>
      <c r="D759">
        <v>736</v>
      </c>
      <c r="E759" t="s">
        <v>18</v>
      </c>
      <c r="F759" t="s">
        <v>596</v>
      </c>
      <c r="G759">
        <v>28</v>
      </c>
      <c r="H759">
        <v>2</v>
      </c>
      <c r="I759" s="1">
        <v>0</v>
      </c>
      <c r="J759">
        <v>2</v>
      </c>
      <c r="K759">
        <v>1</v>
      </c>
      <c r="L759">
        <v>1</v>
      </c>
      <c r="M759" s="1">
        <v>117431.1</v>
      </c>
      <c r="N759">
        <v>0</v>
      </c>
    </row>
    <row r="760" spans="1:14" x14ac:dyDescent="0.3">
      <c r="A760">
        <v>759</v>
      </c>
      <c r="B760">
        <v>15647099</v>
      </c>
      <c r="C760" t="s">
        <v>622</v>
      </c>
      <c r="D760">
        <v>633</v>
      </c>
      <c r="E760" t="s">
        <v>15</v>
      </c>
      <c r="F760" t="s">
        <v>16</v>
      </c>
      <c r="G760">
        <v>37</v>
      </c>
      <c r="H760">
        <v>9</v>
      </c>
      <c r="I760" s="1">
        <v>156091.97</v>
      </c>
      <c r="J760">
        <v>1</v>
      </c>
      <c r="K760">
        <v>1</v>
      </c>
      <c r="L760">
        <v>0</v>
      </c>
      <c r="M760" s="1">
        <v>72008.61</v>
      </c>
      <c r="N760">
        <v>0</v>
      </c>
    </row>
    <row r="761" spans="1:14" x14ac:dyDescent="0.3">
      <c r="A761">
        <v>760</v>
      </c>
      <c r="B761">
        <v>15625944</v>
      </c>
      <c r="C761" t="s">
        <v>71</v>
      </c>
      <c r="D761">
        <v>664</v>
      </c>
      <c r="E761" t="s">
        <v>15</v>
      </c>
      <c r="F761" t="s">
        <v>23</v>
      </c>
      <c r="G761">
        <v>58</v>
      </c>
      <c r="H761">
        <v>5</v>
      </c>
      <c r="I761" s="1">
        <v>98668.18</v>
      </c>
      <c r="J761">
        <v>1</v>
      </c>
      <c r="K761">
        <v>1</v>
      </c>
      <c r="L761">
        <v>1</v>
      </c>
      <c r="M761" s="1">
        <v>60887.58</v>
      </c>
      <c r="N761">
        <v>0</v>
      </c>
    </row>
    <row r="762" spans="1:14" x14ac:dyDescent="0.3">
      <c r="A762">
        <v>761</v>
      </c>
      <c r="B762">
        <v>15583212</v>
      </c>
      <c r="C762" t="s">
        <v>137</v>
      </c>
      <c r="D762">
        <v>600</v>
      </c>
      <c r="E762" t="s">
        <v>15</v>
      </c>
      <c r="F762" t="s">
        <v>16</v>
      </c>
      <c r="G762">
        <v>43</v>
      </c>
      <c r="H762">
        <v>5</v>
      </c>
      <c r="I762" s="1">
        <v>134022.06</v>
      </c>
      <c r="J762">
        <v>1</v>
      </c>
      <c r="K762">
        <v>1</v>
      </c>
      <c r="L762">
        <v>0</v>
      </c>
      <c r="M762" s="1">
        <v>194764.83</v>
      </c>
      <c r="N762">
        <v>0</v>
      </c>
    </row>
    <row r="763" spans="1:14" x14ac:dyDescent="0.3">
      <c r="A763">
        <v>762</v>
      </c>
      <c r="B763">
        <v>15582741</v>
      </c>
      <c r="C763" t="s">
        <v>46</v>
      </c>
      <c r="D763">
        <v>693</v>
      </c>
      <c r="E763" t="s">
        <v>15</v>
      </c>
      <c r="F763" t="s">
        <v>16</v>
      </c>
      <c r="G763">
        <v>35</v>
      </c>
      <c r="H763">
        <v>5</v>
      </c>
      <c r="I763" s="1">
        <v>124151.09</v>
      </c>
      <c r="J763">
        <v>1</v>
      </c>
      <c r="K763">
        <v>1</v>
      </c>
      <c r="L763">
        <v>0</v>
      </c>
      <c r="M763" s="1">
        <v>88705.14</v>
      </c>
      <c r="N763">
        <v>1</v>
      </c>
    </row>
    <row r="764" spans="1:14" x14ac:dyDescent="0.3">
      <c r="A764">
        <v>763</v>
      </c>
      <c r="B764">
        <v>15637876</v>
      </c>
      <c r="C764" t="s">
        <v>427</v>
      </c>
      <c r="D764">
        <v>663</v>
      </c>
      <c r="E764" t="s">
        <v>26</v>
      </c>
      <c r="F764" t="s">
        <v>16</v>
      </c>
      <c r="G764">
        <v>36</v>
      </c>
      <c r="H764">
        <v>6</v>
      </c>
      <c r="I764" s="1">
        <v>77253.5</v>
      </c>
      <c r="J764">
        <v>1</v>
      </c>
      <c r="K764">
        <v>0</v>
      </c>
      <c r="L764">
        <v>0</v>
      </c>
      <c r="M764" s="1">
        <v>35817.97</v>
      </c>
      <c r="N764">
        <v>1</v>
      </c>
    </row>
    <row r="765" spans="1:14" x14ac:dyDescent="0.3">
      <c r="A765">
        <v>764</v>
      </c>
      <c r="B765">
        <v>15622750</v>
      </c>
      <c r="C765" t="s">
        <v>22</v>
      </c>
      <c r="D765">
        <v>742</v>
      </c>
      <c r="E765" t="s">
        <v>26</v>
      </c>
      <c r="F765" t="s">
        <v>16</v>
      </c>
      <c r="G765">
        <v>21</v>
      </c>
      <c r="H765">
        <v>1</v>
      </c>
      <c r="I765" s="1">
        <v>114292.48</v>
      </c>
      <c r="J765">
        <v>1</v>
      </c>
      <c r="K765">
        <v>1</v>
      </c>
      <c r="L765">
        <v>0</v>
      </c>
      <c r="M765" s="1">
        <v>31520.400000000001</v>
      </c>
      <c r="N765">
        <v>0</v>
      </c>
    </row>
    <row r="766" spans="1:14" x14ac:dyDescent="0.3">
      <c r="A766">
        <v>765</v>
      </c>
      <c r="B766">
        <v>15672056</v>
      </c>
      <c r="C766" t="s">
        <v>623</v>
      </c>
      <c r="D766">
        <v>710</v>
      </c>
      <c r="E766" t="s">
        <v>26</v>
      </c>
      <c r="F766" t="s">
        <v>23</v>
      </c>
      <c r="G766">
        <v>43</v>
      </c>
      <c r="H766">
        <v>2</v>
      </c>
      <c r="I766" s="1">
        <v>140080.32000000001</v>
      </c>
      <c r="J766">
        <v>3</v>
      </c>
      <c r="K766">
        <v>1</v>
      </c>
      <c r="L766">
        <v>1</v>
      </c>
      <c r="M766" s="1">
        <v>157908.19</v>
      </c>
      <c r="N766">
        <v>1</v>
      </c>
    </row>
    <row r="767" spans="1:14" x14ac:dyDescent="0.3">
      <c r="A767">
        <v>766</v>
      </c>
      <c r="B767">
        <v>15812351</v>
      </c>
      <c r="C767" t="s">
        <v>624</v>
      </c>
      <c r="D767">
        <v>710</v>
      </c>
      <c r="E767" t="s">
        <v>18</v>
      </c>
      <c r="F767" t="s">
        <v>596</v>
      </c>
      <c r="G767">
        <v>27</v>
      </c>
      <c r="H767">
        <v>2</v>
      </c>
      <c r="I767" s="1">
        <v>135277.96</v>
      </c>
      <c r="J767">
        <v>1</v>
      </c>
      <c r="K767">
        <v>1</v>
      </c>
      <c r="L767">
        <v>0</v>
      </c>
      <c r="M767" s="1">
        <v>142200.15</v>
      </c>
      <c r="N767">
        <v>0</v>
      </c>
    </row>
    <row r="768" spans="1:14" x14ac:dyDescent="0.3">
      <c r="A768">
        <v>767</v>
      </c>
      <c r="B768">
        <v>15810864</v>
      </c>
      <c r="C768" t="s">
        <v>625</v>
      </c>
      <c r="D768">
        <v>700</v>
      </c>
      <c r="E768" t="s">
        <v>15</v>
      </c>
      <c r="F768" t="s">
        <v>16</v>
      </c>
      <c r="G768">
        <v>82</v>
      </c>
      <c r="H768">
        <v>2</v>
      </c>
      <c r="I768" s="1">
        <v>0</v>
      </c>
      <c r="J768">
        <v>2</v>
      </c>
      <c r="K768">
        <v>0</v>
      </c>
      <c r="L768">
        <v>1</v>
      </c>
      <c r="M768" s="1">
        <v>182055.36</v>
      </c>
      <c r="N768">
        <v>0</v>
      </c>
    </row>
    <row r="769" spans="1:14" x14ac:dyDescent="0.3">
      <c r="A769">
        <v>768</v>
      </c>
      <c r="B769">
        <v>15677921</v>
      </c>
      <c r="C769" t="s">
        <v>626</v>
      </c>
      <c r="D769">
        <v>720</v>
      </c>
      <c r="E769" t="s">
        <v>26</v>
      </c>
      <c r="F769" t="s">
        <v>23</v>
      </c>
      <c r="G769">
        <v>60</v>
      </c>
      <c r="H769">
        <v>9</v>
      </c>
      <c r="I769" s="1">
        <v>115920.62</v>
      </c>
      <c r="J769">
        <v>2</v>
      </c>
      <c r="K769">
        <v>0</v>
      </c>
      <c r="L769">
        <v>0</v>
      </c>
      <c r="M769" s="1">
        <v>157552.07999999999</v>
      </c>
      <c r="N769">
        <v>1</v>
      </c>
    </row>
    <row r="770" spans="1:14" x14ac:dyDescent="0.3">
      <c r="A770">
        <v>769</v>
      </c>
      <c r="B770">
        <v>15724296</v>
      </c>
      <c r="C770" t="s">
        <v>323</v>
      </c>
      <c r="D770">
        <v>684</v>
      </c>
      <c r="E770" t="s">
        <v>18</v>
      </c>
      <c r="F770" t="s">
        <v>401</v>
      </c>
      <c r="G770">
        <v>41</v>
      </c>
      <c r="H770">
        <v>2</v>
      </c>
      <c r="I770" s="1">
        <v>119782.72</v>
      </c>
      <c r="J770">
        <v>2</v>
      </c>
      <c r="K770">
        <v>0</v>
      </c>
      <c r="L770">
        <v>0</v>
      </c>
      <c r="M770" s="1">
        <v>120284.67</v>
      </c>
      <c r="N770">
        <v>0</v>
      </c>
    </row>
    <row r="771" spans="1:14" x14ac:dyDescent="0.3">
      <c r="A771">
        <v>770</v>
      </c>
      <c r="B771">
        <v>15685329</v>
      </c>
      <c r="C771" t="s">
        <v>374</v>
      </c>
      <c r="D771">
        <v>531</v>
      </c>
      <c r="E771" t="s">
        <v>15</v>
      </c>
      <c r="F771" t="s">
        <v>16</v>
      </c>
      <c r="G771">
        <v>63</v>
      </c>
      <c r="H771">
        <v>1</v>
      </c>
      <c r="I771" s="1">
        <v>114715.71</v>
      </c>
      <c r="J771">
        <v>1</v>
      </c>
      <c r="K771">
        <v>0</v>
      </c>
      <c r="L771">
        <v>1</v>
      </c>
      <c r="M771" s="1">
        <v>24506.95</v>
      </c>
      <c r="N771">
        <v>1</v>
      </c>
    </row>
    <row r="772" spans="1:14" x14ac:dyDescent="0.3">
      <c r="A772">
        <v>771</v>
      </c>
      <c r="B772">
        <v>15584091</v>
      </c>
      <c r="C772" t="s">
        <v>627</v>
      </c>
      <c r="D772">
        <v>742</v>
      </c>
      <c r="E772" t="s">
        <v>26</v>
      </c>
      <c r="F772" t="s">
        <v>16</v>
      </c>
      <c r="G772">
        <v>36</v>
      </c>
      <c r="H772">
        <v>2</v>
      </c>
      <c r="I772" s="1">
        <v>129748.54</v>
      </c>
      <c r="J772">
        <v>2</v>
      </c>
      <c r="K772">
        <v>0</v>
      </c>
      <c r="L772">
        <v>0</v>
      </c>
      <c r="M772" s="1">
        <v>47271.61</v>
      </c>
      <c r="N772">
        <v>1</v>
      </c>
    </row>
    <row r="773" spans="1:14" x14ac:dyDescent="0.3">
      <c r="A773">
        <v>772</v>
      </c>
      <c r="B773">
        <v>15640442</v>
      </c>
      <c r="C773" t="s">
        <v>628</v>
      </c>
      <c r="D773">
        <v>717</v>
      </c>
      <c r="E773" t="s">
        <v>15</v>
      </c>
      <c r="F773" t="s">
        <v>23</v>
      </c>
      <c r="G773">
        <v>31</v>
      </c>
      <c r="H773">
        <v>4</v>
      </c>
      <c r="I773" s="1">
        <v>129722.57</v>
      </c>
      <c r="J773">
        <v>1</v>
      </c>
      <c r="K773">
        <v>0</v>
      </c>
      <c r="L773">
        <v>0</v>
      </c>
      <c r="M773" s="1">
        <v>41176.6</v>
      </c>
      <c r="N773">
        <v>0</v>
      </c>
    </row>
    <row r="774" spans="1:14" x14ac:dyDescent="0.3">
      <c r="A774">
        <v>773</v>
      </c>
      <c r="B774">
        <v>15639314</v>
      </c>
      <c r="C774" t="s">
        <v>629</v>
      </c>
      <c r="D774">
        <v>589</v>
      </c>
      <c r="E774" t="s">
        <v>15</v>
      </c>
      <c r="F774" t="s">
        <v>23</v>
      </c>
      <c r="G774">
        <v>32</v>
      </c>
      <c r="H774">
        <v>2</v>
      </c>
      <c r="I774" s="1">
        <v>0</v>
      </c>
      <c r="J774">
        <v>2</v>
      </c>
      <c r="K774">
        <v>0</v>
      </c>
      <c r="L774">
        <v>1</v>
      </c>
      <c r="M774" s="1">
        <v>9468.64</v>
      </c>
      <c r="N774">
        <v>0</v>
      </c>
    </row>
    <row r="775" spans="1:14" x14ac:dyDescent="0.3">
      <c r="A775">
        <v>774</v>
      </c>
      <c r="B775">
        <v>15685320</v>
      </c>
      <c r="C775" t="s">
        <v>630</v>
      </c>
      <c r="D775">
        <v>767</v>
      </c>
      <c r="E775" t="s">
        <v>15</v>
      </c>
      <c r="F775" t="s">
        <v>23</v>
      </c>
      <c r="G775">
        <v>36</v>
      </c>
      <c r="H775">
        <v>3</v>
      </c>
      <c r="I775" s="1">
        <v>139180.20000000001</v>
      </c>
      <c r="J775">
        <v>1</v>
      </c>
      <c r="K775">
        <v>0</v>
      </c>
      <c r="L775">
        <v>0</v>
      </c>
      <c r="M775" s="1">
        <v>123880.19</v>
      </c>
      <c r="N775">
        <v>0</v>
      </c>
    </row>
    <row r="776" spans="1:14" x14ac:dyDescent="0.3">
      <c r="A776">
        <v>775</v>
      </c>
      <c r="B776">
        <v>15789158</v>
      </c>
      <c r="C776" t="s">
        <v>631</v>
      </c>
      <c r="D776">
        <v>636</v>
      </c>
      <c r="E776" t="s">
        <v>26</v>
      </c>
      <c r="F776" t="s">
        <v>23</v>
      </c>
      <c r="G776">
        <v>49</v>
      </c>
      <c r="H776">
        <v>6</v>
      </c>
      <c r="I776" s="1">
        <v>113599.74</v>
      </c>
      <c r="J776">
        <v>2</v>
      </c>
      <c r="K776">
        <v>1</v>
      </c>
      <c r="L776">
        <v>0</v>
      </c>
      <c r="M776" s="1">
        <v>158887.09</v>
      </c>
      <c r="N776">
        <v>1</v>
      </c>
    </row>
    <row r="777" spans="1:14" x14ac:dyDescent="0.3">
      <c r="A777">
        <v>776</v>
      </c>
      <c r="B777">
        <v>15752137</v>
      </c>
      <c r="C777" t="s">
        <v>632</v>
      </c>
      <c r="D777">
        <v>648</v>
      </c>
      <c r="E777" t="s">
        <v>15</v>
      </c>
      <c r="F777" t="s">
        <v>23</v>
      </c>
      <c r="G777">
        <v>33</v>
      </c>
      <c r="H777">
        <v>7</v>
      </c>
      <c r="I777" s="1">
        <v>134944</v>
      </c>
      <c r="J777">
        <v>1</v>
      </c>
      <c r="K777">
        <v>1</v>
      </c>
      <c r="L777">
        <v>1</v>
      </c>
      <c r="M777" s="1">
        <v>117036.38</v>
      </c>
      <c r="N777">
        <v>0</v>
      </c>
    </row>
    <row r="778" spans="1:14" x14ac:dyDescent="0.3">
      <c r="A778">
        <v>777</v>
      </c>
      <c r="B778">
        <v>15712551</v>
      </c>
      <c r="C778" t="s">
        <v>633</v>
      </c>
      <c r="D778">
        <v>622</v>
      </c>
      <c r="E778" t="s">
        <v>26</v>
      </c>
      <c r="F778" t="s">
        <v>16</v>
      </c>
      <c r="G778">
        <v>58</v>
      </c>
      <c r="H778">
        <v>7</v>
      </c>
      <c r="I778" s="1">
        <v>116922.25</v>
      </c>
      <c r="J778">
        <v>1</v>
      </c>
      <c r="K778">
        <v>1</v>
      </c>
      <c r="L778">
        <v>0</v>
      </c>
      <c r="M778" s="1">
        <v>120415.61</v>
      </c>
      <c r="N778">
        <v>1</v>
      </c>
    </row>
    <row r="779" spans="1:14" x14ac:dyDescent="0.3">
      <c r="A779">
        <v>778</v>
      </c>
      <c r="B779">
        <v>15628936</v>
      </c>
      <c r="C779" t="s">
        <v>634</v>
      </c>
      <c r="D779">
        <v>692</v>
      </c>
      <c r="E779" t="s">
        <v>18</v>
      </c>
      <c r="F779" t="s">
        <v>401</v>
      </c>
      <c r="G779">
        <v>28</v>
      </c>
      <c r="H779">
        <v>9</v>
      </c>
      <c r="I779" s="1">
        <v>118945.09</v>
      </c>
      <c r="J779">
        <v>1</v>
      </c>
      <c r="K779">
        <v>0</v>
      </c>
      <c r="L779">
        <v>0</v>
      </c>
      <c r="M779" s="1">
        <v>16064.25</v>
      </c>
      <c r="N779">
        <v>1</v>
      </c>
    </row>
    <row r="780" spans="1:14" x14ac:dyDescent="0.3">
      <c r="A780">
        <v>779</v>
      </c>
      <c r="B780">
        <v>15797227</v>
      </c>
      <c r="C780" t="s">
        <v>635</v>
      </c>
      <c r="D780">
        <v>754</v>
      </c>
      <c r="E780" t="s">
        <v>15</v>
      </c>
      <c r="F780" t="s">
        <v>23</v>
      </c>
      <c r="G780">
        <v>28</v>
      </c>
      <c r="H780">
        <v>8</v>
      </c>
      <c r="I780" s="1">
        <v>0</v>
      </c>
      <c r="J780">
        <v>2</v>
      </c>
      <c r="K780">
        <v>1</v>
      </c>
      <c r="L780">
        <v>1</v>
      </c>
      <c r="M780" s="1">
        <v>52615.62</v>
      </c>
      <c r="N780">
        <v>0</v>
      </c>
    </row>
    <row r="781" spans="1:14" x14ac:dyDescent="0.3">
      <c r="A781">
        <v>780</v>
      </c>
      <c r="B781">
        <v>15769974</v>
      </c>
      <c r="C781" t="s">
        <v>223</v>
      </c>
      <c r="D781">
        <v>679</v>
      </c>
      <c r="E781" t="s">
        <v>18</v>
      </c>
      <c r="F781" t="s">
        <v>596</v>
      </c>
      <c r="G781">
        <v>35</v>
      </c>
      <c r="H781">
        <v>8</v>
      </c>
      <c r="I781" s="1">
        <v>119182.73</v>
      </c>
      <c r="J781">
        <v>1</v>
      </c>
      <c r="K781">
        <v>0</v>
      </c>
      <c r="L781">
        <v>0</v>
      </c>
      <c r="M781" s="1">
        <v>121210.09</v>
      </c>
      <c r="N781">
        <v>0</v>
      </c>
    </row>
    <row r="782" spans="1:14" x14ac:dyDescent="0.3">
      <c r="A782">
        <v>781</v>
      </c>
      <c r="B782">
        <v>15737051</v>
      </c>
      <c r="C782" t="s">
        <v>636</v>
      </c>
      <c r="D782">
        <v>639</v>
      </c>
      <c r="E782" t="s">
        <v>15</v>
      </c>
      <c r="F782" t="s">
        <v>23</v>
      </c>
      <c r="G782">
        <v>27</v>
      </c>
      <c r="H782">
        <v>8</v>
      </c>
      <c r="I782" s="1">
        <v>0</v>
      </c>
      <c r="J782">
        <v>2</v>
      </c>
      <c r="K782">
        <v>1</v>
      </c>
      <c r="L782">
        <v>0</v>
      </c>
      <c r="M782" s="1">
        <v>192247.35</v>
      </c>
      <c r="N782">
        <v>0</v>
      </c>
    </row>
    <row r="783" spans="1:14" x14ac:dyDescent="0.3">
      <c r="A783">
        <v>782</v>
      </c>
      <c r="B783">
        <v>15585595</v>
      </c>
      <c r="C783" t="s">
        <v>637</v>
      </c>
      <c r="D783">
        <v>774</v>
      </c>
      <c r="E783" t="s">
        <v>15</v>
      </c>
      <c r="F783" t="s">
        <v>16</v>
      </c>
      <c r="G783">
        <v>28</v>
      </c>
      <c r="H783">
        <v>1</v>
      </c>
      <c r="I783" s="1">
        <v>71264.02</v>
      </c>
      <c r="J783">
        <v>2</v>
      </c>
      <c r="K783">
        <v>0</v>
      </c>
      <c r="L783">
        <v>1</v>
      </c>
      <c r="M783" s="1">
        <v>68759.570000000007</v>
      </c>
      <c r="N783">
        <v>0</v>
      </c>
    </row>
    <row r="784" spans="1:14" x14ac:dyDescent="0.3">
      <c r="A784">
        <v>783</v>
      </c>
      <c r="B784">
        <v>15654060</v>
      </c>
      <c r="C784" t="s">
        <v>638</v>
      </c>
      <c r="D784">
        <v>517</v>
      </c>
      <c r="E784" t="s">
        <v>15</v>
      </c>
      <c r="F784" t="s">
        <v>23</v>
      </c>
      <c r="G784">
        <v>41</v>
      </c>
      <c r="H784">
        <v>2</v>
      </c>
      <c r="I784" s="1">
        <v>0</v>
      </c>
      <c r="J784">
        <v>2</v>
      </c>
      <c r="K784">
        <v>0</v>
      </c>
      <c r="L784">
        <v>1</v>
      </c>
      <c r="M784" s="1">
        <v>75937.47</v>
      </c>
      <c r="N784">
        <v>0</v>
      </c>
    </row>
    <row r="785" spans="1:14" x14ac:dyDescent="0.3">
      <c r="A785">
        <v>784</v>
      </c>
      <c r="B785">
        <v>15745196</v>
      </c>
      <c r="C785" t="s">
        <v>639</v>
      </c>
      <c r="D785">
        <v>571</v>
      </c>
      <c r="E785" t="s">
        <v>15</v>
      </c>
      <c r="F785" t="s">
        <v>16</v>
      </c>
      <c r="G785">
        <v>35</v>
      </c>
      <c r="H785">
        <v>8</v>
      </c>
      <c r="I785" s="1">
        <v>0</v>
      </c>
      <c r="J785">
        <v>2</v>
      </c>
      <c r="K785">
        <v>0</v>
      </c>
      <c r="L785">
        <v>0</v>
      </c>
      <c r="M785" s="1">
        <v>84569.13</v>
      </c>
      <c r="N785">
        <v>0</v>
      </c>
    </row>
    <row r="786" spans="1:14" x14ac:dyDescent="0.3">
      <c r="A786">
        <v>785</v>
      </c>
      <c r="B786">
        <v>15571221</v>
      </c>
      <c r="C786" t="s">
        <v>640</v>
      </c>
      <c r="D786">
        <v>747</v>
      </c>
      <c r="E786" t="s">
        <v>26</v>
      </c>
      <c r="F786" t="s">
        <v>23</v>
      </c>
      <c r="G786">
        <v>58</v>
      </c>
      <c r="H786">
        <v>7</v>
      </c>
      <c r="I786" s="1">
        <v>116313.57</v>
      </c>
      <c r="J786">
        <v>1</v>
      </c>
      <c r="K786">
        <v>1</v>
      </c>
      <c r="L786">
        <v>1</v>
      </c>
      <c r="M786" s="1">
        <v>190696.35</v>
      </c>
      <c r="N786">
        <v>1</v>
      </c>
    </row>
    <row r="787" spans="1:14" x14ac:dyDescent="0.3">
      <c r="A787">
        <v>786</v>
      </c>
      <c r="B787">
        <v>15660155</v>
      </c>
      <c r="C787" t="s">
        <v>59</v>
      </c>
      <c r="D787">
        <v>792</v>
      </c>
      <c r="E787" t="s">
        <v>18</v>
      </c>
      <c r="F787" t="s">
        <v>401</v>
      </c>
      <c r="G787">
        <v>36</v>
      </c>
      <c r="H787">
        <v>5</v>
      </c>
      <c r="I787" s="1">
        <v>92140.15</v>
      </c>
      <c r="J787">
        <v>1</v>
      </c>
      <c r="K787">
        <v>0</v>
      </c>
      <c r="L787">
        <v>1</v>
      </c>
      <c r="M787" s="1">
        <v>67468.67</v>
      </c>
      <c r="N787">
        <v>0</v>
      </c>
    </row>
    <row r="788" spans="1:14" x14ac:dyDescent="0.3">
      <c r="A788">
        <v>787</v>
      </c>
      <c r="B788">
        <v>15605284</v>
      </c>
      <c r="C788" t="s">
        <v>641</v>
      </c>
      <c r="D788">
        <v>688</v>
      </c>
      <c r="E788" t="s">
        <v>15</v>
      </c>
      <c r="F788" t="s">
        <v>23</v>
      </c>
      <c r="G788">
        <v>26</v>
      </c>
      <c r="H788">
        <v>1</v>
      </c>
      <c r="I788" s="1">
        <v>0</v>
      </c>
      <c r="J788">
        <v>2</v>
      </c>
      <c r="K788">
        <v>1</v>
      </c>
      <c r="L788">
        <v>1</v>
      </c>
      <c r="M788" s="1">
        <v>104435.94</v>
      </c>
      <c r="N788">
        <v>0</v>
      </c>
    </row>
    <row r="789" spans="1:14" x14ac:dyDescent="0.3">
      <c r="A789">
        <v>788</v>
      </c>
      <c r="B789">
        <v>15694366</v>
      </c>
      <c r="C789" t="s">
        <v>642</v>
      </c>
      <c r="D789">
        <v>714</v>
      </c>
      <c r="E789" t="s">
        <v>26</v>
      </c>
      <c r="F789" t="s">
        <v>23</v>
      </c>
      <c r="G789">
        <v>42</v>
      </c>
      <c r="H789">
        <v>2</v>
      </c>
      <c r="I789" s="1">
        <v>177640.09</v>
      </c>
      <c r="J789">
        <v>1</v>
      </c>
      <c r="K789">
        <v>0</v>
      </c>
      <c r="L789">
        <v>1</v>
      </c>
      <c r="M789" s="1">
        <v>47166.55</v>
      </c>
      <c r="N789">
        <v>0</v>
      </c>
    </row>
    <row r="790" spans="1:14" x14ac:dyDescent="0.3">
      <c r="A790">
        <v>789</v>
      </c>
      <c r="B790">
        <v>15600739</v>
      </c>
      <c r="C790" t="s">
        <v>643</v>
      </c>
      <c r="D790">
        <v>562</v>
      </c>
      <c r="E790" t="s">
        <v>18</v>
      </c>
      <c r="F790" t="s">
        <v>596</v>
      </c>
      <c r="G790">
        <v>35</v>
      </c>
      <c r="H790">
        <v>0</v>
      </c>
      <c r="I790" s="1">
        <v>0</v>
      </c>
      <c r="J790">
        <v>2</v>
      </c>
      <c r="K790">
        <v>1</v>
      </c>
      <c r="L790">
        <v>0</v>
      </c>
      <c r="M790" s="1">
        <v>119899.52</v>
      </c>
      <c r="N790">
        <v>0</v>
      </c>
    </row>
    <row r="791" spans="1:14" x14ac:dyDescent="0.3">
      <c r="A791">
        <v>790</v>
      </c>
      <c r="B791">
        <v>15653253</v>
      </c>
      <c r="C791" t="s">
        <v>535</v>
      </c>
      <c r="D791">
        <v>704</v>
      </c>
      <c r="E791" t="s">
        <v>18</v>
      </c>
      <c r="F791" t="s">
        <v>401</v>
      </c>
      <c r="G791">
        <v>48</v>
      </c>
      <c r="H791">
        <v>8</v>
      </c>
      <c r="I791" s="1">
        <v>167997.6</v>
      </c>
      <c r="J791">
        <v>1</v>
      </c>
      <c r="K791">
        <v>1</v>
      </c>
      <c r="L791">
        <v>1</v>
      </c>
      <c r="M791" s="1">
        <v>173498.45</v>
      </c>
      <c r="N791">
        <v>0</v>
      </c>
    </row>
    <row r="792" spans="1:14" x14ac:dyDescent="0.3">
      <c r="A792">
        <v>791</v>
      </c>
      <c r="B792">
        <v>15763431</v>
      </c>
      <c r="C792" t="s">
        <v>644</v>
      </c>
      <c r="D792">
        <v>698</v>
      </c>
      <c r="E792" t="s">
        <v>15</v>
      </c>
      <c r="F792" t="s">
        <v>23</v>
      </c>
      <c r="G792">
        <v>36</v>
      </c>
      <c r="H792">
        <v>2</v>
      </c>
      <c r="I792" s="1">
        <v>82275.350000000006</v>
      </c>
      <c r="J792">
        <v>2</v>
      </c>
      <c r="K792">
        <v>1</v>
      </c>
      <c r="L792">
        <v>1</v>
      </c>
      <c r="M792" s="1">
        <v>93249.26</v>
      </c>
      <c r="N792">
        <v>0</v>
      </c>
    </row>
    <row r="793" spans="1:14" x14ac:dyDescent="0.3">
      <c r="A793">
        <v>792</v>
      </c>
      <c r="B793">
        <v>15643696</v>
      </c>
      <c r="C793" t="s">
        <v>47</v>
      </c>
      <c r="D793">
        <v>611</v>
      </c>
      <c r="E793" t="s">
        <v>15</v>
      </c>
      <c r="F793" t="s">
        <v>23</v>
      </c>
      <c r="G793">
        <v>49</v>
      </c>
      <c r="H793">
        <v>3</v>
      </c>
      <c r="I793" s="1">
        <v>0</v>
      </c>
      <c r="J793">
        <v>2</v>
      </c>
      <c r="K793">
        <v>1</v>
      </c>
      <c r="L793">
        <v>1</v>
      </c>
      <c r="M793" s="1">
        <v>142917.54</v>
      </c>
      <c r="N793">
        <v>0</v>
      </c>
    </row>
    <row r="794" spans="1:14" x14ac:dyDescent="0.3">
      <c r="A794">
        <v>793</v>
      </c>
      <c r="B794">
        <v>15707473</v>
      </c>
      <c r="C794" t="s">
        <v>593</v>
      </c>
      <c r="D794">
        <v>850</v>
      </c>
      <c r="E794" t="s">
        <v>26</v>
      </c>
      <c r="F794" t="s">
        <v>16</v>
      </c>
      <c r="G794">
        <v>48</v>
      </c>
      <c r="H794">
        <v>6</v>
      </c>
      <c r="I794" s="1">
        <v>111962.99</v>
      </c>
      <c r="J794">
        <v>1</v>
      </c>
      <c r="K794">
        <v>1</v>
      </c>
      <c r="L794">
        <v>0</v>
      </c>
      <c r="M794" s="1">
        <v>111755.8</v>
      </c>
      <c r="N794">
        <v>0</v>
      </c>
    </row>
    <row r="795" spans="1:14" x14ac:dyDescent="0.3">
      <c r="A795">
        <v>794</v>
      </c>
      <c r="B795">
        <v>15769504</v>
      </c>
      <c r="C795" t="s">
        <v>645</v>
      </c>
      <c r="D795">
        <v>743</v>
      </c>
      <c r="E795" t="s">
        <v>26</v>
      </c>
      <c r="F795" t="s">
        <v>16</v>
      </c>
      <c r="G795">
        <v>34</v>
      </c>
      <c r="H795">
        <v>1</v>
      </c>
      <c r="I795" s="1">
        <v>131736.88</v>
      </c>
      <c r="J795">
        <v>1</v>
      </c>
      <c r="K795">
        <v>1</v>
      </c>
      <c r="L795">
        <v>1</v>
      </c>
      <c r="M795" s="1">
        <v>108543.21</v>
      </c>
      <c r="N795">
        <v>0</v>
      </c>
    </row>
    <row r="796" spans="1:14" x14ac:dyDescent="0.3">
      <c r="A796">
        <v>795</v>
      </c>
      <c r="B796">
        <v>15776807</v>
      </c>
      <c r="C796" t="s">
        <v>296</v>
      </c>
      <c r="D796">
        <v>654</v>
      </c>
      <c r="E796" t="s">
        <v>15</v>
      </c>
      <c r="F796" t="s">
        <v>23</v>
      </c>
      <c r="G796">
        <v>29</v>
      </c>
      <c r="H796">
        <v>1</v>
      </c>
      <c r="I796" s="1">
        <v>0</v>
      </c>
      <c r="J796">
        <v>1</v>
      </c>
      <c r="K796">
        <v>1</v>
      </c>
      <c r="L796">
        <v>0</v>
      </c>
      <c r="M796" s="1">
        <v>180345.44</v>
      </c>
      <c r="N796">
        <v>0</v>
      </c>
    </row>
    <row r="797" spans="1:14" x14ac:dyDescent="0.3">
      <c r="A797">
        <v>796</v>
      </c>
      <c r="B797">
        <v>15686870</v>
      </c>
      <c r="C797" t="s">
        <v>646</v>
      </c>
      <c r="D797">
        <v>761</v>
      </c>
      <c r="E797" t="s">
        <v>26</v>
      </c>
      <c r="F797" t="s">
        <v>23</v>
      </c>
      <c r="G797">
        <v>36</v>
      </c>
      <c r="H797">
        <v>8</v>
      </c>
      <c r="I797" s="1">
        <v>108239.11</v>
      </c>
      <c r="J797">
        <v>2</v>
      </c>
      <c r="K797">
        <v>0</v>
      </c>
      <c r="L797">
        <v>0</v>
      </c>
      <c r="M797" s="1">
        <v>99444.02</v>
      </c>
      <c r="N797">
        <v>0</v>
      </c>
    </row>
    <row r="798" spans="1:14" x14ac:dyDescent="0.3">
      <c r="A798">
        <v>797</v>
      </c>
      <c r="B798">
        <v>15668747</v>
      </c>
      <c r="C798" t="s">
        <v>647</v>
      </c>
      <c r="D798">
        <v>702</v>
      </c>
      <c r="E798" t="s">
        <v>15</v>
      </c>
      <c r="F798" t="s">
        <v>16</v>
      </c>
      <c r="G798">
        <v>46</v>
      </c>
      <c r="H798">
        <v>9</v>
      </c>
      <c r="I798" s="1">
        <v>98444.19</v>
      </c>
      <c r="J798">
        <v>1</v>
      </c>
      <c r="K798">
        <v>0</v>
      </c>
      <c r="L798">
        <v>1</v>
      </c>
      <c r="M798" s="1">
        <v>109563.28</v>
      </c>
      <c r="N798">
        <v>0</v>
      </c>
    </row>
    <row r="799" spans="1:14" x14ac:dyDescent="0.3">
      <c r="A799">
        <v>798</v>
      </c>
      <c r="B799">
        <v>15766908</v>
      </c>
      <c r="C799" t="s">
        <v>73</v>
      </c>
      <c r="D799">
        <v>488</v>
      </c>
      <c r="E799" t="s">
        <v>26</v>
      </c>
      <c r="F799" t="s">
        <v>23</v>
      </c>
      <c r="G799">
        <v>32</v>
      </c>
      <c r="H799">
        <v>3</v>
      </c>
      <c r="I799" s="1">
        <v>114540.38</v>
      </c>
      <c r="J799">
        <v>1</v>
      </c>
      <c r="K799">
        <v>1</v>
      </c>
      <c r="L799">
        <v>0</v>
      </c>
      <c r="M799" s="1">
        <v>92568.07</v>
      </c>
      <c r="N799">
        <v>0</v>
      </c>
    </row>
    <row r="800" spans="1:14" x14ac:dyDescent="0.3">
      <c r="A800">
        <v>799</v>
      </c>
      <c r="B800">
        <v>15570134</v>
      </c>
      <c r="C800" t="s">
        <v>420</v>
      </c>
      <c r="D800">
        <v>683</v>
      </c>
      <c r="E800" t="s">
        <v>15</v>
      </c>
      <c r="F800" t="s">
        <v>16</v>
      </c>
      <c r="G800">
        <v>35</v>
      </c>
      <c r="H800">
        <v>6</v>
      </c>
      <c r="I800" s="1">
        <v>187530.66</v>
      </c>
      <c r="J800">
        <v>2</v>
      </c>
      <c r="K800">
        <v>1</v>
      </c>
      <c r="L800">
        <v>1</v>
      </c>
      <c r="M800" s="1">
        <v>37976.36</v>
      </c>
      <c r="N800">
        <v>0</v>
      </c>
    </row>
    <row r="801" spans="1:14" x14ac:dyDescent="0.3">
      <c r="A801">
        <v>800</v>
      </c>
      <c r="B801">
        <v>15567367</v>
      </c>
      <c r="C801" t="s">
        <v>648</v>
      </c>
      <c r="D801">
        <v>601</v>
      </c>
      <c r="E801" t="s">
        <v>26</v>
      </c>
      <c r="F801" t="s">
        <v>16</v>
      </c>
      <c r="G801">
        <v>42</v>
      </c>
      <c r="H801">
        <v>9</v>
      </c>
      <c r="I801" s="1">
        <v>133636.16</v>
      </c>
      <c r="J801">
        <v>1</v>
      </c>
      <c r="K801">
        <v>0</v>
      </c>
      <c r="L801">
        <v>1</v>
      </c>
      <c r="M801" s="1">
        <v>103315.74</v>
      </c>
      <c r="N801">
        <v>0</v>
      </c>
    </row>
    <row r="802" spans="1:14" x14ac:dyDescent="0.3">
      <c r="A802">
        <v>801</v>
      </c>
      <c r="B802">
        <v>15747542</v>
      </c>
      <c r="C802" t="s">
        <v>649</v>
      </c>
      <c r="D802">
        <v>605</v>
      </c>
      <c r="E802" t="s">
        <v>15</v>
      </c>
      <c r="F802" t="s">
        <v>23</v>
      </c>
      <c r="G802">
        <v>52</v>
      </c>
      <c r="H802">
        <v>7</v>
      </c>
      <c r="I802" s="1">
        <v>0</v>
      </c>
      <c r="J802">
        <v>2</v>
      </c>
      <c r="K802">
        <v>1</v>
      </c>
      <c r="L802">
        <v>1</v>
      </c>
      <c r="M802" s="1">
        <v>173952.5</v>
      </c>
      <c r="N802">
        <v>0</v>
      </c>
    </row>
    <row r="803" spans="1:14" x14ac:dyDescent="0.3">
      <c r="A803">
        <v>802</v>
      </c>
      <c r="B803">
        <v>15762238</v>
      </c>
      <c r="C803" t="s">
        <v>650</v>
      </c>
      <c r="D803">
        <v>671</v>
      </c>
      <c r="E803" t="s">
        <v>26</v>
      </c>
      <c r="F803" t="s">
        <v>16</v>
      </c>
      <c r="G803">
        <v>44</v>
      </c>
      <c r="H803">
        <v>0</v>
      </c>
      <c r="I803" s="1">
        <v>84745.03</v>
      </c>
      <c r="J803">
        <v>2</v>
      </c>
      <c r="K803">
        <v>0</v>
      </c>
      <c r="L803">
        <v>1</v>
      </c>
      <c r="M803" s="1">
        <v>34673.980000000003</v>
      </c>
      <c r="N803">
        <v>0</v>
      </c>
    </row>
    <row r="804" spans="1:14" x14ac:dyDescent="0.3">
      <c r="A804">
        <v>803</v>
      </c>
      <c r="B804">
        <v>15681554</v>
      </c>
      <c r="C804" t="s">
        <v>651</v>
      </c>
      <c r="D804">
        <v>614</v>
      </c>
      <c r="E804" t="s">
        <v>26</v>
      </c>
      <c r="F804" t="s">
        <v>16</v>
      </c>
      <c r="G804">
        <v>31</v>
      </c>
      <c r="H804">
        <v>7</v>
      </c>
      <c r="I804" s="1">
        <v>120599.38</v>
      </c>
      <c r="J804">
        <v>2</v>
      </c>
      <c r="K804">
        <v>1</v>
      </c>
      <c r="L804">
        <v>1</v>
      </c>
      <c r="M804" s="1">
        <v>46163.44</v>
      </c>
      <c r="N804">
        <v>0</v>
      </c>
    </row>
    <row r="805" spans="1:14" x14ac:dyDescent="0.3">
      <c r="A805">
        <v>804</v>
      </c>
      <c r="B805">
        <v>15712825</v>
      </c>
      <c r="C805" t="s">
        <v>554</v>
      </c>
      <c r="D805">
        <v>511</v>
      </c>
      <c r="E805" t="s">
        <v>18</v>
      </c>
      <c r="F805" t="s">
        <v>596</v>
      </c>
      <c r="G805">
        <v>29</v>
      </c>
      <c r="H805">
        <v>9</v>
      </c>
      <c r="I805" s="1">
        <v>0</v>
      </c>
      <c r="J805">
        <v>2</v>
      </c>
      <c r="K805">
        <v>0</v>
      </c>
      <c r="L805">
        <v>1</v>
      </c>
      <c r="M805" s="1">
        <v>140676.98000000001</v>
      </c>
      <c r="N805">
        <v>0</v>
      </c>
    </row>
    <row r="806" spans="1:14" x14ac:dyDescent="0.3">
      <c r="A806">
        <v>805</v>
      </c>
      <c r="B806">
        <v>15640280</v>
      </c>
      <c r="C806" t="s">
        <v>61</v>
      </c>
      <c r="D806">
        <v>850</v>
      </c>
      <c r="E806" t="s">
        <v>15</v>
      </c>
      <c r="F806" t="s">
        <v>23</v>
      </c>
      <c r="G806">
        <v>39</v>
      </c>
      <c r="H806">
        <v>4</v>
      </c>
      <c r="I806" s="1">
        <v>127771.35</v>
      </c>
      <c r="J806">
        <v>2</v>
      </c>
      <c r="K806">
        <v>0</v>
      </c>
      <c r="L806">
        <v>1</v>
      </c>
      <c r="M806" s="1">
        <v>151738.54</v>
      </c>
      <c r="N806">
        <v>0</v>
      </c>
    </row>
    <row r="807" spans="1:14" x14ac:dyDescent="0.3">
      <c r="A807">
        <v>806</v>
      </c>
      <c r="B807">
        <v>15756026</v>
      </c>
      <c r="C807" t="s">
        <v>652</v>
      </c>
      <c r="D807">
        <v>790</v>
      </c>
      <c r="E807" t="s">
        <v>18</v>
      </c>
      <c r="F807" t="s">
        <v>596</v>
      </c>
      <c r="G807">
        <v>46</v>
      </c>
      <c r="H807">
        <v>9</v>
      </c>
      <c r="I807" s="1">
        <v>0</v>
      </c>
      <c r="J807">
        <v>1</v>
      </c>
      <c r="K807">
        <v>0</v>
      </c>
      <c r="L807">
        <v>0</v>
      </c>
      <c r="M807" s="1">
        <v>14679.81</v>
      </c>
      <c r="N807">
        <v>1</v>
      </c>
    </row>
    <row r="808" spans="1:14" x14ac:dyDescent="0.3">
      <c r="A808">
        <v>807</v>
      </c>
      <c r="B808">
        <v>15613319</v>
      </c>
      <c r="C808" t="s">
        <v>653</v>
      </c>
      <c r="D808">
        <v>793</v>
      </c>
      <c r="E808" t="s">
        <v>15</v>
      </c>
      <c r="F808" t="s">
        <v>16</v>
      </c>
      <c r="G808">
        <v>33</v>
      </c>
      <c r="H808">
        <v>0</v>
      </c>
      <c r="I808" s="1">
        <v>0</v>
      </c>
      <c r="J808">
        <v>1</v>
      </c>
      <c r="K808">
        <v>0</v>
      </c>
      <c r="L808">
        <v>0</v>
      </c>
      <c r="M808" s="1">
        <v>175544.02</v>
      </c>
      <c r="N808">
        <v>0</v>
      </c>
    </row>
    <row r="809" spans="1:14" x14ac:dyDescent="0.3">
      <c r="A809">
        <v>808</v>
      </c>
      <c r="B809">
        <v>15798906</v>
      </c>
      <c r="C809" t="s">
        <v>654</v>
      </c>
      <c r="D809">
        <v>628</v>
      </c>
      <c r="E809" t="s">
        <v>15</v>
      </c>
      <c r="F809" t="s">
        <v>23</v>
      </c>
      <c r="G809">
        <v>69</v>
      </c>
      <c r="H809">
        <v>5</v>
      </c>
      <c r="I809" s="1">
        <v>0</v>
      </c>
      <c r="J809">
        <v>2</v>
      </c>
      <c r="K809">
        <v>1</v>
      </c>
      <c r="L809">
        <v>1</v>
      </c>
      <c r="M809" s="1">
        <v>181964.6</v>
      </c>
      <c r="N809">
        <v>0</v>
      </c>
    </row>
    <row r="810" spans="1:14" x14ac:dyDescent="0.3">
      <c r="A810">
        <v>809</v>
      </c>
      <c r="B810">
        <v>15708917</v>
      </c>
      <c r="C810" t="s">
        <v>68</v>
      </c>
      <c r="D810">
        <v>598</v>
      </c>
      <c r="E810" t="s">
        <v>26</v>
      </c>
      <c r="F810" t="s">
        <v>23</v>
      </c>
      <c r="G810">
        <v>53</v>
      </c>
      <c r="H810">
        <v>10</v>
      </c>
      <c r="I810" s="1">
        <v>167772.96</v>
      </c>
      <c r="J810">
        <v>1</v>
      </c>
      <c r="K810">
        <v>1</v>
      </c>
      <c r="L810">
        <v>1</v>
      </c>
      <c r="M810" s="1">
        <v>136886.85999999999</v>
      </c>
      <c r="N810">
        <v>0</v>
      </c>
    </row>
    <row r="811" spans="1:14" x14ac:dyDescent="0.3">
      <c r="A811">
        <v>810</v>
      </c>
      <c r="B811">
        <v>15778463</v>
      </c>
      <c r="C811" t="s">
        <v>655</v>
      </c>
      <c r="D811">
        <v>657</v>
      </c>
      <c r="E811" t="s">
        <v>15</v>
      </c>
      <c r="F811" t="s">
        <v>16</v>
      </c>
      <c r="G811">
        <v>37</v>
      </c>
      <c r="H811">
        <v>6</v>
      </c>
      <c r="I811" s="1">
        <v>95845.6</v>
      </c>
      <c r="J811">
        <v>1</v>
      </c>
      <c r="K811">
        <v>1</v>
      </c>
      <c r="L811">
        <v>0</v>
      </c>
      <c r="M811" s="1">
        <v>122218.23</v>
      </c>
      <c r="N811">
        <v>0</v>
      </c>
    </row>
    <row r="812" spans="1:14" x14ac:dyDescent="0.3">
      <c r="A812">
        <v>811</v>
      </c>
      <c r="B812">
        <v>15699430</v>
      </c>
      <c r="C812" t="s">
        <v>469</v>
      </c>
      <c r="D812">
        <v>618</v>
      </c>
      <c r="E812" t="s">
        <v>15</v>
      </c>
      <c r="F812" t="s">
        <v>16</v>
      </c>
      <c r="G812">
        <v>35</v>
      </c>
      <c r="H812">
        <v>10</v>
      </c>
      <c r="I812" s="1">
        <v>0</v>
      </c>
      <c r="J812">
        <v>2</v>
      </c>
      <c r="K812">
        <v>1</v>
      </c>
      <c r="L812">
        <v>0</v>
      </c>
      <c r="M812" s="1">
        <v>180439.75</v>
      </c>
      <c r="N812">
        <v>0</v>
      </c>
    </row>
    <row r="813" spans="1:14" x14ac:dyDescent="0.3">
      <c r="A813">
        <v>812</v>
      </c>
      <c r="B813">
        <v>15649992</v>
      </c>
      <c r="C813" t="s">
        <v>656</v>
      </c>
      <c r="D813">
        <v>681</v>
      </c>
      <c r="E813" t="s">
        <v>18</v>
      </c>
      <c r="F813" t="s">
        <v>401</v>
      </c>
      <c r="G813">
        <v>65</v>
      </c>
      <c r="H813">
        <v>7</v>
      </c>
      <c r="I813" s="1">
        <v>134714.70000000001</v>
      </c>
      <c r="J813">
        <v>2</v>
      </c>
      <c r="K813">
        <v>0</v>
      </c>
      <c r="L813">
        <v>1</v>
      </c>
      <c r="M813" s="1">
        <v>190419.81</v>
      </c>
      <c r="N813">
        <v>0</v>
      </c>
    </row>
    <row r="814" spans="1:14" x14ac:dyDescent="0.3">
      <c r="A814">
        <v>813</v>
      </c>
      <c r="B814">
        <v>15578980</v>
      </c>
      <c r="C814" t="s">
        <v>657</v>
      </c>
      <c r="D814">
        <v>516</v>
      </c>
      <c r="E814" t="s">
        <v>18</v>
      </c>
      <c r="F814" t="s">
        <v>596</v>
      </c>
      <c r="G814">
        <v>33</v>
      </c>
      <c r="H814">
        <v>3</v>
      </c>
      <c r="I814" s="1">
        <v>0</v>
      </c>
      <c r="J814">
        <v>2</v>
      </c>
      <c r="K814">
        <v>1</v>
      </c>
      <c r="L814">
        <v>1</v>
      </c>
      <c r="M814" s="1">
        <v>58685.59</v>
      </c>
      <c r="N814">
        <v>0</v>
      </c>
    </row>
    <row r="815" spans="1:14" x14ac:dyDescent="0.3">
      <c r="A815">
        <v>814</v>
      </c>
      <c r="B815">
        <v>15775306</v>
      </c>
      <c r="C815" t="s">
        <v>658</v>
      </c>
      <c r="D815">
        <v>421</v>
      </c>
      <c r="E815" t="s">
        <v>26</v>
      </c>
      <c r="F815" t="s">
        <v>23</v>
      </c>
      <c r="G815">
        <v>28</v>
      </c>
      <c r="H815">
        <v>8</v>
      </c>
      <c r="I815" s="1">
        <v>122384.22</v>
      </c>
      <c r="J815">
        <v>3</v>
      </c>
      <c r="K815">
        <v>1</v>
      </c>
      <c r="L815">
        <v>1</v>
      </c>
      <c r="M815" s="1">
        <v>89017.38</v>
      </c>
      <c r="N815">
        <v>1</v>
      </c>
    </row>
    <row r="816" spans="1:14" x14ac:dyDescent="0.3">
      <c r="A816">
        <v>815</v>
      </c>
      <c r="B816">
        <v>15641655</v>
      </c>
      <c r="C816" t="s">
        <v>354</v>
      </c>
      <c r="D816">
        <v>700</v>
      </c>
      <c r="E816" t="s">
        <v>15</v>
      </c>
      <c r="F816" t="s">
        <v>16</v>
      </c>
      <c r="G816">
        <v>26</v>
      </c>
      <c r="H816">
        <v>2</v>
      </c>
      <c r="I816" s="1">
        <v>0</v>
      </c>
      <c r="J816">
        <v>2</v>
      </c>
      <c r="K816">
        <v>0</v>
      </c>
      <c r="L816">
        <v>0</v>
      </c>
      <c r="M816" s="1">
        <v>50051.42</v>
      </c>
      <c r="N816">
        <v>0</v>
      </c>
    </row>
    <row r="817" spans="1:14" x14ac:dyDescent="0.3">
      <c r="A817">
        <v>816</v>
      </c>
      <c r="B817">
        <v>15619708</v>
      </c>
      <c r="C817" t="s">
        <v>659</v>
      </c>
      <c r="D817">
        <v>745</v>
      </c>
      <c r="E817" t="s">
        <v>15</v>
      </c>
      <c r="F817" t="s">
        <v>23</v>
      </c>
      <c r="G817">
        <v>25</v>
      </c>
      <c r="H817">
        <v>5</v>
      </c>
      <c r="I817" s="1">
        <v>157993.15</v>
      </c>
      <c r="J817">
        <v>2</v>
      </c>
      <c r="K817">
        <v>1</v>
      </c>
      <c r="L817">
        <v>0</v>
      </c>
      <c r="M817" s="1">
        <v>146041.45000000001</v>
      </c>
      <c r="N817">
        <v>0</v>
      </c>
    </row>
    <row r="818" spans="1:14" x14ac:dyDescent="0.3">
      <c r="A818">
        <v>817</v>
      </c>
      <c r="B818">
        <v>15734565</v>
      </c>
      <c r="C818" t="s">
        <v>253</v>
      </c>
      <c r="D818">
        <v>696</v>
      </c>
      <c r="E818" t="s">
        <v>15</v>
      </c>
      <c r="F818" t="s">
        <v>23</v>
      </c>
      <c r="G818">
        <v>29</v>
      </c>
      <c r="H818">
        <v>8</v>
      </c>
      <c r="I818" s="1">
        <v>0</v>
      </c>
      <c r="J818">
        <v>2</v>
      </c>
      <c r="K818">
        <v>1</v>
      </c>
      <c r="L818">
        <v>0</v>
      </c>
      <c r="M818" s="1">
        <v>191166.09</v>
      </c>
      <c r="N818">
        <v>0</v>
      </c>
    </row>
    <row r="819" spans="1:14" x14ac:dyDescent="0.3">
      <c r="A819">
        <v>818</v>
      </c>
      <c r="B819">
        <v>15806438</v>
      </c>
      <c r="C819" t="s">
        <v>660</v>
      </c>
      <c r="D819">
        <v>580</v>
      </c>
      <c r="E819" t="s">
        <v>26</v>
      </c>
      <c r="F819" t="s">
        <v>16</v>
      </c>
      <c r="G819">
        <v>42</v>
      </c>
      <c r="H819">
        <v>2</v>
      </c>
      <c r="I819" s="1">
        <v>123331.36</v>
      </c>
      <c r="J819">
        <v>1</v>
      </c>
      <c r="K819">
        <v>0</v>
      </c>
      <c r="L819">
        <v>0</v>
      </c>
      <c r="M819" s="1">
        <v>103516.08</v>
      </c>
      <c r="N819">
        <v>1</v>
      </c>
    </row>
    <row r="820" spans="1:14" x14ac:dyDescent="0.3">
      <c r="A820">
        <v>819</v>
      </c>
      <c r="B820">
        <v>15591969</v>
      </c>
      <c r="C820" t="s">
        <v>661</v>
      </c>
      <c r="D820">
        <v>497</v>
      </c>
      <c r="E820" t="s">
        <v>18</v>
      </c>
      <c r="F820" t="s">
        <v>401</v>
      </c>
      <c r="G820">
        <v>27</v>
      </c>
      <c r="H820">
        <v>9</v>
      </c>
      <c r="I820" s="1">
        <v>75263.16</v>
      </c>
      <c r="J820">
        <v>1</v>
      </c>
      <c r="K820">
        <v>1</v>
      </c>
      <c r="L820">
        <v>1</v>
      </c>
      <c r="M820" s="1">
        <v>164825.04</v>
      </c>
      <c r="N820">
        <v>0</v>
      </c>
    </row>
    <row r="821" spans="1:14" x14ac:dyDescent="0.3">
      <c r="A821">
        <v>820</v>
      </c>
      <c r="B821">
        <v>15747807</v>
      </c>
      <c r="C821" t="s">
        <v>662</v>
      </c>
      <c r="D821">
        <v>720</v>
      </c>
      <c r="E821" t="s">
        <v>15</v>
      </c>
      <c r="F821" t="s">
        <v>16</v>
      </c>
      <c r="G821">
        <v>43</v>
      </c>
      <c r="H821">
        <v>6</v>
      </c>
      <c r="I821" s="1">
        <v>137824.03</v>
      </c>
      <c r="J821">
        <v>2</v>
      </c>
      <c r="K821">
        <v>1</v>
      </c>
      <c r="L821">
        <v>0</v>
      </c>
      <c r="M821" s="1">
        <v>172557.77</v>
      </c>
      <c r="N821">
        <v>0</v>
      </c>
    </row>
    <row r="822" spans="1:14" x14ac:dyDescent="0.3">
      <c r="A822">
        <v>821</v>
      </c>
      <c r="B822">
        <v>15596939</v>
      </c>
      <c r="C822" t="s">
        <v>141</v>
      </c>
      <c r="D822">
        <v>659</v>
      </c>
      <c r="E822" t="s">
        <v>26</v>
      </c>
      <c r="F822" t="s">
        <v>23</v>
      </c>
      <c r="G822">
        <v>36</v>
      </c>
      <c r="H822">
        <v>4</v>
      </c>
      <c r="I822" s="1">
        <v>132578.92000000001</v>
      </c>
      <c r="J822">
        <v>2</v>
      </c>
      <c r="K822">
        <v>1</v>
      </c>
      <c r="L822">
        <v>0</v>
      </c>
      <c r="M822" s="1">
        <v>84320.94</v>
      </c>
      <c r="N822">
        <v>0</v>
      </c>
    </row>
    <row r="823" spans="1:14" x14ac:dyDescent="0.3">
      <c r="A823">
        <v>822</v>
      </c>
      <c r="B823">
        <v>15716155</v>
      </c>
      <c r="C823" t="s">
        <v>615</v>
      </c>
      <c r="D823">
        <v>841</v>
      </c>
      <c r="E823" t="s">
        <v>15</v>
      </c>
      <c r="F823" t="s">
        <v>16</v>
      </c>
      <c r="G823">
        <v>36</v>
      </c>
      <c r="H823">
        <v>5</v>
      </c>
      <c r="I823" s="1">
        <v>156021.31</v>
      </c>
      <c r="J823">
        <v>1</v>
      </c>
      <c r="K823">
        <v>0</v>
      </c>
      <c r="L823">
        <v>0</v>
      </c>
      <c r="M823" s="1">
        <v>122662.98</v>
      </c>
      <c r="N823">
        <v>0</v>
      </c>
    </row>
    <row r="824" spans="1:14" x14ac:dyDescent="0.3">
      <c r="A824">
        <v>823</v>
      </c>
      <c r="B824">
        <v>15765311</v>
      </c>
      <c r="C824" t="s">
        <v>663</v>
      </c>
      <c r="D824">
        <v>642</v>
      </c>
      <c r="E824" t="s">
        <v>18</v>
      </c>
      <c r="F824" t="s">
        <v>23</v>
      </c>
      <c r="G824">
        <v>34</v>
      </c>
      <c r="H824">
        <v>8</v>
      </c>
      <c r="I824" s="1">
        <v>0</v>
      </c>
      <c r="J824">
        <v>1</v>
      </c>
      <c r="K824">
        <v>1</v>
      </c>
      <c r="L824">
        <v>0</v>
      </c>
      <c r="M824" s="1">
        <v>72085.100000000006</v>
      </c>
      <c r="N824">
        <v>0</v>
      </c>
    </row>
    <row r="825" spans="1:14" x14ac:dyDescent="0.3">
      <c r="A825">
        <v>824</v>
      </c>
      <c r="B825">
        <v>15757811</v>
      </c>
      <c r="C825" t="s">
        <v>664</v>
      </c>
      <c r="D825">
        <v>732</v>
      </c>
      <c r="E825" t="s">
        <v>18</v>
      </c>
      <c r="F825" t="s">
        <v>596</v>
      </c>
      <c r="G825">
        <v>69</v>
      </c>
      <c r="H825">
        <v>9</v>
      </c>
      <c r="I825" s="1">
        <v>137453.43</v>
      </c>
      <c r="J825">
        <v>1</v>
      </c>
      <c r="K825">
        <v>0</v>
      </c>
      <c r="L825">
        <v>1</v>
      </c>
      <c r="M825" s="1">
        <v>110932.24</v>
      </c>
      <c r="N825">
        <v>1</v>
      </c>
    </row>
    <row r="826" spans="1:14" x14ac:dyDescent="0.3">
      <c r="A826">
        <v>825</v>
      </c>
      <c r="B826">
        <v>15603830</v>
      </c>
      <c r="C826" t="s">
        <v>665</v>
      </c>
      <c r="D826">
        <v>600</v>
      </c>
      <c r="E826" t="s">
        <v>18</v>
      </c>
      <c r="F826" t="s">
        <v>23</v>
      </c>
      <c r="G826">
        <v>36</v>
      </c>
      <c r="H826">
        <v>4</v>
      </c>
      <c r="I826" s="1">
        <v>0</v>
      </c>
      <c r="J826">
        <v>2</v>
      </c>
      <c r="K826">
        <v>1</v>
      </c>
      <c r="L826">
        <v>0</v>
      </c>
      <c r="M826" s="1">
        <v>143635.35999999999</v>
      </c>
      <c r="N826">
        <v>0</v>
      </c>
    </row>
    <row r="827" spans="1:14" x14ac:dyDescent="0.3">
      <c r="A827">
        <v>826</v>
      </c>
      <c r="B827">
        <v>15660602</v>
      </c>
      <c r="C827" t="s">
        <v>666</v>
      </c>
      <c r="D827">
        <v>464</v>
      </c>
      <c r="E827" t="s">
        <v>26</v>
      </c>
      <c r="F827" t="s">
        <v>23</v>
      </c>
      <c r="G827">
        <v>33</v>
      </c>
      <c r="H827">
        <v>8</v>
      </c>
      <c r="I827" s="1">
        <v>164284.72</v>
      </c>
      <c r="J827">
        <v>2</v>
      </c>
      <c r="K827">
        <v>1</v>
      </c>
      <c r="L827">
        <v>1</v>
      </c>
      <c r="M827" s="1">
        <v>3710.34</v>
      </c>
      <c r="N827">
        <v>0</v>
      </c>
    </row>
    <row r="828" spans="1:14" x14ac:dyDescent="0.3">
      <c r="A828">
        <v>827</v>
      </c>
      <c r="B828">
        <v>15660535</v>
      </c>
      <c r="C828" t="s">
        <v>667</v>
      </c>
      <c r="D828">
        <v>680</v>
      </c>
      <c r="E828" t="s">
        <v>15</v>
      </c>
      <c r="F828" t="s">
        <v>16</v>
      </c>
      <c r="G828">
        <v>47</v>
      </c>
      <c r="H828">
        <v>5</v>
      </c>
      <c r="I828" s="1">
        <v>0</v>
      </c>
      <c r="J828">
        <v>2</v>
      </c>
      <c r="K828">
        <v>1</v>
      </c>
      <c r="L828">
        <v>1</v>
      </c>
      <c r="M828" s="1">
        <v>179843.33</v>
      </c>
      <c r="N828">
        <v>0</v>
      </c>
    </row>
    <row r="829" spans="1:14" x14ac:dyDescent="0.3">
      <c r="A829">
        <v>828</v>
      </c>
      <c r="B829">
        <v>15666633</v>
      </c>
      <c r="C829" t="s">
        <v>281</v>
      </c>
      <c r="D829">
        <v>758</v>
      </c>
      <c r="E829" t="s">
        <v>18</v>
      </c>
      <c r="F829" t="s">
        <v>23</v>
      </c>
      <c r="G829">
        <v>56</v>
      </c>
      <c r="H829">
        <v>1</v>
      </c>
      <c r="I829" s="1">
        <v>0</v>
      </c>
      <c r="J829">
        <v>2</v>
      </c>
      <c r="K829">
        <v>1</v>
      </c>
      <c r="L829">
        <v>1</v>
      </c>
      <c r="M829" s="1">
        <v>10643.38</v>
      </c>
      <c r="N829">
        <v>0</v>
      </c>
    </row>
    <row r="830" spans="1:14" x14ac:dyDescent="0.3">
      <c r="A830">
        <v>829</v>
      </c>
      <c r="B830">
        <v>15596914</v>
      </c>
      <c r="C830" t="s">
        <v>615</v>
      </c>
      <c r="D830">
        <v>630</v>
      </c>
      <c r="E830" t="s">
        <v>26</v>
      </c>
      <c r="F830" t="s">
        <v>16</v>
      </c>
      <c r="G830">
        <v>31</v>
      </c>
      <c r="H830">
        <v>2</v>
      </c>
      <c r="I830" s="1">
        <v>112373.49</v>
      </c>
      <c r="J830">
        <v>2</v>
      </c>
      <c r="K830">
        <v>1</v>
      </c>
      <c r="L830">
        <v>1</v>
      </c>
      <c r="M830" s="1">
        <v>131167.98000000001</v>
      </c>
      <c r="N830">
        <v>0</v>
      </c>
    </row>
    <row r="831" spans="1:14" x14ac:dyDescent="0.3">
      <c r="A831">
        <v>830</v>
      </c>
      <c r="B831">
        <v>15639788</v>
      </c>
      <c r="C831" t="s">
        <v>311</v>
      </c>
      <c r="D831">
        <v>577</v>
      </c>
      <c r="E831" t="s">
        <v>15</v>
      </c>
      <c r="F831" t="s">
        <v>16</v>
      </c>
      <c r="G831">
        <v>39</v>
      </c>
      <c r="H831">
        <v>10</v>
      </c>
      <c r="I831" s="1">
        <v>0</v>
      </c>
      <c r="J831">
        <v>2</v>
      </c>
      <c r="K831">
        <v>1</v>
      </c>
      <c r="L831">
        <v>0</v>
      </c>
      <c r="M831" s="1">
        <v>10553.31</v>
      </c>
      <c r="N831">
        <v>0</v>
      </c>
    </row>
    <row r="832" spans="1:14" x14ac:dyDescent="0.3">
      <c r="A832">
        <v>831</v>
      </c>
      <c r="B832">
        <v>15695846</v>
      </c>
      <c r="C832" t="s">
        <v>183</v>
      </c>
      <c r="D832">
        <v>684</v>
      </c>
      <c r="E832" t="s">
        <v>15</v>
      </c>
      <c r="F832" t="s">
        <v>16</v>
      </c>
      <c r="G832">
        <v>34</v>
      </c>
      <c r="H832">
        <v>6</v>
      </c>
      <c r="I832" s="1">
        <v>0</v>
      </c>
      <c r="J832">
        <v>2</v>
      </c>
      <c r="K832">
        <v>1</v>
      </c>
      <c r="L832">
        <v>1</v>
      </c>
      <c r="M832" s="1">
        <v>130928.22</v>
      </c>
      <c r="N832">
        <v>0</v>
      </c>
    </row>
    <row r="833" spans="1:14" x14ac:dyDescent="0.3">
      <c r="A833">
        <v>832</v>
      </c>
      <c r="B833">
        <v>15726234</v>
      </c>
      <c r="C833" t="s">
        <v>668</v>
      </c>
      <c r="D833">
        <v>708</v>
      </c>
      <c r="E833" t="s">
        <v>18</v>
      </c>
      <c r="F833" t="s">
        <v>596</v>
      </c>
      <c r="G833">
        <v>41</v>
      </c>
      <c r="H833">
        <v>5</v>
      </c>
      <c r="I833" s="1">
        <v>0</v>
      </c>
      <c r="J833">
        <v>1</v>
      </c>
      <c r="K833">
        <v>0</v>
      </c>
      <c r="L833">
        <v>1</v>
      </c>
      <c r="M833" s="1">
        <v>157003.99</v>
      </c>
      <c r="N833">
        <v>0</v>
      </c>
    </row>
    <row r="834" spans="1:14" x14ac:dyDescent="0.3">
      <c r="A834">
        <v>833</v>
      </c>
      <c r="B834">
        <v>15797964</v>
      </c>
      <c r="C834" t="s">
        <v>61</v>
      </c>
      <c r="D834">
        <v>732</v>
      </c>
      <c r="E834" t="s">
        <v>26</v>
      </c>
      <c r="F834" t="s">
        <v>16</v>
      </c>
      <c r="G834">
        <v>29</v>
      </c>
      <c r="H834">
        <v>1</v>
      </c>
      <c r="I834" s="1">
        <v>154333.82</v>
      </c>
      <c r="J834">
        <v>1</v>
      </c>
      <c r="K834">
        <v>1</v>
      </c>
      <c r="L834">
        <v>1</v>
      </c>
      <c r="M834" s="1">
        <v>138527.56</v>
      </c>
      <c r="N834">
        <v>0</v>
      </c>
    </row>
    <row r="835" spans="1:14" x14ac:dyDescent="0.3">
      <c r="A835">
        <v>834</v>
      </c>
      <c r="B835">
        <v>15625881</v>
      </c>
      <c r="C835" t="s">
        <v>669</v>
      </c>
      <c r="D835">
        <v>634</v>
      </c>
      <c r="E835" t="s">
        <v>26</v>
      </c>
      <c r="F835" t="s">
        <v>23</v>
      </c>
      <c r="G835">
        <v>37</v>
      </c>
      <c r="H835">
        <v>3</v>
      </c>
      <c r="I835" s="1">
        <v>111432.77</v>
      </c>
      <c r="J835">
        <v>2</v>
      </c>
      <c r="K835">
        <v>1</v>
      </c>
      <c r="L835">
        <v>1</v>
      </c>
      <c r="M835" s="1">
        <v>167032.49</v>
      </c>
      <c r="N835">
        <v>0</v>
      </c>
    </row>
    <row r="836" spans="1:14" x14ac:dyDescent="0.3">
      <c r="A836">
        <v>835</v>
      </c>
      <c r="B836">
        <v>15780628</v>
      </c>
      <c r="C836" t="s">
        <v>138</v>
      </c>
      <c r="D836">
        <v>633</v>
      </c>
      <c r="E836" t="s">
        <v>15</v>
      </c>
      <c r="F836" t="s">
        <v>16</v>
      </c>
      <c r="G836">
        <v>30</v>
      </c>
      <c r="H836">
        <v>6</v>
      </c>
      <c r="I836" s="1">
        <v>0</v>
      </c>
      <c r="J836">
        <v>2</v>
      </c>
      <c r="K836">
        <v>0</v>
      </c>
      <c r="L836">
        <v>0</v>
      </c>
      <c r="M836" s="1">
        <v>41642.29</v>
      </c>
      <c r="N836">
        <v>0</v>
      </c>
    </row>
    <row r="837" spans="1:14" x14ac:dyDescent="0.3">
      <c r="A837">
        <v>836</v>
      </c>
      <c r="B837">
        <v>15575883</v>
      </c>
      <c r="C837" t="s">
        <v>391</v>
      </c>
      <c r="D837">
        <v>559</v>
      </c>
      <c r="E837" t="s">
        <v>15</v>
      </c>
      <c r="F837" t="s">
        <v>23</v>
      </c>
      <c r="G837">
        <v>34</v>
      </c>
      <c r="H837">
        <v>2</v>
      </c>
      <c r="I837" s="1">
        <v>137390.10999999999</v>
      </c>
      <c r="J837">
        <v>2</v>
      </c>
      <c r="K837">
        <v>1</v>
      </c>
      <c r="L837">
        <v>0</v>
      </c>
      <c r="M837" s="1">
        <v>9677</v>
      </c>
      <c r="N837">
        <v>0</v>
      </c>
    </row>
    <row r="838" spans="1:14" x14ac:dyDescent="0.3">
      <c r="A838">
        <v>837</v>
      </c>
      <c r="B838">
        <v>15585036</v>
      </c>
      <c r="C838" t="s">
        <v>670</v>
      </c>
      <c r="D838">
        <v>694</v>
      </c>
      <c r="E838" t="s">
        <v>18</v>
      </c>
      <c r="F838" t="s">
        <v>596</v>
      </c>
      <c r="G838">
        <v>37</v>
      </c>
      <c r="H838">
        <v>3</v>
      </c>
      <c r="I838" s="1">
        <v>0</v>
      </c>
      <c r="J838">
        <v>2</v>
      </c>
      <c r="K838">
        <v>1</v>
      </c>
      <c r="L838">
        <v>1</v>
      </c>
      <c r="M838" s="1">
        <v>147012.22</v>
      </c>
      <c r="N838">
        <v>0</v>
      </c>
    </row>
    <row r="839" spans="1:14" x14ac:dyDescent="0.3">
      <c r="A839">
        <v>838</v>
      </c>
      <c r="B839">
        <v>15589488</v>
      </c>
      <c r="C839" t="s">
        <v>666</v>
      </c>
      <c r="D839">
        <v>686</v>
      </c>
      <c r="E839" t="s">
        <v>26</v>
      </c>
      <c r="F839" t="s">
        <v>16</v>
      </c>
      <c r="G839">
        <v>56</v>
      </c>
      <c r="H839">
        <v>5</v>
      </c>
      <c r="I839" s="1">
        <v>111642.08</v>
      </c>
      <c r="J839">
        <v>1</v>
      </c>
      <c r="K839">
        <v>1</v>
      </c>
      <c r="L839">
        <v>1</v>
      </c>
      <c r="M839" s="1">
        <v>80553.87</v>
      </c>
      <c r="N839">
        <v>0</v>
      </c>
    </row>
    <row r="840" spans="1:14" x14ac:dyDescent="0.3">
      <c r="A840">
        <v>839</v>
      </c>
      <c r="B840">
        <v>15585888</v>
      </c>
      <c r="C840" t="s">
        <v>671</v>
      </c>
      <c r="D840">
        <v>553</v>
      </c>
      <c r="E840" t="s">
        <v>18</v>
      </c>
      <c r="F840" t="s">
        <v>596</v>
      </c>
      <c r="G840">
        <v>48</v>
      </c>
      <c r="H840">
        <v>3</v>
      </c>
      <c r="I840" s="1">
        <v>0</v>
      </c>
      <c r="J840">
        <v>1</v>
      </c>
      <c r="K840">
        <v>0</v>
      </c>
      <c r="L840">
        <v>1</v>
      </c>
      <c r="M840" s="1">
        <v>30730.95</v>
      </c>
      <c r="N840">
        <v>1</v>
      </c>
    </row>
    <row r="841" spans="1:14" x14ac:dyDescent="0.3">
      <c r="A841">
        <v>840</v>
      </c>
      <c r="B841">
        <v>15727915</v>
      </c>
      <c r="C841" t="s">
        <v>672</v>
      </c>
      <c r="D841">
        <v>507</v>
      </c>
      <c r="E841" t="s">
        <v>15</v>
      </c>
      <c r="F841" t="s">
        <v>23</v>
      </c>
      <c r="G841">
        <v>36</v>
      </c>
      <c r="H841">
        <v>4</v>
      </c>
      <c r="I841" s="1">
        <v>83543.37</v>
      </c>
      <c r="J841">
        <v>1</v>
      </c>
      <c r="K841">
        <v>0</v>
      </c>
      <c r="L841">
        <v>0</v>
      </c>
      <c r="M841" s="1">
        <v>140134.43</v>
      </c>
      <c r="N841">
        <v>0</v>
      </c>
    </row>
    <row r="842" spans="1:14" x14ac:dyDescent="0.3">
      <c r="A842">
        <v>841</v>
      </c>
      <c r="B842">
        <v>15707567</v>
      </c>
      <c r="C842" t="s">
        <v>673</v>
      </c>
      <c r="D842">
        <v>732</v>
      </c>
      <c r="E842" t="s">
        <v>26</v>
      </c>
      <c r="F842" t="s">
        <v>23</v>
      </c>
      <c r="G842">
        <v>50</v>
      </c>
      <c r="H842">
        <v>6</v>
      </c>
      <c r="I842" s="1">
        <v>145338.76</v>
      </c>
      <c r="J842">
        <v>1</v>
      </c>
      <c r="K842">
        <v>0</v>
      </c>
      <c r="L842">
        <v>0</v>
      </c>
      <c r="M842" s="1">
        <v>91936.1</v>
      </c>
      <c r="N842">
        <v>1</v>
      </c>
    </row>
    <row r="843" spans="1:14" x14ac:dyDescent="0.3">
      <c r="A843">
        <v>842</v>
      </c>
      <c r="B843">
        <v>15737792</v>
      </c>
      <c r="C843" t="s">
        <v>674</v>
      </c>
      <c r="D843">
        <v>818</v>
      </c>
      <c r="E843" t="s">
        <v>15</v>
      </c>
      <c r="F843" t="s">
        <v>16</v>
      </c>
      <c r="G843">
        <v>31</v>
      </c>
      <c r="H843">
        <v>1</v>
      </c>
      <c r="I843" s="1">
        <v>186796.37</v>
      </c>
      <c r="J843">
        <v>1</v>
      </c>
      <c r="K843">
        <v>0</v>
      </c>
      <c r="L843">
        <v>0</v>
      </c>
      <c r="M843" s="1">
        <v>178252.63</v>
      </c>
      <c r="N843">
        <v>0</v>
      </c>
    </row>
    <row r="844" spans="1:14" x14ac:dyDescent="0.3">
      <c r="A844">
        <v>843</v>
      </c>
      <c r="B844">
        <v>15599433</v>
      </c>
      <c r="C844" t="s">
        <v>120</v>
      </c>
      <c r="D844">
        <v>660</v>
      </c>
      <c r="E844" t="s">
        <v>26</v>
      </c>
      <c r="F844" t="s">
        <v>23</v>
      </c>
      <c r="G844">
        <v>35</v>
      </c>
      <c r="H844">
        <v>8</v>
      </c>
      <c r="I844" s="1">
        <v>58641.43</v>
      </c>
      <c r="J844">
        <v>1</v>
      </c>
      <c r="K844">
        <v>0</v>
      </c>
      <c r="L844">
        <v>1</v>
      </c>
      <c r="M844" s="1">
        <v>198674.08</v>
      </c>
      <c r="N844">
        <v>0</v>
      </c>
    </row>
    <row r="845" spans="1:14" x14ac:dyDescent="0.3">
      <c r="A845">
        <v>844</v>
      </c>
      <c r="B845">
        <v>15672012</v>
      </c>
      <c r="C845" t="s">
        <v>602</v>
      </c>
      <c r="D845">
        <v>773</v>
      </c>
      <c r="E845" t="s">
        <v>18</v>
      </c>
      <c r="F845" t="s">
        <v>596</v>
      </c>
      <c r="G845">
        <v>41</v>
      </c>
      <c r="H845">
        <v>5</v>
      </c>
      <c r="I845" s="1">
        <v>0</v>
      </c>
      <c r="J845">
        <v>1</v>
      </c>
      <c r="K845">
        <v>1</v>
      </c>
      <c r="L845">
        <v>0</v>
      </c>
      <c r="M845" s="1">
        <v>28266.9</v>
      </c>
      <c r="N845">
        <v>1</v>
      </c>
    </row>
    <row r="846" spans="1:14" x14ac:dyDescent="0.3">
      <c r="A846">
        <v>845</v>
      </c>
      <c r="B846">
        <v>15806983</v>
      </c>
      <c r="C846" t="s">
        <v>516</v>
      </c>
      <c r="D846">
        <v>640</v>
      </c>
      <c r="E846" t="s">
        <v>15</v>
      </c>
      <c r="F846" t="s">
        <v>23</v>
      </c>
      <c r="G846">
        <v>44</v>
      </c>
      <c r="H846">
        <v>3</v>
      </c>
      <c r="I846" s="1">
        <v>137148.68</v>
      </c>
      <c r="J846">
        <v>1</v>
      </c>
      <c r="K846">
        <v>1</v>
      </c>
      <c r="L846">
        <v>0</v>
      </c>
      <c r="M846" s="1">
        <v>92381.01</v>
      </c>
      <c r="N846">
        <v>0</v>
      </c>
    </row>
    <row r="847" spans="1:14" x14ac:dyDescent="0.3">
      <c r="A847">
        <v>846</v>
      </c>
      <c r="B847">
        <v>15592222</v>
      </c>
      <c r="C847" t="s">
        <v>446</v>
      </c>
      <c r="D847">
        <v>505</v>
      </c>
      <c r="E847" t="s">
        <v>15</v>
      </c>
      <c r="F847" t="s">
        <v>23</v>
      </c>
      <c r="G847">
        <v>49</v>
      </c>
      <c r="H847">
        <v>7</v>
      </c>
      <c r="I847" s="1">
        <v>80001.23</v>
      </c>
      <c r="J847">
        <v>1</v>
      </c>
      <c r="K847">
        <v>0</v>
      </c>
      <c r="L847">
        <v>0</v>
      </c>
      <c r="M847" s="1">
        <v>135180.10999999999</v>
      </c>
      <c r="N847">
        <v>0</v>
      </c>
    </row>
    <row r="848" spans="1:14" x14ac:dyDescent="0.3">
      <c r="A848">
        <v>847</v>
      </c>
      <c r="B848">
        <v>15608968</v>
      </c>
      <c r="C848" t="s">
        <v>675</v>
      </c>
      <c r="D848">
        <v>714</v>
      </c>
      <c r="E848" t="s">
        <v>26</v>
      </c>
      <c r="F848" t="s">
        <v>23</v>
      </c>
      <c r="G848">
        <v>21</v>
      </c>
      <c r="H848">
        <v>6</v>
      </c>
      <c r="I848" s="1">
        <v>86402.52</v>
      </c>
      <c r="J848">
        <v>2</v>
      </c>
      <c r="K848">
        <v>0</v>
      </c>
      <c r="L848">
        <v>0</v>
      </c>
      <c r="M848" s="1">
        <v>27330.59</v>
      </c>
      <c r="N848">
        <v>0</v>
      </c>
    </row>
    <row r="849" spans="1:14" x14ac:dyDescent="0.3">
      <c r="A849">
        <v>848</v>
      </c>
      <c r="B849">
        <v>15586959</v>
      </c>
      <c r="C849" t="s">
        <v>676</v>
      </c>
      <c r="D849">
        <v>468</v>
      </c>
      <c r="E849" t="s">
        <v>15</v>
      </c>
      <c r="F849" t="s">
        <v>16</v>
      </c>
      <c r="G849">
        <v>42</v>
      </c>
      <c r="H849">
        <v>5</v>
      </c>
      <c r="I849" s="1">
        <v>0</v>
      </c>
      <c r="J849">
        <v>2</v>
      </c>
      <c r="K849">
        <v>1</v>
      </c>
      <c r="L849">
        <v>0</v>
      </c>
      <c r="M849" s="1">
        <v>125305.34</v>
      </c>
      <c r="N849">
        <v>0</v>
      </c>
    </row>
    <row r="850" spans="1:14" x14ac:dyDescent="0.3">
      <c r="A850">
        <v>849</v>
      </c>
      <c r="B850">
        <v>15646558</v>
      </c>
      <c r="C850" t="s">
        <v>677</v>
      </c>
      <c r="D850">
        <v>611</v>
      </c>
      <c r="E850" t="s">
        <v>18</v>
      </c>
      <c r="F850" t="s">
        <v>23</v>
      </c>
      <c r="G850">
        <v>51</v>
      </c>
      <c r="H850">
        <v>1</v>
      </c>
      <c r="I850" s="1">
        <v>122874.74</v>
      </c>
      <c r="J850">
        <v>1</v>
      </c>
      <c r="K850">
        <v>1</v>
      </c>
      <c r="L850">
        <v>1</v>
      </c>
      <c r="M850" s="1">
        <v>149648.45000000001</v>
      </c>
      <c r="N850">
        <v>0</v>
      </c>
    </row>
    <row r="851" spans="1:14" x14ac:dyDescent="0.3">
      <c r="A851">
        <v>850</v>
      </c>
      <c r="B851">
        <v>15725811</v>
      </c>
      <c r="C851" t="s">
        <v>678</v>
      </c>
      <c r="D851">
        <v>705</v>
      </c>
      <c r="E851" t="s">
        <v>15</v>
      </c>
      <c r="F851" t="s">
        <v>23</v>
      </c>
      <c r="G851">
        <v>25</v>
      </c>
      <c r="H851">
        <v>0</v>
      </c>
      <c r="I851" s="1">
        <v>97544.29</v>
      </c>
      <c r="J851">
        <v>1</v>
      </c>
      <c r="K851">
        <v>0</v>
      </c>
      <c r="L851">
        <v>1</v>
      </c>
      <c r="M851" s="1">
        <v>59887.15</v>
      </c>
      <c r="N851">
        <v>0</v>
      </c>
    </row>
    <row r="852" spans="1:14" x14ac:dyDescent="0.3">
      <c r="A852">
        <v>851</v>
      </c>
      <c r="B852">
        <v>15572265</v>
      </c>
      <c r="C852" t="s">
        <v>138</v>
      </c>
      <c r="D852">
        <v>646</v>
      </c>
      <c r="E852" t="s">
        <v>26</v>
      </c>
      <c r="F852" t="s">
        <v>23</v>
      </c>
      <c r="G852">
        <v>46</v>
      </c>
      <c r="H852">
        <v>1</v>
      </c>
      <c r="I852" s="1">
        <v>170826.55</v>
      </c>
      <c r="J852">
        <v>2</v>
      </c>
      <c r="K852">
        <v>1</v>
      </c>
      <c r="L852">
        <v>0</v>
      </c>
      <c r="M852" s="1">
        <v>45041.32</v>
      </c>
      <c r="N852">
        <v>0</v>
      </c>
    </row>
    <row r="853" spans="1:14" x14ac:dyDescent="0.3">
      <c r="A853">
        <v>852</v>
      </c>
      <c r="B853">
        <v>15794048</v>
      </c>
      <c r="C853" t="s">
        <v>679</v>
      </c>
      <c r="D853">
        <v>667</v>
      </c>
      <c r="E853" t="s">
        <v>26</v>
      </c>
      <c r="F853" t="s">
        <v>16</v>
      </c>
      <c r="G853">
        <v>48</v>
      </c>
      <c r="H853">
        <v>1</v>
      </c>
      <c r="I853" s="1">
        <v>97133.92</v>
      </c>
      <c r="J853">
        <v>2</v>
      </c>
      <c r="K853">
        <v>0</v>
      </c>
      <c r="L853">
        <v>0</v>
      </c>
      <c r="M853" s="1">
        <v>113316.77</v>
      </c>
      <c r="N853">
        <v>1</v>
      </c>
    </row>
    <row r="854" spans="1:14" x14ac:dyDescent="0.3">
      <c r="A854">
        <v>853</v>
      </c>
      <c r="B854">
        <v>15677610</v>
      </c>
      <c r="C854" t="s">
        <v>538</v>
      </c>
      <c r="D854">
        <v>511</v>
      </c>
      <c r="E854" t="s">
        <v>26</v>
      </c>
      <c r="F854" t="s">
        <v>16</v>
      </c>
      <c r="G854">
        <v>41</v>
      </c>
      <c r="H854">
        <v>8</v>
      </c>
      <c r="I854" s="1">
        <v>153895.65</v>
      </c>
      <c r="J854">
        <v>1</v>
      </c>
      <c r="K854">
        <v>1</v>
      </c>
      <c r="L854">
        <v>1</v>
      </c>
      <c r="M854" s="1">
        <v>39087.42</v>
      </c>
      <c r="N854">
        <v>0</v>
      </c>
    </row>
    <row r="855" spans="1:14" x14ac:dyDescent="0.3">
      <c r="A855">
        <v>854</v>
      </c>
      <c r="B855">
        <v>15745012</v>
      </c>
      <c r="C855" t="s">
        <v>680</v>
      </c>
      <c r="D855">
        <v>653</v>
      </c>
      <c r="E855" t="s">
        <v>15</v>
      </c>
      <c r="F855" t="s">
        <v>16</v>
      </c>
      <c r="G855">
        <v>43</v>
      </c>
      <c r="H855">
        <v>6</v>
      </c>
      <c r="I855" s="1">
        <v>0</v>
      </c>
      <c r="J855">
        <v>2</v>
      </c>
      <c r="K855">
        <v>1</v>
      </c>
      <c r="L855">
        <v>1</v>
      </c>
      <c r="M855" s="1">
        <v>7330.59</v>
      </c>
      <c r="N855">
        <v>0</v>
      </c>
    </row>
    <row r="856" spans="1:14" x14ac:dyDescent="0.3">
      <c r="A856">
        <v>855</v>
      </c>
      <c r="B856">
        <v>15601589</v>
      </c>
      <c r="C856" t="s">
        <v>681</v>
      </c>
      <c r="D856">
        <v>675</v>
      </c>
      <c r="E856" t="s">
        <v>15</v>
      </c>
      <c r="F856" t="s">
        <v>16</v>
      </c>
      <c r="G856">
        <v>57</v>
      </c>
      <c r="H856">
        <v>8</v>
      </c>
      <c r="I856" s="1">
        <v>0</v>
      </c>
      <c r="J856">
        <v>2</v>
      </c>
      <c r="K856">
        <v>0</v>
      </c>
      <c r="L856">
        <v>1</v>
      </c>
      <c r="M856" s="1">
        <v>95463.29</v>
      </c>
      <c r="N856">
        <v>0</v>
      </c>
    </row>
    <row r="857" spans="1:14" x14ac:dyDescent="0.3">
      <c r="A857">
        <v>856</v>
      </c>
      <c r="B857">
        <v>15686436</v>
      </c>
      <c r="C857" t="s">
        <v>682</v>
      </c>
      <c r="D857">
        <v>523</v>
      </c>
      <c r="E857" t="s">
        <v>18</v>
      </c>
      <c r="F857" t="s">
        <v>23</v>
      </c>
      <c r="G857">
        <v>32</v>
      </c>
      <c r="H857">
        <v>4</v>
      </c>
      <c r="I857" s="1">
        <v>0</v>
      </c>
      <c r="J857">
        <v>2</v>
      </c>
      <c r="K857">
        <v>1</v>
      </c>
      <c r="L857">
        <v>0</v>
      </c>
      <c r="M857" s="1">
        <v>167848.02</v>
      </c>
      <c r="N857">
        <v>0</v>
      </c>
    </row>
    <row r="858" spans="1:14" x14ac:dyDescent="0.3">
      <c r="A858">
        <v>857</v>
      </c>
      <c r="B858">
        <v>15693864</v>
      </c>
      <c r="C858" t="s">
        <v>683</v>
      </c>
      <c r="D858">
        <v>567</v>
      </c>
      <c r="E858" t="s">
        <v>26</v>
      </c>
      <c r="F858" t="s">
        <v>16</v>
      </c>
      <c r="G858">
        <v>49</v>
      </c>
      <c r="H858">
        <v>5</v>
      </c>
      <c r="I858" s="1">
        <v>134956.01999999999</v>
      </c>
      <c r="J858">
        <v>1</v>
      </c>
      <c r="K858">
        <v>1</v>
      </c>
      <c r="L858">
        <v>0</v>
      </c>
      <c r="M858" s="1">
        <v>93953.84</v>
      </c>
      <c r="N858">
        <v>1</v>
      </c>
    </row>
    <row r="859" spans="1:14" x14ac:dyDescent="0.3">
      <c r="A859">
        <v>858</v>
      </c>
      <c r="B859">
        <v>15760550</v>
      </c>
      <c r="C859" t="s">
        <v>136</v>
      </c>
      <c r="D859">
        <v>741</v>
      </c>
      <c r="E859" t="s">
        <v>18</v>
      </c>
      <c r="F859" t="s">
        <v>23</v>
      </c>
      <c r="G859">
        <v>39</v>
      </c>
      <c r="H859">
        <v>7</v>
      </c>
      <c r="I859" s="1">
        <v>143637.57999999999</v>
      </c>
      <c r="J859">
        <v>2</v>
      </c>
      <c r="K859">
        <v>0</v>
      </c>
      <c r="L859">
        <v>1</v>
      </c>
      <c r="M859" s="1">
        <v>174227.66</v>
      </c>
      <c r="N859">
        <v>0</v>
      </c>
    </row>
    <row r="860" spans="1:14" x14ac:dyDescent="0.3">
      <c r="A860">
        <v>859</v>
      </c>
      <c r="B860">
        <v>15686137</v>
      </c>
      <c r="C860" t="s">
        <v>439</v>
      </c>
      <c r="D860">
        <v>456</v>
      </c>
      <c r="E860" t="s">
        <v>18</v>
      </c>
      <c r="F860" t="s">
        <v>23</v>
      </c>
      <c r="G860">
        <v>32</v>
      </c>
      <c r="H860">
        <v>9</v>
      </c>
      <c r="I860" s="1">
        <v>147506.25</v>
      </c>
      <c r="J860">
        <v>1</v>
      </c>
      <c r="K860">
        <v>1</v>
      </c>
      <c r="L860">
        <v>1</v>
      </c>
      <c r="M860" s="1">
        <v>135399.21</v>
      </c>
      <c r="N860">
        <v>0</v>
      </c>
    </row>
    <row r="861" spans="1:14" x14ac:dyDescent="0.3">
      <c r="A861">
        <v>860</v>
      </c>
      <c r="B861">
        <v>15809087</v>
      </c>
      <c r="C861" t="s">
        <v>684</v>
      </c>
      <c r="D861">
        <v>598</v>
      </c>
      <c r="E861" t="s">
        <v>15</v>
      </c>
      <c r="F861" t="s">
        <v>23</v>
      </c>
      <c r="G861">
        <v>64</v>
      </c>
      <c r="H861">
        <v>1</v>
      </c>
      <c r="I861" s="1">
        <v>0</v>
      </c>
      <c r="J861">
        <v>2</v>
      </c>
      <c r="K861">
        <v>1</v>
      </c>
      <c r="L861">
        <v>0</v>
      </c>
      <c r="M861" s="1">
        <v>195635.3</v>
      </c>
      <c r="N861">
        <v>1</v>
      </c>
    </row>
    <row r="862" spans="1:14" x14ac:dyDescent="0.3">
      <c r="A862">
        <v>861</v>
      </c>
      <c r="B862">
        <v>15807663</v>
      </c>
      <c r="C862" t="s">
        <v>685</v>
      </c>
      <c r="D862">
        <v>667</v>
      </c>
      <c r="E862" t="s">
        <v>15</v>
      </c>
      <c r="F862" t="s">
        <v>23</v>
      </c>
      <c r="G862">
        <v>43</v>
      </c>
      <c r="H862">
        <v>8</v>
      </c>
      <c r="I862" s="1">
        <v>190227.46</v>
      </c>
      <c r="J862">
        <v>1</v>
      </c>
      <c r="K862">
        <v>1</v>
      </c>
      <c r="L862">
        <v>0</v>
      </c>
      <c r="M862" s="1">
        <v>97508.04</v>
      </c>
      <c r="N862">
        <v>1</v>
      </c>
    </row>
    <row r="863" spans="1:14" x14ac:dyDescent="0.3">
      <c r="A863">
        <v>862</v>
      </c>
      <c r="B863">
        <v>15809100</v>
      </c>
      <c r="C863" t="s">
        <v>568</v>
      </c>
      <c r="D863">
        <v>548</v>
      </c>
      <c r="E863" t="s">
        <v>15</v>
      </c>
      <c r="F863" t="s">
        <v>16</v>
      </c>
      <c r="G863">
        <v>32</v>
      </c>
      <c r="H863">
        <v>2</v>
      </c>
      <c r="I863" s="1">
        <v>172448.77</v>
      </c>
      <c r="J863">
        <v>1</v>
      </c>
      <c r="K863">
        <v>1</v>
      </c>
      <c r="L863">
        <v>0</v>
      </c>
      <c r="M863" s="1">
        <v>188083.77</v>
      </c>
      <c r="N863">
        <v>1</v>
      </c>
    </row>
    <row r="864" spans="1:14" x14ac:dyDescent="0.3">
      <c r="A864">
        <v>863</v>
      </c>
      <c r="B864">
        <v>15794916</v>
      </c>
      <c r="C864" t="s">
        <v>686</v>
      </c>
      <c r="D864">
        <v>725</v>
      </c>
      <c r="E864" t="s">
        <v>15</v>
      </c>
      <c r="F864" t="s">
        <v>23</v>
      </c>
      <c r="G864">
        <v>41</v>
      </c>
      <c r="H864">
        <v>7</v>
      </c>
      <c r="I864" s="1">
        <v>113980.21</v>
      </c>
      <c r="J864">
        <v>1</v>
      </c>
      <c r="K864">
        <v>1</v>
      </c>
      <c r="L864">
        <v>1</v>
      </c>
      <c r="M864" s="1">
        <v>116704.25</v>
      </c>
      <c r="N864">
        <v>0</v>
      </c>
    </row>
    <row r="865" spans="1:14" x14ac:dyDescent="0.3">
      <c r="A865">
        <v>864</v>
      </c>
      <c r="B865">
        <v>15614215</v>
      </c>
      <c r="C865" t="s">
        <v>687</v>
      </c>
      <c r="D865">
        <v>717</v>
      </c>
      <c r="E865" t="s">
        <v>15</v>
      </c>
      <c r="F865" t="s">
        <v>23</v>
      </c>
      <c r="G865">
        <v>53</v>
      </c>
      <c r="H865">
        <v>6</v>
      </c>
      <c r="I865" s="1">
        <v>0</v>
      </c>
      <c r="J865">
        <v>2</v>
      </c>
      <c r="K865">
        <v>0</v>
      </c>
      <c r="L865">
        <v>1</v>
      </c>
      <c r="M865" s="1">
        <v>97614.87</v>
      </c>
      <c r="N865">
        <v>0</v>
      </c>
    </row>
    <row r="866" spans="1:14" x14ac:dyDescent="0.3">
      <c r="A866">
        <v>865</v>
      </c>
      <c r="B866">
        <v>15805449</v>
      </c>
      <c r="C866" t="s">
        <v>688</v>
      </c>
      <c r="D866">
        <v>594</v>
      </c>
      <c r="E866" t="s">
        <v>15</v>
      </c>
      <c r="F866" t="s">
        <v>23</v>
      </c>
      <c r="G866">
        <v>38</v>
      </c>
      <c r="H866">
        <v>4</v>
      </c>
      <c r="I866" s="1">
        <v>0</v>
      </c>
      <c r="J866">
        <v>2</v>
      </c>
      <c r="K866">
        <v>0</v>
      </c>
      <c r="L866">
        <v>0</v>
      </c>
      <c r="M866" s="1">
        <v>186884.04</v>
      </c>
      <c r="N866">
        <v>0</v>
      </c>
    </row>
    <row r="867" spans="1:14" x14ac:dyDescent="0.3">
      <c r="A867">
        <v>866</v>
      </c>
      <c r="B867">
        <v>15686983</v>
      </c>
      <c r="C867" t="s">
        <v>689</v>
      </c>
      <c r="D867">
        <v>678</v>
      </c>
      <c r="E867" t="s">
        <v>26</v>
      </c>
      <c r="F867" t="s">
        <v>16</v>
      </c>
      <c r="G867">
        <v>25</v>
      </c>
      <c r="H867">
        <v>10</v>
      </c>
      <c r="I867" s="1">
        <v>76968.12</v>
      </c>
      <c r="J867">
        <v>2</v>
      </c>
      <c r="K867">
        <v>0</v>
      </c>
      <c r="L867">
        <v>1</v>
      </c>
      <c r="M867" s="1">
        <v>131501.72</v>
      </c>
      <c r="N867">
        <v>0</v>
      </c>
    </row>
    <row r="868" spans="1:14" x14ac:dyDescent="0.3">
      <c r="A868">
        <v>867</v>
      </c>
      <c r="B868">
        <v>15808017</v>
      </c>
      <c r="C868" t="s">
        <v>690</v>
      </c>
      <c r="D868">
        <v>545</v>
      </c>
      <c r="E868" t="s">
        <v>15</v>
      </c>
      <c r="F868" t="s">
        <v>23</v>
      </c>
      <c r="G868">
        <v>38</v>
      </c>
      <c r="H868">
        <v>1</v>
      </c>
      <c r="I868" s="1">
        <v>88293.13</v>
      </c>
      <c r="J868">
        <v>2</v>
      </c>
      <c r="K868">
        <v>1</v>
      </c>
      <c r="L868">
        <v>1</v>
      </c>
      <c r="M868" s="1">
        <v>24302.95</v>
      </c>
      <c r="N868">
        <v>0</v>
      </c>
    </row>
    <row r="869" spans="1:14" x14ac:dyDescent="0.3">
      <c r="A869">
        <v>868</v>
      </c>
      <c r="B869">
        <v>15756804</v>
      </c>
      <c r="C869" t="s">
        <v>691</v>
      </c>
      <c r="D869">
        <v>636</v>
      </c>
      <c r="E869" t="s">
        <v>15</v>
      </c>
      <c r="F869" t="s">
        <v>16</v>
      </c>
      <c r="G869">
        <v>48</v>
      </c>
      <c r="H869">
        <v>1</v>
      </c>
      <c r="I869" s="1">
        <v>170833.46</v>
      </c>
      <c r="J869">
        <v>1</v>
      </c>
      <c r="K869">
        <v>1</v>
      </c>
      <c r="L869">
        <v>0</v>
      </c>
      <c r="M869" s="1">
        <v>110510.28</v>
      </c>
      <c r="N869">
        <v>1</v>
      </c>
    </row>
    <row r="870" spans="1:14" x14ac:dyDescent="0.3">
      <c r="A870">
        <v>869</v>
      </c>
      <c r="B870">
        <v>15646810</v>
      </c>
      <c r="C870" t="s">
        <v>692</v>
      </c>
      <c r="D870">
        <v>603</v>
      </c>
      <c r="E870" t="s">
        <v>26</v>
      </c>
      <c r="F870" t="s">
        <v>23</v>
      </c>
      <c r="G870">
        <v>44</v>
      </c>
      <c r="H870">
        <v>6</v>
      </c>
      <c r="I870" s="1">
        <v>108122.39</v>
      </c>
      <c r="J870">
        <v>2</v>
      </c>
      <c r="K870">
        <v>1</v>
      </c>
      <c r="L870">
        <v>0</v>
      </c>
      <c r="M870" s="1">
        <v>108488.33</v>
      </c>
      <c r="N870">
        <v>1</v>
      </c>
    </row>
    <row r="871" spans="1:14" x14ac:dyDescent="0.3">
      <c r="A871">
        <v>870</v>
      </c>
      <c r="B871">
        <v>15710424</v>
      </c>
      <c r="C871" t="s">
        <v>693</v>
      </c>
      <c r="D871">
        <v>435</v>
      </c>
      <c r="E871" t="s">
        <v>15</v>
      </c>
      <c r="F871" t="s">
        <v>23</v>
      </c>
      <c r="G871">
        <v>36</v>
      </c>
      <c r="H871">
        <v>4</v>
      </c>
      <c r="I871" s="1">
        <v>0</v>
      </c>
      <c r="J871">
        <v>1</v>
      </c>
      <c r="K871">
        <v>1</v>
      </c>
      <c r="L871">
        <v>1</v>
      </c>
      <c r="M871" s="1">
        <v>197015.2</v>
      </c>
      <c r="N871">
        <v>0</v>
      </c>
    </row>
    <row r="872" spans="1:14" x14ac:dyDescent="0.3">
      <c r="A872">
        <v>871</v>
      </c>
      <c r="B872">
        <v>15799422</v>
      </c>
      <c r="C872" t="s">
        <v>417</v>
      </c>
      <c r="D872">
        <v>535</v>
      </c>
      <c r="E872" t="s">
        <v>15</v>
      </c>
      <c r="F872" t="s">
        <v>16</v>
      </c>
      <c r="G872">
        <v>40</v>
      </c>
      <c r="H872">
        <v>8</v>
      </c>
      <c r="I872" s="1">
        <v>0</v>
      </c>
      <c r="J872">
        <v>1</v>
      </c>
      <c r="K872">
        <v>1</v>
      </c>
      <c r="L872">
        <v>1</v>
      </c>
      <c r="M872" s="1">
        <v>27689.77</v>
      </c>
      <c r="N872">
        <v>0</v>
      </c>
    </row>
    <row r="873" spans="1:14" x14ac:dyDescent="0.3">
      <c r="A873">
        <v>872</v>
      </c>
      <c r="B873">
        <v>15692750</v>
      </c>
      <c r="C873" t="s">
        <v>685</v>
      </c>
      <c r="D873">
        <v>629</v>
      </c>
      <c r="E873" t="s">
        <v>26</v>
      </c>
      <c r="F873" t="s">
        <v>16</v>
      </c>
      <c r="G873">
        <v>45</v>
      </c>
      <c r="H873">
        <v>7</v>
      </c>
      <c r="I873" s="1">
        <v>129818.39</v>
      </c>
      <c r="J873">
        <v>3</v>
      </c>
      <c r="K873">
        <v>1</v>
      </c>
      <c r="L873">
        <v>0</v>
      </c>
      <c r="M873" s="1">
        <v>9217.5499999999993</v>
      </c>
      <c r="N873">
        <v>1</v>
      </c>
    </row>
    <row r="874" spans="1:14" x14ac:dyDescent="0.3">
      <c r="A874">
        <v>873</v>
      </c>
      <c r="B874">
        <v>15794549</v>
      </c>
      <c r="C874" t="s">
        <v>30</v>
      </c>
      <c r="D874">
        <v>722</v>
      </c>
      <c r="E874" t="s">
        <v>15</v>
      </c>
      <c r="F874" t="s">
        <v>16</v>
      </c>
      <c r="G874">
        <v>35</v>
      </c>
      <c r="H874">
        <v>2</v>
      </c>
      <c r="I874" s="1">
        <v>163943.89000000001</v>
      </c>
      <c r="J874">
        <v>2</v>
      </c>
      <c r="K874">
        <v>1</v>
      </c>
      <c r="L874">
        <v>1</v>
      </c>
      <c r="M874" s="1">
        <v>15068.18</v>
      </c>
      <c r="N874">
        <v>0</v>
      </c>
    </row>
    <row r="875" spans="1:14" x14ac:dyDescent="0.3">
      <c r="A875">
        <v>874</v>
      </c>
      <c r="B875">
        <v>15803764</v>
      </c>
      <c r="C875" t="s">
        <v>694</v>
      </c>
      <c r="D875">
        <v>561</v>
      </c>
      <c r="E875" t="s">
        <v>15</v>
      </c>
      <c r="F875" t="s">
        <v>23</v>
      </c>
      <c r="G875">
        <v>28</v>
      </c>
      <c r="H875">
        <v>7</v>
      </c>
      <c r="I875" s="1">
        <v>0</v>
      </c>
      <c r="J875">
        <v>2</v>
      </c>
      <c r="K875">
        <v>1</v>
      </c>
      <c r="L875">
        <v>0</v>
      </c>
      <c r="M875" s="1">
        <v>7797.01</v>
      </c>
      <c r="N875">
        <v>0</v>
      </c>
    </row>
    <row r="876" spans="1:14" x14ac:dyDescent="0.3">
      <c r="A876">
        <v>875</v>
      </c>
      <c r="B876">
        <v>15674840</v>
      </c>
      <c r="C876" t="s">
        <v>276</v>
      </c>
      <c r="D876">
        <v>645</v>
      </c>
      <c r="E876" t="s">
        <v>15</v>
      </c>
      <c r="F876" t="s">
        <v>16</v>
      </c>
      <c r="G876">
        <v>38</v>
      </c>
      <c r="H876">
        <v>5</v>
      </c>
      <c r="I876" s="1">
        <v>101430.3</v>
      </c>
      <c r="J876">
        <v>2</v>
      </c>
      <c r="K876">
        <v>0</v>
      </c>
      <c r="L876">
        <v>1</v>
      </c>
      <c r="M876" s="1">
        <v>4400.32</v>
      </c>
      <c r="N876">
        <v>0</v>
      </c>
    </row>
    <row r="877" spans="1:14" x14ac:dyDescent="0.3">
      <c r="A877">
        <v>876</v>
      </c>
      <c r="B877">
        <v>15653762</v>
      </c>
      <c r="C877" t="s">
        <v>72</v>
      </c>
      <c r="D877">
        <v>501</v>
      </c>
      <c r="E877" t="s">
        <v>15</v>
      </c>
      <c r="F877" t="s">
        <v>16</v>
      </c>
      <c r="G877">
        <v>39</v>
      </c>
      <c r="H877">
        <v>9</v>
      </c>
      <c r="I877" s="1">
        <v>117301.66</v>
      </c>
      <c r="J877">
        <v>1</v>
      </c>
      <c r="K877">
        <v>0</v>
      </c>
      <c r="L877">
        <v>0</v>
      </c>
      <c r="M877" s="1">
        <v>182025.95</v>
      </c>
      <c r="N877">
        <v>0</v>
      </c>
    </row>
    <row r="878" spans="1:14" x14ac:dyDescent="0.3">
      <c r="A878">
        <v>877</v>
      </c>
      <c r="B878">
        <v>15581229</v>
      </c>
      <c r="C878" t="s">
        <v>346</v>
      </c>
      <c r="D878">
        <v>502</v>
      </c>
      <c r="E878" t="s">
        <v>26</v>
      </c>
      <c r="F878" t="s">
        <v>16</v>
      </c>
      <c r="G878">
        <v>32</v>
      </c>
      <c r="H878">
        <v>1</v>
      </c>
      <c r="I878" s="1">
        <v>173340.83</v>
      </c>
      <c r="J878">
        <v>1</v>
      </c>
      <c r="K878">
        <v>0</v>
      </c>
      <c r="L878">
        <v>1</v>
      </c>
      <c r="M878" s="1">
        <v>122763.95</v>
      </c>
      <c r="N878">
        <v>0</v>
      </c>
    </row>
    <row r="879" spans="1:14" x14ac:dyDescent="0.3">
      <c r="A879">
        <v>878</v>
      </c>
      <c r="B879">
        <v>15800228</v>
      </c>
      <c r="C879" t="s">
        <v>695</v>
      </c>
      <c r="D879">
        <v>652</v>
      </c>
      <c r="E879" t="s">
        <v>18</v>
      </c>
      <c r="F879" t="s">
        <v>596</v>
      </c>
      <c r="G879">
        <v>42</v>
      </c>
      <c r="H879">
        <v>4</v>
      </c>
      <c r="I879" s="1">
        <v>0</v>
      </c>
      <c r="J879">
        <v>2</v>
      </c>
      <c r="K879">
        <v>1</v>
      </c>
      <c r="L879">
        <v>1</v>
      </c>
      <c r="M879" s="1">
        <v>38152.01</v>
      </c>
      <c r="N879">
        <v>0</v>
      </c>
    </row>
    <row r="880" spans="1:14" x14ac:dyDescent="0.3">
      <c r="A880">
        <v>879</v>
      </c>
      <c r="B880">
        <v>15656333</v>
      </c>
      <c r="C880" t="s">
        <v>602</v>
      </c>
      <c r="D880">
        <v>574</v>
      </c>
      <c r="E880" t="s">
        <v>15</v>
      </c>
      <c r="F880" t="s">
        <v>16</v>
      </c>
      <c r="G880">
        <v>33</v>
      </c>
      <c r="H880">
        <v>3</v>
      </c>
      <c r="I880" s="1">
        <v>134348.57</v>
      </c>
      <c r="J880">
        <v>1</v>
      </c>
      <c r="K880">
        <v>1</v>
      </c>
      <c r="L880">
        <v>0</v>
      </c>
      <c r="M880" s="1">
        <v>63163.99</v>
      </c>
      <c r="N880">
        <v>0</v>
      </c>
    </row>
    <row r="881" spans="1:14" x14ac:dyDescent="0.3">
      <c r="A881">
        <v>880</v>
      </c>
      <c r="B881">
        <v>15697497</v>
      </c>
      <c r="C881" t="s">
        <v>696</v>
      </c>
      <c r="D881">
        <v>518</v>
      </c>
      <c r="E881" t="s">
        <v>15</v>
      </c>
      <c r="F881" t="s">
        <v>16</v>
      </c>
      <c r="G881">
        <v>45</v>
      </c>
      <c r="H881">
        <v>9</v>
      </c>
      <c r="I881" s="1">
        <v>105525.65</v>
      </c>
      <c r="J881">
        <v>2</v>
      </c>
      <c r="K881">
        <v>1</v>
      </c>
      <c r="L881">
        <v>1</v>
      </c>
      <c r="M881" s="1">
        <v>73418.289999999994</v>
      </c>
      <c r="N881">
        <v>0</v>
      </c>
    </row>
    <row r="882" spans="1:14" x14ac:dyDescent="0.3">
      <c r="A882">
        <v>881</v>
      </c>
      <c r="B882">
        <v>15585362</v>
      </c>
      <c r="C882" t="s">
        <v>335</v>
      </c>
      <c r="D882">
        <v>749</v>
      </c>
      <c r="E882" t="s">
        <v>15</v>
      </c>
      <c r="F882" t="s">
        <v>16</v>
      </c>
      <c r="G882">
        <v>60</v>
      </c>
      <c r="H882">
        <v>6</v>
      </c>
      <c r="I882" s="1">
        <v>0</v>
      </c>
      <c r="J882">
        <v>1</v>
      </c>
      <c r="K882">
        <v>1</v>
      </c>
      <c r="L882">
        <v>0</v>
      </c>
      <c r="M882" s="1">
        <v>17978.68</v>
      </c>
      <c r="N882">
        <v>1</v>
      </c>
    </row>
    <row r="883" spans="1:14" x14ac:dyDescent="0.3">
      <c r="A883">
        <v>882</v>
      </c>
      <c r="B883">
        <v>15571928</v>
      </c>
      <c r="C883" t="s">
        <v>650</v>
      </c>
      <c r="D883">
        <v>679</v>
      </c>
      <c r="E883" t="s">
        <v>15</v>
      </c>
      <c r="F883" t="s">
        <v>16</v>
      </c>
      <c r="G883">
        <v>43</v>
      </c>
      <c r="H883">
        <v>4</v>
      </c>
      <c r="I883" s="1">
        <v>0</v>
      </c>
      <c r="J883">
        <v>3</v>
      </c>
      <c r="K883">
        <v>1</v>
      </c>
      <c r="L883">
        <v>0</v>
      </c>
      <c r="M883" s="1">
        <v>115136.51</v>
      </c>
      <c r="N883">
        <v>1</v>
      </c>
    </row>
    <row r="884" spans="1:14" x14ac:dyDescent="0.3">
      <c r="A884">
        <v>883</v>
      </c>
      <c r="B884">
        <v>15785519</v>
      </c>
      <c r="C884" t="s">
        <v>697</v>
      </c>
      <c r="D884">
        <v>565</v>
      </c>
      <c r="E884" t="s">
        <v>15</v>
      </c>
      <c r="F884" t="s">
        <v>23</v>
      </c>
      <c r="G884">
        <v>36</v>
      </c>
      <c r="H884">
        <v>6</v>
      </c>
      <c r="I884" s="1">
        <v>106192.1</v>
      </c>
      <c r="J884">
        <v>1</v>
      </c>
      <c r="K884">
        <v>1</v>
      </c>
      <c r="L884">
        <v>0</v>
      </c>
      <c r="M884" s="1">
        <v>149575.59</v>
      </c>
      <c r="N884">
        <v>0</v>
      </c>
    </row>
    <row r="885" spans="1:14" x14ac:dyDescent="0.3">
      <c r="A885">
        <v>884</v>
      </c>
      <c r="B885">
        <v>15743007</v>
      </c>
      <c r="C885" t="s">
        <v>698</v>
      </c>
      <c r="D885">
        <v>643</v>
      </c>
      <c r="E885" t="s">
        <v>15</v>
      </c>
      <c r="F885" t="s">
        <v>16</v>
      </c>
      <c r="G885">
        <v>45</v>
      </c>
      <c r="H885">
        <v>4</v>
      </c>
      <c r="I885" s="1">
        <v>45144.43</v>
      </c>
      <c r="J885">
        <v>1</v>
      </c>
      <c r="K885">
        <v>1</v>
      </c>
      <c r="L885">
        <v>0</v>
      </c>
      <c r="M885" s="1">
        <v>60917.24</v>
      </c>
      <c r="N885">
        <v>1</v>
      </c>
    </row>
    <row r="886" spans="1:14" x14ac:dyDescent="0.3">
      <c r="A886">
        <v>885</v>
      </c>
      <c r="B886">
        <v>15777211</v>
      </c>
      <c r="C886" t="s">
        <v>699</v>
      </c>
      <c r="D886">
        <v>515</v>
      </c>
      <c r="E886" t="s">
        <v>15</v>
      </c>
      <c r="F886" t="s">
        <v>23</v>
      </c>
      <c r="G886">
        <v>65</v>
      </c>
      <c r="H886">
        <v>7</v>
      </c>
      <c r="I886" s="1">
        <v>92113.61</v>
      </c>
      <c r="J886">
        <v>1</v>
      </c>
      <c r="K886">
        <v>1</v>
      </c>
      <c r="L886">
        <v>1</v>
      </c>
      <c r="M886" s="1">
        <v>142548.32999999999</v>
      </c>
      <c r="N886">
        <v>0</v>
      </c>
    </row>
    <row r="887" spans="1:14" x14ac:dyDescent="0.3">
      <c r="A887">
        <v>886</v>
      </c>
      <c r="B887">
        <v>15721935</v>
      </c>
      <c r="C887" t="s">
        <v>700</v>
      </c>
      <c r="D887">
        <v>521</v>
      </c>
      <c r="E887" t="s">
        <v>15</v>
      </c>
      <c r="F887" t="s">
        <v>23</v>
      </c>
      <c r="G887">
        <v>25</v>
      </c>
      <c r="H887">
        <v>7</v>
      </c>
      <c r="I887" s="1">
        <v>0</v>
      </c>
      <c r="J887">
        <v>2</v>
      </c>
      <c r="K887">
        <v>1</v>
      </c>
      <c r="L887">
        <v>1</v>
      </c>
      <c r="M887" s="1">
        <v>157878.67000000001</v>
      </c>
      <c r="N887">
        <v>0</v>
      </c>
    </row>
    <row r="888" spans="1:14" x14ac:dyDescent="0.3">
      <c r="A888">
        <v>887</v>
      </c>
      <c r="B888">
        <v>15591711</v>
      </c>
      <c r="C888" t="s">
        <v>701</v>
      </c>
      <c r="D888">
        <v>739</v>
      </c>
      <c r="E888" t="s">
        <v>18</v>
      </c>
      <c r="F888" t="s">
        <v>23</v>
      </c>
      <c r="G888">
        <v>38</v>
      </c>
      <c r="H888">
        <v>0</v>
      </c>
      <c r="I888" s="1">
        <v>128366.44</v>
      </c>
      <c r="J888">
        <v>1</v>
      </c>
      <c r="K888">
        <v>1</v>
      </c>
      <c r="L888">
        <v>0</v>
      </c>
      <c r="M888" s="1">
        <v>12796.43</v>
      </c>
      <c r="N888">
        <v>0</v>
      </c>
    </row>
    <row r="889" spans="1:14" x14ac:dyDescent="0.3">
      <c r="A889">
        <v>888</v>
      </c>
      <c r="B889">
        <v>15625021</v>
      </c>
      <c r="C889" t="s">
        <v>122</v>
      </c>
      <c r="D889">
        <v>585</v>
      </c>
      <c r="E889" t="s">
        <v>15</v>
      </c>
      <c r="F889" t="s">
        <v>23</v>
      </c>
      <c r="G889">
        <v>42</v>
      </c>
      <c r="H889">
        <v>2</v>
      </c>
      <c r="I889" s="1">
        <v>0</v>
      </c>
      <c r="J889">
        <v>2</v>
      </c>
      <c r="K889">
        <v>1</v>
      </c>
      <c r="L889">
        <v>1</v>
      </c>
      <c r="M889" s="1">
        <v>18657.77</v>
      </c>
      <c r="N889">
        <v>0</v>
      </c>
    </row>
    <row r="890" spans="1:14" x14ac:dyDescent="0.3">
      <c r="A890">
        <v>889</v>
      </c>
      <c r="B890">
        <v>15702968</v>
      </c>
      <c r="C890" t="s">
        <v>702</v>
      </c>
      <c r="D890">
        <v>733</v>
      </c>
      <c r="E890" t="s">
        <v>26</v>
      </c>
      <c r="F890" t="s">
        <v>23</v>
      </c>
      <c r="G890">
        <v>74</v>
      </c>
      <c r="H890">
        <v>3</v>
      </c>
      <c r="I890" s="1">
        <v>106545.53</v>
      </c>
      <c r="J890">
        <v>1</v>
      </c>
      <c r="K890">
        <v>1</v>
      </c>
      <c r="L890">
        <v>1</v>
      </c>
      <c r="M890" s="1">
        <v>134589.57999999999</v>
      </c>
      <c r="N890">
        <v>0</v>
      </c>
    </row>
    <row r="891" spans="1:14" x14ac:dyDescent="0.3">
      <c r="A891">
        <v>890</v>
      </c>
      <c r="B891">
        <v>15600462</v>
      </c>
      <c r="C891" t="s">
        <v>703</v>
      </c>
      <c r="D891">
        <v>542</v>
      </c>
      <c r="E891" t="s">
        <v>15</v>
      </c>
      <c r="F891" t="s">
        <v>16</v>
      </c>
      <c r="G891">
        <v>43</v>
      </c>
      <c r="H891">
        <v>8</v>
      </c>
      <c r="I891" s="1">
        <v>145618.37</v>
      </c>
      <c r="J891">
        <v>1</v>
      </c>
      <c r="K891">
        <v>0</v>
      </c>
      <c r="L891">
        <v>1</v>
      </c>
      <c r="M891" s="1">
        <v>10350.74</v>
      </c>
      <c r="N891">
        <v>0</v>
      </c>
    </row>
    <row r="892" spans="1:14" x14ac:dyDescent="0.3">
      <c r="A892">
        <v>891</v>
      </c>
      <c r="B892">
        <v>15768104</v>
      </c>
      <c r="C892" t="s">
        <v>704</v>
      </c>
      <c r="D892">
        <v>788</v>
      </c>
      <c r="E892" t="s">
        <v>18</v>
      </c>
      <c r="F892" t="s">
        <v>23</v>
      </c>
      <c r="G892">
        <v>37</v>
      </c>
      <c r="H892">
        <v>8</v>
      </c>
      <c r="I892" s="1">
        <v>141541.25</v>
      </c>
      <c r="J892">
        <v>1</v>
      </c>
      <c r="K892">
        <v>0</v>
      </c>
      <c r="L892">
        <v>0</v>
      </c>
      <c r="M892" s="1">
        <v>66013.27</v>
      </c>
      <c r="N892">
        <v>0</v>
      </c>
    </row>
    <row r="893" spans="1:14" x14ac:dyDescent="0.3">
      <c r="A893">
        <v>892</v>
      </c>
      <c r="B893">
        <v>15780140</v>
      </c>
      <c r="C893" t="s">
        <v>514</v>
      </c>
      <c r="D893">
        <v>435</v>
      </c>
      <c r="E893" t="s">
        <v>26</v>
      </c>
      <c r="F893" t="s">
        <v>23</v>
      </c>
      <c r="G893">
        <v>32</v>
      </c>
      <c r="H893">
        <v>2</v>
      </c>
      <c r="I893" s="1">
        <v>57017.06</v>
      </c>
      <c r="J893">
        <v>2</v>
      </c>
      <c r="K893">
        <v>1</v>
      </c>
      <c r="L893">
        <v>1</v>
      </c>
      <c r="M893" s="1">
        <v>5907.11</v>
      </c>
      <c r="N893">
        <v>0</v>
      </c>
    </row>
    <row r="894" spans="1:14" x14ac:dyDescent="0.3">
      <c r="A894">
        <v>893</v>
      </c>
      <c r="B894">
        <v>15585255</v>
      </c>
      <c r="C894" t="s">
        <v>705</v>
      </c>
      <c r="D894">
        <v>577</v>
      </c>
      <c r="E894" t="s">
        <v>15</v>
      </c>
      <c r="F894" t="s">
        <v>23</v>
      </c>
      <c r="G894">
        <v>42</v>
      </c>
      <c r="H894">
        <v>9</v>
      </c>
      <c r="I894" s="1">
        <v>0</v>
      </c>
      <c r="J894">
        <v>1</v>
      </c>
      <c r="K894">
        <v>1</v>
      </c>
      <c r="L894">
        <v>0</v>
      </c>
      <c r="M894" s="1">
        <v>74077.91</v>
      </c>
      <c r="N894">
        <v>0</v>
      </c>
    </row>
    <row r="895" spans="1:14" x14ac:dyDescent="0.3">
      <c r="A895">
        <v>894</v>
      </c>
      <c r="B895">
        <v>15772781</v>
      </c>
      <c r="C895" t="s">
        <v>646</v>
      </c>
      <c r="D895">
        <v>703</v>
      </c>
      <c r="E895" t="s">
        <v>15</v>
      </c>
      <c r="F895" t="s">
        <v>16</v>
      </c>
      <c r="G895">
        <v>51</v>
      </c>
      <c r="H895">
        <v>3</v>
      </c>
      <c r="I895" s="1">
        <v>0</v>
      </c>
      <c r="J895">
        <v>3</v>
      </c>
      <c r="K895">
        <v>1</v>
      </c>
      <c r="L895">
        <v>1</v>
      </c>
      <c r="M895" s="1">
        <v>77294.559999999998</v>
      </c>
      <c r="N895">
        <v>1</v>
      </c>
    </row>
    <row r="896" spans="1:14" x14ac:dyDescent="0.3">
      <c r="A896">
        <v>895</v>
      </c>
      <c r="B896">
        <v>15669987</v>
      </c>
      <c r="C896" t="s">
        <v>706</v>
      </c>
      <c r="D896">
        <v>728</v>
      </c>
      <c r="E896" t="s">
        <v>26</v>
      </c>
      <c r="F896" t="s">
        <v>16</v>
      </c>
      <c r="G896">
        <v>35</v>
      </c>
      <c r="H896">
        <v>8</v>
      </c>
      <c r="I896" s="1">
        <v>125884.95</v>
      </c>
      <c r="J896">
        <v>2</v>
      </c>
      <c r="K896">
        <v>1</v>
      </c>
      <c r="L896">
        <v>0</v>
      </c>
      <c r="M896" s="1">
        <v>54359.02</v>
      </c>
      <c r="N896">
        <v>1</v>
      </c>
    </row>
    <row r="897" spans="1:14" x14ac:dyDescent="0.3">
      <c r="A897">
        <v>896</v>
      </c>
      <c r="B897">
        <v>15697000</v>
      </c>
      <c r="C897" t="s">
        <v>707</v>
      </c>
      <c r="D897">
        <v>728</v>
      </c>
      <c r="E897" t="s">
        <v>26</v>
      </c>
      <c r="F897" t="s">
        <v>23</v>
      </c>
      <c r="G897">
        <v>32</v>
      </c>
      <c r="H897">
        <v>5</v>
      </c>
      <c r="I897" s="1">
        <v>61825.5</v>
      </c>
      <c r="J897">
        <v>1</v>
      </c>
      <c r="K897">
        <v>1</v>
      </c>
      <c r="L897">
        <v>1</v>
      </c>
      <c r="M897" s="1">
        <v>156124.93</v>
      </c>
      <c r="N897">
        <v>0</v>
      </c>
    </row>
    <row r="898" spans="1:14" x14ac:dyDescent="0.3">
      <c r="A898">
        <v>897</v>
      </c>
      <c r="B898">
        <v>15733119</v>
      </c>
      <c r="C898" t="s">
        <v>708</v>
      </c>
      <c r="D898">
        <v>718</v>
      </c>
      <c r="E898" t="s">
        <v>15</v>
      </c>
      <c r="F898" t="s">
        <v>23</v>
      </c>
      <c r="G898">
        <v>35</v>
      </c>
      <c r="H898">
        <v>8</v>
      </c>
      <c r="I898" s="1">
        <v>0</v>
      </c>
      <c r="J898">
        <v>2</v>
      </c>
      <c r="K898">
        <v>1</v>
      </c>
      <c r="L898">
        <v>0</v>
      </c>
      <c r="M898" s="1">
        <v>94820.85</v>
      </c>
      <c r="N898">
        <v>0</v>
      </c>
    </row>
    <row r="899" spans="1:14" x14ac:dyDescent="0.3">
      <c r="A899">
        <v>898</v>
      </c>
      <c r="B899">
        <v>15782390</v>
      </c>
      <c r="C899" t="s">
        <v>81</v>
      </c>
      <c r="D899">
        <v>621</v>
      </c>
      <c r="E899" t="s">
        <v>15</v>
      </c>
      <c r="F899" t="s">
        <v>16</v>
      </c>
      <c r="G899">
        <v>40</v>
      </c>
      <c r="H899">
        <v>6</v>
      </c>
      <c r="I899" s="1">
        <v>0</v>
      </c>
      <c r="J899">
        <v>1</v>
      </c>
      <c r="K899">
        <v>1</v>
      </c>
      <c r="L899">
        <v>0</v>
      </c>
      <c r="M899" s="1">
        <v>155155.25</v>
      </c>
      <c r="N899">
        <v>0</v>
      </c>
    </row>
    <row r="900" spans="1:14" x14ac:dyDescent="0.3">
      <c r="A900">
        <v>899</v>
      </c>
      <c r="B900">
        <v>15654700</v>
      </c>
      <c r="C900" t="s">
        <v>508</v>
      </c>
      <c r="D900">
        <v>523</v>
      </c>
      <c r="E900" t="s">
        <v>15</v>
      </c>
      <c r="F900" t="s">
        <v>16</v>
      </c>
      <c r="G900">
        <v>40</v>
      </c>
      <c r="H900">
        <v>2</v>
      </c>
      <c r="I900" s="1">
        <v>102967.41</v>
      </c>
      <c r="J900">
        <v>1</v>
      </c>
      <c r="K900">
        <v>1</v>
      </c>
      <c r="L900">
        <v>0</v>
      </c>
      <c r="M900" s="1">
        <v>128702.1</v>
      </c>
      <c r="N900">
        <v>1</v>
      </c>
    </row>
    <row r="901" spans="1:14" x14ac:dyDescent="0.3">
      <c r="A901">
        <v>900</v>
      </c>
      <c r="B901">
        <v>15632210</v>
      </c>
      <c r="C901" t="s">
        <v>17</v>
      </c>
      <c r="D901">
        <v>657</v>
      </c>
      <c r="E901" t="s">
        <v>26</v>
      </c>
      <c r="F901" t="s">
        <v>23</v>
      </c>
      <c r="G901">
        <v>25</v>
      </c>
      <c r="H901">
        <v>2</v>
      </c>
      <c r="I901" s="1">
        <v>171770.55</v>
      </c>
      <c r="J901">
        <v>1</v>
      </c>
      <c r="K901">
        <v>1</v>
      </c>
      <c r="L901">
        <v>0</v>
      </c>
      <c r="M901" s="1">
        <v>22745.5</v>
      </c>
      <c r="N901">
        <v>0</v>
      </c>
    </row>
    <row r="902" spans="1:14" x14ac:dyDescent="0.3">
      <c r="A902">
        <v>901</v>
      </c>
      <c r="B902">
        <v>15642041</v>
      </c>
      <c r="C902" t="s">
        <v>427</v>
      </c>
      <c r="D902">
        <v>727</v>
      </c>
      <c r="E902" t="s">
        <v>26</v>
      </c>
      <c r="F902" t="s">
        <v>23</v>
      </c>
      <c r="G902">
        <v>40</v>
      </c>
      <c r="H902">
        <v>1</v>
      </c>
      <c r="I902" s="1">
        <v>93051.64</v>
      </c>
      <c r="J902">
        <v>2</v>
      </c>
      <c r="K902">
        <v>1</v>
      </c>
      <c r="L902">
        <v>0</v>
      </c>
      <c r="M902" s="1">
        <v>71865.31</v>
      </c>
      <c r="N902">
        <v>1</v>
      </c>
    </row>
    <row r="903" spans="1:14" x14ac:dyDescent="0.3">
      <c r="A903">
        <v>902</v>
      </c>
      <c r="B903">
        <v>15709737</v>
      </c>
      <c r="C903" t="s">
        <v>83</v>
      </c>
      <c r="D903">
        <v>643</v>
      </c>
      <c r="E903" t="s">
        <v>15</v>
      </c>
      <c r="F903" t="s">
        <v>23</v>
      </c>
      <c r="G903">
        <v>36</v>
      </c>
      <c r="H903">
        <v>7</v>
      </c>
      <c r="I903" s="1">
        <v>161064.64000000001</v>
      </c>
      <c r="J903">
        <v>2</v>
      </c>
      <c r="K903">
        <v>0</v>
      </c>
      <c r="L903">
        <v>1</v>
      </c>
      <c r="M903" s="1">
        <v>84294.82</v>
      </c>
      <c r="N903">
        <v>0</v>
      </c>
    </row>
    <row r="904" spans="1:14" x14ac:dyDescent="0.3">
      <c r="A904">
        <v>903</v>
      </c>
      <c r="B904">
        <v>15792388</v>
      </c>
      <c r="C904" t="s">
        <v>152</v>
      </c>
      <c r="D904">
        <v>645</v>
      </c>
      <c r="E904" t="s">
        <v>15</v>
      </c>
      <c r="F904" t="s">
        <v>16</v>
      </c>
      <c r="G904">
        <v>48</v>
      </c>
      <c r="H904">
        <v>7</v>
      </c>
      <c r="I904" s="1">
        <v>90612.34</v>
      </c>
      <c r="J904">
        <v>1</v>
      </c>
      <c r="K904">
        <v>1</v>
      </c>
      <c r="L904">
        <v>1</v>
      </c>
      <c r="M904" s="1">
        <v>149139.13</v>
      </c>
      <c r="N904">
        <v>0</v>
      </c>
    </row>
    <row r="905" spans="1:14" x14ac:dyDescent="0.3">
      <c r="A905">
        <v>904</v>
      </c>
      <c r="B905">
        <v>15786014</v>
      </c>
      <c r="C905" t="s">
        <v>213</v>
      </c>
      <c r="D905">
        <v>568</v>
      </c>
      <c r="E905" t="s">
        <v>15</v>
      </c>
      <c r="F905" t="s">
        <v>23</v>
      </c>
      <c r="G905">
        <v>28</v>
      </c>
      <c r="H905">
        <v>5</v>
      </c>
      <c r="I905" s="1">
        <v>145105.64000000001</v>
      </c>
      <c r="J905">
        <v>2</v>
      </c>
      <c r="K905">
        <v>1</v>
      </c>
      <c r="L905">
        <v>0</v>
      </c>
      <c r="M905" s="1">
        <v>185489.11</v>
      </c>
      <c r="N905">
        <v>0</v>
      </c>
    </row>
    <row r="906" spans="1:14" x14ac:dyDescent="0.3">
      <c r="A906">
        <v>905</v>
      </c>
      <c r="B906">
        <v>15794580</v>
      </c>
      <c r="C906" t="s">
        <v>409</v>
      </c>
      <c r="D906">
        <v>599</v>
      </c>
      <c r="E906" t="s">
        <v>15</v>
      </c>
      <c r="F906" t="s">
        <v>23</v>
      </c>
      <c r="G906">
        <v>58</v>
      </c>
      <c r="H906">
        <v>4</v>
      </c>
      <c r="I906" s="1">
        <v>0</v>
      </c>
      <c r="J906">
        <v>1</v>
      </c>
      <c r="K906">
        <v>0</v>
      </c>
      <c r="L906">
        <v>0</v>
      </c>
      <c r="M906" s="1">
        <v>176407.15</v>
      </c>
      <c r="N906">
        <v>1</v>
      </c>
    </row>
    <row r="907" spans="1:14" x14ac:dyDescent="0.3">
      <c r="A907">
        <v>906</v>
      </c>
      <c r="B907">
        <v>15675964</v>
      </c>
      <c r="C907" t="s">
        <v>709</v>
      </c>
      <c r="D907">
        <v>672</v>
      </c>
      <c r="E907" t="s">
        <v>15</v>
      </c>
      <c r="F907" t="s">
        <v>16</v>
      </c>
      <c r="G907">
        <v>45</v>
      </c>
      <c r="H907">
        <v>9</v>
      </c>
      <c r="I907" s="1">
        <v>0</v>
      </c>
      <c r="J907">
        <v>1</v>
      </c>
      <c r="K907">
        <v>1</v>
      </c>
      <c r="L907">
        <v>1</v>
      </c>
      <c r="M907" s="1">
        <v>92027.69</v>
      </c>
      <c r="N907">
        <v>1</v>
      </c>
    </row>
    <row r="908" spans="1:14" x14ac:dyDescent="0.3">
      <c r="A908">
        <v>907</v>
      </c>
      <c r="B908">
        <v>15814275</v>
      </c>
      <c r="C908" t="s">
        <v>710</v>
      </c>
      <c r="D908">
        <v>685</v>
      </c>
      <c r="E908" t="s">
        <v>15</v>
      </c>
      <c r="F908" t="s">
        <v>23</v>
      </c>
      <c r="G908">
        <v>33</v>
      </c>
      <c r="H908">
        <v>6</v>
      </c>
      <c r="I908" s="1">
        <v>174912.72</v>
      </c>
      <c r="J908">
        <v>1</v>
      </c>
      <c r="K908">
        <v>1</v>
      </c>
      <c r="L908">
        <v>1</v>
      </c>
      <c r="M908" s="1">
        <v>43932.54</v>
      </c>
      <c r="N908">
        <v>0</v>
      </c>
    </row>
    <row r="909" spans="1:14" x14ac:dyDescent="0.3">
      <c r="A909">
        <v>908</v>
      </c>
      <c r="B909">
        <v>15724848</v>
      </c>
      <c r="C909" t="s">
        <v>711</v>
      </c>
      <c r="D909">
        <v>516</v>
      </c>
      <c r="E909" t="s">
        <v>15</v>
      </c>
      <c r="F909" t="s">
        <v>16</v>
      </c>
      <c r="G909">
        <v>46</v>
      </c>
      <c r="H909">
        <v>1</v>
      </c>
      <c r="I909" s="1">
        <v>104947.72</v>
      </c>
      <c r="J909">
        <v>1</v>
      </c>
      <c r="K909">
        <v>1</v>
      </c>
      <c r="L909">
        <v>0</v>
      </c>
      <c r="M909" s="1">
        <v>115789.25</v>
      </c>
      <c r="N909">
        <v>1</v>
      </c>
    </row>
    <row r="910" spans="1:14" x14ac:dyDescent="0.3">
      <c r="A910">
        <v>909</v>
      </c>
      <c r="B910">
        <v>15754713</v>
      </c>
      <c r="C910" t="s">
        <v>712</v>
      </c>
      <c r="D910">
        <v>685</v>
      </c>
      <c r="E910" t="s">
        <v>18</v>
      </c>
      <c r="F910" t="s">
        <v>23</v>
      </c>
      <c r="G910">
        <v>31</v>
      </c>
      <c r="H910">
        <v>10</v>
      </c>
      <c r="I910" s="1">
        <v>135213.71</v>
      </c>
      <c r="J910">
        <v>1</v>
      </c>
      <c r="K910">
        <v>1</v>
      </c>
      <c r="L910">
        <v>1</v>
      </c>
      <c r="M910" s="1">
        <v>125777.28</v>
      </c>
      <c r="N910">
        <v>0</v>
      </c>
    </row>
    <row r="911" spans="1:14" x14ac:dyDescent="0.3">
      <c r="A911">
        <v>910</v>
      </c>
      <c r="B911">
        <v>15693814</v>
      </c>
      <c r="C911" t="s">
        <v>713</v>
      </c>
      <c r="D911">
        <v>806</v>
      </c>
      <c r="E911" t="s">
        <v>18</v>
      </c>
      <c r="F911" t="s">
        <v>23</v>
      </c>
      <c r="G911">
        <v>25</v>
      </c>
      <c r="H911">
        <v>7</v>
      </c>
      <c r="I911" s="1">
        <v>0</v>
      </c>
      <c r="J911">
        <v>2</v>
      </c>
      <c r="K911">
        <v>1</v>
      </c>
      <c r="L911">
        <v>0</v>
      </c>
      <c r="M911" s="1">
        <v>18461.900000000001</v>
      </c>
      <c r="N911">
        <v>0</v>
      </c>
    </row>
    <row r="912" spans="1:14" x14ac:dyDescent="0.3">
      <c r="A912">
        <v>911</v>
      </c>
      <c r="B912">
        <v>15599660</v>
      </c>
      <c r="C912" t="s">
        <v>714</v>
      </c>
      <c r="D912">
        <v>604</v>
      </c>
      <c r="E912" t="s">
        <v>15</v>
      </c>
      <c r="F912" t="s">
        <v>23</v>
      </c>
      <c r="G912">
        <v>36</v>
      </c>
      <c r="H912">
        <v>6</v>
      </c>
      <c r="I912" s="1">
        <v>116229.85</v>
      </c>
      <c r="J912">
        <v>2</v>
      </c>
      <c r="K912">
        <v>1</v>
      </c>
      <c r="L912">
        <v>1</v>
      </c>
      <c r="M912" s="1">
        <v>79633.38</v>
      </c>
      <c r="N912">
        <v>0</v>
      </c>
    </row>
    <row r="913" spans="1:14" x14ac:dyDescent="0.3">
      <c r="A913">
        <v>912</v>
      </c>
      <c r="B913">
        <v>15746490</v>
      </c>
      <c r="C913" t="s">
        <v>715</v>
      </c>
      <c r="D913">
        <v>648</v>
      </c>
      <c r="E913" t="s">
        <v>18</v>
      </c>
      <c r="F913" t="s">
        <v>16</v>
      </c>
      <c r="G913">
        <v>53</v>
      </c>
      <c r="H913">
        <v>6</v>
      </c>
      <c r="I913" s="1">
        <v>111201.41</v>
      </c>
      <c r="J913">
        <v>1</v>
      </c>
      <c r="K913">
        <v>1</v>
      </c>
      <c r="L913">
        <v>1</v>
      </c>
      <c r="M913" s="1">
        <v>121542.29</v>
      </c>
      <c r="N913">
        <v>0</v>
      </c>
    </row>
    <row r="914" spans="1:14" x14ac:dyDescent="0.3">
      <c r="A914">
        <v>913</v>
      </c>
      <c r="B914">
        <v>15566091</v>
      </c>
      <c r="C914" t="s">
        <v>716</v>
      </c>
      <c r="D914">
        <v>545</v>
      </c>
      <c r="E914" t="s">
        <v>18</v>
      </c>
      <c r="F914" t="s">
        <v>16</v>
      </c>
      <c r="G914">
        <v>32</v>
      </c>
      <c r="H914">
        <v>4</v>
      </c>
      <c r="I914" s="1">
        <v>0</v>
      </c>
      <c r="J914">
        <v>1</v>
      </c>
      <c r="K914">
        <v>1</v>
      </c>
      <c r="L914">
        <v>0</v>
      </c>
      <c r="M914" s="1">
        <v>94739.199999999997</v>
      </c>
      <c r="N914">
        <v>0</v>
      </c>
    </row>
    <row r="915" spans="1:14" x14ac:dyDescent="0.3">
      <c r="A915">
        <v>914</v>
      </c>
      <c r="B915">
        <v>15655961</v>
      </c>
      <c r="C915" t="s">
        <v>95</v>
      </c>
      <c r="D915">
        <v>756</v>
      </c>
      <c r="E915" t="s">
        <v>26</v>
      </c>
      <c r="F915" t="s">
        <v>23</v>
      </c>
      <c r="G915">
        <v>27</v>
      </c>
      <c r="H915">
        <v>1</v>
      </c>
      <c r="I915" s="1">
        <v>131899</v>
      </c>
      <c r="J915">
        <v>1</v>
      </c>
      <c r="K915">
        <v>1</v>
      </c>
      <c r="L915">
        <v>0</v>
      </c>
      <c r="M915" s="1">
        <v>93302.29</v>
      </c>
      <c r="N915">
        <v>0</v>
      </c>
    </row>
    <row r="916" spans="1:14" x14ac:dyDescent="0.3">
      <c r="A916">
        <v>915</v>
      </c>
      <c r="B916">
        <v>15710404</v>
      </c>
      <c r="C916" t="s">
        <v>717</v>
      </c>
      <c r="D916">
        <v>569</v>
      </c>
      <c r="E916" t="s">
        <v>15</v>
      </c>
      <c r="F916" t="s">
        <v>23</v>
      </c>
      <c r="G916">
        <v>35</v>
      </c>
      <c r="H916">
        <v>10</v>
      </c>
      <c r="I916" s="1">
        <v>124525.52</v>
      </c>
      <c r="J916">
        <v>1</v>
      </c>
      <c r="K916">
        <v>1</v>
      </c>
      <c r="L916">
        <v>1</v>
      </c>
      <c r="M916" s="1">
        <v>193793.78</v>
      </c>
      <c r="N916">
        <v>0</v>
      </c>
    </row>
    <row r="917" spans="1:14" x14ac:dyDescent="0.3">
      <c r="A917">
        <v>916</v>
      </c>
      <c r="B917">
        <v>15775625</v>
      </c>
      <c r="C917" t="s">
        <v>374</v>
      </c>
      <c r="D917">
        <v>596</v>
      </c>
      <c r="E917" t="s">
        <v>15</v>
      </c>
      <c r="F917" t="s">
        <v>23</v>
      </c>
      <c r="G917">
        <v>47</v>
      </c>
      <c r="H917">
        <v>6</v>
      </c>
      <c r="I917" s="1">
        <v>0</v>
      </c>
      <c r="J917">
        <v>1</v>
      </c>
      <c r="K917">
        <v>1</v>
      </c>
      <c r="L917">
        <v>0</v>
      </c>
      <c r="M917" s="1">
        <v>74835.649999999994</v>
      </c>
      <c r="N917">
        <v>0</v>
      </c>
    </row>
    <row r="918" spans="1:14" x14ac:dyDescent="0.3">
      <c r="A918">
        <v>917</v>
      </c>
      <c r="B918">
        <v>15792328</v>
      </c>
      <c r="C918" t="s">
        <v>718</v>
      </c>
      <c r="D918">
        <v>475</v>
      </c>
      <c r="E918" t="s">
        <v>15</v>
      </c>
      <c r="F918" t="s">
        <v>23</v>
      </c>
      <c r="G918">
        <v>39</v>
      </c>
      <c r="H918">
        <v>6</v>
      </c>
      <c r="I918" s="1">
        <v>0</v>
      </c>
      <c r="J918">
        <v>1</v>
      </c>
      <c r="K918">
        <v>1</v>
      </c>
      <c r="L918">
        <v>1</v>
      </c>
      <c r="M918" s="1">
        <v>56999.9</v>
      </c>
      <c r="N918">
        <v>1</v>
      </c>
    </row>
    <row r="919" spans="1:14" x14ac:dyDescent="0.3">
      <c r="A919">
        <v>918</v>
      </c>
      <c r="B919">
        <v>15719856</v>
      </c>
      <c r="C919" t="s">
        <v>719</v>
      </c>
      <c r="D919">
        <v>646</v>
      </c>
      <c r="E919" t="s">
        <v>15</v>
      </c>
      <c r="F919" t="s">
        <v>16</v>
      </c>
      <c r="G919">
        <v>45</v>
      </c>
      <c r="H919">
        <v>3</v>
      </c>
      <c r="I919" s="1">
        <v>47134.75</v>
      </c>
      <c r="J919">
        <v>1</v>
      </c>
      <c r="K919">
        <v>1</v>
      </c>
      <c r="L919">
        <v>1</v>
      </c>
      <c r="M919" s="1">
        <v>57236.44</v>
      </c>
      <c r="N919">
        <v>0</v>
      </c>
    </row>
    <row r="920" spans="1:14" x14ac:dyDescent="0.3">
      <c r="A920">
        <v>919</v>
      </c>
      <c r="B920">
        <v>15593773</v>
      </c>
      <c r="C920" t="s">
        <v>720</v>
      </c>
      <c r="D920">
        <v>784</v>
      </c>
      <c r="E920" t="s">
        <v>18</v>
      </c>
      <c r="F920" t="s">
        <v>23</v>
      </c>
      <c r="G920">
        <v>35</v>
      </c>
      <c r="H920">
        <v>3</v>
      </c>
      <c r="I920" s="1">
        <v>0</v>
      </c>
      <c r="J920">
        <v>2</v>
      </c>
      <c r="K920">
        <v>0</v>
      </c>
      <c r="L920">
        <v>0</v>
      </c>
      <c r="M920" s="1">
        <v>81483.64</v>
      </c>
      <c r="N920">
        <v>0</v>
      </c>
    </row>
    <row r="921" spans="1:14" x14ac:dyDescent="0.3">
      <c r="A921">
        <v>920</v>
      </c>
      <c r="B921">
        <v>15733114</v>
      </c>
      <c r="C921" t="s">
        <v>224</v>
      </c>
      <c r="D921">
        <v>552</v>
      </c>
      <c r="E921" t="s">
        <v>18</v>
      </c>
      <c r="F921" t="s">
        <v>23</v>
      </c>
      <c r="G921">
        <v>45</v>
      </c>
      <c r="H921">
        <v>9</v>
      </c>
      <c r="I921" s="1">
        <v>0</v>
      </c>
      <c r="J921">
        <v>2</v>
      </c>
      <c r="K921">
        <v>1</v>
      </c>
      <c r="L921">
        <v>0</v>
      </c>
      <c r="M921" s="1">
        <v>26752.560000000001</v>
      </c>
      <c r="N921">
        <v>0</v>
      </c>
    </row>
    <row r="922" spans="1:14" x14ac:dyDescent="0.3">
      <c r="A922">
        <v>921</v>
      </c>
      <c r="B922">
        <v>15797748</v>
      </c>
      <c r="C922" t="s">
        <v>461</v>
      </c>
      <c r="D922">
        <v>729</v>
      </c>
      <c r="E922" t="s">
        <v>15</v>
      </c>
      <c r="F922" t="s">
        <v>23</v>
      </c>
      <c r="G922">
        <v>44</v>
      </c>
      <c r="H922">
        <v>5</v>
      </c>
      <c r="I922" s="1">
        <v>0</v>
      </c>
      <c r="J922">
        <v>2</v>
      </c>
      <c r="K922">
        <v>0</v>
      </c>
      <c r="L922">
        <v>1</v>
      </c>
      <c r="M922" s="1">
        <v>9200.5400000000009</v>
      </c>
      <c r="N922">
        <v>0</v>
      </c>
    </row>
    <row r="923" spans="1:14" x14ac:dyDescent="0.3">
      <c r="A923">
        <v>922</v>
      </c>
      <c r="B923">
        <v>15743411</v>
      </c>
      <c r="C923" t="s">
        <v>721</v>
      </c>
      <c r="D923">
        <v>609</v>
      </c>
      <c r="E923" t="s">
        <v>18</v>
      </c>
      <c r="F923" t="s">
        <v>23</v>
      </c>
      <c r="G923">
        <v>61</v>
      </c>
      <c r="H923">
        <v>1</v>
      </c>
      <c r="I923" s="1">
        <v>0</v>
      </c>
      <c r="J923">
        <v>1</v>
      </c>
      <c r="K923">
        <v>1</v>
      </c>
      <c r="L923">
        <v>0</v>
      </c>
      <c r="M923" s="1">
        <v>22447.85</v>
      </c>
      <c r="N923">
        <v>1</v>
      </c>
    </row>
    <row r="924" spans="1:14" x14ac:dyDescent="0.3">
      <c r="A924">
        <v>923</v>
      </c>
      <c r="B924">
        <v>15753337</v>
      </c>
      <c r="C924" t="s">
        <v>722</v>
      </c>
      <c r="D924">
        <v>555</v>
      </c>
      <c r="E924" t="s">
        <v>15</v>
      </c>
      <c r="F924" t="s">
        <v>23</v>
      </c>
      <c r="G924">
        <v>51</v>
      </c>
      <c r="H924">
        <v>5</v>
      </c>
      <c r="I924" s="1">
        <v>0</v>
      </c>
      <c r="J924">
        <v>3</v>
      </c>
      <c r="K924">
        <v>1</v>
      </c>
      <c r="L924">
        <v>0</v>
      </c>
      <c r="M924" s="1">
        <v>189122.89</v>
      </c>
      <c r="N924">
        <v>1</v>
      </c>
    </row>
    <row r="925" spans="1:14" x14ac:dyDescent="0.3">
      <c r="A925">
        <v>924</v>
      </c>
      <c r="B925">
        <v>15601026</v>
      </c>
      <c r="C925" t="s">
        <v>662</v>
      </c>
      <c r="D925">
        <v>572</v>
      </c>
      <c r="E925" t="s">
        <v>26</v>
      </c>
      <c r="F925" t="s">
        <v>16</v>
      </c>
      <c r="G925">
        <v>19</v>
      </c>
      <c r="H925">
        <v>1</v>
      </c>
      <c r="I925" s="1">
        <v>138657.07999999999</v>
      </c>
      <c r="J925">
        <v>1</v>
      </c>
      <c r="K925">
        <v>1</v>
      </c>
      <c r="L925">
        <v>1</v>
      </c>
      <c r="M925" s="1">
        <v>16161.82</v>
      </c>
      <c r="N925">
        <v>0</v>
      </c>
    </row>
    <row r="926" spans="1:14" x14ac:dyDescent="0.3">
      <c r="A926">
        <v>925</v>
      </c>
      <c r="B926">
        <v>15658485</v>
      </c>
      <c r="C926" t="s">
        <v>380</v>
      </c>
      <c r="D926">
        <v>785</v>
      </c>
      <c r="E926" t="s">
        <v>15</v>
      </c>
      <c r="F926" t="s">
        <v>16</v>
      </c>
      <c r="G926">
        <v>34</v>
      </c>
      <c r="H926">
        <v>9</v>
      </c>
      <c r="I926" s="1">
        <v>70302.48</v>
      </c>
      <c r="J926">
        <v>1</v>
      </c>
      <c r="K926">
        <v>1</v>
      </c>
      <c r="L926">
        <v>1</v>
      </c>
      <c r="M926" s="1">
        <v>68600.36</v>
      </c>
      <c r="N926">
        <v>0</v>
      </c>
    </row>
    <row r="927" spans="1:14" x14ac:dyDescent="0.3">
      <c r="A927">
        <v>926</v>
      </c>
      <c r="B927">
        <v>15636731</v>
      </c>
      <c r="C927" t="s">
        <v>309</v>
      </c>
      <c r="D927">
        <v>714</v>
      </c>
      <c r="E927" t="s">
        <v>26</v>
      </c>
      <c r="F927" t="s">
        <v>16</v>
      </c>
      <c r="G927">
        <v>36</v>
      </c>
      <c r="H927">
        <v>1</v>
      </c>
      <c r="I927" s="1">
        <v>101609.01</v>
      </c>
      <c r="J927">
        <v>2</v>
      </c>
      <c r="K927">
        <v>1</v>
      </c>
      <c r="L927">
        <v>1</v>
      </c>
      <c r="M927" s="1">
        <v>447.73</v>
      </c>
      <c r="N927">
        <v>0</v>
      </c>
    </row>
    <row r="928" spans="1:14" x14ac:dyDescent="0.3">
      <c r="A928">
        <v>927</v>
      </c>
      <c r="B928">
        <v>15628303</v>
      </c>
      <c r="C928" t="s">
        <v>723</v>
      </c>
      <c r="D928">
        <v>738</v>
      </c>
      <c r="E928" t="s">
        <v>18</v>
      </c>
      <c r="F928" t="s">
        <v>23</v>
      </c>
      <c r="G928">
        <v>35</v>
      </c>
      <c r="H928">
        <v>3</v>
      </c>
      <c r="I928" s="1">
        <v>0</v>
      </c>
      <c r="J928">
        <v>1</v>
      </c>
      <c r="K928">
        <v>1</v>
      </c>
      <c r="L928">
        <v>1</v>
      </c>
      <c r="M928" s="1">
        <v>15650.73</v>
      </c>
      <c r="N928">
        <v>0</v>
      </c>
    </row>
    <row r="929" spans="1:14" x14ac:dyDescent="0.3">
      <c r="A929">
        <v>928</v>
      </c>
      <c r="B929">
        <v>15633461</v>
      </c>
      <c r="C929" t="s">
        <v>368</v>
      </c>
      <c r="D929">
        <v>639</v>
      </c>
      <c r="E929" t="s">
        <v>26</v>
      </c>
      <c r="F929" t="s">
        <v>23</v>
      </c>
      <c r="G929">
        <v>38</v>
      </c>
      <c r="H929">
        <v>5</v>
      </c>
      <c r="I929" s="1">
        <v>130170.82</v>
      </c>
      <c r="J929">
        <v>1</v>
      </c>
      <c r="K929">
        <v>1</v>
      </c>
      <c r="L929">
        <v>1</v>
      </c>
      <c r="M929" s="1">
        <v>149599.62</v>
      </c>
      <c r="N929">
        <v>0</v>
      </c>
    </row>
    <row r="930" spans="1:14" x14ac:dyDescent="0.3">
      <c r="A930">
        <v>929</v>
      </c>
      <c r="B930">
        <v>15677135</v>
      </c>
      <c r="C930" t="s">
        <v>59</v>
      </c>
      <c r="D930">
        <v>520</v>
      </c>
      <c r="E930" t="s">
        <v>26</v>
      </c>
      <c r="F930" t="s">
        <v>23</v>
      </c>
      <c r="G930">
        <v>61</v>
      </c>
      <c r="H930">
        <v>8</v>
      </c>
      <c r="I930" s="1">
        <v>133802.29</v>
      </c>
      <c r="J930">
        <v>2</v>
      </c>
      <c r="K930">
        <v>1</v>
      </c>
      <c r="L930">
        <v>1</v>
      </c>
      <c r="M930" s="1">
        <v>90304.01</v>
      </c>
      <c r="N930">
        <v>0</v>
      </c>
    </row>
    <row r="931" spans="1:14" x14ac:dyDescent="0.3">
      <c r="A931">
        <v>930</v>
      </c>
      <c r="B931">
        <v>15590876</v>
      </c>
      <c r="C931" t="s">
        <v>724</v>
      </c>
      <c r="D931">
        <v>764</v>
      </c>
      <c r="E931" t="s">
        <v>15</v>
      </c>
      <c r="F931" t="s">
        <v>16</v>
      </c>
      <c r="G931">
        <v>24</v>
      </c>
      <c r="H931">
        <v>7</v>
      </c>
      <c r="I931" s="1">
        <v>106234.02</v>
      </c>
      <c r="J931">
        <v>1</v>
      </c>
      <c r="K931">
        <v>0</v>
      </c>
      <c r="L931">
        <v>0</v>
      </c>
      <c r="M931" s="1">
        <v>115676.38</v>
      </c>
      <c r="N931">
        <v>0</v>
      </c>
    </row>
    <row r="932" spans="1:14" x14ac:dyDescent="0.3">
      <c r="A932">
        <v>931</v>
      </c>
      <c r="B932">
        <v>15790782</v>
      </c>
      <c r="C932" t="s">
        <v>725</v>
      </c>
      <c r="D932">
        <v>661</v>
      </c>
      <c r="E932" t="s">
        <v>18</v>
      </c>
      <c r="F932" t="s">
        <v>23</v>
      </c>
      <c r="G932">
        <v>39</v>
      </c>
      <c r="H932">
        <v>6</v>
      </c>
      <c r="I932" s="1">
        <v>132628.98000000001</v>
      </c>
      <c r="J932">
        <v>1</v>
      </c>
      <c r="K932">
        <v>0</v>
      </c>
      <c r="L932">
        <v>0</v>
      </c>
      <c r="M932" s="1">
        <v>38812.67</v>
      </c>
      <c r="N932">
        <v>0</v>
      </c>
    </row>
    <row r="933" spans="1:14" x14ac:dyDescent="0.3">
      <c r="A933">
        <v>932</v>
      </c>
      <c r="B933">
        <v>15700476</v>
      </c>
      <c r="C933" t="s">
        <v>619</v>
      </c>
      <c r="D933">
        <v>564</v>
      </c>
      <c r="E933" t="s">
        <v>26</v>
      </c>
      <c r="F933" t="s">
        <v>23</v>
      </c>
      <c r="G933">
        <v>41</v>
      </c>
      <c r="H933">
        <v>9</v>
      </c>
      <c r="I933" s="1">
        <v>103522.75</v>
      </c>
      <c r="J933">
        <v>2</v>
      </c>
      <c r="K933">
        <v>1</v>
      </c>
      <c r="L933">
        <v>1</v>
      </c>
      <c r="M933" s="1">
        <v>34338.21</v>
      </c>
      <c r="N933">
        <v>0</v>
      </c>
    </row>
    <row r="934" spans="1:14" x14ac:dyDescent="0.3">
      <c r="A934">
        <v>933</v>
      </c>
      <c r="B934">
        <v>15634141</v>
      </c>
      <c r="C934" t="s">
        <v>726</v>
      </c>
      <c r="D934">
        <v>708</v>
      </c>
      <c r="E934" t="s">
        <v>26</v>
      </c>
      <c r="F934" t="s">
        <v>16</v>
      </c>
      <c r="G934">
        <v>42</v>
      </c>
      <c r="H934">
        <v>8</v>
      </c>
      <c r="I934" s="1">
        <v>192390.52</v>
      </c>
      <c r="J934">
        <v>2</v>
      </c>
      <c r="K934">
        <v>1</v>
      </c>
      <c r="L934">
        <v>0</v>
      </c>
      <c r="M934" s="1">
        <v>823.36</v>
      </c>
      <c r="N934">
        <v>0</v>
      </c>
    </row>
    <row r="935" spans="1:14" x14ac:dyDescent="0.3">
      <c r="A935">
        <v>934</v>
      </c>
      <c r="B935">
        <v>15737795</v>
      </c>
      <c r="C935" t="s">
        <v>35</v>
      </c>
      <c r="D935">
        <v>512</v>
      </c>
      <c r="E935" t="s">
        <v>58</v>
      </c>
      <c r="F935" t="s">
        <v>23</v>
      </c>
      <c r="G935">
        <v>36</v>
      </c>
      <c r="H935">
        <v>1</v>
      </c>
      <c r="I935" s="1">
        <v>0</v>
      </c>
      <c r="J935">
        <v>1</v>
      </c>
      <c r="K935">
        <v>0</v>
      </c>
      <c r="L935">
        <v>1</v>
      </c>
      <c r="M935" s="1">
        <v>135482.26</v>
      </c>
      <c r="N935">
        <v>1</v>
      </c>
    </row>
    <row r="936" spans="1:14" x14ac:dyDescent="0.3">
      <c r="A936">
        <v>935</v>
      </c>
      <c r="B936">
        <v>15790299</v>
      </c>
      <c r="C936" t="s">
        <v>625</v>
      </c>
      <c r="D936">
        <v>592</v>
      </c>
      <c r="E936" t="s">
        <v>58</v>
      </c>
      <c r="F936" t="s">
        <v>23</v>
      </c>
      <c r="G936">
        <v>37</v>
      </c>
      <c r="H936">
        <v>9</v>
      </c>
      <c r="I936" s="1">
        <v>0</v>
      </c>
      <c r="J936">
        <v>3</v>
      </c>
      <c r="K936">
        <v>1</v>
      </c>
      <c r="L936">
        <v>1</v>
      </c>
      <c r="M936" s="1">
        <v>10656.89</v>
      </c>
      <c r="N936">
        <v>0</v>
      </c>
    </row>
    <row r="937" spans="1:14" x14ac:dyDescent="0.3">
      <c r="A937">
        <v>936</v>
      </c>
      <c r="B937">
        <v>15675316</v>
      </c>
      <c r="C937" t="s">
        <v>727</v>
      </c>
      <c r="D937">
        <v>619</v>
      </c>
      <c r="E937" t="s">
        <v>15</v>
      </c>
      <c r="F937" t="s">
        <v>16</v>
      </c>
      <c r="G937">
        <v>38</v>
      </c>
      <c r="H937">
        <v>3</v>
      </c>
      <c r="I937" s="1">
        <v>0</v>
      </c>
      <c r="J937">
        <v>2</v>
      </c>
      <c r="K937">
        <v>0</v>
      </c>
      <c r="L937">
        <v>1</v>
      </c>
      <c r="M937" s="1">
        <v>116467.35</v>
      </c>
      <c r="N937">
        <v>0</v>
      </c>
    </row>
    <row r="938" spans="1:14" x14ac:dyDescent="0.3">
      <c r="A938">
        <v>937</v>
      </c>
      <c r="B938">
        <v>15613630</v>
      </c>
      <c r="C938" t="s">
        <v>608</v>
      </c>
      <c r="D938">
        <v>775</v>
      </c>
      <c r="E938" t="s">
        <v>15</v>
      </c>
      <c r="F938" t="s">
        <v>23</v>
      </c>
      <c r="G938">
        <v>52</v>
      </c>
      <c r="H938">
        <v>8</v>
      </c>
      <c r="I938" s="1">
        <v>109922.61</v>
      </c>
      <c r="J938">
        <v>1</v>
      </c>
      <c r="K938">
        <v>1</v>
      </c>
      <c r="L938">
        <v>1</v>
      </c>
      <c r="M938" s="1">
        <v>96823.32</v>
      </c>
      <c r="N938">
        <v>1</v>
      </c>
    </row>
    <row r="939" spans="1:14" x14ac:dyDescent="0.3">
      <c r="A939">
        <v>938</v>
      </c>
      <c r="B939">
        <v>15662100</v>
      </c>
      <c r="C939" t="s">
        <v>728</v>
      </c>
      <c r="D939">
        <v>850</v>
      </c>
      <c r="E939" t="s">
        <v>26</v>
      </c>
      <c r="F939" t="s">
        <v>16</v>
      </c>
      <c r="G939">
        <v>44</v>
      </c>
      <c r="H939">
        <v>5</v>
      </c>
      <c r="I939" s="1">
        <v>128605.32</v>
      </c>
      <c r="J939">
        <v>1</v>
      </c>
      <c r="K939">
        <v>0</v>
      </c>
      <c r="L939">
        <v>1</v>
      </c>
      <c r="M939" s="1">
        <v>171096.2</v>
      </c>
      <c r="N939">
        <v>0</v>
      </c>
    </row>
    <row r="940" spans="1:14" x14ac:dyDescent="0.3">
      <c r="A940">
        <v>939</v>
      </c>
      <c r="B940">
        <v>15668032</v>
      </c>
      <c r="C940" t="s">
        <v>729</v>
      </c>
      <c r="D940">
        <v>577</v>
      </c>
      <c r="E940" t="s">
        <v>15</v>
      </c>
      <c r="F940" t="s">
        <v>16</v>
      </c>
      <c r="G940">
        <v>37</v>
      </c>
      <c r="H940">
        <v>4</v>
      </c>
      <c r="I940" s="1">
        <v>0</v>
      </c>
      <c r="J940">
        <v>1</v>
      </c>
      <c r="K940">
        <v>1</v>
      </c>
      <c r="L940">
        <v>1</v>
      </c>
      <c r="M940" s="1">
        <v>79881.39</v>
      </c>
      <c r="N940">
        <v>0</v>
      </c>
    </row>
    <row r="941" spans="1:14" x14ac:dyDescent="0.3">
      <c r="A941">
        <v>940</v>
      </c>
      <c r="B941">
        <v>15599289</v>
      </c>
      <c r="C941" t="s">
        <v>730</v>
      </c>
      <c r="D941">
        <v>724</v>
      </c>
      <c r="E941" t="s">
        <v>15</v>
      </c>
      <c r="F941" t="s">
        <v>16</v>
      </c>
      <c r="G941">
        <v>37</v>
      </c>
      <c r="H941">
        <v>10</v>
      </c>
      <c r="I941" s="1">
        <v>68598.559999999998</v>
      </c>
      <c r="J941">
        <v>1</v>
      </c>
      <c r="K941">
        <v>1</v>
      </c>
      <c r="L941">
        <v>0</v>
      </c>
      <c r="M941" s="1">
        <v>157862.82</v>
      </c>
      <c r="N941">
        <v>0</v>
      </c>
    </row>
    <row r="942" spans="1:14" x14ac:dyDescent="0.3">
      <c r="A942">
        <v>941</v>
      </c>
      <c r="B942">
        <v>15754084</v>
      </c>
      <c r="C942" t="s">
        <v>731</v>
      </c>
      <c r="D942">
        <v>710</v>
      </c>
      <c r="E942" t="s">
        <v>58</v>
      </c>
      <c r="F942" t="s">
        <v>23</v>
      </c>
      <c r="G942">
        <v>35</v>
      </c>
      <c r="H942">
        <v>1</v>
      </c>
      <c r="I942" s="1">
        <v>106518.52</v>
      </c>
      <c r="J942">
        <v>1</v>
      </c>
      <c r="K942">
        <v>1</v>
      </c>
      <c r="L942">
        <v>1</v>
      </c>
      <c r="M942" s="1">
        <v>127951.81</v>
      </c>
      <c r="N942">
        <v>0</v>
      </c>
    </row>
    <row r="943" spans="1:14" x14ac:dyDescent="0.3">
      <c r="A943">
        <v>942</v>
      </c>
      <c r="B943">
        <v>15676521</v>
      </c>
      <c r="C943" t="s">
        <v>732</v>
      </c>
      <c r="D943">
        <v>696</v>
      </c>
      <c r="E943" t="s">
        <v>15</v>
      </c>
      <c r="F943" t="s">
        <v>16</v>
      </c>
      <c r="G943">
        <v>31</v>
      </c>
      <c r="H943">
        <v>8</v>
      </c>
      <c r="I943" s="1">
        <v>0</v>
      </c>
      <c r="J943">
        <v>2</v>
      </c>
      <c r="K943">
        <v>0</v>
      </c>
      <c r="L943">
        <v>0</v>
      </c>
      <c r="M943" s="1">
        <v>191074.11</v>
      </c>
      <c r="N943">
        <v>0</v>
      </c>
    </row>
    <row r="944" spans="1:14" x14ac:dyDescent="0.3">
      <c r="A944">
        <v>943</v>
      </c>
      <c r="B944">
        <v>15804586</v>
      </c>
      <c r="C944" t="s">
        <v>491</v>
      </c>
      <c r="D944">
        <v>376</v>
      </c>
      <c r="E944" t="s">
        <v>15</v>
      </c>
      <c r="F944" t="s">
        <v>16</v>
      </c>
      <c r="G944">
        <v>46</v>
      </c>
      <c r="H944">
        <v>6</v>
      </c>
      <c r="I944" s="1">
        <v>0</v>
      </c>
      <c r="J944">
        <v>1</v>
      </c>
      <c r="K944">
        <v>1</v>
      </c>
      <c r="L944">
        <v>0</v>
      </c>
      <c r="M944" s="1">
        <v>157333.69</v>
      </c>
      <c r="N944">
        <v>1</v>
      </c>
    </row>
    <row r="945" spans="1:14" x14ac:dyDescent="0.3">
      <c r="A945">
        <v>944</v>
      </c>
      <c r="B945">
        <v>15781465</v>
      </c>
      <c r="C945" t="s">
        <v>733</v>
      </c>
      <c r="D945">
        <v>675</v>
      </c>
      <c r="E945" t="s">
        <v>26</v>
      </c>
      <c r="F945" t="s">
        <v>16</v>
      </c>
      <c r="G945">
        <v>29</v>
      </c>
      <c r="H945">
        <v>8</v>
      </c>
      <c r="I945" s="1">
        <v>121326.42</v>
      </c>
      <c r="J945">
        <v>1</v>
      </c>
      <c r="K945">
        <v>1</v>
      </c>
      <c r="L945">
        <v>0</v>
      </c>
      <c r="M945" s="1">
        <v>133457.51999999999</v>
      </c>
      <c r="N945">
        <v>0</v>
      </c>
    </row>
    <row r="946" spans="1:14" x14ac:dyDescent="0.3">
      <c r="A946">
        <v>945</v>
      </c>
      <c r="B946">
        <v>15729362</v>
      </c>
      <c r="C946" t="s">
        <v>504</v>
      </c>
      <c r="D946">
        <v>745</v>
      </c>
      <c r="E946" t="s">
        <v>15</v>
      </c>
      <c r="F946" t="s">
        <v>23</v>
      </c>
      <c r="G946">
        <v>36</v>
      </c>
      <c r="H946">
        <v>8</v>
      </c>
      <c r="I946" s="1">
        <v>67226.37</v>
      </c>
      <c r="J946">
        <v>1</v>
      </c>
      <c r="K946">
        <v>1</v>
      </c>
      <c r="L946">
        <v>0</v>
      </c>
      <c r="M946" s="1">
        <v>130789.6</v>
      </c>
      <c r="N946">
        <v>0</v>
      </c>
    </row>
    <row r="947" spans="1:14" x14ac:dyDescent="0.3">
      <c r="A947">
        <v>946</v>
      </c>
      <c r="B947">
        <v>15709295</v>
      </c>
      <c r="C947" t="s">
        <v>734</v>
      </c>
      <c r="D947">
        <v>697</v>
      </c>
      <c r="E947" t="s">
        <v>58</v>
      </c>
      <c r="F947" t="s">
        <v>16</v>
      </c>
      <c r="G947">
        <v>25</v>
      </c>
      <c r="H947">
        <v>5</v>
      </c>
      <c r="I947" s="1">
        <v>82931.850000000006</v>
      </c>
      <c r="J947">
        <v>2</v>
      </c>
      <c r="K947">
        <v>1</v>
      </c>
      <c r="L947">
        <v>1</v>
      </c>
      <c r="M947" s="1">
        <v>128373.88</v>
      </c>
      <c r="N947">
        <v>0</v>
      </c>
    </row>
    <row r="948" spans="1:14" x14ac:dyDescent="0.3">
      <c r="A948">
        <v>947</v>
      </c>
      <c r="B948">
        <v>15745324</v>
      </c>
      <c r="C948" t="s">
        <v>607</v>
      </c>
      <c r="D948">
        <v>599</v>
      </c>
      <c r="E948" t="s">
        <v>58</v>
      </c>
      <c r="F948" t="s">
        <v>16</v>
      </c>
      <c r="G948">
        <v>39</v>
      </c>
      <c r="H948">
        <v>4</v>
      </c>
      <c r="I948" s="1">
        <v>0</v>
      </c>
      <c r="J948">
        <v>1</v>
      </c>
      <c r="K948">
        <v>1</v>
      </c>
      <c r="L948">
        <v>0</v>
      </c>
      <c r="M948" s="1">
        <v>194273.2</v>
      </c>
      <c r="N948">
        <v>1</v>
      </c>
    </row>
    <row r="949" spans="1:14" x14ac:dyDescent="0.3">
      <c r="A949">
        <v>948</v>
      </c>
      <c r="B949">
        <v>15741336</v>
      </c>
      <c r="C949" t="s">
        <v>540</v>
      </c>
      <c r="D949">
        <v>715</v>
      </c>
      <c r="E949" t="s">
        <v>15</v>
      </c>
      <c r="F949" t="s">
        <v>16</v>
      </c>
      <c r="G949">
        <v>38</v>
      </c>
      <c r="H949">
        <v>5</v>
      </c>
      <c r="I949" s="1">
        <v>118590.41</v>
      </c>
      <c r="J949">
        <v>1</v>
      </c>
      <c r="K949">
        <v>1</v>
      </c>
      <c r="L949">
        <v>1</v>
      </c>
      <c r="M949" s="1">
        <v>5684.17</v>
      </c>
      <c r="N949">
        <v>1</v>
      </c>
    </row>
    <row r="950" spans="1:14" x14ac:dyDescent="0.3">
      <c r="A950">
        <v>949</v>
      </c>
      <c r="B950">
        <v>15783659</v>
      </c>
      <c r="C950" t="s">
        <v>735</v>
      </c>
      <c r="D950">
        <v>659</v>
      </c>
      <c r="E950" t="s">
        <v>15</v>
      </c>
      <c r="F950" t="s">
        <v>23</v>
      </c>
      <c r="G950">
        <v>67</v>
      </c>
      <c r="H950">
        <v>4</v>
      </c>
      <c r="I950" s="1">
        <v>145981.87</v>
      </c>
      <c r="J950">
        <v>1</v>
      </c>
      <c r="K950">
        <v>1</v>
      </c>
      <c r="L950">
        <v>1</v>
      </c>
      <c r="M950" s="1">
        <v>131043.2</v>
      </c>
      <c r="N950">
        <v>0</v>
      </c>
    </row>
    <row r="951" spans="1:14" x14ac:dyDescent="0.3">
      <c r="A951">
        <v>950</v>
      </c>
      <c r="B951">
        <v>15620981</v>
      </c>
      <c r="C951" t="s">
        <v>736</v>
      </c>
      <c r="D951">
        <v>684</v>
      </c>
      <c r="E951" t="s">
        <v>15</v>
      </c>
      <c r="F951" t="s">
        <v>16</v>
      </c>
      <c r="G951">
        <v>48</v>
      </c>
      <c r="H951">
        <v>3</v>
      </c>
      <c r="I951" s="1">
        <v>73309.38</v>
      </c>
      <c r="J951">
        <v>1</v>
      </c>
      <c r="K951">
        <v>0</v>
      </c>
      <c r="L951">
        <v>0</v>
      </c>
      <c r="M951" s="1">
        <v>21228.34</v>
      </c>
      <c r="N951">
        <v>1</v>
      </c>
    </row>
    <row r="952" spans="1:14" x14ac:dyDescent="0.3">
      <c r="A952">
        <v>951</v>
      </c>
      <c r="B952">
        <v>15630328</v>
      </c>
      <c r="C952" t="s">
        <v>737</v>
      </c>
      <c r="D952">
        <v>635</v>
      </c>
      <c r="E952" t="s">
        <v>15</v>
      </c>
      <c r="F952" t="s">
        <v>16</v>
      </c>
      <c r="G952">
        <v>48</v>
      </c>
      <c r="H952">
        <v>8</v>
      </c>
      <c r="I952" s="1">
        <v>130796.33</v>
      </c>
      <c r="J952">
        <v>2</v>
      </c>
      <c r="K952">
        <v>1</v>
      </c>
      <c r="L952">
        <v>1</v>
      </c>
      <c r="M952" s="1">
        <v>43250.3</v>
      </c>
      <c r="N952">
        <v>0</v>
      </c>
    </row>
    <row r="953" spans="1:14" x14ac:dyDescent="0.3">
      <c r="A953">
        <v>952</v>
      </c>
      <c r="B953">
        <v>15785899</v>
      </c>
      <c r="C953" t="s">
        <v>409</v>
      </c>
      <c r="D953">
        <v>789</v>
      </c>
      <c r="E953" t="s">
        <v>26</v>
      </c>
      <c r="F953" t="s">
        <v>23</v>
      </c>
      <c r="G953">
        <v>33</v>
      </c>
      <c r="H953">
        <v>8</v>
      </c>
      <c r="I953" s="1">
        <v>151607.56</v>
      </c>
      <c r="J953">
        <v>1</v>
      </c>
      <c r="K953">
        <v>1</v>
      </c>
      <c r="L953">
        <v>0</v>
      </c>
      <c r="M953" s="1">
        <v>4389.3999999999996</v>
      </c>
      <c r="N953">
        <v>0</v>
      </c>
    </row>
    <row r="954" spans="1:14" x14ac:dyDescent="0.3">
      <c r="A954">
        <v>953</v>
      </c>
      <c r="B954">
        <v>15606149</v>
      </c>
      <c r="C954" t="s">
        <v>182</v>
      </c>
      <c r="D954">
        <v>571</v>
      </c>
      <c r="E954" t="s">
        <v>26</v>
      </c>
      <c r="F954" t="s">
        <v>16</v>
      </c>
      <c r="G954">
        <v>66</v>
      </c>
      <c r="H954">
        <v>9</v>
      </c>
      <c r="I954" s="1">
        <v>111577.01</v>
      </c>
      <c r="J954">
        <v>1</v>
      </c>
      <c r="K954">
        <v>0</v>
      </c>
      <c r="L954">
        <v>1</v>
      </c>
      <c r="M954" s="1">
        <v>189271.9</v>
      </c>
      <c r="N954">
        <v>0</v>
      </c>
    </row>
    <row r="955" spans="1:14" x14ac:dyDescent="0.3">
      <c r="A955">
        <v>954</v>
      </c>
      <c r="B955">
        <v>15671139</v>
      </c>
      <c r="C955" t="s">
        <v>738</v>
      </c>
      <c r="D955">
        <v>694</v>
      </c>
      <c r="E955" t="s">
        <v>58</v>
      </c>
      <c r="F955" t="s">
        <v>23</v>
      </c>
      <c r="G955">
        <v>39</v>
      </c>
      <c r="H955">
        <v>0</v>
      </c>
      <c r="I955" s="1">
        <v>107042.74</v>
      </c>
      <c r="J955">
        <v>1</v>
      </c>
      <c r="K955">
        <v>1</v>
      </c>
      <c r="L955">
        <v>1</v>
      </c>
      <c r="M955" s="1">
        <v>102284.2</v>
      </c>
      <c r="N955">
        <v>0</v>
      </c>
    </row>
    <row r="956" spans="1:14" x14ac:dyDescent="0.3">
      <c r="A956">
        <v>955</v>
      </c>
      <c r="B956">
        <v>15660429</v>
      </c>
      <c r="C956" t="s">
        <v>739</v>
      </c>
      <c r="D956">
        <v>665</v>
      </c>
      <c r="E956" t="s">
        <v>58</v>
      </c>
      <c r="F956" t="s">
        <v>16</v>
      </c>
      <c r="G956">
        <v>42</v>
      </c>
      <c r="H956">
        <v>2</v>
      </c>
      <c r="I956" s="1">
        <v>156371.60999999999</v>
      </c>
      <c r="J956">
        <v>2</v>
      </c>
      <c r="K956">
        <v>0</v>
      </c>
      <c r="L956">
        <v>1</v>
      </c>
      <c r="M956" s="1">
        <v>156774.94</v>
      </c>
      <c r="N956">
        <v>1</v>
      </c>
    </row>
    <row r="957" spans="1:14" x14ac:dyDescent="0.3">
      <c r="A957">
        <v>956</v>
      </c>
      <c r="B957">
        <v>15571002</v>
      </c>
      <c r="C957" t="s">
        <v>740</v>
      </c>
      <c r="D957">
        <v>706</v>
      </c>
      <c r="E957" t="s">
        <v>15</v>
      </c>
      <c r="F957" t="s">
        <v>16</v>
      </c>
      <c r="G957">
        <v>44</v>
      </c>
      <c r="H957">
        <v>4</v>
      </c>
      <c r="I957" s="1">
        <v>129605.99</v>
      </c>
      <c r="J957">
        <v>1</v>
      </c>
      <c r="K957">
        <v>0</v>
      </c>
      <c r="L957">
        <v>0</v>
      </c>
      <c r="M957" s="1">
        <v>69865.490000000005</v>
      </c>
      <c r="N957">
        <v>0</v>
      </c>
    </row>
    <row r="958" spans="1:14" x14ac:dyDescent="0.3">
      <c r="A958">
        <v>957</v>
      </c>
      <c r="B958">
        <v>15631681</v>
      </c>
      <c r="C958" t="s">
        <v>741</v>
      </c>
      <c r="D958">
        <v>807</v>
      </c>
      <c r="E958" t="s">
        <v>58</v>
      </c>
      <c r="F958" t="s">
        <v>16</v>
      </c>
      <c r="G958">
        <v>43</v>
      </c>
      <c r="H958">
        <v>0</v>
      </c>
      <c r="I958" s="1">
        <v>0</v>
      </c>
      <c r="J958">
        <v>2</v>
      </c>
      <c r="K958">
        <v>0</v>
      </c>
      <c r="L958">
        <v>1</v>
      </c>
      <c r="M958" s="1">
        <v>85523.24</v>
      </c>
      <c r="N958">
        <v>0</v>
      </c>
    </row>
    <row r="959" spans="1:14" x14ac:dyDescent="0.3">
      <c r="A959">
        <v>958</v>
      </c>
      <c r="B959">
        <v>15731522</v>
      </c>
      <c r="C959" t="s">
        <v>622</v>
      </c>
      <c r="D959">
        <v>771</v>
      </c>
      <c r="E959" t="s">
        <v>58</v>
      </c>
      <c r="F959" t="s">
        <v>16</v>
      </c>
      <c r="G959">
        <v>67</v>
      </c>
      <c r="H959">
        <v>8</v>
      </c>
      <c r="I959" s="1">
        <v>0</v>
      </c>
      <c r="J959">
        <v>2</v>
      </c>
      <c r="K959">
        <v>1</v>
      </c>
      <c r="L959">
        <v>1</v>
      </c>
      <c r="M959" s="1">
        <v>51219.8</v>
      </c>
      <c r="N959">
        <v>0</v>
      </c>
    </row>
    <row r="960" spans="1:14" x14ac:dyDescent="0.3">
      <c r="A960">
        <v>959</v>
      </c>
      <c r="B960">
        <v>15619529</v>
      </c>
      <c r="C960" t="s">
        <v>108</v>
      </c>
      <c r="D960">
        <v>531</v>
      </c>
      <c r="E960" t="s">
        <v>58</v>
      </c>
      <c r="F960" t="s">
        <v>23</v>
      </c>
      <c r="G960">
        <v>27</v>
      </c>
      <c r="H960">
        <v>8</v>
      </c>
      <c r="I960" s="1">
        <v>132576.25</v>
      </c>
      <c r="J960">
        <v>1</v>
      </c>
      <c r="K960">
        <v>0</v>
      </c>
      <c r="L960">
        <v>0</v>
      </c>
      <c r="M960" s="1">
        <v>7222.92</v>
      </c>
      <c r="N960">
        <v>0</v>
      </c>
    </row>
    <row r="961" spans="1:14" x14ac:dyDescent="0.3">
      <c r="A961">
        <v>960</v>
      </c>
      <c r="B961">
        <v>15628034</v>
      </c>
      <c r="C961" t="s">
        <v>742</v>
      </c>
      <c r="D961">
        <v>629</v>
      </c>
      <c r="E961" t="s">
        <v>15</v>
      </c>
      <c r="F961" t="s">
        <v>16</v>
      </c>
      <c r="G961">
        <v>37</v>
      </c>
      <c r="H961">
        <v>6</v>
      </c>
      <c r="I961" s="1">
        <v>129101.3</v>
      </c>
      <c r="J961">
        <v>1</v>
      </c>
      <c r="K961">
        <v>1</v>
      </c>
      <c r="L961">
        <v>1</v>
      </c>
      <c r="M961" s="1">
        <v>23971.33</v>
      </c>
      <c r="N961">
        <v>0</v>
      </c>
    </row>
    <row r="962" spans="1:14" x14ac:dyDescent="0.3">
      <c r="A962">
        <v>961</v>
      </c>
      <c r="B962">
        <v>15686164</v>
      </c>
      <c r="C962" t="s">
        <v>46</v>
      </c>
      <c r="D962">
        <v>850</v>
      </c>
      <c r="E962" t="s">
        <v>26</v>
      </c>
      <c r="F962" t="s">
        <v>16</v>
      </c>
      <c r="G962">
        <v>31</v>
      </c>
      <c r="H962">
        <v>1</v>
      </c>
      <c r="I962" s="1">
        <v>108822.39999999999</v>
      </c>
      <c r="J962">
        <v>1</v>
      </c>
      <c r="K962">
        <v>1</v>
      </c>
      <c r="L962">
        <v>1</v>
      </c>
      <c r="M962" s="1">
        <v>132173.31</v>
      </c>
      <c r="N962">
        <v>0</v>
      </c>
    </row>
    <row r="963" spans="1:14" x14ac:dyDescent="0.3">
      <c r="A963">
        <v>962</v>
      </c>
      <c r="B963">
        <v>15582797</v>
      </c>
      <c r="C963" t="s">
        <v>266</v>
      </c>
      <c r="D963">
        <v>685</v>
      </c>
      <c r="E963" t="s">
        <v>58</v>
      </c>
      <c r="F963" t="s">
        <v>23</v>
      </c>
      <c r="G963">
        <v>35</v>
      </c>
      <c r="H963">
        <v>4</v>
      </c>
      <c r="I963" s="1">
        <v>137948.51</v>
      </c>
      <c r="J963">
        <v>1</v>
      </c>
      <c r="K963">
        <v>1</v>
      </c>
      <c r="L963">
        <v>0</v>
      </c>
      <c r="M963" s="1">
        <v>113639.64</v>
      </c>
      <c r="N963">
        <v>0</v>
      </c>
    </row>
    <row r="964" spans="1:14" x14ac:dyDescent="0.3">
      <c r="A964">
        <v>963</v>
      </c>
      <c r="B964">
        <v>15753831</v>
      </c>
      <c r="C964" t="s">
        <v>654</v>
      </c>
      <c r="D964">
        <v>642</v>
      </c>
      <c r="E964" t="s">
        <v>58</v>
      </c>
      <c r="F964" t="s">
        <v>23</v>
      </c>
      <c r="G964">
        <v>32</v>
      </c>
      <c r="H964">
        <v>7</v>
      </c>
      <c r="I964" s="1">
        <v>100433.8</v>
      </c>
      <c r="J964">
        <v>1</v>
      </c>
      <c r="K964">
        <v>1</v>
      </c>
      <c r="L964">
        <v>1</v>
      </c>
      <c r="M964" s="1">
        <v>39768.589999999997</v>
      </c>
      <c r="N964">
        <v>0</v>
      </c>
    </row>
    <row r="965" spans="1:14" x14ac:dyDescent="0.3">
      <c r="A965">
        <v>964</v>
      </c>
      <c r="B965">
        <v>15731815</v>
      </c>
      <c r="C965" t="s">
        <v>743</v>
      </c>
      <c r="D965">
        <v>529</v>
      </c>
      <c r="E965" t="s">
        <v>58</v>
      </c>
      <c r="F965" t="s">
        <v>23</v>
      </c>
      <c r="G965">
        <v>63</v>
      </c>
      <c r="H965">
        <v>4</v>
      </c>
      <c r="I965" s="1">
        <v>96134.11</v>
      </c>
      <c r="J965">
        <v>3</v>
      </c>
      <c r="K965">
        <v>1</v>
      </c>
      <c r="L965">
        <v>0</v>
      </c>
      <c r="M965" s="1">
        <v>108732.96</v>
      </c>
      <c r="N965">
        <v>1</v>
      </c>
    </row>
    <row r="966" spans="1:14" x14ac:dyDescent="0.3">
      <c r="A966">
        <v>965</v>
      </c>
      <c r="B966">
        <v>15580956</v>
      </c>
      <c r="C966" t="s">
        <v>744</v>
      </c>
      <c r="D966">
        <v>683</v>
      </c>
      <c r="E966" t="s">
        <v>26</v>
      </c>
      <c r="F966" t="s">
        <v>16</v>
      </c>
      <c r="G966">
        <v>43</v>
      </c>
      <c r="H966">
        <v>4</v>
      </c>
      <c r="I966" s="1">
        <v>115888.04</v>
      </c>
      <c r="J966">
        <v>1</v>
      </c>
      <c r="K966">
        <v>1</v>
      </c>
      <c r="L966">
        <v>1</v>
      </c>
      <c r="M966" s="1">
        <v>117349.19</v>
      </c>
      <c r="N966">
        <v>1</v>
      </c>
    </row>
    <row r="967" spans="1:14" x14ac:dyDescent="0.3">
      <c r="A967">
        <v>966</v>
      </c>
      <c r="B967">
        <v>15602084</v>
      </c>
      <c r="C967" t="s">
        <v>745</v>
      </c>
      <c r="D967">
        <v>663</v>
      </c>
      <c r="E967" t="s">
        <v>15</v>
      </c>
      <c r="F967" t="s">
        <v>16</v>
      </c>
      <c r="G967">
        <v>42</v>
      </c>
      <c r="H967">
        <v>5</v>
      </c>
      <c r="I967" s="1">
        <v>124626.07</v>
      </c>
      <c r="J967">
        <v>1</v>
      </c>
      <c r="K967">
        <v>1</v>
      </c>
      <c r="L967">
        <v>1</v>
      </c>
      <c r="M967" s="1">
        <v>78004.5</v>
      </c>
      <c r="N967">
        <v>0</v>
      </c>
    </row>
    <row r="968" spans="1:14" x14ac:dyDescent="0.3">
      <c r="A968">
        <v>967</v>
      </c>
      <c r="B968">
        <v>15589805</v>
      </c>
      <c r="C968" t="s">
        <v>746</v>
      </c>
      <c r="D968">
        <v>563</v>
      </c>
      <c r="E968" t="s">
        <v>15</v>
      </c>
      <c r="F968" t="s">
        <v>16</v>
      </c>
      <c r="G968">
        <v>34</v>
      </c>
      <c r="H968">
        <v>6</v>
      </c>
      <c r="I968" s="1">
        <v>139810.34</v>
      </c>
      <c r="J968">
        <v>1</v>
      </c>
      <c r="K968">
        <v>1</v>
      </c>
      <c r="L968">
        <v>1</v>
      </c>
      <c r="M968" s="1">
        <v>152417.79</v>
      </c>
      <c r="N968">
        <v>0</v>
      </c>
    </row>
    <row r="969" spans="1:14" x14ac:dyDescent="0.3">
      <c r="A969">
        <v>968</v>
      </c>
      <c r="B969">
        <v>15720893</v>
      </c>
      <c r="C969" t="s">
        <v>747</v>
      </c>
      <c r="D969">
        <v>637</v>
      </c>
      <c r="E969" t="s">
        <v>58</v>
      </c>
      <c r="F969" t="s">
        <v>16</v>
      </c>
      <c r="G969">
        <v>34</v>
      </c>
      <c r="H969">
        <v>9</v>
      </c>
      <c r="I969" s="1">
        <v>0</v>
      </c>
      <c r="J969">
        <v>2</v>
      </c>
      <c r="K969">
        <v>0</v>
      </c>
      <c r="L969">
        <v>0</v>
      </c>
      <c r="M969" s="1">
        <v>26057.08</v>
      </c>
      <c r="N969">
        <v>0</v>
      </c>
    </row>
    <row r="970" spans="1:14" x14ac:dyDescent="0.3">
      <c r="A970">
        <v>969</v>
      </c>
      <c r="B970">
        <v>15641009</v>
      </c>
      <c r="C970" t="s">
        <v>748</v>
      </c>
      <c r="D970">
        <v>544</v>
      </c>
      <c r="E970" t="s">
        <v>15</v>
      </c>
      <c r="F970" t="s">
        <v>23</v>
      </c>
      <c r="G970">
        <v>37</v>
      </c>
      <c r="H970">
        <v>3</v>
      </c>
      <c r="I970" s="1">
        <v>84496.71</v>
      </c>
      <c r="J970">
        <v>1</v>
      </c>
      <c r="K970">
        <v>0</v>
      </c>
      <c r="L970">
        <v>0</v>
      </c>
      <c r="M970" s="1">
        <v>79972.09</v>
      </c>
      <c r="N970">
        <v>0</v>
      </c>
    </row>
    <row r="971" spans="1:14" x14ac:dyDescent="0.3">
      <c r="A971">
        <v>970</v>
      </c>
      <c r="B971">
        <v>15605926</v>
      </c>
      <c r="C971" t="s">
        <v>749</v>
      </c>
      <c r="D971">
        <v>649</v>
      </c>
      <c r="E971" t="s">
        <v>26</v>
      </c>
      <c r="F971" t="s">
        <v>23</v>
      </c>
      <c r="G971">
        <v>70</v>
      </c>
      <c r="H971">
        <v>9</v>
      </c>
      <c r="I971" s="1">
        <v>116854.71</v>
      </c>
      <c r="J971">
        <v>2</v>
      </c>
      <c r="K971">
        <v>0</v>
      </c>
      <c r="L971">
        <v>1</v>
      </c>
      <c r="M971" s="1">
        <v>107125.79</v>
      </c>
      <c r="N971">
        <v>0</v>
      </c>
    </row>
    <row r="972" spans="1:14" x14ac:dyDescent="0.3">
      <c r="A972">
        <v>971</v>
      </c>
      <c r="B972">
        <v>15805955</v>
      </c>
      <c r="C972" t="s">
        <v>315</v>
      </c>
      <c r="D972">
        <v>638</v>
      </c>
      <c r="E972" t="s">
        <v>15</v>
      </c>
      <c r="F972" t="s">
        <v>16</v>
      </c>
      <c r="G972">
        <v>48</v>
      </c>
      <c r="H972">
        <v>10</v>
      </c>
      <c r="I972" s="1">
        <v>138333.03</v>
      </c>
      <c r="J972">
        <v>1</v>
      </c>
      <c r="K972">
        <v>1</v>
      </c>
      <c r="L972">
        <v>1</v>
      </c>
      <c r="M972" s="1">
        <v>47679.14</v>
      </c>
      <c r="N972">
        <v>0</v>
      </c>
    </row>
    <row r="973" spans="1:14" x14ac:dyDescent="0.3">
      <c r="A973">
        <v>972</v>
      </c>
      <c r="B973">
        <v>15801488</v>
      </c>
      <c r="C973" t="s">
        <v>750</v>
      </c>
      <c r="D973">
        <v>723</v>
      </c>
      <c r="E973" t="s">
        <v>15</v>
      </c>
      <c r="F973" t="s">
        <v>23</v>
      </c>
      <c r="G973">
        <v>25</v>
      </c>
      <c r="H973">
        <v>3</v>
      </c>
      <c r="I973" s="1">
        <v>0</v>
      </c>
      <c r="J973">
        <v>2</v>
      </c>
      <c r="K973">
        <v>1</v>
      </c>
      <c r="L973">
        <v>1</v>
      </c>
      <c r="M973" s="1">
        <v>134509.47</v>
      </c>
      <c r="N973">
        <v>0</v>
      </c>
    </row>
    <row r="974" spans="1:14" x14ac:dyDescent="0.3">
      <c r="A974">
        <v>973</v>
      </c>
      <c r="B974">
        <v>15605918</v>
      </c>
      <c r="C974" t="s">
        <v>751</v>
      </c>
      <c r="D974">
        <v>635</v>
      </c>
      <c r="E974" t="s">
        <v>26</v>
      </c>
      <c r="F974" t="s">
        <v>23</v>
      </c>
      <c r="G974">
        <v>43</v>
      </c>
      <c r="H974">
        <v>5</v>
      </c>
      <c r="I974" s="1">
        <v>78992.75</v>
      </c>
      <c r="J974">
        <v>2</v>
      </c>
      <c r="K974">
        <v>0</v>
      </c>
      <c r="L974">
        <v>0</v>
      </c>
      <c r="M974" s="1">
        <v>153265.31</v>
      </c>
      <c r="N974">
        <v>0</v>
      </c>
    </row>
    <row r="975" spans="1:14" x14ac:dyDescent="0.3">
      <c r="A975">
        <v>974</v>
      </c>
      <c r="B975">
        <v>15779711</v>
      </c>
      <c r="C975" t="s">
        <v>490</v>
      </c>
      <c r="D975">
        <v>750</v>
      </c>
      <c r="E975" t="s">
        <v>58</v>
      </c>
      <c r="F975" t="s">
        <v>16</v>
      </c>
      <c r="G975">
        <v>38</v>
      </c>
      <c r="H975">
        <v>7</v>
      </c>
      <c r="I975" s="1">
        <v>97257.41</v>
      </c>
      <c r="J975">
        <v>2</v>
      </c>
      <c r="K975">
        <v>0</v>
      </c>
      <c r="L975">
        <v>1</v>
      </c>
      <c r="M975" s="1">
        <v>179883.04</v>
      </c>
      <c r="N975">
        <v>0</v>
      </c>
    </row>
    <row r="976" spans="1:14" x14ac:dyDescent="0.3">
      <c r="A976">
        <v>975</v>
      </c>
      <c r="B976">
        <v>15705620</v>
      </c>
      <c r="C976" t="s">
        <v>461</v>
      </c>
      <c r="D976">
        <v>730</v>
      </c>
      <c r="E976" t="s">
        <v>15</v>
      </c>
      <c r="F976" t="s">
        <v>23</v>
      </c>
      <c r="G976">
        <v>34</v>
      </c>
      <c r="H976">
        <v>5</v>
      </c>
      <c r="I976" s="1">
        <v>122453.37</v>
      </c>
      <c r="J976">
        <v>2</v>
      </c>
      <c r="K976">
        <v>1</v>
      </c>
      <c r="L976">
        <v>0</v>
      </c>
      <c r="M976" s="1">
        <v>138882.98000000001</v>
      </c>
      <c r="N976">
        <v>0</v>
      </c>
    </row>
    <row r="977" spans="1:14" x14ac:dyDescent="0.3">
      <c r="A977">
        <v>976</v>
      </c>
      <c r="B977">
        <v>15685357</v>
      </c>
      <c r="C977" t="s">
        <v>704</v>
      </c>
      <c r="D977">
        <v>750</v>
      </c>
      <c r="E977" t="s">
        <v>58</v>
      </c>
      <c r="F977" t="s">
        <v>16</v>
      </c>
      <c r="G977">
        <v>36</v>
      </c>
      <c r="H977">
        <v>8</v>
      </c>
      <c r="I977" s="1">
        <v>112940.07</v>
      </c>
      <c r="J977">
        <v>1</v>
      </c>
      <c r="K977">
        <v>0</v>
      </c>
      <c r="L977">
        <v>1</v>
      </c>
      <c r="M977" s="1">
        <v>9855.81</v>
      </c>
      <c r="N977">
        <v>0</v>
      </c>
    </row>
    <row r="978" spans="1:14" x14ac:dyDescent="0.3">
      <c r="A978">
        <v>977</v>
      </c>
      <c r="B978">
        <v>15570060</v>
      </c>
      <c r="C978" t="s">
        <v>752</v>
      </c>
      <c r="E978" t="s">
        <v>15</v>
      </c>
      <c r="F978" t="s">
        <v>16</v>
      </c>
      <c r="G978">
        <v>43</v>
      </c>
      <c r="H978">
        <v>8</v>
      </c>
      <c r="I978" s="1">
        <v>132558.26</v>
      </c>
      <c r="J978">
        <v>1</v>
      </c>
      <c r="K978">
        <v>1</v>
      </c>
      <c r="L978">
        <v>0</v>
      </c>
      <c r="M978" s="1">
        <v>67046.83</v>
      </c>
      <c r="N978">
        <v>1</v>
      </c>
    </row>
    <row r="979" spans="1:14" x14ac:dyDescent="0.3">
      <c r="A979">
        <v>978</v>
      </c>
      <c r="B979">
        <v>15582616</v>
      </c>
      <c r="C979" t="s">
        <v>732</v>
      </c>
      <c r="D979">
        <v>520</v>
      </c>
      <c r="E979" t="s">
        <v>15</v>
      </c>
      <c r="F979" t="s">
        <v>16</v>
      </c>
      <c r="G979">
        <v>38</v>
      </c>
      <c r="H979">
        <v>4</v>
      </c>
      <c r="I979" s="1">
        <v>0</v>
      </c>
      <c r="J979">
        <v>2</v>
      </c>
      <c r="K979">
        <v>1</v>
      </c>
      <c r="L979">
        <v>0</v>
      </c>
      <c r="M979" s="1">
        <v>56388.63</v>
      </c>
      <c r="N979">
        <v>0</v>
      </c>
    </row>
    <row r="980" spans="1:14" x14ac:dyDescent="0.3">
      <c r="A980">
        <v>979</v>
      </c>
      <c r="B980">
        <v>15799515</v>
      </c>
      <c r="C980" t="s">
        <v>175</v>
      </c>
      <c r="D980">
        <v>652</v>
      </c>
      <c r="E980" t="s">
        <v>15</v>
      </c>
      <c r="F980" t="s">
        <v>16</v>
      </c>
      <c r="G980">
        <v>48</v>
      </c>
      <c r="H980">
        <v>8</v>
      </c>
      <c r="I980" s="1">
        <v>133297.24</v>
      </c>
      <c r="J980">
        <v>1</v>
      </c>
      <c r="K980">
        <v>1</v>
      </c>
      <c r="L980">
        <v>0</v>
      </c>
      <c r="M980" s="1">
        <v>77764.37</v>
      </c>
      <c r="N980">
        <v>0</v>
      </c>
    </row>
    <row r="981" spans="1:14" x14ac:dyDescent="0.3">
      <c r="A981">
        <v>980</v>
      </c>
      <c r="B981">
        <v>15642937</v>
      </c>
      <c r="C981" t="s">
        <v>751</v>
      </c>
      <c r="D981">
        <v>550</v>
      </c>
      <c r="E981" t="s">
        <v>15</v>
      </c>
      <c r="F981" t="s">
        <v>16</v>
      </c>
      <c r="G981">
        <v>46</v>
      </c>
      <c r="H981">
        <v>7</v>
      </c>
      <c r="I981" s="1">
        <v>0</v>
      </c>
      <c r="J981">
        <v>2</v>
      </c>
      <c r="K981">
        <v>1</v>
      </c>
      <c r="L981">
        <v>0</v>
      </c>
      <c r="M981" s="1">
        <v>130590.35</v>
      </c>
      <c r="N981">
        <v>0</v>
      </c>
    </row>
    <row r="982" spans="1:14" x14ac:dyDescent="0.3">
      <c r="A982">
        <v>981</v>
      </c>
      <c r="B982">
        <v>15624729</v>
      </c>
      <c r="C982" t="s">
        <v>79</v>
      </c>
      <c r="D982">
        <v>594</v>
      </c>
      <c r="E982" t="s">
        <v>15</v>
      </c>
      <c r="F982" t="s">
        <v>23</v>
      </c>
      <c r="G982">
        <v>27</v>
      </c>
      <c r="H982">
        <v>0</v>
      </c>
      <c r="I982" s="1">
        <v>197041.8</v>
      </c>
      <c r="J982">
        <v>1</v>
      </c>
      <c r="K982">
        <v>0</v>
      </c>
      <c r="L982">
        <v>0</v>
      </c>
      <c r="M982" s="1">
        <v>151912.49</v>
      </c>
      <c r="N982">
        <v>0</v>
      </c>
    </row>
    <row r="983" spans="1:14" x14ac:dyDescent="0.3">
      <c r="A983">
        <v>982</v>
      </c>
      <c r="B983">
        <v>15566156</v>
      </c>
      <c r="C983" t="s">
        <v>373</v>
      </c>
      <c r="D983">
        <v>749</v>
      </c>
      <c r="E983" t="s">
        <v>26</v>
      </c>
      <c r="F983" t="s">
        <v>16</v>
      </c>
      <c r="G983">
        <v>44</v>
      </c>
      <c r="H983">
        <v>0</v>
      </c>
      <c r="I983" s="1">
        <v>71497.789999999994</v>
      </c>
      <c r="J983">
        <v>2</v>
      </c>
      <c r="K983">
        <v>0</v>
      </c>
      <c r="L983">
        <v>0</v>
      </c>
      <c r="M983" s="1">
        <v>151083.79999999999</v>
      </c>
      <c r="N983">
        <v>0</v>
      </c>
    </row>
    <row r="984" spans="1:14" x14ac:dyDescent="0.3">
      <c r="A984">
        <v>983</v>
      </c>
      <c r="B984">
        <v>15792360</v>
      </c>
      <c r="C984" t="s">
        <v>84</v>
      </c>
      <c r="D984">
        <v>668</v>
      </c>
      <c r="E984" t="s">
        <v>15</v>
      </c>
      <c r="F984" t="s">
        <v>23</v>
      </c>
      <c r="G984">
        <v>32</v>
      </c>
      <c r="H984">
        <v>7</v>
      </c>
      <c r="I984" s="1">
        <v>0</v>
      </c>
      <c r="J984">
        <v>2</v>
      </c>
      <c r="K984">
        <v>1</v>
      </c>
      <c r="L984">
        <v>1</v>
      </c>
      <c r="M984" s="1">
        <v>777.37</v>
      </c>
      <c r="N984">
        <v>0</v>
      </c>
    </row>
    <row r="985" spans="1:14" x14ac:dyDescent="0.3">
      <c r="A985">
        <v>984</v>
      </c>
      <c r="B985">
        <v>15807008</v>
      </c>
      <c r="C985" t="s">
        <v>685</v>
      </c>
      <c r="D985">
        <v>614</v>
      </c>
      <c r="E985" t="s">
        <v>26</v>
      </c>
      <c r="F985" t="s">
        <v>16</v>
      </c>
      <c r="G985">
        <v>35</v>
      </c>
      <c r="H985">
        <v>6</v>
      </c>
      <c r="I985" s="1">
        <v>128100.28</v>
      </c>
      <c r="J985">
        <v>1</v>
      </c>
      <c r="K985">
        <v>0</v>
      </c>
      <c r="L985">
        <v>0</v>
      </c>
      <c r="M985" s="1">
        <v>69454.240000000005</v>
      </c>
      <c r="N985">
        <v>1</v>
      </c>
    </row>
    <row r="986" spans="1:14" x14ac:dyDescent="0.3">
      <c r="A986">
        <v>985</v>
      </c>
      <c r="B986">
        <v>15704770</v>
      </c>
      <c r="C986" t="s">
        <v>753</v>
      </c>
      <c r="D986">
        <v>773</v>
      </c>
      <c r="E986" t="s">
        <v>15</v>
      </c>
      <c r="F986" t="s">
        <v>23</v>
      </c>
      <c r="G986">
        <v>25</v>
      </c>
      <c r="H986">
        <v>1</v>
      </c>
      <c r="I986" s="1">
        <v>124532.78</v>
      </c>
      <c r="J986">
        <v>2</v>
      </c>
      <c r="K986">
        <v>0</v>
      </c>
      <c r="L986">
        <v>1</v>
      </c>
      <c r="M986" s="1">
        <v>11723.57</v>
      </c>
      <c r="N986">
        <v>0</v>
      </c>
    </row>
    <row r="987" spans="1:14" x14ac:dyDescent="0.3">
      <c r="A987">
        <v>986</v>
      </c>
      <c r="B987">
        <v>15756475</v>
      </c>
      <c r="C987" t="s">
        <v>754</v>
      </c>
      <c r="D987">
        <v>551</v>
      </c>
      <c r="E987" t="s">
        <v>26</v>
      </c>
      <c r="F987" t="s">
        <v>23</v>
      </c>
      <c r="G987">
        <v>31</v>
      </c>
      <c r="H987">
        <v>9</v>
      </c>
      <c r="I987" s="1">
        <v>82293.820000000007</v>
      </c>
      <c r="J987">
        <v>2</v>
      </c>
      <c r="K987">
        <v>1</v>
      </c>
      <c r="L987">
        <v>1</v>
      </c>
      <c r="M987" s="1">
        <v>91565.25</v>
      </c>
      <c r="N987">
        <v>0</v>
      </c>
    </row>
    <row r="988" spans="1:14" x14ac:dyDescent="0.3">
      <c r="A988">
        <v>987</v>
      </c>
      <c r="B988">
        <v>15655339</v>
      </c>
      <c r="C988" t="s">
        <v>755</v>
      </c>
      <c r="D988">
        <v>566</v>
      </c>
      <c r="E988" t="s">
        <v>15</v>
      </c>
      <c r="F988" t="s">
        <v>23</v>
      </c>
      <c r="G988">
        <v>36</v>
      </c>
      <c r="H988">
        <v>1</v>
      </c>
      <c r="I988" s="1">
        <v>142120.91</v>
      </c>
      <c r="J988">
        <v>1</v>
      </c>
      <c r="K988">
        <v>1</v>
      </c>
      <c r="L988">
        <v>0</v>
      </c>
      <c r="M988" s="1">
        <v>79616.37</v>
      </c>
      <c r="N988">
        <v>0</v>
      </c>
    </row>
    <row r="989" spans="1:14" x14ac:dyDescent="0.3">
      <c r="A989">
        <v>988</v>
      </c>
      <c r="B989">
        <v>15613749</v>
      </c>
      <c r="C989" t="s">
        <v>756</v>
      </c>
      <c r="D989">
        <v>569</v>
      </c>
      <c r="E989" t="s">
        <v>58</v>
      </c>
      <c r="F989" t="s">
        <v>23</v>
      </c>
      <c r="G989">
        <v>34</v>
      </c>
      <c r="H989">
        <v>0</v>
      </c>
      <c r="I989" s="1">
        <v>151839.26</v>
      </c>
      <c r="J989">
        <v>1</v>
      </c>
      <c r="K989">
        <v>1</v>
      </c>
      <c r="L989">
        <v>0</v>
      </c>
      <c r="M989" s="1">
        <v>102299.81</v>
      </c>
      <c r="N989">
        <v>1</v>
      </c>
    </row>
    <row r="990" spans="1:14" x14ac:dyDescent="0.3">
      <c r="A990">
        <v>989</v>
      </c>
      <c r="B990">
        <v>15664521</v>
      </c>
      <c r="C990" t="s">
        <v>757</v>
      </c>
      <c r="D990">
        <v>659</v>
      </c>
      <c r="E990" t="s">
        <v>58</v>
      </c>
      <c r="F990" t="s">
        <v>23</v>
      </c>
      <c r="G990">
        <v>31</v>
      </c>
      <c r="H990">
        <v>7</v>
      </c>
      <c r="I990" s="1">
        <v>149620.88</v>
      </c>
      <c r="J990">
        <v>2</v>
      </c>
      <c r="K990">
        <v>1</v>
      </c>
      <c r="L990">
        <v>1</v>
      </c>
      <c r="M990" s="1">
        <v>104533.51</v>
      </c>
      <c r="N990">
        <v>0</v>
      </c>
    </row>
    <row r="991" spans="1:14" x14ac:dyDescent="0.3">
      <c r="A991">
        <v>990</v>
      </c>
      <c r="B991">
        <v>15681206</v>
      </c>
      <c r="C991" t="s">
        <v>758</v>
      </c>
      <c r="D991">
        <v>722</v>
      </c>
      <c r="E991" t="s">
        <v>15</v>
      </c>
      <c r="F991" t="s">
        <v>16</v>
      </c>
      <c r="G991">
        <v>49</v>
      </c>
      <c r="H991">
        <v>3</v>
      </c>
      <c r="I991" s="1">
        <v>168197.66</v>
      </c>
      <c r="J991">
        <v>1</v>
      </c>
      <c r="K991">
        <v>1</v>
      </c>
      <c r="L991">
        <v>0</v>
      </c>
      <c r="M991" s="1">
        <v>140765.57</v>
      </c>
      <c r="N991">
        <v>1</v>
      </c>
    </row>
    <row r="992" spans="1:14" x14ac:dyDescent="0.3">
      <c r="A992">
        <v>991</v>
      </c>
      <c r="B992">
        <v>15745527</v>
      </c>
      <c r="C992" t="s">
        <v>511</v>
      </c>
      <c r="D992">
        <v>655</v>
      </c>
      <c r="E992" t="s">
        <v>15</v>
      </c>
      <c r="F992" t="s">
        <v>23</v>
      </c>
      <c r="G992">
        <v>37</v>
      </c>
      <c r="H992">
        <v>5</v>
      </c>
      <c r="I992" s="1">
        <v>93147</v>
      </c>
      <c r="J992">
        <v>2</v>
      </c>
      <c r="K992">
        <v>1</v>
      </c>
      <c r="L992">
        <v>0</v>
      </c>
      <c r="M992" s="1">
        <v>66214.13</v>
      </c>
      <c r="N99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330DA-706E-4FF6-AA25-EED516FDA769}">
  <dimension ref="A1:H16"/>
  <sheetViews>
    <sheetView workbookViewId="0">
      <selection sqref="A1:H1"/>
    </sheetView>
  </sheetViews>
  <sheetFormatPr defaultRowHeight="14.4" x14ac:dyDescent="0.3"/>
  <cols>
    <col min="1" max="1" width="23.33203125" customWidth="1"/>
    <col min="2" max="2" width="30.88671875" customWidth="1"/>
    <col min="3" max="3" width="27.44140625" customWidth="1"/>
    <col min="4" max="4" width="19.88671875" customWidth="1"/>
    <col min="5" max="5" width="27.44140625" customWidth="1"/>
    <col min="6" max="6" width="21.5546875" style="4" customWidth="1"/>
    <col min="7" max="7" width="29.33203125" customWidth="1"/>
    <col min="8" max="8" width="24.21875" customWidth="1"/>
  </cols>
  <sheetData>
    <row r="1" spans="1:8" ht="18" x14ac:dyDescent="0.35">
      <c r="A1" s="22" t="s">
        <v>844</v>
      </c>
      <c r="B1" s="23"/>
      <c r="C1" s="23"/>
      <c r="D1" s="23"/>
      <c r="E1" s="23"/>
      <c r="F1" s="23"/>
      <c r="G1" s="23"/>
      <c r="H1" s="23"/>
    </row>
    <row r="2" spans="1:8" ht="15.6" x14ac:dyDescent="0.3">
      <c r="A2" s="24" t="s">
        <v>804</v>
      </c>
      <c r="B2" s="24" t="s">
        <v>805</v>
      </c>
      <c r="C2" s="24" t="s">
        <v>807</v>
      </c>
      <c r="D2" s="24" t="s">
        <v>806</v>
      </c>
      <c r="E2" s="24" t="s">
        <v>807</v>
      </c>
      <c r="F2" s="25" t="s">
        <v>808</v>
      </c>
      <c r="G2" s="24" t="s">
        <v>809</v>
      </c>
      <c r="H2" s="24" t="s">
        <v>810</v>
      </c>
    </row>
    <row r="3" spans="1:8" ht="44.4" customHeight="1" x14ac:dyDescent="0.3">
      <c r="A3" s="30" t="s">
        <v>0</v>
      </c>
      <c r="B3" s="30" t="s">
        <v>815</v>
      </c>
      <c r="C3" s="31" t="s">
        <v>816</v>
      </c>
      <c r="D3" s="30" t="s">
        <v>817</v>
      </c>
      <c r="E3" s="30"/>
      <c r="F3" s="32"/>
      <c r="G3" s="30"/>
      <c r="H3" s="30" t="s">
        <v>818</v>
      </c>
    </row>
    <row r="4" spans="1:8" ht="26.4" customHeight="1" x14ac:dyDescent="0.3">
      <c r="A4" s="27" t="s">
        <v>1</v>
      </c>
      <c r="B4" s="27" t="s">
        <v>819</v>
      </c>
      <c r="C4" s="27" t="s">
        <v>820</v>
      </c>
      <c r="D4" s="27" t="s">
        <v>821</v>
      </c>
      <c r="E4" s="27"/>
      <c r="F4" s="28" t="s">
        <v>822</v>
      </c>
      <c r="G4" s="27"/>
      <c r="H4" s="27" t="s">
        <v>818</v>
      </c>
    </row>
    <row r="5" spans="1:8" ht="28.8" x14ac:dyDescent="0.3">
      <c r="A5" s="30" t="s">
        <v>2</v>
      </c>
      <c r="B5" s="30" t="s">
        <v>815</v>
      </c>
      <c r="C5" s="31" t="s">
        <v>823</v>
      </c>
      <c r="D5" s="30" t="s">
        <v>817</v>
      </c>
      <c r="E5" s="30"/>
      <c r="F5" s="32" t="s">
        <v>822</v>
      </c>
      <c r="G5" s="30"/>
      <c r="H5" s="30" t="s">
        <v>818</v>
      </c>
    </row>
    <row r="6" spans="1:8" x14ac:dyDescent="0.3">
      <c r="A6" s="27" t="s">
        <v>811</v>
      </c>
      <c r="B6" s="27" t="s">
        <v>825</v>
      </c>
      <c r="C6" s="27"/>
      <c r="D6" s="27" t="s">
        <v>826</v>
      </c>
      <c r="E6" s="27"/>
      <c r="F6" s="28">
        <v>3</v>
      </c>
      <c r="G6" s="27" t="s">
        <v>824</v>
      </c>
      <c r="H6" s="27" t="s">
        <v>818</v>
      </c>
    </row>
    <row r="7" spans="1:8" ht="129" customHeight="1" x14ac:dyDescent="0.3">
      <c r="A7" s="30" t="s">
        <v>4</v>
      </c>
      <c r="B7" s="31" t="s">
        <v>827</v>
      </c>
      <c r="C7" s="31" t="s">
        <v>828</v>
      </c>
      <c r="D7" s="30"/>
      <c r="E7" s="30"/>
      <c r="F7" s="32" t="s">
        <v>822</v>
      </c>
      <c r="G7" s="30"/>
      <c r="H7" s="30" t="s">
        <v>818</v>
      </c>
    </row>
    <row r="8" spans="1:8" ht="134.4" customHeight="1" x14ac:dyDescent="0.3">
      <c r="A8" s="27" t="s">
        <v>5</v>
      </c>
      <c r="B8" s="29" t="s">
        <v>829</v>
      </c>
      <c r="C8" s="29" t="s">
        <v>828</v>
      </c>
      <c r="D8" s="27"/>
      <c r="E8" s="27"/>
      <c r="F8" s="28">
        <v>1</v>
      </c>
      <c r="G8" s="27" t="s">
        <v>830</v>
      </c>
      <c r="H8" s="27"/>
    </row>
    <row r="9" spans="1:8" ht="43.2" x14ac:dyDescent="0.3">
      <c r="A9" s="30" t="s">
        <v>6</v>
      </c>
      <c r="B9" s="30" t="s">
        <v>832</v>
      </c>
      <c r="C9" s="31" t="s">
        <v>831</v>
      </c>
      <c r="D9" s="30"/>
      <c r="E9" s="30"/>
      <c r="F9" s="32">
        <v>1</v>
      </c>
      <c r="G9" s="30" t="s">
        <v>833</v>
      </c>
      <c r="H9" s="30" t="s">
        <v>818</v>
      </c>
    </row>
    <row r="10" spans="1:8" x14ac:dyDescent="0.3">
      <c r="A10" s="27" t="s">
        <v>7</v>
      </c>
      <c r="B10" s="27"/>
      <c r="C10" s="27"/>
      <c r="D10" s="27"/>
      <c r="E10" s="27"/>
      <c r="F10" s="28"/>
      <c r="G10" s="27"/>
      <c r="H10" s="27" t="s">
        <v>818</v>
      </c>
    </row>
    <row r="11" spans="1:8" ht="28.8" x14ac:dyDescent="0.3">
      <c r="A11" s="30" t="s">
        <v>8</v>
      </c>
      <c r="B11" s="31" t="s">
        <v>835</v>
      </c>
      <c r="C11" s="30"/>
      <c r="D11" s="30" t="s">
        <v>834</v>
      </c>
      <c r="E11" s="30"/>
      <c r="F11" s="32"/>
      <c r="G11" s="30"/>
      <c r="H11" s="30" t="s">
        <v>818</v>
      </c>
    </row>
    <row r="12" spans="1:8" x14ac:dyDescent="0.3">
      <c r="A12" s="27" t="s">
        <v>812</v>
      </c>
      <c r="B12" s="27"/>
      <c r="C12" s="27"/>
      <c r="D12" s="27"/>
      <c r="E12" s="27"/>
      <c r="F12" s="28"/>
      <c r="G12" s="27"/>
      <c r="H12" s="27" t="s">
        <v>818</v>
      </c>
    </row>
    <row r="13" spans="1:8" x14ac:dyDescent="0.3">
      <c r="A13" s="30" t="s">
        <v>10</v>
      </c>
      <c r="B13" s="30"/>
      <c r="C13" s="30"/>
      <c r="D13" s="30" t="s">
        <v>836</v>
      </c>
      <c r="E13" s="30" t="s">
        <v>837</v>
      </c>
      <c r="F13" s="32"/>
      <c r="G13" s="30"/>
      <c r="H13" s="30" t="s">
        <v>818</v>
      </c>
    </row>
    <row r="14" spans="1:8" x14ac:dyDescent="0.3">
      <c r="A14" s="27" t="s">
        <v>11</v>
      </c>
      <c r="B14" s="27"/>
      <c r="C14" s="27"/>
      <c r="D14" s="27" t="s">
        <v>836</v>
      </c>
      <c r="E14" s="27" t="s">
        <v>837</v>
      </c>
      <c r="F14" s="28"/>
      <c r="G14" s="27"/>
      <c r="H14" s="27" t="s">
        <v>818</v>
      </c>
    </row>
    <row r="15" spans="1:8" ht="28.8" x14ac:dyDescent="0.3">
      <c r="A15" s="30" t="s">
        <v>12</v>
      </c>
      <c r="B15" s="31" t="s">
        <v>835</v>
      </c>
      <c r="C15" s="30"/>
      <c r="D15" s="30" t="s">
        <v>834</v>
      </c>
      <c r="E15" s="30"/>
      <c r="F15" s="32">
        <v>2</v>
      </c>
      <c r="G15" s="30" t="s">
        <v>838</v>
      </c>
      <c r="H15" s="30" t="s">
        <v>818</v>
      </c>
    </row>
    <row r="16" spans="1:8" x14ac:dyDescent="0.3">
      <c r="A16" s="27" t="s">
        <v>814</v>
      </c>
      <c r="B16" s="27"/>
      <c r="C16" s="27"/>
      <c r="D16" s="27" t="s">
        <v>836</v>
      </c>
      <c r="E16" s="27" t="s">
        <v>837</v>
      </c>
      <c r="F16" s="28"/>
      <c r="G16" s="27"/>
      <c r="H16" s="27" t="s">
        <v>818</v>
      </c>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DF5E3-4484-4CB1-9CDE-24B8CFA9AA18}">
  <sheetPr filterMode="1"/>
  <dimension ref="A1:M992"/>
  <sheetViews>
    <sheetView workbookViewId="0">
      <selection activeCell="P26" sqref="P26"/>
    </sheetView>
  </sheetViews>
  <sheetFormatPr defaultRowHeight="14.4" x14ac:dyDescent="0.3"/>
  <cols>
    <col min="1" max="1" width="11.77734375" customWidth="1"/>
    <col min="2" max="2" width="16" customWidth="1"/>
    <col min="3" max="3" width="9.88671875" customWidth="1"/>
    <col min="4" max="4" width="16.21875" customWidth="1"/>
    <col min="5" max="5" width="11.5546875" customWidth="1"/>
    <col min="6" max="6" width="10.33203125" customWidth="1"/>
    <col min="7" max="7" width="11.109375" customWidth="1"/>
    <col min="8" max="8" width="12.6640625" customWidth="1"/>
    <col min="9" max="9" width="16.109375" customWidth="1"/>
    <col min="10" max="10" width="15.5546875" customWidth="1"/>
    <col min="11" max="11" width="14.88671875" customWidth="1"/>
    <col min="12" max="12" width="20.6640625" customWidth="1"/>
    <col min="13" max="13" width="21" customWidth="1"/>
  </cols>
  <sheetData>
    <row r="1" spans="1:13" ht="18" x14ac:dyDescent="0.35">
      <c r="A1" s="6"/>
      <c r="B1" s="6" t="s">
        <v>1</v>
      </c>
      <c r="C1" s="6" t="s">
        <v>3</v>
      </c>
      <c r="D1" s="6" t="s">
        <v>4</v>
      </c>
      <c r="E1" s="6" t="s">
        <v>5</v>
      </c>
      <c r="F1" s="6" t="s">
        <v>6</v>
      </c>
      <c r="G1" s="6" t="s">
        <v>7</v>
      </c>
      <c r="H1" s="6" t="s">
        <v>8</v>
      </c>
      <c r="I1" s="6" t="s">
        <v>9</v>
      </c>
      <c r="J1" s="6" t="s">
        <v>10</v>
      </c>
      <c r="K1" s="6" t="s">
        <v>11</v>
      </c>
      <c r="L1" s="6" t="s">
        <v>12</v>
      </c>
      <c r="M1" s="6" t="s">
        <v>13</v>
      </c>
    </row>
    <row r="2" spans="1:13" x14ac:dyDescent="0.3">
      <c r="A2">
        <v>396</v>
      </c>
      <c r="B2">
        <v>15584766</v>
      </c>
      <c r="C2">
        <v>557</v>
      </c>
      <c r="D2" t="s">
        <v>15</v>
      </c>
      <c r="E2" t="s">
        <v>23</v>
      </c>
      <c r="F2">
        <v>33</v>
      </c>
      <c r="G2">
        <v>3</v>
      </c>
      <c r="H2">
        <v>54503.55</v>
      </c>
      <c r="I2">
        <v>1</v>
      </c>
      <c r="J2">
        <v>1</v>
      </c>
      <c r="K2">
        <v>1</v>
      </c>
      <c r="L2">
        <v>371.05</v>
      </c>
      <c r="M2">
        <v>0</v>
      </c>
    </row>
    <row r="3" spans="1:13" x14ac:dyDescent="0.3">
      <c r="A3">
        <v>393</v>
      </c>
      <c r="B3">
        <v>15684548</v>
      </c>
      <c r="C3">
        <v>556</v>
      </c>
      <c r="D3" t="s">
        <v>18</v>
      </c>
      <c r="E3" t="s">
        <v>23</v>
      </c>
      <c r="F3">
        <v>38</v>
      </c>
      <c r="G3">
        <v>8</v>
      </c>
      <c r="H3">
        <v>0</v>
      </c>
      <c r="I3">
        <v>2</v>
      </c>
      <c r="J3">
        <v>0</v>
      </c>
      <c r="K3">
        <v>0</v>
      </c>
      <c r="L3">
        <v>417.41</v>
      </c>
      <c r="M3">
        <v>1</v>
      </c>
    </row>
    <row r="4" spans="1:13" x14ac:dyDescent="0.3">
      <c r="A4">
        <v>925</v>
      </c>
      <c r="B4">
        <v>15636731</v>
      </c>
      <c r="C4">
        <v>714</v>
      </c>
      <c r="D4" t="s">
        <v>26</v>
      </c>
      <c r="E4" t="s">
        <v>16</v>
      </c>
      <c r="F4">
        <v>36</v>
      </c>
      <c r="G4">
        <v>1</v>
      </c>
      <c r="H4">
        <v>101609.01</v>
      </c>
      <c r="I4">
        <v>2</v>
      </c>
      <c r="J4">
        <v>1</v>
      </c>
      <c r="K4">
        <v>1</v>
      </c>
      <c r="L4">
        <v>447.73</v>
      </c>
      <c r="M4">
        <v>0</v>
      </c>
    </row>
    <row r="5" spans="1:13" x14ac:dyDescent="0.3">
      <c r="A5">
        <v>195</v>
      </c>
      <c r="B5">
        <v>15594815</v>
      </c>
      <c r="C5">
        <v>807</v>
      </c>
      <c r="D5" t="s">
        <v>15</v>
      </c>
      <c r="E5" t="s">
        <v>23</v>
      </c>
      <c r="F5">
        <v>35</v>
      </c>
      <c r="G5">
        <v>3</v>
      </c>
      <c r="H5">
        <v>174790.15</v>
      </c>
      <c r="I5">
        <v>1</v>
      </c>
      <c r="J5">
        <v>1</v>
      </c>
      <c r="K5">
        <v>1</v>
      </c>
      <c r="L5">
        <v>600.36</v>
      </c>
      <c r="M5">
        <v>0</v>
      </c>
    </row>
    <row r="6" spans="1:13" x14ac:dyDescent="0.3">
      <c r="A6">
        <v>559</v>
      </c>
      <c r="B6">
        <v>15571816</v>
      </c>
      <c r="C6">
        <v>850</v>
      </c>
      <c r="D6" t="s">
        <v>18</v>
      </c>
      <c r="E6" t="s">
        <v>16</v>
      </c>
      <c r="F6">
        <v>70</v>
      </c>
      <c r="G6">
        <v>5</v>
      </c>
      <c r="H6">
        <v>0</v>
      </c>
      <c r="I6">
        <v>1</v>
      </c>
      <c r="J6">
        <v>1</v>
      </c>
      <c r="K6">
        <v>1</v>
      </c>
      <c r="L6">
        <v>705.18</v>
      </c>
      <c r="M6">
        <v>0</v>
      </c>
    </row>
    <row r="7" spans="1:13" x14ac:dyDescent="0.3">
      <c r="A7">
        <v>982</v>
      </c>
      <c r="B7">
        <v>15792360</v>
      </c>
      <c r="C7">
        <v>668</v>
      </c>
      <c r="D7" t="s">
        <v>15</v>
      </c>
      <c r="E7" t="s">
        <v>23</v>
      </c>
      <c r="F7">
        <v>32</v>
      </c>
      <c r="G7">
        <v>7</v>
      </c>
      <c r="H7">
        <v>0</v>
      </c>
      <c r="I7">
        <v>2</v>
      </c>
      <c r="J7">
        <v>1</v>
      </c>
      <c r="K7">
        <v>1</v>
      </c>
      <c r="L7">
        <v>777.37</v>
      </c>
      <c r="M7">
        <v>0</v>
      </c>
    </row>
    <row r="8" spans="1:13" x14ac:dyDescent="0.3">
      <c r="A8">
        <v>932</v>
      </c>
      <c r="B8">
        <v>15634141</v>
      </c>
      <c r="C8">
        <v>708</v>
      </c>
      <c r="D8" t="s">
        <v>26</v>
      </c>
      <c r="E8" t="s">
        <v>16</v>
      </c>
      <c r="F8">
        <v>42</v>
      </c>
      <c r="G8">
        <v>8</v>
      </c>
      <c r="H8">
        <v>192390.52</v>
      </c>
      <c r="I8">
        <v>2</v>
      </c>
      <c r="J8">
        <v>1</v>
      </c>
      <c r="K8">
        <v>0</v>
      </c>
      <c r="L8">
        <v>823.36</v>
      </c>
      <c r="M8">
        <v>0</v>
      </c>
    </row>
    <row r="9" spans="1:13" x14ac:dyDescent="0.3">
      <c r="A9">
        <v>149</v>
      </c>
      <c r="B9">
        <v>15794413</v>
      </c>
      <c r="C9">
        <v>416</v>
      </c>
      <c r="D9" t="s">
        <v>15</v>
      </c>
      <c r="E9" t="s">
        <v>23</v>
      </c>
      <c r="F9">
        <v>32</v>
      </c>
      <c r="G9">
        <v>0</v>
      </c>
      <c r="H9">
        <v>0</v>
      </c>
      <c r="I9">
        <v>2</v>
      </c>
      <c r="J9">
        <v>0</v>
      </c>
      <c r="K9">
        <v>1</v>
      </c>
      <c r="L9">
        <v>878.87</v>
      </c>
      <c r="M9">
        <v>0</v>
      </c>
    </row>
    <row r="10" spans="1:13" x14ac:dyDescent="0.3">
      <c r="A10">
        <v>611</v>
      </c>
      <c r="B10">
        <v>15603203</v>
      </c>
      <c r="C10">
        <v>650</v>
      </c>
      <c r="D10" t="s">
        <v>15</v>
      </c>
      <c r="E10" t="s">
        <v>16</v>
      </c>
      <c r="F10">
        <v>27</v>
      </c>
      <c r="G10">
        <v>6</v>
      </c>
      <c r="H10">
        <v>0</v>
      </c>
      <c r="I10">
        <v>2</v>
      </c>
      <c r="J10">
        <v>1</v>
      </c>
      <c r="K10">
        <v>0</v>
      </c>
      <c r="L10">
        <v>1002.39</v>
      </c>
      <c r="M10">
        <v>0</v>
      </c>
    </row>
    <row r="11" spans="1:13" x14ac:dyDescent="0.3">
      <c r="A11">
        <v>591</v>
      </c>
      <c r="B11">
        <v>15604044</v>
      </c>
      <c r="C11">
        <v>700</v>
      </c>
      <c r="D11" t="s">
        <v>15</v>
      </c>
      <c r="E11" t="s">
        <v>23</v>
      </c>
      <c r="F11">
        <v>38</v>
      </c>
      <c r="G11">
        <v>8</v>
      </c>
      <c r="H11">
        <v>134811.29999999999</v>
      </c>
      <c r="I11">
        <v>1</v>
      </c>
      <c r="J11">
        <v>1</v>
      </c>
      <c r="K11">
        <v>0</v>
      </c>
      <c r="L11">
        <v>1299.75</v>
      </c>
      <c r="M11">
        <v>0</v>
      </c>
    </row>
    <row r="12" spans="1:13" x14ac:dyDescent="0.3">
      <c r="A12">
        <v>58</v>
      </c>
      <c r="B12">
        <v>15623944</v>
      </c>
      <c r="C12">
        <v>511</v>
      </c>
      <c r="D12" t="s">
        <v>18</v>
      </c>
      <c r="E12" t="s">
        <v>16</v>
      </c>
      <c r="F12">
        <v>66</v>
      </c>
      <c r="G12">
        <v>4</v>
      </c>
      <c r="H12">
        <v>0</v>
      </c>
      <c r="I12">
        <v>1</v>
      </c>
      <c r="J12">
        <v>1</v>
      </c>
      <c r="K12">
        <v>0</v>
      </c>
      <c r="L12">
        <v>1643.11</v>
      </c>
      <c r="M12">
        <v>1</v>
      </c>
    </row>
    <row r="13" spans="1:13" x14ac:dyDescent="0.3">
      <c r="A13">
        <v>84</v>
      </c>
      <c r="B13">
        <v>15738751</v>
      </c>
      <c r="C13">
        <v>493</v>
      </c>
      <c r="D13" t="s">
        <v>15</v>
      </c>
      <c r="E13" t="s">
        <v>16</v>
      </c>
      <c r="F13">
        <v>46</v>
      </c>
      <c r="G13">
        <v>4</v>
      </c>
      <c r="H13">
        <v>0</v>
      </c>
      <c r="I13">
        <v>2</v>
      </c>
      <c r="J13">
        <v>1</v>
      </c>
      <c r="K13">
        <v>0</v>
      </c>
      <c r="L13">
        <v>1907.66</v>
      </c>
      <c r="M13">
        <v>0</v>
      </c>
    </row>
    <row r="14" spans="1:13" x14ac:dyDescent="0.3">
      <c r="A14">
        <v>337</v>
      </c>
      <c r="B14">
        <v>15648064</v>
      </c>
      <c r="C14">
        <v>649</v>
      </c>
      <c r="D14" t="s">
        <v>15</v>
      </c>
      <c r="E14" t="s">
        <v>23</v>
      </c>
      <c r="F14">
        <v>33</v>
      </c>
      <c r="G14">
        <v>2</v>
      </c>
      <c r="H14">
        <v>0</v>
      </c>
      <c r="I14">
        <v>2</v>
      </c>
      <c r="J14">
        <v>1</v>
      </c>
      <c r="K14">
        <v>0</v>
      </c>
      <c r="L14">
        <v>2010.98</v>
      </c>
      <c r="M14">
        <v>0</v>
      </c>
    </row>
    <row r="15" spans="1:13" x14ac:dyDescent="0.3">
      <c r="A15">
        <v>551</v>
      </c>
      <c r="B15">
        <v>15657284</v>
      </c>
      <c r="C15">
        <v>674</v>
      </c>
      <c r="D15" t="s">
        <v>26</v>
      </c>
      <c r="E15" t="s">
        <v>23</v>
      </c>
      <c r="F15">
        <v>47</v>
      </c>
      <c r="G15">
        <v>6</v>
      </c>
      <c r="H15">
        <v>106901.94</v>
      </c>
      <c r="I15">
        <v>1</v>
      </c>
      <c r="J15">
        <v>1</v>
      </c>
      <c r="K15">
        <v>1</v>
      </c>
      <c r="L15">
        <v>2079.1999999999998</v>
      </c>
      <c r="M15">
        <v>1</v>
      </c>
    </row>
    <row r="16" spans="1:13" x14ac:dyDescent="0.3">
      <c r="A16">
        <v>361</v>
      </c>
      <c r="B16">
        <v>15696674</v>
      </c>
      <c r="C16">
        <v>643</v>
      </c>
      <c r="D16" t="s">
        <v>26</v>
      </c>
      <c r="E16" t="s">
        <v>16</v>
      </c>
      <c r="F16">
        <v>45</v>
      </c>
      <c r="G16">
        <v>2</v>
      </c>
      <c r="H16">
        <v>150842.93</v>
      </c>
      <c r="I16">
        <v>1</v>
      </c>
      <c r="J16">
        <v>0</v>
      </c>
      <c r="K16">
        <v>1</v>
      </c>
      <c r="L16">
        <v>2319.96</v>
      </c>
      <c r="M16">
        <v>1</v>
      </c>
    </row>
    <row r="17" spans="1:13" x14ac:dyDescent="0.3">
      <c r="A17">
        <v>753</v>
      </c>
      <c r="B17">
        <v>15661526</v>
      </c>
      <c r="C17">
        <v>815</v>
      </c>
      <c r="D17" t="s">
        <v>26</v>
      </c>
      <c r="E17" t="s">
        <v>23</v>
      </c>
      <c r="F17">
        <v>37</v>
      </c>
      <c r="G17">
        <v>2</v>
      </c>
      <c r="H17">
        <v>110777.26</v>
      </c>
      <c r="I17">
        <v>2</v>
      </c>
      <c r="J17">
        <v>1</v>
      </c>
      <c r="K17">
        <v>0</v>
      </c>
      <c r="L17">
        <v>2383.59</v>
      </c>
      <c r="M17">
        <v>0</v>
      </c>
    </row>
    <row r="18" spans="1:13" x14ac:dyDescent="0.3">
      <c r="A18">
        <v>825</v>
      </c>
      <c r="B18">
        <v>15660602</v>
      </c>
      <c r="C18">
        <v>464</v>
      </c>
      <c r="D18" t="s">
        <v>26</v>
      </c>
      <c r="E18" t="s">
        <v>23</v>
      </c>
      <c r="F18">
        <v>33</v>
      </c>
      <c r="G18">
        <v>8</v>
      </c>
      <c r="H18">
        <v>164284.72</v>
      </c>
      <c r="I18">
        <v>2</v>
      </c>
      <c r="J18">
        <v>1</v>
      </c>
      <c r="K18">
        <v>1</v>
      </c>
      <c r="L18">
        <v>3710.34</v>
      </c>
      <c r="M18">
        <v>0</v>
      </c>
    </row>
    <row r="19" spans="1:13" x14ac:dyDescent="0.3">
      <c r="A19">
        <v>752</v>
      </c>
      <c r="B19">
        <v>15677305</v>
      </c>
      <c r="C19">
        <v>490</v>
      </c>
      <c r="D19" t="s">
        <v>15</v>
      </c>
      <c r="E19" t="s">
        <v>16</v>
      </c>
      <c r="F19">
        <v>35</v>
      </c>
      <c r="G19">
        <v>7</v>
      </c>
      <c r="H19">
        <v>107749.03</v>
      </c>
      <c r="I19">
        <v>1</v>
      </c>
      <c r="J19">
        <v>1</v>
      </c>
      <c r="K19">
        <v>1</v>
      </c>
      <c r="L19">
        <v>3937.37</v>
      </c>
      <c r="M19">
        <v>0</v>
      </c>
    </row>
    <row r="20" spans="1:13" x14ac:dyDescent="0.3">
      <c r="A20">
        <v>951</v>
      </c>
      <c r="B20">
        <v>15785899</v>
      </c>
      <c r="C20">
        <v>789</v>
      </c>
      <c r="D20" t="s">
        <v>26</v>
      </c>
      <c r="E20" t="s">
        <v>23</v>
      </c>
      <c r="F20">
        <v>33</v>
      </c>
      <c r="G20">
        <v>8</v>
      </c>
      <c r="H20">
        <v>151607.56</v>
      </c>
      <c r="I20">
        <v>1</v>
      </c>
      <c r="J20">
        <v>1</v>
      </c>
      <c r="K20">
        <v>0</v>
      </c>
      <c r="L20">
        <v>4389.3999999999996</v>
      </c>
      <c r="M20">
        <v>0</v>
      </c>
    </row>
    <row r="21" spans="1:13" x14ac:dyDescent="0.3">
      <c r="A21">
        <v>874</v>
      </c>
      <c r="B21">
        <v>15674840</v>
      </c>
      <c r="C21">
        <v>645</v>
      </c>
      <c r="D21" t="s">
        <v>15</v>
      </c>
      <c r="E21" t="s">
        <v>16</v>
      </c>
      <c r="F21">
        <v>38</v>
      </c>
      <c r="G21">
        <v>5</v>
      </c>
      <c r="H21">
        <v>101430.3</v>
      </c>
      <c r="I21">
        <v>2</v>
      </c>
      <c r="J21">
        <v>0</v>
      </c>
      <c r="K21">
        <v>1</v>
      </c>
      <c r="L21">
        <v>4400.32</v>
      </c>
      <c r="M21">
        <v>0</v>
      </c>
    </row>
    <row r="22" spans="1:13" x14ac:dyDescent="0.3">
      <c r="A22">
        <v>223</v>
      </c>
      <c r="B22">
        <v>15733247</v>
      </c>
      <c r="C22">
        <v>850</v>
      </c>
      <c r="D22" t="s">
        <v>15</v>
      </c>
      <c r="E22" t="s">
        <v>23</v>
      </c>
      <c r="F22">
        <v>33</v>
      </c>
      <c r="G22">
        <v>10</v>
      </c>
      <c r="H22">
        <v>0</v>
      </c>
      <c r="I22">
        <v>1</v>
      </c>
      <c r="J22">
        <v>1</v>
      </c>
      <c r="K22">
        <v>0</v>
      </c>
      <c r="L22">
        <v>4861.72</v>
      </c>
      <c r="M22">
        <v>1</v>
      </c>
    </row>
    <row r="23" spans="1:13" x14ac:dyDescent="0.3">
      <c r="A23">
        <v>16</v>
      </c>
      <c r="B23">
        <v>15737452</v>
      </c>
      <c r="C23">
        <v>653</v>
      </c>
      <c r="D23" t="s">
        <v>26</v>
      </c>
      <c r="E23" t="s">
        <v>23</v>
      </c>
      <c r="F23">
        <v>58</v>
      </c>
      <c r="G23">
        <v>1</v>
      </c>
      <c r="H23">
        <v>132602.88</v>
      </c>
      <c r="I23">
        <v>1</v>
      </c>
      <c r="J23">
        <v>1</v>
      </c>
      <c r="K23">
        <v>0</v>
      </c>
      <c r="L23">
        <v>5097.67</v>
      </c>
      <c r="M23">
        <v>1</v>
      </c>
    </row>
    <row r="24" spans="1:13" x14ac:dyDescent="0.3">
      <c r="A24">
        <v>172</v>
      </c>
      <c r="B24">
        <v>15651022</v>
      </c>
      <c r="C24">
        <v>480</v>
      </c>
      <c r="D24" t="s">
        <v>26</v>
      </c>
      <c r="E24" t="s">
        <v>23</v>
      </c>
      <c r="F24">
        <v>44</v>
      </c>
      <c r="G24">
        <v>10</v>
      </c>
      <c r="H24">
        <v>129608.57</v>
      </c>
      <c r="I24">
        <v>1</v>
      </c>
      <c r="J24">
        <v>1</v>
      </c>
      <c r="K24">
        <v>0</v>
      </c>
      <c r="L24">
        <v>5472.7</v>
      </c>
      <c r="M24">
        <v>1</v>
      </c>
    </row>
    <row r="25" spans="1:13" x14ac:dyDescent="0.3">
      <c r="A25">
        <v>334</v>
      </c>
      <c r="B25">
        <v>15742668</v>
      </c>
      <c r="C25">
        <v>626</v>
      </c>
      <c r="D25" t="s">
        <v>18</v>
      </c>
      <c r="E25" t="s">
        <v>16</v>
      </c>
      <c r="F25">
        <v>37</v>
      </c>
      <c r="G25">
        <v>6</v>
      </c>
      <c r="H25">
        <v>108269.37</v>
      </c>
      <c r="I25">
        <v>1</v>
      </c>
      <c r="J25">
        <v>1</v>
      </c>
      <c r="K25">
        <v>0</v>
      </c>
      <c r="L25">
        <v>5597.94</v>
      </c>
      <c r="M25">
        <v>0</v>
      </c>
    </row>
    <row r="26" spans="1:13" x14ac:dyDescent="0.3">
      <c r="A26">
        <v>947</v>
      </c>
      <c r="B26">
        <v>15741336</v>
      </c>
      <c r="C26">
        <v>715</v>
      </c>
      <c r="D26" t="s">
        <v>15</v>
      </c>
      <c r="E26" t="s">
        <v>16</v>
      </c>
      <c r="F26">
        <v>38</v>
      </c>
      <c r="G26">
        <v>5</v>
      </c>
      <c r="H26">
        <v>118590.41</v>
      </c>
      <c r="I26">
        <v>1</v>
      </c>
      <c r="J26">
        <v>1</v>
      </c>
      <c r="K26">
        <v>1</v>
      </c>
      <c r="L26">
        <v>5684.17</v>
      </c>
      <c r="M26">
        <v>1</v>
      </c>
    </row>
    <row r="27" spans="1:13" x14ac:dyDescent="0.3">
      <c r="A27">
        <v>891</v>
      </c>
      <c r="B27">
        <v>15780140</v>
      </c>
      <c r="C27">
        <v>435</v>
      </c>
      <c r="D27" t="s">
        <v>26</v>
      </c>
      <c r="E27" t="s">
        <v>23</v>
      </c>
      <c r="F27">
        <v>32</v>
      </c>
      <c r="G27">
        <v>2</v>
      </c>
      <c r="H27">
        <v>57017.06</v>
      </c>
      <c r="I27">
        <v>2</v>
      </c>
      <c r="J27">
        <v>1</v>
      </c>
      <c r="K27">
        <v>1</v>
      </c>
      <c r="L27">
        <v>5907.11</v>
      </c>
      <c r="M27">
        <v>0</v>
      </c>
    </row>
    <row r="28" spans="1:13" x14ac:dyDescent="0.3">
      <c r="A28">
        <v>200</v>
      </c>
      <c r="B28">
        <v>15604482</v>
      </c>
      <c r="C28">
        <v>850</v>
      </c>
      <c r="D28" t="s">
        <v>18</v>
      </c>
      <c r="E28" t="s">
        <v>23</v>
      </c>
      <c r="F28">
        <v>30</v>
      </c>
      <c r="G28">
        <v>2</v>
      </c>
      <c r="H28">
        <v>141040.01</v>
      </c>
      <c r="I28">
        <v>1</v>
      </c>
      <c r="J28">
        <v>1</v>
      </c>
      <c r="K28">
        <v>1</v>
      </c>
      <c r="L28">
        <v>5978.2</v>
      </c>
      <c r="M28">
        <v>0</v>
      </c>
    </row>
    <row r="29" spans="1:13" x14ac:dyDescent="0.3">
      <c r="A29">
        <v>582</v>
      </c>
      <c r="B29">
        <v>15576352</v>
      </c>
      <c r="C29">
        <v>586</v>
      </c>
      <c r="D29" t="s">
        <v>18</v>
      </c>
      <c r="E29" t="s">
        <v>16</v>
      </c>
      <c r="F29">
        <v>57</v>
      </c>
      <c r="G29">
        <v>3</v>
      </c>
      <c r="H29">
        <v>0</v>
      </c>
      <c r="I29">
        <v>2</v>
      </c>
      <c r="J29">
        <v>0</v>
      </c>
      <c r="K29">
        <v>1</v>
      </c>
      <c r="L29">
        <v>6057.81</v>
      </c>
      <c r="M29">
        <v>0</v>
      </c>
    </row>
    <row r="30" spans="1:13" x14ac:dyDescent="0.3">
      <c r="A30">
        <v>692</v>
      </c>
      <c r="B30">
        <v>15665238</v>
      </c>
      <c r="C30">
        <v>745</v>
      </c>
      <c r="D30" t="s">
        <v>26</v>
      </c>
      <c r="E30" t="s">
        <v>23</v>
      </c>
      <c r="F30">
        <v>36</v>
      </c>
      <c r="G30">
        <v>8</v>
      </c>
      <c r="H30">
        <v>145071.24</v>
      </c>
      <c r="I30">
        <v>1</v>
      </c>
      <c r="J30">
        <v>0</v>
      </c>
      <c r="K30">
        <v>0</v>
      </c>
      <c r="L30">
        <v>6078.46</v>
      </c>
      <c r="M30">
        <v>0</v>
      </c>
    </row>
    <row r="31" spans="1:13" x14ac:dyDescent="0.3">
      <c r="A31">
        <v>707</v>
      </c>
      <c r="B31">
        <v>15773809</v>
      </c>
      <c r="C31">
        <v>620</v>
      </c>
      <c r="D31" t="s">
        <v>15</v>
      </c>
      <c r="E31" t="s">
        <v>23</v>
      </c>
      <c r="F31">
        <v>42</v>
      </c>
      <c r="G31">
        <v>4</v>
      </c>
      <c r="H31">
        <v>0</v>
      </c>
      <c r="I31">
        <v>2</v>
      </c>
      <c r="J31">
        <v>1</v>
      </c>
      <c r="K31">
        <v>0</v>
      </c>
      <c r="L31">
        <v>6232.31</v>
      </c>
      <c r="M31">
        <v>0</v>
      </c>
    </row>
    <row r="32" spans="1:13" x14ac:dyDescent="0.3">
      <c r="A32">
        <v>99</v>
      </c>
      <c r="B32">
        <v>15633059</v>
      </c>
      <c r="C32">
        <v>413</v>
      </c>
      <c r="D32" t="s">
        <v>15</v>
      </c>
      <c r="E32" t="s">
        <v>23</v>
      </c>
      <c r="F32">
        <v>34</v>
      </c>
      <c r="G32">
        <v>9</v>
      </c>
      <c r="H32">
        <v>0</v>
      </c>
      <c r="I32">
        <v>2</v>
      </c>
      <c r="J32">
        <v>0</v>
      </c>
      <c r="K32">
        <v>0</v>
      </c>
      <c r="L32">
        <v>6534.18</v>
      </c>
      <c r="M32">
        <v>0</v>
      </c>
    </row>
    <row r="33" spans="1:13" x14ac:dyDescent="0.3">
      <c r="A33">
        <v>958</v>
      </c>
      <c r="B33">
        <v>15619529</v>
      </c>
      <c r="C33">
        <v>531</v>
      </c>
      <c r="D33" t="s">
        <v>18</v>
      </c>
      <c r="E33" t="s">
        <v>23</v>
      </c>
      <c r="F33">
        <v>27</v>
      </c>
      <c r="G33">
        <v>8</v>
      </c>
      <c r="H33">
        <v>132576.25</v>
      </c>
      <c r="I33">
        <v>1</v>
      </c>
      <c r="J33">
        <v>0</v>
      </c>
      <c r="K33">
        <v>0</v>
      </c>
      <c r="L33">
        <v>7222.92</v>
      </c>
      <c r="M33">
        <v>0</v>
      </c>
    </row>
    <row r="34" spans="1:13" x14ac:dyDescent="0.3">
      <c r="A34">
        <v>853</v>
      </c>
      <c r="B34">
        <v>15745012</v>
      </c>
      <c r="C34">
        <v>653</v>
      </c>
      <c r="D34" t="s">
        <v>15</v>
      </c>
      <c r="E34" t="s">
        <v>16</v>
      </c>
      <c r="F34">
        <v>43</v>
      </c>
      <c r="G34">
        <v>6</v>
      </c>
      <c r="H34">
        <v>0</v>
      </c>
      <c r="I34">
        <v>2</v>
      </c>
      <c r="J34">
        <v>1</v>
      </c>
      <c r="K34">
        <v>1</v>
      </c>
      <c r="L34">
        <v>7330.59</v>
      </c>
      <c r="M34">
        <v>0</v>
      </c>
    </row>
    <row r="35" spans="1:13" x14ac:dyDescent="0.3">
      <c r="A35">
        <v>456</v>
      </c>
      <c r="B35">
        <v>15747960</v>
      </c>
      <c r="C35">
        <v>733</v>
      </c>
      <c r="D35" t="s">
        <v>15</v>
      </c>
      <c r="E35" t="s">
        <v>23</v>
      </c>
      <c r="F35">
        <v>33</v>
      </c>
      <c r="G35">
        <v>3</v>
      </c>
      <c r="H35">
        <v>0</v>
      </c>
      <c r="I35">
        <v>1</v>
      </c>
      <c r="J35">
        <v>1</v>
      </c>
      <c r="K35">
        <v>1</v>
      </c>
      <c r="L35">
        <v>7666.73</v>
      </c>
      <c r="M35">
        <v>0</v>
      </c>
    </row>
    <row r="36" spans="1:13" x14ac:dyDescent="0.3">
      <c r="A36">
        <v>627</v>
      </c>
      <c r="B36">
        <v>15605447</v>
      </c>
      <c r="C36">
        <v>752</v>
      </c>
      <c r="D36" t="s">
        <v>15</v>
      </c>
      <c r="E36" t="s">
        <v>23</v>
      </c>
      <c r="F36">
        <v>49</v>
      </c>
      <c r="G36">
        <v>2</v>
      </c>
      <c r="H36">
        <v>78653.84</v>
      </c>
      <c r="I36">
        <v>1</v>
      </c>
      <c r="J36">
        <v>1</v>
      </c>
      <c r="K36">
        <v>0</v>
      </c>
      <c r="L36">
        <v>7698.6</v>
      </c>
      <c r="M36">
        <v>0</v>
      </c>
    </row>
    <row r="37" spans="1:13" x14ac:dyDescent="0.3">
      <c r="A37">
        <v>873</v>
      </c>
      <c r="B37">
        <v>15803764</v>
      </c>
      <c r="C37">
        <v>561</v>
      </c>
      <c r="D37" t="s">
        <v>15</v>
      </c>
      <c r="E37" t="s">
        <v>23</v>
      </c>
      <c r="F37">
        <v>28</v>
      </c>
      <c r="G37">
        <v>7</v>
      </c>
      <c r="H37">
        <v>0</v>
      </c>
      <c r="I37">
        <v>2</v>
      </c>
      <c r="J37">
        <v>1</v>
      </c>
      <c r="K37">
        <v>0</v>
      </c>
      <c r="L37">
        <v>7797.01</v>
      </c>
      <c r="M37">
        <v>0</v>
      </c>
    </row>
    <row r="38" spans="1:13" x14ac:dyDescent="0.3">
      <c r="A38">
        <v>179</v>
      </c>
      <c r="B38">
        <v>15625426</v>
      </c>
      <c r="C38">
        <v>754</v>
      </c>
      <c r="D38" t="s">
        <v>26</v>
      </c>
      <c r="E38" t="s">
        <v>16</v>
      </c>
      <c r="F38">
        <v>55</v>
      </c>
      <c r="G38">
        <v>3</v>
      </c>
      <c r="H38">
        <v>161608.81</v>
      </c>
      <c r="I38">
        <v>1</v>
      </c>
      <c r="J38">
        <v>1</v>
      </c>
      <c r="K38">
        <v>0</v>
      </c>
      <c r="L38">
        <v>8080.85</v>
      </c>
      <c r="M38">
        <v>1</v>
      </c>
    </row>
    <row r="39" spans="1:13" x14ac:dyDescent="0.3">
      <c r="A39">
        <v>422</v>
      </c>
      <c r="B39">
        <v>15674551</v>
      </c>
      <c r="C39">
        <v>535</v>
      </c>
      <c r="D39" t="s">
        <v>26</v>
      </c>
      <c r="E39" t="s">
        <v>23</v>
      </c>
      <c r="F39">
        <v>40</v>
      </c>
      <c r="G39">
        <v>7</v>
      </c>
      <c r="H39">
        <v>111756.5</v>
      </c>
      <c r="I39">
        <v>1</v>
      </c>
      <c r="J39">
        <v>1</v>
      </c>
      <c r="K39">
        <v>0</v>
      </c>
      <c r="L39">
        <v>8128.32</v>
      </c>
      <c r="M39">
        <v>1</v>
      </c>
    </row>
    <row r="40" spans="1:13" x14ac:dyDescent="0.3">
      <c r="A40">
        <v>669</v>
      </c>
      <c r="B40">
        <v>15662397</v>
      </c>
      <c r="C40">
        <v>640</v>
      </c>
      <c r="D40" t="s">
        <v>15</v>
      </c>
      <c r="E40" t="s">
        <v>16</v>
      </c>
      <c r="F40">
        <v>42</v>
      </c>
      <c r="G40">
        <v>5</v>
      </c>
      <c r="H40">
        <v>176099.13</v>
      </c>
      <c r="I40">
        <v>1</v>
      </c>
      <c r="J40">
        <v>1</v>
      </c>
      <c r="K40">
        <v>1</v>
      </c>
      <c r="L40">
        <v>8404.73</v>
      </c>
      <c r="M40">
        <v>0</v>
      </c>
    </row>
    <row r="41" spans="1:13" x14ac:dyDescent="0.3">
      <c r="A41">
        <v>23</v>
      </c>
      <c r="B41">
        <v>15725737</v>
      </c>
      <c r="C41">
        <v>669</v>
      </c>
      <c r="D41" t="s">
        <v>15</v>
      </c>
      <c r="E41" t="s">
        <v>23</v>
      </c>
      <c r="F41">
        <v>46</v>
      </c>
      <c r="G41">
        <v>3</v>
      </c>
      <c r="H41">
        <v>0</v>
      </c>
      <c r="I41">
        <v>2</v>
      </c>
      <c r="J41">
        <v>0</v>
      </c>
      <c r="K41">
        <v>1</v>
      </c>
      <c r="L41">
        <v>8487.75</v>
      </c>
      <c r="M41">
        <v>0</v>
      </c>
    </row>
    <row r="42" spans="1:13" x14ac:dyDescent="0.3">
      <c r="A42">
        <v>184</v>
      </c>
      <c r="B42">
        <v>15719377</v>
      </c>
      <c r="C42">
        <v>804</v>
      </c>
      <c r="D42" t="s">
        <v>15</v>
      </c>
      <c r="E42" t="s">
        <v>16</v>
      </c>
      <c r="F42">
        <v>50</v>
      </c>
      <c r="G42">
        <v>4</v>
      </c>
      <c r="H42">
        <v>0</v>
      </c>
      <c r="I42">
        <v>1</v>
      </c>
      <c r="J42">
        <v>1</v>
      </c>
      <c r="K42">
        <v>1</v>
      </c>
      <c r="L42">
        <v>8546.8700000000008</v>
      </c>
      <c r="M42">
        <v>1</v>
      </c>
    </row>
    <row r="43" spans="1:13" x14ac:dyDescent="0.3">
      <c r="A43">
        <v>139</v>
      </c>
      <c r="B43">
        <v>15640905</v>
      </c>
      <c r="C43">
        <v>579</v>
      </c>
      <c r="D43" t="s">
        <v>18</v>
      </c>
      <c r="E43" t="s">
        <v>16</v>
      </c>
      <c r="F43">
        <v>35</v>
      </c>
      <c r="G43">
        <v>1</v>
      </c>
      <c r="H43">
        <v>129490.36</v>
      </c>
      <c r="I43">
        <v>2</v>
      </c>
      <c r="J43">
        <v>0</v>
      </c>
      <c r="K43">
        <v>1</v>
      </c>
      <c r="L43">
        <v>8590.83</v>
      </c>
      <c r="M43">
        <v>1</v>
      </c>
    </row>
    <row r="44" spans="1:13" x14ac:dyDescent="0.3">
      <c r="A44">
        <v>126</v>
      </c>
      <c r="B44">
        <v>15671137</v>
      </c>
      <c r="C44">
        <v>549</v>
      </c>
      <c r="D44" t="s">
        <v>15</v>
      </c>
      <c r="E44" t="s">
        <v>16</v>
      </c>
      <c r="F44">
        <v>52</v>
      </c>
      <c r="G44">
        <v>1</v>
      </c>
      <c r="H44">
        <v>0</v>
      </c>
      <c r="I44">
        <v>1</v>
      </c>
      <c r="J44">
        <v>0</v>
      </c>
      <c r="K44">
        <v>1</v>
      </c>
      <c r="L44">
        <v>8636.0499999999993</v>
      </c>
      <c r="M44">
        <v>1</v>
      </c>
    </row>
    <row r="45" spans="1:13" x14ac:dyDescent="0.3">
      <c r="A45">
        <v>647</v>
      </c>
      <c r="B45">
        <v>15805112</v>
      </c>
      <c r="C45">
        <v>578</v>
      </c>
      <c r="D45" t="s">
        <v>15</v>
      </c>
      <c r="E45" t="s">
        <v>23</v>
      </c>
      <c r="F45">
        <v>38</v>
      </c>
      <c r="G45">
        <v>7</v>
      </c>
      <c r="H45">
        <v>82259.289999999994</v>
      </c>
      <c r="I45">
        <v>1</v>
      </c>
      <c r="J45">
        <v>1</v>
      </c>
      <c r="K45">
        <v>0</v>
      </c>
      <c r="L45">
        <v>8996.9699999999993</v>
      </c>
      <c r="M45">
        <v>0</v>
      </c>
    </row>
    <row r="46" spans="1:13" x14ac:dyDescent="0.3">
      <c r="A46">
        <v>920</v>
      </c>
      <c r="B46">
        <v>15797748</v>
      </c>
      <c r="C46">
        <v>729</v>
      </c>
      <c r="D46" t="s">
        <v>15</v>
      </c>
      <c r="E46" t="s">
        <v>23</v>
      </c>
      <c r="F46">
        <v>44</v>
      </c>
      <c r="G46">
        <v>5</v>
      </c>
      <c r="H46">
        <v>0</v>
      </c>
      <c r="I46">
        <v>2</v>
      </c>
      <c r="J46">
        <v>0</v>
      </c>
      <c r="K46">
        <v>1</v>
      </c>
      <c r="L46">
        <v>9200.5400000000009</v>
      </c>
      <c r="M46">
        <v>0</v>
      </c>
    </row>
    <row r="47" spans="1:13" x14ac:dyDescent="0.3">
      <c r="A47">
        <v>871</v>
      </c>
      <c r="B47">
        <v>15692750</v>
      </c>
      <c r="C47">
        <v>629</v>
      </c>
      <c r="D47" t="s">
        <v>26</v>
      </c>
      <c r="E47" t="s">
        <v>16</v>
      </c>
      <c r="F47">
        <v>45</v>
      </c>
      <c r="G47">
        <v>7</v>
      </c>
      <c r="H47">
        <v>129818.39</v>
      </c>
      <c r="I47">
        <v>3</v>
      </c>
      <c r="J47">
        <v>1</v>
      </c>
      <c r="K47">
        <v>0</v>
      </c>
      <c r="L47">
        <v>9217.5499999999993</v>
      </c>
      <c r="M47">
        <v>1</v>
      </c>
    </row>
    <row r="48" spans="1:13" x14ac:dyDescent="0.3">
      <c r="A48">
        <v>598</v>
      </c>
      <c r="B48">
        <v>15637476</v>
      </c>
      <c r="C48">
        <v>683</v>
      </c>
      <c r="D48" t="s">
        <v>26</v>
      </c>
      <c r="E48" t="s">
        <v>16</v>
      </c>
      <c r="F48">
        <v>57</v>
      </c>
      <c r="G48">
        <v>5</v>
      </c>
      <c r="H48">
        <v>162448.69</v>
      </c>
      <c r="I48">
        <v>1</v>
      </c>
      <c r="J48">
        <v>0</v>
      </c>
      <c r="K48">
        <v>0</v>
      </c>
      <c r="L48">
        <v>9221.7800000000007</v>
      </c>
      <c r="M48">
        <v>1</v>
      </c>
    </row>
    <row r="49" spans="1:13" x14ac:dyDescent="0.3">
      <c r="A49">
        <v>389</v>
      </c>
      <c r="B49">
        <v>15717225</v>
      </c>
      <c r="C49">
        <v>544</v>
      </c>
      <c r="D49" t="s">
        <v>15</v>
      </c>
      <c r="E49" t="s">
        <v>16</v>
      </c>
      <c r="F49">
        <v>21</v>
      </c>
      <c r="G49">
        <v>10</v>
      </c>
      <c r="H49">
        <v>161525.96</v>
      </c>
      <c r="I49">
        <v>2</v>
      </c>
      <c r="J49">
        <v>1</v>
      </c>
      <c r="K49">
        <v>0</v>
      </c>
      <c r="L49">
        <v>9262.77</v>
      </c>
      <c r="M49">
        <v>0</v>
      </c>
    </row>
    <row r="50" spans="1:13" x14ac:dyDescent="0.3">
      <c r="A50">
        <v>772</v>
      </c>
      <c r="B50">
        <v>15639314</v>
      </c>
      <c r="C50">
        <v>589</v>
      </c>
      <c r="D50" t="s">
        <v>15</v>
      </c>
      <c r="E50" t="s">
        <v>23</v>
      </c>
      <c r="F50">
        <v>32</v>
      </c>
      <c r="G50">
        <v>2</v>
      </c>
      <c r="H50">
        <v>0</v>
      </c>
      <c r="I50">
        <v>2</v>
      </c>
      <c r="J50">
        <v>0</v>
      </c>
      <c r="K50">
        <v>1</v>
      </c>
      <c r="L50">
        <v>9468.64</v>
      </c>
      <c r="M50">
        <v>0</v>
      </c>
    </row>
    <row r="51" spans="1:13" x14ac:dyDescent="0.3">
      <c r="A51">
        <v>654</v>
      </c>
      <c r="B51">
        <v>15751710</v>
      </c>
      <c r="C51">
        <v>729</v>
      </c>
      <c r="D51" t="s">
        <v>18</v>
      </c>
      <c r="E51" t="s">
        <v>23</v>
      </c>
      <c r="F51">
        <v>31</v>
      </c>
      <c r="G51">
        <v>8</v>
      </c>
      <c r="H51">
        <v>164870.81</v>
      </c>
      <c r="I51">
        <v>2</v>
      </c>
      <c r="J51">
        <v>1</v>
      </c>
      <c r="K51">
        <v>1</v>
      </c>
      <c r="L51">
        <v>9567.39</v>
      </c>
      <c r="M51">
        <v>0</v>
      </c>
    </row>
    <row r="52" spans="1:13" x14ac:dyDescent="0.3">
      <c r="A52">
        <v>835</v>
      </c>
      <c r="B52">
        <v>15575883</v>
      </c>
      <c r="C52">
        <v>559</v>
      </c>
      <c r="D52" t="s">
        <v>15</v>
      </c>
      <c r="E52" t="s">
        <v>23</v>
      </c>
      <c r="F52">
        <v>34</v>
      </c>
      <c r="G52">
        <v>2</v>
      </c>
      <c r="H52">
        <v>137390.10999999999</v>
      </c>
      <c r="I52">
        <v>2</v>
      </c>
      <c r="J52">
        <v>1</v>
      </c>
      <c r="K52">
        <v>0</v>
      </c>
      <c r="L52">
        <v>9677</v>
      </c>
      <c r="M52">
        <v>0</v>
      </c>
    </row>
    <row r="53" spans="1:13" x14ac:dyDescent="0.3">
      <c r="A53">
        <v>727</v>
      </c>
      <c r="B53">
        <v>15767432</v>
      </c>
      <c r="C53">
        <v>711</v>
      </c>
      <c r="D53" t="s">
        <v>15</v>
      </c>
      <c r="E53" t="s">
        <v>16</v>
      </c>
      <c r="F53">
        <v>25</v>
      </c>
      <c r="G53">
        <v>7</v>
      </c>
      <c r="H53">
        <v>0</v>
      </c>
      <c r="I53">
        <v>3</v>
      </c>
      <c r="J53">
        <v>1</v>
      </c>
      <c r="K53">
        <v>1</v>
      </c>
      <c r="L53">
        <v>9679.2800000000007</v>
      </c>
      <c r="M53">
        <v>0</v>
      </c>
    </row>
    <row r="54" spans="1:13" x14ac:dyDescent="0.3">
      <c r="A54">
        <v>975</v>
      </c>
      <c r="B54">
        <v>15685357</v>
      </c>
      <c r="C54">
        <v>750</v>
      </c>
      <c r="D54" t="s">
        <v>18</v>
      </c>
      <c r="E54" t="s">
        <v>16</v>
      </c>
      <c r="F54">
        <v>36</v>
      </c>
      <c r="G54">
        <v>8</v>
      </c>
      <c r="H54">
        <v>112940.07</v>
      </c>
      <c r="I54">
        <v>1</v>
      </c>
      <c r="J54">
        <v>0</v>
      </c>
      <c r="K54">
        <v>1</v>
      </c>
      <c r="L54">
        <v>9855.81</v>
      </c>
      <c r="M54">
        <v>0</v>
      </c>
    </row>
    <row r="55" spans="1:13" x14ac:dyDescent="0.3">
      <c r="A55">
        <v>491</v>
      </c>
      <c r="B55">
        <v>15699005</v>
      </c>
      <c r="C55">
        <v>710</v>
      </c>
      <c r="D55" t="s">
        <v>15</v>
      </c>
      <c r="E55" t="s">
        <v>16</v>
      </c>
      <c r="F55">
        <v>41</v>
      </c>
      <c r="G55">
        <v>2</v>
      </c>
      <c r="H55">
        <v>156067.04999999999</v>
      </c>
      <c r="I55">
        <v>1</v>
      </c>
      <c r="J55">
        <v>1</v>
      </c>
      <c r="K55">
        <v>1</v>
      </c>
      <c r="L55">
        <v>9983.8799999999992</v>
      </c>
      <c r="M55">
        <v>0</v>
      </c>
    </row>
    <row r="56" spans="1:13" x14ac:dyDescent="0.3">
      <c r="A56">
        <v>106</v>
      </c>
      <c r="B56">
        <v>15599195</v>
      </c>
      <c r="C56">
        <v>582</v>
      </c>
      <c r="D56" t="s">
        <v>26</v>
      </c>
      <c r="E56" t="s">
        <v>23</v>
      </c>
      <c r="F56">
        <v>32</v>
      </c>
      <c r="G56">
        <v>1</v>
      </c>
      <c r="H56">
        <v>88938.62</v>
      </c>
      <c r="I56">
        <v>1</v>
      </c>
      <c r="J56">
        <v>1</v>
      </c>
      <c r="K56">
        <v>1</v>
      </c>
      <c r="L56">
        <v>10054.530000000001</v>
      </c>
      <c r="M56">
        <v>0</v>
      </c>
    </row>
    <row r="57" spans="1:13" x14ac:dyDescent="0.3">
      <c r="A57">
        <v>6</v>
      </c>
      <c r="B57">
        <v>15592531</v>
      </c>
      <c r="C57">
        <v>822</v>
      </c>
      <c r="D57" t="s">
        <v>15</v>
      </c>
      <c r="E57" t="s">
        <v>23</v>
      </c>
      <c r="F57">
        <v>50</v>
      </c>
      <c r="G57">
        <v>7</v>
      </c>
      <c r="H57">
        <v>0</v>
      </c>
      <c r="I57">
        <v>2</v>
      </c>
      <c r="J57">
        <v>1</v>
      </c>
      <c r="K57">
        <v>1</v>
      </c>
      <c r="L57">
        <v>10062.799999999999</v>
      </c>
      <c r="M57">
        <v>0</v>
      </c>
    </row>
    <row r="58" spans="1:13" x14ac:dyDescent="0.3">
      <c r="A58">
        <v>302</v>
      </c>
      <c r="B58">
        <v>15695699</v>
      </c>
      <c r="C58">
        <v>687</v>
      </c>
      <c r="D58" t="s">
        <v>15</v>
      </c>
      <c r="E58" t="s">
        <v>23</v>
      </c>
      <c r="F58">
        <v>35</v>
      </c>
      <c r="G58">
        <v>8</v>
      </c>
      <c r="H58">
        <v>0</v>
      </c>
      <c r="I58">
        <v>2</v>
      </c>
      <c r="J58">
        <v>1</v>
      </c>
      <c r="K58">
        <v>0</v>
      </c>
      <c r="L58">
        <v>10334.049999999999</v>
      </c>
      <c r="M58">
        <v>0</v>
      </c>
    </row>
    <row r="59" spans="1:13" x14ac:dyDescent="0.3">
      <c r="A59">
        <v>889</v>
      </c>
      <c r="B59">
        <v>15600462</v>
      </c>
      <c r="C59">
        <v>542</v>
      </c>
      <c r="D59" t="s">
        <v>15</v>
      </c>
      <c r="E59" t="s">
        <v>16</v>
      </c>
      <c r="F59">
        <v>43</v>
      </c>
      <c r="G59">
        <v>8</v>
      </c>
      <c r="H59">
        <v>145618.37</v>
      </c>
      <c r="I59">
        <v>1</v>
      </c>
      <c r="J59">
        <v>0</v>
      </c>
      <c r="K59">
        <v>1</v>
      </c>
      <c r="L59">
        <v>10350.74</v>
      </c>
      <c r="M59">
        <v>0</v>
      </c>
    </row>
    <row r="60" spans="1:13" x14ac:dyDescent="0.3">
      <c r="A60">
        <v>708</v>
      </c>
      <c r="B60">
        <v>15649423</v>
      </c>
      <c r="C60">
        <v>580</v>
      </c>
      <c r="D60" t="s">
        <v>15</v>
      </c>
      <c r="E60" t="s">
        <v>16</v>
      </c>
      <c r="F60">
        <v>35</v>
      </c>
      <c r="G60">
        <v>8</v>
      </c>
      <c r="H60">
        <v>0</v>
      </c>
      <c r="I60">
        <v>2</v>
      </c>
      <c r="J60">
        <v>0</v>
      </c>
      <c r="K60">
        <v>1</v>
      </c>
      <c r="L60">
        <v>10357.030000000001</v>
      </c>
      <c r="M60">
        <v>0</v>
      </c>
    </row>
    <row r="61" spans="1:13" x14ac:dyDescent="0.3">
      <c r="A61">
        <v>199</v>
      </c>
      <c r="B61">
        <v>15811127</v>
      </c>
      <c r="C61">
        <v>521</v>
      </c>
      <c r="D61" t="s">
        <v>15</v>
      </c>
      <c r="E61" t="s">
        <v>23</v>
      </c>
      <c r="F61">
        <v>35</v>
      </c>
      <c r="G61">
        <v>6</v>
      </c>
      <c r="H61">
        <v>96423.84</v>
      </c>
      <c r="I61">
        <v>1</v>
      </c>
      <c r="J61">
        <v>1</v>
      </c>
      <c r="K61">
        <v>0</v>
      </c>
      <c r="L61">
        <v>10488.44</v>
      </c>
      <c r="M61">
        <v>0</v>
      </c>
    </row>
    <row r="62" spans="1:13" x14ac:dyDescent="0.3">
      <c r="A62">
        <v>829</v>
      </c>
      <c r="B62">
        <v>15639788</v>
      </c>
      <c r="C62">
        <v>577</v>
      </c>
      <c r="D62" t="s">
        <v>15</v>
      </c>
      <c r="E62" t="s">
        <v>16</v>
      </c>
      <c r="F62">
        <v>39</v>
      </c>
      <c r="G62">
        <v>10</v>
      </c>
      <c r="H62">
        <v>0</v>
      </c>
      <c r="I62">
        <v>2</v>
      </c>
      <c r="J62">
        <v>1</v>
      </c>
      <c r="K62">
        <v>0</v>
      </c>
      <c r="L62">
        <v>10553.31</v>
      </c>
      <c r="M62">
        <v>0</v>
      </c>
    </row>
    <row r="63" spans="1:13" x14ac:dyDescent="0.3">
      <c r="A63">
        <v>370</v>
      </c>
      <c r="B63">
        <v>15611579</v>
      </c>
      <c r="C63">
        <v>801</v>
      </c>
      <c r="D63" t="s">
        <v>18</v>
      </c>
      <c r="E63" t="s">
        <v>23</v>
      </c>
      <c r="F63">
        <v>42</v>
      </c>
      <c r="G63">
        <v>4</v>
      </c>
      <c r="H63">
        <v>141947.67000000001</v>
      </c>
      <c r="I63">
        <v>1</v>
      </c>
      <c r="J63">
        <v>1</v>
      </c>
      <c r="K63">
        <v>1</v>
      </c>
      <c r="L63">
        <v>10598.29</v>
      </c>
      <c r="M63">
        <v>0</v>
      </c>
    </row>
    <row r="64" spans="1:13" x14ac:dyDescent="0.3">
      <c r="A64">
        <v>827</v>
      </c>
      <c r="B64">
        <v>15666633</v>
      </c>
      <c r="C64">
        <v>758</v>
      </c>
      <c r="D64" t="s">
        <v>18</v>
      </c>
      <c r="E64" t="s">
        <v>23</v>
      </c>
      <c r="F64">
        <v>56</v>
      </c>
      <c r="G64">
        <v>1</v>
      </c>
      <c r="H64">
        <v>0</v>
      </c>
      <c r="I64">
        <v>2</v>
      </c>
      <c r="J64">
        <v>1</v>
      </c>
      <c r="K64">
        <v>1</v>
      </c>
      <c r="L64">
        <v>10643.38</v>
      </c>
      <c r="M64">
        <v>0</v>
      </c>
    </row>
    <row r="65" spans="1:13" x14ac:dyDescent="0.3">
      <c r="A65">
        <v>934</v>
      </c>
      <c r="B65">
        <v>15790299</v>
      </c>
      <c r="C65">
        <v>592</v>
      </c>
      <c r="D65" t="s">
        <v>18</v>
      </c>
      <c r="E65" t="s">
        <v>23</v>
      </c>
      <c r="F65">
        <v>37</v>
      </c>
      <c r="G65">
        <v>9</v>
      </c>
      <c r="H65">
        <v>0</v>
      </c>
      <c r="I65">
        <v>3</v>
      </c>
      <c r="J65">
        <v>1</v>
      </c>
      <c r="K65">
        <v>1</v>
      </c>
      <c r="L65">
        <v>10656.89</v>
      </c>
      <c r="M65">
        <v>0</v>
      </c>
    </row>
    <row r="66" spans="1:13" x14ac:dyDescent="0.3">
      <c r="A66">
        <v>363</v>
      </c>
      <c r="B66">
        <v>15745088</v>
      </c>
      <c r="C66">
        <v>443</v>
      </c>
      <c r="D66" t="s">
        <v>26</v>
      </c>
      <c r="E66" t="s">
        <v>16</v>
      </c>
      <c r="F66">
        <v>29</v>
      </c>
      <c r="G66">
        <v>9</v>
      </c>
      <c r="H66">
        <v>99027.61</v>
      </c>
      <c r="I66">
        <v>2</v>
      </c>
      <c r="J66">
        <v>1</v>
      </c>
      <c r="K66">
        <v>0</v>
      </c>
      <c r="L66">
        <v>10940.4</v>
      </c>
      <c r="M66">
        <v>0</v>
      </c>
    </row>
    <row r="67" spans="1:13" x14ac:dyDescent="0.3">
      <c r="A67">
        <v>276</v>
      </c>
      <c r="B67">
        <v>15694456</v>
      </c>
      <c r="C67">
        <v>756</v>
      </c>
      <c r="D67" t="s">
        <v>15</v>
      </c>
      <c r="E67" t="s">
        <v>23</v>
      </c>
      <c r="F67">
        <v>62</v>
      </c>
      <c r="G67">
        <v>3</v>
      </c>
      <c r="H67">
        <v>0</v>
      </c>
      <c r="I67">
        <v>1</v>
      </c>
      <c r="J67">
        <v>1</v>
      </c>
      <c r="K67">
        <v>1</v>
      </c>
      <c r="L67">
        <v>11199.04</v>
      </c>
      <c r="M67">
        <v>1</v>
      </c>
    </row>
    <row r="68" spans="1:13" x14ac:dyDescent="0.3">
      <c r="A68">
        <v>416</v>
      </c>
      <c r="B68">
        <v>15720559</v>
      </c>
      <c r="C68">
        <v>487</v>
      </c>
      <c r="D68" t="s">
        <v>26</v>
      </c>
      <c r="E68" t="s">
        <v>16</v>
      </c>
      <c r="F68">
        <v>61</v>
      </c>
      <c r="G68">
        <v>5</v>
      </c>
      <c r="H68">
        <v>110368.03</v>
      </c>
      <c r="I68">
        <v>1</v>
      </c>
      <c r="J68">
        <v>0</v>
      </c>
      <c r="K68">
        <v>0</v>
      </c>
      <c r="L68">
        <v>11384.45</v>
      </c>
      <c r="M68">
        <v>1</v>
      </c>
    </row>
    <row r="69" spans="1:13" x14ac:dyDescent="0.3">
      <c r="A69">
        <v>984</v>
      </c>
      <c r="B69">
        <v>15704770</v>
      </c>
      <c r="C69">
        <v>773</v>
      </c>
      <c r="D69" t="s">
        <v>15</v>
      </c>
      <c r="E69" t="s">
        <v>23</v>
      </c>
      <c r="F69">
        <v>25</v>
      </c>
      <c r="G69">
        <v>1</v>
      </c>
      <c r="H69">
        <v>124532.78</v>
      </c>
      <c r="I69">
        <v>2</v>
      </c>
      <c r="J69">
        <v>0</v>
      </c>
      <c r="K69">
        <v>1</v>
      </c>
      <c r="L69">
        <v>11723.57</v>
      </c>
      <c r="M69">
        <v>0</v>
      </c>
    </row>
    <row r="70" spans="1:13" x14ac:dyDescent="0.3">
      <c r="A70">
        <v>633</v>
      </c>
      <c r="B70">
        <v>15724282</v>
      </c>
      <c r="C70">
        <v>540</v>
      </c>
      <c r="D70" t="s">
        <v>26</v>
      </c>
      <c r="E70" t="s">
        <v>23</v>
      </c>
      <c r="F70">
        <v>44</v>
      </c>
      <c r="G70">
        <v>3</v>
      </c>
      <c r="H70">
        <v>164113.04</v>
      </c>
      <c r="I70">
        <v>2</v>
      </c>
      <c r="J70">
        <v>1</v>
      </c>
      <c r="K70">
        <v>1</v>
      </c>
      <c r="L70">
        <v>12120.79</v>
      </c>
      <c r="M70">
        <v>0</v>
      </c>
    </row>
    <row r="71" spans="1:13" x14ac:dyDescent="0.3">
      <c r="A71">
        <v>564</v>
      </c>
      <c r="B71">
        <v>15788126</v>
      </c>
      <c r="C71">
        <v>689</v>
      </c>
      <c r="D71" t="s">
        <v>18</v>
      </c>
      <c r="E71" t="s">
        <v>16</v>
      </c>
      <c r="F71">
        <v>38</v>
      </c>
      <c r="G71">
        <v>6</v>
      </c>
      <c r="H71">
        <v>121021.05</v>
      </c>
      <c r="I71">
        <v>1</v>
      </c>
      <c r="J71">
        <v>1</v>
      </c>
      <c r="K71">
        <v>1</v>
      </c>
      <c r="L71">
        <v>12182.15</v>
      </c>
      <c r="M71">
        <v>0</v>
      </c>
    </row>
    <row r="72" spans="1:13" x14ac:dyDescent="0.3">
      <c r="A72">
        <v>886</v>
      </c>
      <c r="B72">
        <v>15591711</v>
      </c>
      <c r="C72">
        <v>739</v>
      </c>
      <c r="D72" t="s">
        <v>18</v>
      </c>
      <c r="E72" t="s">
        <v>23</v>
      </c>
      <c r="F72">
        <v>38</v>
      </c>
      <c r="G72">
        <v>0</v>
      </c>
      <c r="H72">
        <v>128366.44</v>
      </c>
      <c r="I72">
        <v>1</v>
      </c>
      <c r="J72">
        <v>1</v>
      </c>
      <c r="K72">
        <v>0</v>
      </c>
      <c r="L72">
        <v>12796.43</v>
      </c>
      <c r="M72">
        <v>0</v>
      </c>
    </row>
    <row r="73" spans="1:13" x14ac:dyDescent="0.3">
      <c r="A73">
        <v>513</v>
      </c>
      <c r="B73">
        <v>15593601</v>
      </c>
      <c r="C73">
        <v>734</v>
      </c>
      <c r="D73" t="s">
        <v>15</v>
      </c>
      <c r="E73" t="s">
        <v>23</v>
      </c>
      <c r="F73">
        <v>34</v>
      </c>
      <c r="G73">
        <v>6</v>
      </c>
      <c r="H73">
        <v>133598.39999999999</v>
      </c>
      <c r="I73">
        <v>1</v>
      </c>
      <c r="J73">
        <v>1</v>
      </c>
      <c r="K73">
        <v>1</v>
      </c>
      <c r="L73">
        <v>13107.24</v>
      </c>
      <c r="M73">
        <v>0</v>
      </c>
    </row>
    <row r="74" spans="1:13" x14ac:dyDescent="0.3">
      <c r="A74">
        <v>612</v>
      </c>
      <c r="B74">
        <v>15619857</v>
      </c>
      <c r="C74">
        <v>605</v>
      </c>
      <c r="D74" t="s">
        <v>15</v>
      </c>
      <c r="E74" t="s">
        <v>16</v>
      </c>
      <c r="F74">
        <v>64</v>
      </c>
      <c r="G74">
        <v>2</v>
      </c>
      <c r="H74">
        <v>129555.7</v>
      </c>
      <c r="I74">
        <v>1</v>
      </c>
      <c r="J74">
        <v>1</v>
      </c>
      <c r="K74">
        <v>1</v>
      </c>
      <c r="L74">
        <v>13601.79</v>
      </c>
      <c r="M74">
        <v>0</v>
      </c>
    </row>
    <row r="75" spans="1:13" x14ac:dyDescent="0.3">
      <c r="A75">
        <v>267</v>
      </c>
      <c r="B75">
        <v>15777076</v>
      </c>
      <c r="C75">
        <v>651</v>
      </c>
      <c r="D75" t="s">
        <v>15</v>
      </c>
      <c r="E75" t="s">
        <v>23</v>
      </c>
      <c r="F75">
        <v>36</v>
      </c>
      <c r="G75">
        <v>7</v>
      </c>
      <c r="H75">
        <v>0</v>
      </c>
      <c r="I75">
        <v>2</v>
      </c>
      <c r="J75">
        <v>1</v>
      </c>
      <c r="K75">
        <v>0</v>
      </c>
      <c r="L75">
        <v>13898.31</v>
      </c>
      <c r="M75">
        <v>0</v>
      </c>
    </row>
    <row r="76" spans="1:13" x14ac:dyDescent="0.3">
      <c r="A76">
        <v>338</v>
      </c>
      <c r="B76">
        <v>15636624</v>
      </c>
      <c r="C76">
        <v>805</v>
      </c>
      <c r="D76" t="s">
        <v>18</v>
      </c>
      <c r="E76" t="s">
        <v>16</v>
      </c>
      <c r="F76">
        <v>39</v>
      </c>
      <c r="G76">
        <v>5</v>
      </c>
      <c r="H76">
        <v>165272.13</v>
      </c>
      <c r="I76">
        <v>1</v>
      </c>
      <c r="J76">
        <v>1</v>
      </c>
      <c r="K76">
        <v>0</v>
      </c>
      <c r="L76">
        <v>14109.85</v>
      </c>
      <c r="M76">
        <v>1</v>
      </c>
    </row>
    <row r="77" spans="1:13" x14ac:dyDescent="0.3">
      <c r="A77">
        <v>754</v>
      </c>
      <c r="B77">
        <v>15685997</v>
      </c>
      <c r="C77">
        <v>838</v>
      </c>
      <c r="D77" t="s">
        <v>18</v>
      </c>
      <c r="E77" t="s">
        <v>16</v>
      </c>
      <c r="F77">
        <v>39</v>
      </c>
      <c r="G77">
        <v>5</v>
      </c>
      <c r="H77">
        <v>166733.92000000001</v>
      </c>
      <c r="I77">
        <v>2</v>
      </c>
      <c r="J77">
        <v>1</v>
      </c>
      <c r="K77">
        <v>0</v>
      </c>
      <c r="L77">
        <v>14279.44</v>
      </c>
      <c r="M77">
        <v>0</v>
      </c>
    </row>
    <row r="78" spans="1:13" x14ac:dyDescent="0.3">
      <c r="A78">
        <v>487</v>
      </c>
      <c r="B78">
        <v>15613772</v>
      </c>
      <c r="C78">
        <v>542</v>
      </c>
      <c r="D78" t="s">
        <v>15</v>
      </c>
      <c r="E78" t="s">
        <v>23</v>
      </c>
      <c r="F78">
        <v>39</v>
      </c>
      <c r="G78">
        <v>3</v>
      </c>
      <c r="H78">
        <v>135096.76999999999</v>
      </c>
      <c r="I78">
        <v>1</v>
      </c>
      <c r="J78">
        <v>1</v>
      </c>
      <c r="K78">
        <v>1</v>
      </c>
      <c r="L78">
        <v>14353.43</v>
      </c>
      <c r="M78">
        <v>1</v>
      </c>
    </row>
    <row r="79" spans="1:13" x14ac:dyDescent="0.3">
      <c r="A79">
        <v>203</v>
      </c>
      <c r="B79">
        <v>15727868</v>
      </c>
      <c r="C79">
        <v>711</v>
      </c>
      <c r="D79" t="s">
        <v>15</v>
      </c>
      <c r="E79" t="s">
        <v>16</v>
      </c>
      <c r="F79">
        <v>38</v>
      </c>
      <c r="G79">
        <v>2</v>
      </c>
      <c r="H79">
        <v>129022.06</v>
      </c>
      <c r="I79">
        <v>2</v>
      </c>
      <c r="J79">
        <v>1</v>
      </c>
      <c r="K79">
        <v>1</v>
      </c>
      <c r="L79">
        <v>14374.86</v>
      </c>
      <c r="M79">
        <v>1</v>
      </c>
    </row>
    <row r="80" spans="1:13" x14ac:dyDescent="0.3">
      <c r="A80">
        <v>17</v>
      </c>
      <c r="B80">
        <v>15788218</v>
      </c>
      <c r="C80">
        <v>549</v>
      </c>
      <c r="D80" t="s">
        <v>18</v>
      </c>
      <c r="E80" t="s">
        <v>16</v>
      </c>
      <c r="F80">
        <v>24</v>
      </c>
      <c r="G80">
        <v>9</v>
      </c>
      <c r="H80">
        <v>0</v>
      </c>
      <c r="I80">
        <v>2</v>
      </c>
      <c r="J80">
        <v>1</v>
      </c>
      <c r="K80">
        <v>1</v>
      </c>
      <c r="L80">
        <v>14406.41</v>
      </c>
      <c r="M80">
        <v>0</v>
      </c>
    </row>
    <row r="81" spans="1:13" x14ac:dyDescent="0.3">
      <c r="A81">
        <v>805</v>
      </c>
      <c r="B81">
        <v>15756026</v>
      </c>
      <c r="C81">
        <v>790</v>
      </c>
      <c r="D81" t="s">
        <v>18</v>
      </c>
      <c r="E81" t="s">
        <v>16</v>
      </c>
      <c r="F81">
        <v>46</v>
      </c>
      <c r="G81">
        <v>9</v>
      </c>
      <c r="H81">
        <v>0</v>
      </c>
      <c r="I81">
        <v>1</v>
      </c>
      <c r="J81">
        <v>0</v>
      </c>
      <c r="K81">
        <v>0</v>
      </c>
      <c r="L81">
        <v>14679.81</v>
      </c>
      <c r="M81">
        <v>1</v>
      </c>
    </row>
    <row r="82" spans="1:13" x14ac:dyDescent="0.3">
      <c r="A82">
        <v>651</v>
      </c>
      <c r="B82">
        <v>15813850</v>
      </c>
      <c r="C82">
        <v>720</v>
      </c>
      <c r="D82" t="s">
        <v>15</v>
      </c>
      <c r="E82" t="s">
        <v>23</v>
      </c>
      <c r="F82">
        <v>52</v>
      </c>
      <c r="G82">
        <v>7</v>
      </c>
      <c r="H82">
        <v>0</v>
      </c>
      <c r="I82">
        <v>1</v>
      </c>
      <c r="J82">
        <v>1</v>
      </c>
      <c r="K82">
        <v>1</v>
      </c>
      <c r="L82">
        <v>14781.12</v>
      </c>
      <c r="M82">
        <v>0</v>
      </c>
    </row>
    <row r="83" spans="1:13" x14ac:dyDescent="0.3">
      <c r="A83">
        <v>575</v>
      </c>
      <c r="B83">
        <v>15653620</v>
      </c>
      <c r="C83">
        <v>546</v>
      </c>
      <c r="D83" t="s">
        <v>15</v>
      </c>
      <c r="E83" t="s">
        <v>16</v>
      </c>
      <c r="F83">
        <v>27</v>
      </c>
      <c r="G83">
        <v>8</v>
      </c>
      <c r="H83">
        <v>0</v>
      </c>
      <c r="I83">
        <v>2</v>
      </c>
      <c r="J83">
        <v>1</v>
      </c>
      <c r="K83">
        <v>1</v>
      </c>
      <c r="L83">
        <v>14858.1</v>
      </c>
      <c r="M83">
        <v>0</v>
      </c>
    </row>
    <row r="84" spans="1:13" x14ac:dyDescent="0.3">
      <c r="A84">
        <v>262</v>
      </c>
      <c r="B84">
        <v>15686776</v>
      </c>
      <c r="C84">
        <v>557</v>
      </c>
      <c r="D84" t="s">
        <v>15</v>
      </c>
      <c r="E84" t="s">
        <v>16</v>
      </c>
      <c r="F84">
        <v>32</v>
      </c>
      <c r="G84">
        <v>6</v>
      </c>
      <c r="H84">
        <v>184686.41</v>
      </c>
      <c r="I84">
        <v>2</v>
      </c>
      <c r="J84">
        <v>1</v>
      </c>
      <c r="K84">
        <v>0</v>
      </c>
      <c r="L84">
        <v>14956.44</v>
      </c>
      <c r="M84">
        <v>0</v>
      </c>
    </row>
    <row r="85" spans="1:13" x14ac:dyDescent="0.3">
      <c r="A85">
        <v>872</v>
      </c>
      <c r="B85">
        <v>15794549</v>
      </c>
      <c r="C85">
        <v>722</v>
      </c>
      <c r="D85" t="s">
        <v>15</v>
      </c>
      <c r="E85" t="s">
        <v>16</v>
      </c>
      <c r="F85">
        <v>35</v>
      </c>
      <c r="G85">
        <v>2</v>
      </c>
      <c r="H85">
        <v>163943.89000000001</v>
      </c>
      <c r="I85">
        <v>2</v>
      </c>
      <c r="J85">
        <v>1</v>
      </c>
      <c r="K85">
        <v>1</v>
      </c>
      <c r="L85">
        <v>15068.18</v>
      </c>
      <c r="M85">
        <v>0</v>
      </c>
    </row>
    <row r="86" spans="1:13" x14ac:dyDescent="0.3">
      <c r="A86">
        <v>695</v>
      </c>
      <c r="B86">
        <v>15748625</v>
      </c>
      <c r="C86">
        <v>664</v>
      </c>
      <c r="D86" t="s">
        <v>15</v>
      </c>
      <c r="E86" t="s">
        <v>23</v>
      </c>
      <c r="F86">
        <v>57</v>
      </c>
      <c r="G86">
        <v>6</v>
      </c>
      <c r="H86">
        <v>0</v>
      </c>
      <c r="I86">
        <v>2</v>
      </c>
      <c r="J86">
        <v>1</v>
      </c>
      <c r="K86">
        <v>1</v>
      </c>
      <c r="L86">
        <v>15304.08</v>
      </c>
      <c r="M86">
        <v>0</v>
      </c>
    </row>
    <row r="87" spans="1:13" x14ac:dyDescent="0.3">
      <c r="A87">
        <v>301</v>
      </c>
      <c r="B87">
        <v>15682541</v>
      </c>
      <c r="C87">
        <v>616</v>
      </c>
      <c r="D87" t="s">
        <v>18</v>
      </c>
      <c r="E87" t="s">
        <v>16</v>
      </c>
      <c r="F87">
        <v>36</v>
      </c>
      <c r="G87">
        <v>6</v>
      </c>
      <c r="H87">
        <v>132311.71</v>
      </c>
      <c r="I87">
        <v>1</v>
      </c>
      <c r="J87">
        <v>0</v>
      </c>
      <c r="K87">
        <v>0</v>
      </c>
      <c r="L87">
        <v>15462.84</v>
      </c>
      <c r="M87">
        <v>0</v>
      </c>
    </row>
    <row r="88" spans="1:13" x14ac:dyDescent="0.3">
      <c r="A88">
        <v>926</v>
      </c>
      <c r="B88">
        <v>15628303</v>
      </c>
      <c r="C88">
        <v>738</v>
      </c>
      <c r="D88" t="s">
        <v>18</v>
      </c>
      <c r="E88" t="s">
        <v>23</v>
      </c>
      <c r="F88">
        <v>35</v>
      </c>
      <c r="G88">
        <v>3</v>
      </c>
      <c r="H88">
        <v>0</v>
      </c>
      <c r="I88">
        <v>1</v>
      </c>
      <c r="J88">
        <v>1</v>
      </c>
      <c r="K88">
        <v>1</v>
      </c>
      <c r="L88">
        <v>15650.73</v>
      </c>
      <c r="M88">
        <v>0</v>
      </c>
    </row>
    <row r="89" spans="1:13" x14ac:dyDescent="0.3">
      <c r="A89">
        <v>659</v>
      </c>
      <c r="B89">
        <v>15603065</v>
      </c>
      <c r="C89">
        <v>751</v>
      </c>
      <c r="D89" t="s">
        <v>15</v>
      </c>
      <c r="E89" t="s">
        <v>16</v>
      </c>
      <c r="F89">
        <v>30</v>
      </c>
      <c r="G89">
        <v>6</v>
      </c>
      <c r="H89">
        <v>0</v>
      </c>
      <c r="I89">
        <v>2</v>
      </c>
      <c r="J89">
        <v>1</v>
      </c>
      <c r="K89">
        <v>0</v>
      </c>
      <c r="L89">
        <v>15766.1</v>
      </c>
      <c r="M89">
        <v>0</v>
      </c>
    </row>
    <row r="90" spans="1:13" x14ac:dyDescent="0.3">
      <c r="A90">
        <v>385</v>
      </c>
      <c r="B90">
        <v>15720910</v>
      </c>
      <c r="C90">
        <v>560</v>
      </c>
      <c r="D90" t="s">
        <v>15</v>
      </c>
      <c r="E90" t="s">
        <v>16</v>
      </c>
      <c r="F90">
        <v>66</v>
      </c>
      <c r="G90">
        <v>9</v>
      </c>
      <c r="H90">
        <v>0</v>
      </c>
      <c r="I90">
        <v>1</v>
      </c>
      <c r="J90">
        <v>1</v>
      </c>
      <c r="K90">
        <v>1</v>
      </c>
      <c r="L90">
        <v>15928.49</v>
      </c>
      <c r="M90">
        <v>0</v>
      </c>
    </row>
    <row r="91" spans="1:13" x14ac:dyDescent="0.3">
      <c r="A91">
        <v>777</v>
      </c>
      <c r="B91">
        <v>15628936</v>
      </c>
      <c r="C91">
        <v>692</v>
      </c>
      <c r="D91" t="s">
        <v>18</v>
      </c>
      <c r="E91" t="s">
        <v>23</v>
      </c>
      <c r="F91">
        <v>28</v>
      </c>
      <c r="G91">
        <v>9</v>
      </c>
      <c r="H91">
        <v>118945.09</v>
      </c>
      <c r="I91">
        <v>1</v>
      </c>
      <c r="J91">
        <v>0</v>
      </c>
      <c r="K91">
        <v>0</v>
      </c>
      <c r="L91">
        <v>16064.25</v>
      </c>
      <c r="M91">
        <v>1</v>
      </c>
    </row>
    <row r="92" spans="1:13" x14ac:dyDescent="0.3">
      <c r="A92">
        <v>923</v>
      </c>
      <c r="B92">
        <v>15601026</v>
      </c>
      <c r="C92">
        <v>572</v>
      </c>
      <c r="D92" t="s">
        <v>26</v>
      </c>
      <c r="E92" t="s">
        <v>16</v>
      </c>
      <c r="F92">
        <v>19</v>
      </c>
      <c r="G92">
        <v>1</v>
      </c>
      <c r="H92">
        <v>138657.07999999999</v>
      </c>
      <c r="I92">
        <v>1</v>
      </c>
      <c r="J92">
        <v>1</v>
      </c>
      <c r="K92">
        <v>1</v>
      </c>
      <c r="L92">
        <v>16161.82</v>
      </c>
      <c r="M92">
        <v>0</v>
      </c>
    </row>
    <row r="93" spans="1:13" x14ac:dyDescent="0.3">
      <c r="A93">
        <v>321</v>
      </c>
      <c r="B93">
        <v>15678910</v>
      </c>
      <c r="C93">
        <v>680</v>
      </c>
      <c r="D93" t="s">
        <v>15</v>
      </c>
      <c r="E93" t="s">
        <v>16</v>
      </c>
      <c r="F93">
        <v>30</v>
      </c>
      <c r="G93">
        <v>8</v>
      </c>
      <c r="H93">
        <v>141441.75</v>
      </c>
      <c r="I93">
        <v>1</v>
      </c>
      <c r="J93">
        <v>1</v>
      </c>
      <c r="K93">
        <v>1</v>
      </c>
      <c r="L93">
        <v>16278.97</v>
      </c>
      <c r="M93">
        <v>0</v>
      </c>
    </row>
    <row r="94" spans="1:13" x14ac:dyDescent="0.3">
      <c r="A94">
        <v>698</v>
      </c>
      <c r="B94">
        <v>15669516</v>
      </c>
      <c r="C94">
        <v>746</v>
      </c>
      <c r="D94" t="s">
        <v>18</v>
      </c>
      <c r="E94" t="s">
        <v>23</v>
      </c>
      <c r="F94">
        <v>36</v>
      </c>
      <c r="G94">
        <v>2</v>
      </c>
      <c r="H94">
        <v>0</v>
      </c>
      <c r="I94">
        <v>2</v>
      </c>
      <c r="J94">
        <v>1</v>
      </c>
      <c r="K94">
        <v>1</v>
      </c>
      <c r="L94">
        <v>16436.560000000001</v>
      </c>
      <c r="M94">
        <v>0</v>
      </c>
    </row>
    <row r="95" spans="1:13" x14ac:dyDescent="0.3">
      <c r="A95">
        <v>133</v>
      </c>
      <c r="B95">
        <v>15642004</v>
      </c>
      <c r="C95">
        <v>686</v>
      </c>
      <c r="D95" t="s">
        <v>15</v>
      </c>
      <c r="E95" t="s">
        <v>23</v>
      </c>
      <c r="F95">
        <v>25</v>
      </c>
      <c r="G95">
        <v>1</v>
      </c>
      <c r="H95">
        <v>0</v>
      </c>
      <c r="I95">
        <v>2</v>
      </c>
      <c r="J95">
        <v>0</v>
      </c>
      <c r="K95">
        <v>1</v>
      </c>
      <c r="L95">
        <v>16459.37</v>
      </c>
      <c r="M95">
        <v>0</v>
      </c>
    </row>
    <row r="96" spans="1:13" hidden="1" x14ac:dyDescent="0.3"/>
    <row r="97" spans="1:13" x14ac:dyDescent="0.3">
      <c r="A97">
        <v>675</v>
      </c>
      <c r="B97">
        <v>15754605</v>
      </c>
      <c r="C97">
        <v>563</v>
      </c>
      <c r="D97" t="s">
        <v>15</v>
      </c>
      <c r="E97" t="s">
        <v>16</v>
      </c>
      <c r="F97">
        <v>39</v>
      </c>
      <c r="G97">
        <v>5</v>
      </c>
      <c r="H97">
        <v>0</v>
      </c>
      <c r="I97">
        <v>2</v>
      </c>
      <c r="J97">
        <v>1</v>
      </c>
      <c r="K97">
        <v>1</v>
      </c>
      <c r="L97">
        <v>17603.810000000001</v>
      </c>
      <c r="M97">
        <v>0</v>
      </c>
    </row>
    <row r="98" spans="1:13" x14ac:dyDescent="0.3">
      <c r="A98">
        <v>191</v>
      </c>
      <c r="B98">
        <v>15771086</v>
      </c>
      <c r="C98">
        <v>512</v>
      </c>
      <c r="D98" t="s">
        <v>15</v>
      </c>
      <c r="E98" t="s">
        <v>16</v>
      </c>
      <c r="F98">
        <v>36</v>
      </c>
      <c r="G98">
        <v>3</v>
      </c>
      <c r="H98">
        <v>84327.77</v>
      </c>
      <c r="I98">
        <v>2</v>
      </c>
      <c r="J98">
        <v>1</v>
      </c>
      <c r="K98">
        <v>0</v>
      </c>
      <c r="L98">
        <v>17675.36</v>
      </c>
      <c r="M98">
        <v>0</v>
      </c>
    </row>
    <row r="99" spans="1:13" x14ac:dyDescent="0.3">
      <c r="A99">
        <v>155</v>
      </c>
      <c r="B99">
        <v>15679145</v>
      </c>
      <c r="C99">
        <v>706</v>
      </c>
      <c r="D99" t="s">
        <v>18</v>
      </c>
      <c r="E99" t="s">
        <v>23</v>
      </c>
      <c r="F99">
        <v>57</v>
      </c>
      <c r="G99">
        <v>7</v>
      </c>
      <c r="H99">
        <v>0</v>
      </c>
      <c r="I99">
        <v>1</v>
      </c>
      <c r="J99">
        <v>1</v>
      </c>
      <c r="K99">
        <v>0</v>
      </c>
      <c r="L99">
        <v>17941.16</v>
      </c>
      <c r="M99">
        <v>1</v>
      </c>
    </row>
    <row r="100" spans="1:13" x14ac:dyDescent="0.3">
      <c r="A100">
        <v>880</v>
      </c>
      <c r="B100">
        <v>15585362</v>
      </c>
      <c r="C100">
        <v>749</v>
      </c>
      <c r="D100" t="s">
        <v>15</v>
      </c>
      <c r="E100" t="s">
        <v>16</v>
      </c>
      <c r="F100">
        <v>60</v>
      </c>
      <c r="G100">
        <v>6</v>
      </c>
      <c r="H100">
        <v>0</v>
      </c>
      <c r="I100">
        <v>1</v>
      </c>
      <c r="J100">
        <v>1</v>
      </c>
      <c r="K100">
        <v>0</v>
      </c>
      <c r="L100">
        <v>17978.68</v>
      </c>
      <c r="M100">
        <v>1</v>
      </c>
    </row>
    <row r="101" spans="1:13" x14ac:dyDescent="0.3">
      <c r="A101">
        <v>69</v>
      </c>
      <c r="B101">
        <v>15755648</v>
      </c>
      <c r="C101">
        <v>675</v>
      </c>
      <c r="D101" t="s">
        <v>15</v>
      </c>
      <c r="E101" t="s">
        <v>16</v>
      </c>
      <c r="F101">
        <v>21</v>
      </c>
      <c r="G101">
        <v>8</v>
      </c>
      <c r="H101">
        <v>98373.26</v>
      </c>
      <c r="I101">
        <v>1</v>
      </c>
      <c r="J101">
        <v>1</v>
      </c>
      <c r="K101">
        <v>0</v>
      </c>
      <c r="L101">
        <v>18203</v>
      </c>
      <c r="M101">
        <v>0</v>
      </c>
    </row>
    <row r="102" spans="1:13" x14ac:dyDescent="0.3">
      <c r="A102">
        <v>538</v>
      </c>
      <c r="B102">
        <v>15794142</v>
      </c>
      <c r="C102">
        <v>564</v>
      </c>
      <c r="D102" t="s">
        <v>26</v>
      </c>
      <c r="E102" t="s">
        <v>16</v>
      </c>
      <c r="F102">
        <v>62</v>
      </c>
      <c r="G102">
        <v>5</v>
      </c>
      <c r="H102">
        <v>114931.35</v>
      </c>
      <c r="I102">
        <v>3</v>
      </c>
      <c r="J102">
        <v>0</v>
      </c>
      <c r="K102">
        <v>1</v>
      </c>
      <c r="L102">
        <v>18260.98</v>
      </c>
      <c r="M102">
        <v>1</v>
      </c>
    </row>
    <row r="103" spans="1:13" x14ac:dyDescent="0.3">
      <c r="A103">
        <v>909</v>
      </c>
      <c r="B103">
        <v>15693814</v>
      </c>
      <c r="C103">
        <v>806</v>
      </c>
      <c r="D103" t="s">
        <v>18</v>
      </c>
      <c r="E103" t="s">
        <v>23</v>
      </c>
      <c r="F103">
        <v>25</v>
      </c>
      <c r="G103">
        <v>7</v>
      </c>
      <c r="H103">
        <v>0</v>
      </c>
      <c r="I103">
        <v>2</v>
      </c>
      <c r="J103">
        <v>1</v>
      </c>
      <c r="K103">
        <v>0</v>
      </c>
      <c r="L103">
        <v>18461.900000000001</v>
      </c>
      <c r="M103">
        <v>0</v>
      </c>
    </row>
    <row r="104" spans="1:13" x14ac:dyDescent="0.3">
      <c r="A104">
        <v>264</v>
      </c>
      <c r="B104">
        <v>15700696</v>
      </c>
      <c r="C104">
        <v>738</v>
      </c>
      <c r="D104" t="s">
        <v>18</v>
      </c>
      <c r="E104" t="s">
        <v>23</v>
      </c>
      <c r="F104">
        <v>31</v>
      </c>
      <c r="G104">
        <v>9</v>
      </c>
      <c r="H104">
        <v>79019.8</v>
      </c>
      <c r="I104">
        <v>1</v>
      </c>
      <c r="J104">
        <v>1</v>
      </c>
      <c r="K104">
        <v>1</v>
      </c>
      <c r="L104">
        <v>18606.23</v>
      </c>
      <c r="M104">
        <v>0</v>
      </c>
    </row>
    <row r="105" spans="1:13" x14ac:dyDescent="0.3">
      <c r="A105">
        <v>887</v>
      </c>
      <c r="B105">
        <v>15625021</v>
      </c>
      <c r="C105">
        <v>585</v>
      </c>
      <c r="D105" t="s">
        <v>15</v>
      </c>
      <c r="E105" t="s">
        <v>23</v>
      </c>
      <c r="F105">
        <v>42</v>
      </c>
      <c r="G105">
        <v>2</v>
      </c>
      <c r="H105">
        <v>0</v>
      </c>
      <c r="I105">
        <v>2</v>
      </c>
      <c r="J105">
        <v>1</v>
      </c>
      <c r="K105">
        <v>1</v>
      </c>
      <c r="L105">
        <v>18657.77</v>
      </c>
      <c r="M105">
        <v>0</v>
      </c>
    </row>
    <row r="106" spans="1:13" x14ac:dyDescent="0.3">
      <c r="A106">
        <v>351</v>
      </c>
      <c r="B106">
        <v>15593365</v>
      </c>
      <c r="C106">
        <v>762</v>
      </c>
      <c r="D106" t="s">
        <v>18</v>
      </c>
      <c r="E106" t="s">
        <v>23</v>
      </c>
      <c r="F106">
        <v>39</v>
      </c>
      <c r="G106">
        <v>2</v>
      </c>
      <c r="H106">
        <v>81273.13</v>
      </c>
      <c r="I106">
        <v>1</v>
      </c>
      <c r="J106">
        <v>1</v>
      </c>
      <c r="K106">
        <v>1</v>
      </c>
      <c r="L106">
        <v>18719.669999999998</v>
      </c>
      <c r="M106">
        <v>0</v>
      </c>
    </row>
    <row r="107" spans="1:13" x14ac:dyDescent="0.3">
      <c r="A107">
        <v>466</v>
      </c>
      <c r="B107">
        <v>15663252</v>
      </c>
      <c r="C107">
        <v>850</v>
      </c>
      <c r="D107" t="s">
        <v>18</v>
      </c>
      <c r="E107" t="s">
        <v>16</v>
      </c>
      <c r="F107">
        <v>32</v>
      </c>
      <c r="G107">
        <v>9</v>
      </c>
      <c r="H107">
        <v>0</v>
      </c>
      <c r="I107">
        <v>2</v>
      </c>
      <c r="J107">
        <v>1</v>
      </c>
      <c r="K107">
        <v>1</v>
      </c>
      <c r="L107">
        <v>18924.919999999998</v>
      </c>
      <c r="M107">
        <v>0</v>
      </c>
    </row>
    <row r="108" spans="1:13" hidden="1" x14ac:dyDescent="0.3"/>
    <row r="109" spans="1:13" x14ac:dyDescent="0.3">
      <c r="A109">
        <v>331</v>
      </c>
      <c r="B109">
        <v>15601274</v>
      </c>
      <c r="C109">
        <v>667</v>
      </c>
      <c r="D109" t="s">
        <v>18</v>
      </c>
      <c r="E109" t="s">
        <v>16</v>
      </c>
      <c r="F109">
        <v>40</v>
      </c>
      <c r="G109">
        <v>1</v>
      </c>
      <c r="H109">
        <v>146502.07</v>
      </c>
      <c r="I109">
        <v>1</v>
      </c>
      <c r="J109">
        <v>1</v>
      </c>
      <c r="K109">
        <v>0</v>
      </c>
      <c r="L109">
        <v>19162.89</v>
      </c>
      <c r="M109">
        <v>0</v>
      </c>
    </row>
    <row r="110" spans="1:13" x14ac:dyDescent="0.3">
      <c r="A110">
        <v>653</v>
      </c>
      <c r="B110">
        <v>15664610</v>
      </c>
      <c r="C110">
        <v>459</v>
      </c>
      <c r="D110" t="s">
        <v>26</v>
      </c>
      <c r="E110" t="s">
        <v>23</v>
      </c>
      <c r="F110">
        <v>48</v>
      </c>
      <c r="G110">
        <v>4</v>
      </c>
      <c r="H110">
        <v>133994.51999999999</v>
      </c>
      <c r="I110">
        <v>1</v>
      </c>
      <c r="J110">
        <v>1</v>
      </c>
      <c r="K110">
        <v>1</v>
      </c>
      <c r="L110">
        <v>19287.060000000001</v>
      </c>
      <c r="M110">
        <v>1</v>
      </c>
    </row>
    <row r="111" spans="1:13" x14ac:dyDescent="0.3">
      <c r="A111">
        <v>180</v>
      </c>
      <c r="B111">
        <v>15716334</v>
      </c>
      <c r="C111">
        <v>850</v>
      </c>
      <c r="D111" t="s">
        <v>18</v>
      </c>
      <c r="E111" t="s">
        <v>16</v>
      </c>
      <c r="F111">
        <v>45</v>
      </c>
      <c r="G111">
        <v>2</v>
      </c>
      <c r="H111">
        <v>122311.21</v>
      </c>
      <c r="I111">
        <v>1</v>
      </c>
      <c r="J111">
        <v>1</v>
      </c>
      <c r="K111">
        <v>1</v>
      </c>
      <c r="L111">
        <v>19482.5</v>
      </c>
      <c r="M111">
        <v>0</v>
      </c>
    </row>
    <row r="112" spans="1:13" x14ac:dyDescent="0.3">
      <c r="A112">
        <v>378</v>
      </c>
      <c r="B112">
        <v>15677371</v>
      </c>
      <c r="C112">
        <v>629</v>
      </c>
      <c r="D112" t="s">
        <v>18</v>
      </c>
      <c r="E112" t="s">
        <v>16</v>
      </c>
      <c r="F112">
        <v>30</v>
      </c>
      <c r="G112">
        <v>2</v>
      </c>
      <c r="H112">
        <v>34013.629999999997</v>
      </c>
      <c r="I112">
        <v>1</v>
      </c>
      <c r="J112">
        <v>1</v>
      </c>
      <c r="K112">
        <v>0</v>
      </c>
      <c r="L112">
        <v>19570.63</v>
      </c>
      <c r="M112">
        <v>0</v>
      </c>
    </row>
    <row r="113" spans="1:13" x14ac:dyDescent="0.3">
      <c r="A113">
        <v>701</v>
      </c>
      <c r="B113">
        <v>15659098</v>
      </c>
      <c r="C113">
        <v>669</v>
      </c>
      <c r="D113" t="s">
        <v>15</v>
      </c>
      <c r="E113" t="s">
        <v>23</v>
      </c>
      <c r="F113">
        <v>30</v>
      </c>
      <c r="G113">
        <v>7</v>
      </c>
      <c r="H113">
        <v>95128.86</v>
      </c>
      <c r="I113">
        <v>1</v>
      </c>
      <c r="J113">
        <v>0</v>
      </c>
      <c r="K113">
        <v>0</v>
      </c>
      <c r="L113">
        <v>19799.259999999998</v>
      </c>
      <c r="M113">
        <v>0</v>
      </c>
    </row>
    <row r="114" spans="1:13" x14ac:dyDescent="0.3">
      <c r="A114">
        <v>607</v>
      </c>
      <c r="B114">
        <v>15629117</v>
      </c>
      <c r="C114">
        <v>584</v>
      </c>
      <c r="D114" t="s">
        <v>15</v>
      </c>
      <c r="E114" t="s">
        <v>23</v>
      </c>
      <c r="F114">
        <v>28</v>
      </c>
      <c r="G114">
        <v>10</v>
      </c>
      <c r="H114">
        <v>0</v>
      </c>
      <c r="I114">
        <v>2</v>
      </c>
      <c r="J114">
        <v>1</v>
      </c>
      <c r="K114">
        <v>0</v>
      </c>
      <c r="L114">
        <v>19834.32</v>
      </c>
      <c r="M114">
        <v>0</v>
      </c>
    </row>
    <row r="115" spans="1:13" x14ac:dyDescent="0.3">
      <c r="A115">
        <v>705</v>
      </c>
      <c r="B115">
        <v>15580148</v>
      </c>
      <c r="C115">
        <v>750</v>
      </c>
      <c r="D115" t="s">
        <v>26</v>
      </c>
      <c r="E115" t="s">
        <v>23</v>
      </c>
      <c r="F115">
        <v>40</v>
      </c>
      <c r="G115">
        <v>5</v>
      </c>
      <c r="H115">
        <v>168286.81</v>
      </c>
      <c r="I115">
        <v>3</v>
      </c>
      <c r="J115">
        <v>1</v>
      </c>
      <c r="K115">
        <v>0</v>
      </c>
      <c r="L115">
        <v>20451.990000000002</v>
      </c>
      <c r="M115">
        <v>1</v>
      </c>
    </row>
    <row r="116" spans="1:13" x14ac:dyDescent="0.3">
      <c r="A116">
        <v>645</v>
      </c>
      <c r="B116">
        <v>15569807</v>
      </c>
      <c r="C116">
        <v>673</v>
      </c>
      <c r="D116" t="s">
        <v>15</v>
      </c>
      <c r="E116" t="s">
        <v>16</v>
      </c>
      <c r="F116">
        <v>34</v>
      </c>
      <c r="G116">
        <v>8</v>
      </c>
      <c r="H116">
        <v>42157.08</v>
      </c>
      <c r="I116">
        <v>1</v>
      </c>
      <c r="J116">
        <v>1</v>
      </c>
      <c r="K116">
        <v>0</v>
      </c>
      <c r="L116">
        <v>20598.59</v>
      </c>
      <c r="M116">
        <v>1</v>
      </c>
    </row>
    <row r="117" spans="1:13" x14ac:dyDescent="0.3">
      <c r="A117">
        <v>479</v>
      </c>
      <c r="B117">
        <v>15797736</v>
      </c>
      <c r="C117">
        <v>658</v>
      </c>
      <c r="D117" t="s">
        <v>15</v>
      </c>
      <c r="E117" t="s">
        <v>23</v>
      </c>
      <c r="F117">
        <v>29</v>
      </c>
      <c r="G117">
        <v>4</v>
      </c>
      <c r="H117">
        <v>80262.600000000006</v>
      </c>
      <c r="I117">
        <v>1</v>
      </c>
      <c r="J117">
        <v>1</v>
      </c>
      <c r="K117">
        <v>1</v>
      </c>
      <c r="L117">
        <v>20612.82</v>
      </c>
      <c r="M117">
        <v>0</v>
      </c>
    </row>
    <row r="118" spans="1:13" x14ac:dyDescent="0.3">
      <c r="A118">
        <v>471</v>
      </c>
      <c r="B118">
        <v>15683625</v>
      </c>
      <c r="C118">
        <v>703</v>
      </c>
      <c r="D118" t="s">
        <v>15</v>
      </c>
      <c r="E118" t="s">
        <v>23</v>
      </c>
      <c r="F118">
        <v>37</v>
      </c>
      <c r="G118">
        <v>1</v>
      </c>
      <c r="H118">
        <v>149762.07999999999</v>
      </c>
      <c r="I118">
        <v>1</v>
      </c>
      <c r="J118">
        <v>1</v>
      </c>
      <c r="K118">
        <v>0</v>
      </c>
      <c r="L118">
        <v>20629.400000000001</v>
      </c>
      <c r="M118">
        <v>1</v>
      </c>
    </row>
    <row r="119" spans="1:13" x14ac:dyDescent="0.3">
      <c r="A119">
        <v>375</v>
      </c>
      <c r="B119">
        <v>15758449</v>
      </c>
      <c r="C119">
        <v>769</v>
      </c>
      <c r="D119" t="s">
        <v>15</v>
      </c>
      <c r="E119" t="s">
        <v>16</v>
      </c>
      <c r="F119">
        <v>39</v>
      </c>
      <c r="G119">
        <v>8</v>
      </c>
      <c r="H119">
        <v>0</v>
      </c>
      <c r="I119">
        <v>1</v>
      </c>
      <c r="J119">
        <v>0</v>
      </c>
      <c r="K119">
        <v>1</v>
      </c>
      <c r="L119">
        <v>21016</v>
      </c>
      <c r="M119">
        <v>0</v>
      </c>
    </row>
    <row r="120" spans="1:13" x14ac:dyDescent="0.3">
      <c r="A120">
        <v>506</v>
      </c>
      <c r="B120">
        <v>15805565</v>
      </c>
      <c r="C120">
        <v>691</v>
      </c>
      <c r="D120" t="s">
        <v>26</v>
      </c>
      <c r="E120" t="s">
        <v>23</v>
      </c>
      <c r="F120">
        <v>30</v>
      </c>
      <c r="G120">
        <v>7</v>
      </c>
      <c r="H120">
        <v>116927.89</v>
      </c>
      <c r="I120">
        <v>1</v>
      </c>
      <c r="J120">
        <v>1</v>
      </c>
      <c r="K120">
        <v>0</v>
      </c>
      <c r="L120">
        <v>21198.39</v>
      </c>
      <c r="M120">
        <v>0</v>
      </c>
    </row>
    <row r="121" spans="1:13" x14ac:dyDescent="0.3">
      <c r="A121">
        <v>949</v>
      </c>
      <c r="B121">
        <v>15620981</v>
      </c>
      <c r="C121">
        <v>684</v>
      </c>
      <c r="D121" t="s">
        <v>15</v>
      </c>
      <c r="E121" t="s">
        <v>16</v>
      </c>
      <c r="F121">
        <v>48</v>
      </c>
      <c r="G121">
        <v>3</v>
      </c>
      <c r="H121">
        <v>73309.38</v>
      </c>
      <c r="I121">
        <v>1</v>
      </c>
      <c r="J121">
        <v>0</v>
      </c>
      <c r="K121">
        <v>0</v>
      </c>
      <c r="L121">
        <v>21228.34</v>
      </c>
      <c r="M121">
        <v>1</v>
      </c>
    </row>
    <row r="122" spans="1:13" x14ac:dyDescent="0.3">
      <c r="A122">
        <v>656</v>
      </c>
      <c r="B122">
        <v>15813741</v>
      </c>
      <c r="C122">
        <v>549</v>
      </c>
      <c r="D122" t="s">
        <v>18</v>
      </c>
      <c r="E122" t="s">
        <v>23</v>
      </c>
      <c r="F122">
        <v>25</v>
      </c>
      <c r="G122">
        <v>6</v>
      </c>
      <c r="H122">
        <v>193858.2</v>
      </c>
      <c r="I122">
        <v>1</v>
      </c>
      <c r="J122">
        <v>0</v>
      </c>
      <c r="K122">
        <v>1</v>
      </c>
      <c r="L122">
        <v>21600.11</v>
      </c>
      <c r="M122">
        <v>0</v>
      </c>
    </row>
    <row r="123" spans="1:13" x14ac:dyDescent="0.3">
      <c r="A123">
        <v>75</v>
      </c>
      <c r="B123">
        <v>15780961</v>
      </c>
      <c r="C123">
        <v>735</v>
      </c>
      <c r="D123" t="s">
        <v>15</v>
      </c>
      <c r="E123" t="s">
        <v>16</v>
      </c>
      <c r="F123">
        <v>21</v>
      </c>
      <c r="G123">
        <v>1</v>
      </c>
      <c r="H123">
        <v>178718.19</v>
      </c>
      <c r="I123">
        <v>2</v>
      </c>
      <c r="J123">
        <v>1</v>
      </c>
      <c r="K123">
        <v>0</v>
      </c>
      <c r="L123">
        <v>22388</v>
      </c>
      <c r="M123">
        <v>0</v>
      </c>
    </row>
    <row r="124" spans="1:13" x14ac:dyDescent="0.3">
      <c r="A124">
        <v>921</v>
      </c>
      <c r="B124">
        <v>15743411</v>
      </c>
      <c r="C124">
        <v>609</v>
      </c>
      <c r="D124" t="s">
        <v>18</v>
      </c>
      <c r="E124" t="s">
        <v>23</v>
      </c>
      <c r="F124">
        <v>61</v>
      </c>
      <c r="G124">
        <v>1</v>
      </c>
      <c r="H124">
        <v>0</v>
      </c>
      <c r="I124">
        <v>1</v>
      </c>
      <c r="J124">
        <v>1</v>
      </c>
      <c r="K124">
        <v>0</v>
      </c>
      <c r="L124">
        <v>22447.85</v>
      </c>
      <c r="M124">
        <v>1</v>
      </c>
    </row>
    <row r="125" spans="1:13" x14ac:dyDescent="0.3">
      <c r="A125">
        <v>899</v>
      </c>
      <c r="B125">
        <v>15632210</v>
      </c>
      <c r="C125">
        <v>657</v>
      </c>
      <c r="D125" t="s">
        <v>26</v>
      </c>
      <c r="E125" t="s">
        <v>23</v>
      </c>
      <c r="F125">
        <v>25</v>
      </c>
      <c r="G125">
        <v>2</v>
      </c>
      <c r="H125">
        <v>171770.55</v>
      </c>
      <c r="I125">
        <v>1</v>
      </c>
      <c r="J125">
        <v>1</v>
      </c>
      <c r="K125">
        <v>0</v>
      </c>
      <c r="L125">
        <v>22745.5</v>
      </c>
      <c r="M125">
        <v>0</v>
      </c>
    </row>
    <row r="126" spans="1:13" x14ac:dyDescent="0.3">
      <c r="A126">
        <v>113</v>
      </c>
      <c r="B126">
        <v>15591100</v>
      </c>
      <c r="C126">
        <v>675</v>
      </c>
      <c r="D126" t="s">
        <v>18</v>
      </c>
      <c r="E126" t="s">
        <v>23</v>
      </c>
      <c r="F126">
        <v>36</v>
      </c>
      <c r="G126">
        <v>9</v>
      </c>
      <c r="H126">
        <v>106190.55</v>
      </c>
      <c r="I126">
        <v>1</v>
      </c>
      <c r="J126">
        <v>0</v>
      </c>
      <c r="K126">
        <v>1</v>
      </c>
      <c r="L126">
        <v>22994.32</v>
      </c>
      <c r="M126">
        <v>0</v>
      </c>
    </row>
    <row r="127" spans="1:13" x14ac:dyDescent="0.3">
      <c r="A127">
        <v>959</v>
      </c>
      <c r="B127">
        <v>15628034</v>
      </c>
      <c r="C127">
        <v>629</v>
      </c>
      <c r="D127" t="s">
        <v>15</v>
      </c>
      <c r="E127" t="s">
        <v>16</v>
      </c>
      <c r="F127">
        <v>37</v>
      </c>
      <c r="G127">
        <v>6</v>
      </c>
      <c r="H127">
        <v>129101.3</v>
      </c>
      <c r="I127">
        <v>1</v>
      </c>
      <c r="J127">
        <v>1</v>
      </c>
      <c r="K127">
        <v>1</v>
      </c>
      <c r="L127">
        <v>23971.33</v>
      </c>
      <c r="M127">
        <v>0</v>
      </c>
    </row>
    <row r="128" spans="1:13" x14ac:dyDescent="0.3">
      <c r="A128">
        <v>717</v>
      </c>
      <c r="B128">
        <v>15804072</v>
      </c>
      <c r="C128">
        <v>701</v>
      </c>
      <c r="D128" t="s">
        <v>18</v>
      </c>
      <c r="E128" t="s">
        <v>16</v>
      </c>
      <c r="F128">
        <v>42</v>
      </c>
      <c r="G128">
        <v>5</v>
      </c>
      <c r="H128">
        <v>0</v>
      </c>
      <c r="I128">
        <v>2</v>
      </c>
      <c r="J128">
        <v>0</v>
      </c>
      <c r="K128">
        <v>0</v>
      </c>
      <c r="L128">
        <v>24210.560000000001</v>
      </c>
      <c r="M128">
        <v>0</v>
      </c>
    </row>
    <row r="129" spans="1:13" x14ac:dyDescent="0.3">
      <c r="A129">
        <v>638</v>
      </c>
      <c r="B129">
        <v>15588350</v>
      </c>
      <c r="C129">
        <v>744</v>
      </c>
      <c r="D129" t="s">
        <v>15</v>
      </c>
      <c r="E129" t="s">
        <v>16</v>
      </c>
      <c r="F129">
        <v>43</v>
      </c>
      <c r="G129">
        <v>10</v>
      </c>
      <c r="H129">
        <v>147832.15</v>
      </c>
      <c r="I129">
        <v>1</v>
      </c>
      <c r="J129">
        <v>0</v>
      </c>
      <c r="K129">
        <v>1</v>
      </c>
      <c r="L129">
        <v>24234.11</v>
      </c>
      <c r="M129">
        <v>0</v>
      </c>
    </row>
    <row r="130" spans="1:13" x14ac:dyDescent="0.3">
      <c r="A130">
        <v>866</v>
      </c>
      <c r="B130">
        <v>15808017</v>
      </c>
      <c r="C130">
        <v>545</v>
      </c>
      <c r="D130" t="s">
        <v>15</v>
      </c>
      <c r="E130" t="s">
        <v>23</v>
      </c>
      <c r="F130">
        <v>38</v>
      </c>
      <c r="G130">
        <v>1</v>
      </c>
      <c r="H130">
        <v>88293.13</v>
      </c>
      <c r="I130">
        <v>2</v>
      </c>
      <c r="J130">
        <v>1</v>
      </c>
      <c r="K130">
        <v>1</v>
      </c>
      <c r="L130">
        <v>24302.95</v>
      </c>
      <c r="M130">
        <v>0</v>
      </c>
    </row>
    <row r="131" spans="1:13" x14ac:dyDescent="0.3">
      <c r="A131">
        <v>147</v>
      </c>
      <c r="B131">
        <v>15754105</v>
      </c>
      <c r="C131">
        <v>650</v>
      </c>
      <c r="D131" t="s">
        <v>15</v>
      </c>
      <c r="E131" t="s">
        <v>23</v>
      </c>
      <c r="F131">
        <v>37</v>
      </c>
      <c r="G131">
        <v>5</v>
      </c>
      <c r="H131">
        <v>106967.18</v>
      </c>
      <c r="I131">
        <v>1</v>
      </c>
      <c r="J131">
        <v>0</v>
      </c>
      <c r="K131">
        <v>0</v>
      </c>
      <c r="L131">
        <v>24495.03</v>
      </c>
      <c r="M131">
        <v>0</v>
      </c>
    </row>
    <row r="132" spans="1:13" x14ac:dyDescent="0.3">
      <c r="A132">
        <v>769</v>
      </c>
      <c r="B132">
        <v>15685329</v>
      </c>
      <c r="C132">
        <v>531</v>
      </c>
      <c r="D132" t="s">
        <v>15</v>
      </c>
      <c r="E132" t="s">
        <v>16</v>
      </c>
      <c r="F132">
        <v>63</v>
      </c>
      <c r="G132">
        <v>1</v>
      </c>
      <c r="H132">
        <v>114715.71</v>
      </c>
      <c r="I132">
        <v>1</v>
      </c>
      <c r="J132">
        <v>0</v>
      </c>
      <c r="K132">
        <v>1</v>
      </c>
      <c r="L132">
        <v>24506.95</v>
      </c>
      <c r="M132">
        <v>1</v>
      </c>
    </row>
    <row r="133" spans="1:13" x14ac:dyDescent="0.3">
      <c r="A133">
        <v>592</v>
      </c>
      <c r="B133">
        <v>15679587</v>
      </c>
      <c r="C133">
        <v>666</v>
      </c>
      <c r="D133" t="s">
        <v>15</v>
      </c>
      <c r="E133" t="s">
        <v>16</v>
      </c>
      <c r="F133">
        <v>34</v>
      </c>
      <c r="G133">
        <v>9</v>
      </c>
      <c r="H133">
        <v>115897.12</v>
      </c>
      <c r="I133">
        <v>1</v>
      </c>
      <c r="J133">
        <v>1</v>
      </c>
      <c r="K133">
        <v>1</v>
      </c>
      <c r="L133">
        <v>25095.03</v>
      </c>
      <c r="M133">
        <v>0</v>
      </c>
    </row>
    <row r="134" spans="1:13" x14ac:dyDescent="0.3">
      <c r="A134">
        <v>730</v>
      </c>
      <c r="B134">
        <v>15812750</v>
      </c>
      <c r="C134">
        <v>591</v>
      </c>
      <c r="D134" t="s">
        <v>15</v>
      </c>
      <c r="E134" t="s">
        <v>23</v>
      </c>
      <c r="F134">
        <v>24</v>
      </c>
      <c r="G134">
        <v>6</v>
      </c>
      <c r="H134">
        <v>147360</v>
      </c>
      <c r="I134">
        <v>1</v>
      </c>
      <c r="J134">
        <v>1</v>
      </c>
      <c r="K134">
        <v>1</v>
      </c>
      <c r="L134">
        <v>25310.82</v>
      </c>
      <c r="M134">
        <v>0</v>
      </c>
    </row>
    <row r="135" spans="1:13" x14ac:dyDescent="0.3">
      <c r="A135">
        <v>283</v>
      </c>
      <c r="B135">
        <v>15699389</v>
      </c>
      <c r="C135">
        <v>807</v>
      </c>
      <c r="D135" t="s">
        <v>15</v>
      </c>
      <c r="E135" t="s">
        <v>23</v>
      </c>
      <c r="F135">
        <v>42</v>
      </c>
      <c r="G135">
        <v>7</v>
      </c>
      <c r="H135">
        <v>118274.71</v>
      </c>
      <c r="I135">
        <v>1</v>
      </c>
      <c r="J135">
        <v>1</v>
      </c>
      <c r="K135">
        <v>1</v>
      </c>
      <c r="L135">
        <v>25885.72</v>
      </c>
      <c r="M135">
        <v>0</v>
      </c>
    </row>
    <row r="136" spans="1:13" x14ac:dyDescent="0.3">
      <c r="A136">
        <v>82</v>
      </c>
      <c r="B136">
        <v>15641732</v>
      </c>
      <c r="C136">
        <v>543</v>
      </c>
      <c r="D136" t="s">
        <v>15</v>
      </c>
      <c r="E136" t="s">
        <v>16</v>
      </c>
      <c r="F136">
        <v>36</v>
      </c>
      <c r="G136">
        <v>3</v>
      </c>
      <c r="H136">
        <v>0</v>
      </c>
      <c r="I136">
        <v>2</v>
      </c>
      <c r="J136">
        <v>0</v>
      </c>
      <c r="K136">
        <v>0</v>
      </c>
      <c r="L136">
        <v>26019.59</v>
      </c>
      <c r="M136">
        <v>0</v>
      </c>
    </row>
    <row r="137" spans="1:13" x14ac:dyDescent="0.3">
      <c r="A137">
        <v>967</v>
      </c>
      <c r="B137">
        <v>15720893</v>
      </c>
      <c r="C137">
        <v>637</v>
      </c>
      <c r="D137" t="s">
        <v>18</v>
      </c>
      <c r="E137" t="s">
        <v>16</v>
      </c>
      <c r="F137">
        <v>34</v>
      </c>
      <c r="G137">
        <v>9</v>
      </c>
      <c r="H137">
        <v>0</v>
      </c>
      <c r="I137">
        <v>2</v>
      </c>
      <c r="J137">
        <v>0</v>
      </c>
      <c r="K137">
        <v>0</v>
      </c>
      <c r="L137">
        <v>26057.08</v>
      </c>
      <c r="M137">
        <v>0</v>
      </c>
    </row>
    <row r="138" spans="1:13" x14ac:dyDescent="0.3">
      <c r="A138">
        <v>12</v>
      </c>
      <c r="B138">
        <v>15632264</v>
      </c>
      <c r="C138">
        <v>476</v>
      </c>
      <c r="D138" t="s">
        <v>15</v>
      </c>
      <c r="E138" t="s">
        <v>16</v>
      </c>
      <c r="F138">
        <v>34</v>
      </c>
      <c r="G138">
        <v>10</v>
      </c>
      <c r="H138">
        <v>0</v>
      </c>
      <c r="I138">
        <v>2</v>
      </c>
      <c r="J138">
        <v>1</v>
      </c>
      <c r="K138">
        <v>0</v>
      </c>
      <c r="L138">
        <v>26260.98</v>
      </c>
      <c r="M138">
        <v>0</v>
      </c>
    </row>
    <row r="139" spans="1:13" hidden="1" x14ac:dyDescent="0.3"/>
    <row r="140" spans="1:13" x14ac:dyDescent="0.3">
      <c r="A140">
        <v>919</v>
      </c>
      <c r="B140">
        <v>15733114</v>
      </c>
      <c r="C140">
        <v>552</v>
      </c>
      <c r="D140" t="s">
        <v>18</v>
      </c>
      <c r="E140" t="s">
        <v>23</v>
      </c>
      <c r="F140">
        <v>45</v>
      </c>
      <c r="G140">
        <v>9</v>
      </c>
      <c r="H140">
        <v>0</v>
      </c>
      <c r="I140">
        <v>2</v>
      </c>
      <c r="J140">
        <v>1</v>
      </c>
      <c r="K140">
        <v>0</v>
      </c>
      <c r="L140">
        <v>26752.560000000001</v>
      </c>
      <c r="M140">
        <v>0</v>
      </c>
    </row>
    <row r="141" spans="1:13" x14ac:dyDescent="0.3">
      <c r="A141">
        <v>226</v>
      </c>
      <c r="B141">
        <v>15774393</v>
      </c>
      <c r="C141">
        <v>694</v>
      </c>
      <c r="D141" t="s">
        <v>15</v>
      </c>
      <c r="E141" t="s">
        <v>16</v>
      </c>
      <c r="F141">
        <v>30</v>
      </c>
      <c r="G141">
        <v>9</v>
      </c>
      <c r="H141">
        <v>0</v>
      </c>
      <c r="I141">
        <v>2</v>
      </c>
      <c r="J141">
        <v>1</v>
      </c>
      <c r="K141">
        <v>1</v>
      </c>
      <c r="L141">
        <v>26960.31</v>
      </c>
      <c r="M141">
        <v>0</v>
      </c>
    </row>
    <row r="142" spans="1:13" x14ac:dyDescent="0.3">
      <c r="A142">
        <v>644</v>
      </c>
      <c r="B142">
        <v>15698786</v>
      </c>
      <c r="C142">
        <v>819</v>
      </c>
      <c r="D142" t="s">
        <v>15</v>
      </c>
      <c r="E142" t="s">
        <v>16</v>
      </c>
      <c r="F142">
        <v>39</v>
      </c>
      <c r="G142">
        <v>9</v>
      </c>
      <c r="H142">
        <v>133102.92000000001</v>
      </c>
      <c r="I142">
        <v>1</v>
      </c>
      <c r="J142">
        <v>1</v>
      </c>
      <c r="K142">
        <v>0</v>
      </c>
      <c r="L142">
        <v>27046.46</v>
      </c>
      <c r="M142">
        <v>1</v>
      </c>
    </row>
    <row r="143" spans="1:13" x14ac:dyDescent="0.3">
      <c r="A143">
        <v>111</v>
      </c>
      <c r="B143">
        <v>15665790</v>
      </c>
      <c r="C143">
        <v>538</v>
      </c>
      <c r="D143" t="s">
        <v>26</v>
      </c>
      <c r="E143" t="s">
        <v>23</v>
      </c>
      <c r="F143">
        <v>39</v>
      </c>
      <c r="G143">
        <v>7</v>
      </c>
      <c r="H143">
        <v>108055.1</v>
      </c>
      <c r="I143">
        <v>2</v>
      </c>
      <c r="J143">
        <v>1</v>
      </c>
      <c r="K143">
        <v>0</v>
      </c>
      <c r="L143">
        <v>27231.26</v>
      </c>
      <c r="M143">
        <v>0</v>
      </c>
    </row>
    <row r="144" spans="1:13" x14ac:dyDescent="0.3">
      <c r="A144">
        <v>175</v>
      </c>
      <c r="B144">
        <v>15755209</v>
      </c>
      <c r="C144">
        <v>484</v>
      </c>
      <c r="D144" t="s">
        <v>18</v>
      </c>
      <c r="E144" t="s">
        <v>16</v>
      </c>
      <c r="F144">
        <v>35</v>
      </c>
      <c r="G144">
        <v>7</v>
      </c>
      <c r="H144">
        <v>133868.21</v>
      </c>
      <c r="I144">
        <v>1</v>
      </c>
      <c r="J144">
        <v>1</v>
      </c>
      <c r="K144">
        <v>1</v>
      </c>
      <c r="L144">
        <v>27286.1</v>
      </c>
      <c r="M144">
        <v>0</v>
      </c>
    </row>
    <row r="145" spans="1:13" x14ac:dyDescent="0.3">
      <c r="A145">
        <v>846</v>
      </c>
      <c r="B145">
        <v>15608968</v>
      </c>
      <c r="C145">
        <v>714</v>
      </c>
      <c r="D145" t="s">
        <v>26</v>
      </c>
      <c r="E145" t="s">
        <v>23</v>
      </c>
      <c r="F145">
        <v>21</v>
      </c>
      <c r="G145">
        <v>6</v>
      </c>
      <c r="H145">
        <v>86402.52</v>
      </c>
      <c r="I145">
        <v>2</v>
      </c>
      <c r="J145">
        <v>0</v>
      </c>
      <c r="K145">
        <v>0</v>
      </c>
      <c r="L145">
        <v>27330.59</v>
      </c>
      <c r="M145">
        <v>0</v>
      </c>
    </row>
    <row r="146" spans="1:13" x14ac:dyDescent="0.3">
      <c r="A146">
        <v>427</v>
      </c>
      <c r="B146">
        <v>15806964</v>
      </c>
      <c r="C146">
        <v>702</v>
      </c>
      <c r="D146" t="s">
        <v>15</v>
      </c>
      <c r="E146" t="s">
        <v>23</v>
      </c>
      <c r="F146">
        <v>45</v>
      </c>
      <c r="G146">
        <v>0</v>
      </c>
      <c r="H146">
        <v>80793.58</v>
      </c>
      <c r="I146">
        <v>1</v>
      </c>
      <c r="J146">
        <v>1</v>
      </c>
      <c r="K146">
        <v>1</v>
      </c>
      <c r="L146">
        <v>27474.81</v>
      </c>
      <c r="M146">
        <v>0</v>
      </c>
    </row>
    <row r="147" spans="1:13" x14ac:dyDescent="0.3">
      <c r="A147">
        <v>870</v>
      </c>
      <c r="B147">
        <v>15799422</v>
      </c>
      <c r="C147">
        <v>535</v>
      </c>
      <c r="D147" t="s">
        <v>15</v>
      </c>
      <c r="E147" t="s">
        <v>16</v>
      </c>
      <c r="F147">
        <v>40</v>
      </c>
      <c r="G147">
        <v>8</v>
      </c>
      <c r="H147">
        <v>0</v>
      </c>
      <c r="I147">
        <v>1</v>
      </c>
      <c r="J147">
        <v>1</v>
      </c>
      <c r="K147">
        <v>1</v>
      </c>
      <c r="L147">
        <v>27689.77</v>
      </c>
      <c r="M147">
        <v>0</v>
      </c>
    </row>
    <row r="148" spans="1:13" x14ac:dyDescent="0.3">
      <c r="A148">
        <v>65</v>
      </c>
      <c r="B148">
        <v>15789484</v>
      </c>
      <c r="C148">
        <v>751</v>
      </c>
      <c r="D148" t="s">
        <v>26</v>
      </c>
      <c r="E148" t="s">
        <v>16</v>
      </c>
      <c r="F148">
        <v>36</v>
      </c>
      <c r="G148">
        <v>6</v>
      </c>
      <c r="H148">
        <v>169831.46</v>
      </c>
      <c r="I148">
        <v>2</v>
      </c>
      <c r="J148">
        <v>1</v>
      </c>
      <c r="K148">
        <v>1</v>
      </c>
      <c r="L148">
        <v>27758.36</v>
      </c>
      <c r="M148">
        <v>0</v>
      </c>
    </row>
    <row r="149" spans="1:13" x14ac:dyDescent="0.3">
      <c r="A149">
        <v>35</v>
      </c>
      <c r="B149">
        <v>15794171</v>
      </c>
      <c r="C149">
        <v>475</v>
      </c>
      <c r="D149" t="s">
        <v>15</v>
      </c>
      <c r="E149" t="s">
        <v>16</v>
      </c>
      <c r="F149">
        <v>45</v>
      </c>
      <c r="G149">
        <v>0</v>
      </c>
      <c r="H149">
        <v>134264.04</v>
      </c>
      <c r="I149">
        <v>1</v>
      </c>
      <c r="J149">
        <v>1</v>
      </c>
      <c r="K149">
        <v>0</v>
      </c>
      <c r="L149">
        <v>27822.99</v>
      </c>
      <c r="M149">
        <v>1</v>
      </c>
    </row>
    <row r="150" spans="1:13" x14ac:dyDescent="0.3">
      <c r="A150">
        <v>305</v>
      </c>
      <c r="B150">
        <v>15636673</v>
      </c>
      <c r="C150">
        <v>667</v>
      </c>
      <c r="D150" t="s">
        <v>15</v>
      </c>
      <c r="E150" t="s">
        <v>23</v>
      </c>
      <c r="F150">
        <v>31</v>
      </c>
      <c r="G150">
        <v>1</v>
      </c>
      <c r="H150">
        <v>119266.69</v>
      </c>
      <c r="I150">
        <v>1</v>
      </c>
      <c r="J150">
        <v>1</v>
      </c>
      <c r="K150">
        <v>1</v>
      </c>
      <c r="L150">
        <v>28257.63</v>
      </c>
      <c r="M150">
        <v>0</v>
      </c>
    </row>
    <row r="151" spans="1:13" x14ac:dyDescent="0.3">
      <c r="A151">
        <v>843</v>
      </c>
      <c r="B151">
        <v>15672012</v>
      </c>
      <c r="C151">
        <v>773</v>
      </c>
      <c r="D151" t="s">
        <v>18</v>
      </c>
      <c r="E151" t="s">
        <v>16</v>
      </c>
      <c r="F151">
        <v>41</v>
      </c>
      <c r="G151">
        <v>5</v>
      </c>
      <c r="H151">
        <v>0</v>
      </c>
      <c r="I151">
        <v>1</v>
      </c>
      <c r="J151">
        <v>1</v>
      </c>
      <c r="K151">
        <v>0</v>
      </c>
      <c r="L151">
        <v>28266.9</v>
      </c>
      <c r="M151">
        <v>1</v>
      </c>
    </row>
    <row r="152" spans="1:13" x14ac:dyDescent="0.3">
      <c r="A152">
        <v>70</v>
      </c>
      <c r="B152">
        <v>15703793</v>
      </c>
      <c r="C152">
        <v>738</v>
      </c>
      <c r="D152" t="s">
        <v>26</v>
      </c>
      <c r="E152" t="s">
        <v>23</v>
      </c>
      <c r="F152">
        <v>58</v>
      </c>
      <c r="G152">
        <v>2</v>
      </c>
      <c r="H152">
        <v>133745.44</v>
      </c>
      <c r="I152">
        <v>4</v>
      </c>
      <c r="J152">
        <v>1</v>
      </c>
      <c r="K152">
        <v>0</v>
      </c>
      <c r="L152">
        <v>28373.86</v>
      </c>
      <c r="M152">
        <v>1</v>
      </c>
    </row>
    <row r="153" spans="1:13" x14ac:dyDescent="0.3">
      <c r="A153">
        <v>472</v>
      </c>
      <c r="B153">
        <v>15635367</v>
      </c>
      <c r="C153">
        <v>774</v>
      </c>
      <c r="D153" t="s">
        <v>15</v>
      </c>
      <c r="E153" t="s">
        <v>23</v>
      </c>
      <c r="F153">
        <v>26</v>
      </c>
      <c r="G153">
        <v>2</v>
      </c>
      <c r="H153">
        <v>93844.69</v>
      </c>
      <c r="I153">
        <v>1</v>
      </c>
      <c r="J153">
        <v>1</v>
      </c>
      <c r="K153">
        <v>0</v>
      </c>
      <c r="L153">
        <v>28415.360000000001</v>
      </c>
      <c r="M153">
        <v>0</v>
      </c>
    </row>
    <row r="154" spans="1:13" x14ac:dyDescent="0.3">
      <c r="A154">
        <v>317</v>
      </c>
      <c r="B154">
        <v>15666252</v>
      </c>
      <c r="C154">
        <v>706</v>
      </c>
      <c r="D154" t="s">
        <v>18</v>
      </c>
      <c r="E154" t="s">
        <v>23</v>
      </c>
      <c r="F154">
        <v>42</v>
      </c>
      <c r="G154">
        <v>9</v>
      </c>
      <c r="H154">
        <v>0</v>
      </c>
      <c r="I154">
        <v>2</v>
      </c>
      <c r="J154">
        <v>1</v>
      </c>
      <c r="K154">
        <v>1</v>
      </c>
      <c r="L154">
        <v>28714.34</v>
      </c>
      <c r="M154">
        <v>0</v>
      </c>
    </row>
    <row r="155" spans="1:13" x14ac:dyDescent="0.3">
      <c r="A155">
        <v>219</v>
      </c>
      <c r="B155">
        <v>15774854</v>
      </c>
      <c r="C155">
        <v>592</v>
      </c>
      <c r="D155" t="s">
        <v>15</v>
      </c>
      <c r="E155" t="s">
        <v>23</v>
      </c>
      <c r="F155">
        <v>54</v>
      </c>
      <c r="G155">
        <v>8</v>
      </c>
      <c r="H155">
        <v>0</v>
      </c>
      <c r="I155">
        <v>1</v>
      </c>
      <c r="J155">
        <v>1</v>
      </c>
      <c r="K155">
        <v>1</v>
      </c>
      <c r="L155">
        <v>28737.71</v>
      </c>
      <c r="M155">
        <v>1</v>
      </c>
    </row>
    <row r="156" spans="1:13" x14ac:dyDescent="0.3">
      <c r="A156">
        <v>550</v>
      </c>
      <c r="B156">
        <v>15750141</v>
      </c>
      <c r="C156">
        <v>721</v>
      </c>
      <c r="D156" t="s">
        <v>26</v>
      </c>
      <c r="E156" t="s">
        <v>16</v>
      </c>
      <c r="F156">
        <v>36</v>
      </c>
      <c r="G156">
        <v>3</v>
      </c>
      <c r="H156">
        <v>65253.07</v>
      </c>
      <c r="I156">
        <v>2</v>
      </c>
      <c r="J156">
        <v>1</v>
      </c>
      <c r="K156">
        <v>0</v>
      </c>
      <c r="L156">
        <v>28737.78</v>
      </c>
      <c r="M156">
        <v>0</v>
      </c>
    </row>
    <row r="157" spans="1:13" x14ac:dyDescent="0.3">
      <c r="A157">
        <v>685</v>
      </c>
      <c r="B157">
        <v>15600337</v>
      </c>
      <c r="C157">
        <v>661</v>
      </c>
      <c r="D157" t="s">
        <v>18</v>
      </c>
      <c r="E157" t="s">
        <v>23</v>
      </c>
      <c r="F157">
        <v>42</v>
      </c>
      <c r="G157">
        <v>2</v>
      </c>
      <c r="H157">
        <v>178820.91</v>
      </c>
      <c r="I157">
        <v>1</v>
      </c>
      <c r="J157">
        <v>0</v>
      </c>
      <c r="K157">
        <v>0</v>
      </c>
      <c r="L157">
        <v>29358.57</v>
      </c>
      <c r="M157">
        <v>1</v>
      </c>
    </row>
    <row r="158" spans="1:13" x14ac:dyDescent="0.3">
      <c r="A158">
        <v>530</v>
      </c>
      <c r="B158">
        <v>15736112</v>
      </c>
      <c r="C158">
        <v>519</v>
      </c>
      <c r="D158" t="s">
        <v>18</v>
      </c>
      <c r="E158" t="s">
        <v>16</v>
      </c>
      <c r="F158">
        <v>57</v>
      </c>
      <c r="G158">
        <v>2</v>
      </c>
      <c r="H158">
        <v>119035.35</v>
      </c>
      <c r="I158">
        <v>2</v>
      </c>
      <c r="J158">
        <v>1</v>
      </c>
      <c r="K158">
        <v>1</v>
      </c>
      <c r="L158">
        <v>29871.79</v>
      </c>
      <c r="M158">
        <v>0</v>
      </c>
    </row>
    <row r="159" spans="1:13" x14ac:dyDescent="0.3">
      <c r="A159">
        <v>670</v>
      </c>
      <c r="B159">
        <v>15576368</v>
      </c>
      <c r="C159">
        <v>624</v>
      </c>
      <c r="D159" t="s">
        <v>26</v>
      </c>
      <c r="E159" t="s">
        <v>16</v>
      </c>
      <c r="F159">
        <v>48</v>
      </c>
      <c r="G159">
        <v>3</v>
      </c>
      <c r="H159">
        <v>122388.38</v>
      </c>
      <c r="I159">
        <v>2</v>
      </c>
      <c r="J159">
        <v>0</v>
      </c>
      <c r="K159">
        <v>0</v>
      </c>
      <c r="L159">
        <v>30020.09</v>
      </c>
      <c r="M159">
        <v>0</v>
      </c>
    </row>
    <row r="160" spans="1:13" x14ac:dyDescent="0.3">
      <c r="A160">
        <v>344</v>
      </c>
      <c r="B160">
        <v>15785869</v>
      </c>
      <c r="C160">
        <v>718</v>
      </c>
      <c r="D160" t="s">
        <v>15</v>
      </c>
      <c r="E160" t="s">
        <v>16</v>
      </c>
      <c r="F160">
        <v>25</v>
      </c>
      <c r="G160">
        <v>7</v>
      </c>
      <c r="H160">
        <v>0</v>
      </c>
      <c r="I160">
        <v>2</v>
      </c>
      <c r="J160">
        <v>1</v>
      </c>
      <c r="K160">
        <v>0</v>
      </c>
      <c r="L160">
        <v>30380.12</v>
      </c>
      <c r="M160">
        <v>0</v>
      </c>
    </row>
    <row r="161" spans="1:13" x14ac:dyDescent="0.3">
      <c r="A161">
        <v>838</v>
      </c>
      <c r="B161">
        <v>15585888</v>
      </c>
      <c r="C161">
        <v>553</v>
      </c>
      <c r="D161" t="s">
        <v>18</v>
      </c>
      <c r="E161" t="s">
        <v>16</v>
      </c>
      <c r="F161">
        <v>48</v>
      </c>
      <c r="G161">
        <v>3</v>
      </c>
      <c r="H161">
        <v>0</v>
      </c>
      <c r="I161">
        <v>1</v>
      </c>
      <c r="J161">
        <v>0</v>
      </c>
      <c r="K161">
        <v>1</v>
      </c>
      <c r="L161">
        <v>30730.95</v>
      </c>
      <c r="M161">
        <v>1</v>
      </c>
    </row>
    <row r="162" spans="1:13" x14ac:dyDescent="0.3">
      <c r="A162">
        <v>597</v>
      </c>
      <c r="B162">
        <v>15567446</v>
      </c>
      <c r="C162">
        <v>646</v>
      </c>
      <c r="D162" t="s">
        <v>26</v>
      </c>
      <c r="E162" t="s">
        <v>23</v>
      </c>
      <c r="F162">
        <v>39</v>
      </c>
      <c r="G162">
        <v>9</v>
      </c>
      <c r="H162">
        <v>111574.41</v>
      </c>
      <c r="I162">
        <v>1</v>
      </c>
      <c r="J162">
        <v>1</v>
      </c>
      <c r="K162">
        <v>1</v>
      </c>
      <c r="L162">
        <v>30838.51</v>
      </c>
      <c r="M162">
        <v>0</v>
      </c>
    </row>
    <row r="163" spans="1:13" x14ac:dyDescent="0.3">
      <c r="A163">
        <v>574</v>
      </c>
      <c r="B163">
        <v>15644753</v>
      </c>
      <c r="C163">
        <v>848</v>
      </c>
      <c r="D163" t="s">
        <v>18</v>
      </c>
      <c r="E163" t="s">
        <v>23</v>
      </c>
      <c r="F163">
        <v>40</v>
      </c>
      <c r="G163">
        <v>3</v>
      </c>
      <c r="H163">
        <v>110929.96</v>
      </c>
      <c r="I163">
        <v>1</v>
      </c>
      <c r="J163">
        <v>1</v>
      </c>
      <c r="K163">
        <v>1</v>
      </c>
      <c r="L163">
        <v>30876.84</v>
      </c>
      <c r="M163">
        <v>0</v>
      </c>
    </row>
    <row r="164" spans="1:13" x14ac:dyDescent="0.3">
      <c r="A164">
        <v>105</v>
      </c>
      <c r="B164">
        <v>15613854</v>
      </c>
      <c r="C164">
        <v>622</v>
      </c>
      <c r="D164" t="s">
        <v>18</v>
      </c>
      <c r="E164" t="s">
        <v>16</v>
      </c>
      <c r="F164">
        <v>46</v>
      </c>
      <c r="G164">
        <v>4</v>
      </c>
      <c r="H164">
        <v>107073.27</v>
      </c>
      <c r="I164">
        <v>2</v>
      </c>
      <c r="J164">
        <v>1</v>
      </c>
      <c r="K164">
        <v>1</v>
      </c>
      <c r="L164">
        <v>30984.59</v>
      </c>
      <c r="M164">
        <v>1</v>
      </c>
    </row>
    <row r="165" spans="1:13" x14ac:dyDescent="0.3">
      <c r="A165">
        <v>689</v>
      </c>
      <c r="B165">
        <v>15720649</v>
      </c>
      <c r="C165">
        <v>641</v>
      </c>
      <c r="D165" t="s">
        <v>15</v>
      </c>
      <c r="E165" t="s">
        <v>16</v>
      </c>
      <c r="F165">
        <v>36</v>
      </c>
      <c r="G165">
        <v>5</v>
      </c>
      <c r="H165">
        <v>66392.639999999999</v>
      </c>
      <c r="I165">
        <v>1</v>
      </c>
      <c r="J165">
        <v>1</v>
      </c>
      <c r="K165">
        <v>0</v>
      </c>
      <c r="L165">
        <v>31106.67</v>
      </c>
      <c r="M165">
        <v>0</v>
      </c>
    </row>
    <row r="166" spans="1:13" x14ac:dyDescent="0.3">
      <c r="A166">
        <v>505</v>
      </c>
      <c r="B166">
        <v>15576623</v>
      </c>
      <c r="C166">
        <v>584</v>
      </c>
      <c r="D166" t="s">
        <v>15</v>
      </c>
      <c r="E166" t="s">
        <v>23</v>
      </c>
      <c r="F166">
        <v>31</v>
      </c>
      <c r="G166">
        <v>5</v>
      </c>
      <c r="H166">
        <v>0</v>
      </c>
      <c r="I166">
        <v>2</v>
      </c>
      <c r="J166">
        <v>1</v>
      </c>
      <c r="K166">
        <v>0</v>
      </c>
      <c r="L166">
        <v>31474.27</v>
      </c>
      <c r="M166">
        <v>0</v>
      </c>
    </row>
    <row r="167" spans="1:13" x14ac:dyDescent="0.3">
      <c r="A167">
        <v>763</v>
      </c>
      <c r="B167">
        <v>15622750</v>
      </c>
      <c r="C167">
        <v>742</v>
      </c>
      <c r="D167" t="s">
        <v>26</v>
      </c>
      <c r="E167" t="s">
        <v>16</v>
      </c>
      <c r="F167">
        <v>21</v>
      </c>
      <c r="G167">
        <v>1</v>
      </c>
      <c r="H167">
        <v>114292.48</v>
      </c>
      <c r="I167">
        <v>1</v>
      </c>
      <c r="J167">
        <v>1</v>
      </c>
      <c r="K167">
        <v>0</v>
      </c>
      <c r="L167">
        <v>31520.400000000001</v>
      </c>
      <c r="M167">
        <v>0</v>
      </c>
    </row>
    <row r="168" spans="1:13" x14ac:dyDescent="0.3">
      <c r="A168">
        <v>117</v>
      </c>
      <c r="B168">
        <v>15698028</v>
      </c>
      <c r="C168">
        <v>506</v>
      </c>
      <c r="D168" t="s">
        <v>15</v>
      </c>
      <c r="E168" t="s">
        <v>16</v>
      </c>
      <c r="F168">
        <v>41</v>
      </c>
      <c r="G168">
        <v>1</v>
      </c>
      <c r="H168">
        <v>0</v>
      </c>
      <c r="I168">
        <v>2</v>
      </c>
      <c r="J168">
        <v>1</v>
      </c>
      <c r="K168">
        <v>0</v>
      </c>
      <c r="L168">
        <v>31766.3</v>
      </c>
      <c r="M168">
        <v>0</v>
      </c>
    </row>
    <row r="169" spans="1:13" x14ac:dyDescent="0.3">
      <c r="A169">
        <v>307</v>
      </c>
      <c r="B169">
        <v>15660211</v>
      </c>
      <c r="C169">
        <v>629</v>
      </c>
      <c r="D169" t="s">
        <v>26</v>
      </c>
      <c r="E169" t="s">
        <v>23</v>
      </c>
      <c r="F169">
        <v>35</v>
      </c>
      <c r="G169">
        <v>7</v>
      </c>
      <c r="H169">
        <v>156847.29</v>
      </c>
      <c r="I169">
        <v>2</v>
      </c>
      <c r="J169">
        <v>1</v>
      </c>
      <c r="K169">
        <v>0</v>
      </c>
      <c r="L169">
        <v>31824.29</v>
      </c>
      <c r="M169">
        <v>0</v>
      </c>
    </row>
    <row r="170" spans="1:13" x14ac:dyDescent="0.3">
      <c r="A170">
        <v>347</v>
      </c>
      <c r="B170">
        <v>15747358</v>
      </c>
      <c r="C170">
        <v>643</v>
      </c>
      <c r="D170" t="s">
        <v>26</v>
      </c>
      <c r="E170" t="s">
        <v>23</v>
      </c>
      <c r="F170">
        <v>59</v>
      </c>
      <c r="G170">
        <v>3</v>
      </c>
      <c r="H170">
        <v>170331.37</v>
      </c>
      <c r="I170">
        <v>1</v>
      </c>
      <c r="J170">
        <v>1</v>
      </c>
      <c r="K170">
        <v>1</v>
      </c>
      <c r="L170">
        <v>32171.79</v>
      </c>
      <c r="M170">
        <v>0</v>
      </c>
    </row>
    <row r="171" spans="1:13" x14ac:dyDescent="0.3">
      <c r="A171">
        <v>359</v>
      </c>
      <c r="B171">
        <v>15592386</v>
      </c>
      <c r="C171">
        <v>520</v>
      </c>
      <c r="D171" t="s">
        <v>15</v>
      </c>
      <c r="E171" t="s">
        <v>23</v>
      </c>
      <c r="F171">
        <v>58</v>
      </c>
      <c r="G171">
        <v>3</v>
      </c>
      <c r="H171">
        <v>0</v>
      </c>
      <c r="I171">
        <v>2</v>
      </c>
      <c r="J171">
        <v>0</v>
      </c>
      <c r="K171">
        <v>1</v>
      </c>
      <c r="L171">
        <v>32790.019999999997</v>
      </c>
      <c r="M171">
        <v>0</v>
      </c>
    </row>
    <row r="172" spans="1:13" x14ac:dyDescent="0.3">
      <c r="A172">
        <v>706</v>
      </c>
      <c r="B172">
        <v>15776231</v>
      </c>
      <c r="C172">
        <v>626</v>
      </c>
      <c r="D172" t="s">
        <v>26</v>
      </c>
      <c r="E172" t="s">
        <v>23</v>
      </c>
      <c r="F172">
        <v>35</v>
      </c>
      <c r="G172">
        <v>4</v>
      </c>
      <c r="H172">
        <v>88109.81</v>
      </c>
      <c r="I172">
        <v>1</v>
      </c>
      <c r="J172">
        <v>1</v>
      </c>
      <c r="K172">
        <v>1</v>
      </c>
      <c r="L172">
        <v>32825.5</v>
      </c>
      <c r="M172">
        <v>0</v>
      </c>
    </row>
    <row r="173" spans="1:13" x14ac:dyDescent="0.3">
      <c r="A173">
        <v>273</v>
      </c>
      <c r="B173">
        <v>15725166</v>
      </c>
      <c r="C173">
        <v>707</v>
      </c>
      <c r="D173" t="s">
        <v>15</v>
      </c>
      <c r="E173" t="s">
        <v>23</v>
      </c>
      <c r="F173">
        <v>30</v>
      </c>
      <c r="G173">
        <v>8</v>
      </c>
      <c r="H173">
        <v>0</v>
      </c>
      <c r="I173">
        <v>2</v>
      </c>
      <c r="J173">
        <v>1</v>
      </c>
      <c r="K173">
        <v>0</v>
      </c>
      <c r="L173">
        <v>33159.370000000003</v>
      </c>
      <c r="M173">
        <v>0</v>
      </c>
    </row>
    <row r="174" spans="1:13" x14ac:dyDescent="0.3">
      <c r="A174">
        <v>235</v>
      </c>
      <c r="B174">
        <v>15772896</v>
      </c>
      <c r="C174">
        <v>763</v>
      </c>
      <c r="D174" t="s">
        <v>26</v>
      </c>
      <c r="E174" t="s">
        <v>23</v>
      </c>
      <c r="F174">
        <v>42</v>
      </c>
      <c r="G174">
        <v>6</v>
      </c>
      <c r="H174">
        <v>100160.75</v>
      </c>
      <c r="I174">
        <v>1</v>
      </c>
      <c r="J174">
        <v>1</v>
      </c>
      <c r="K174">
        <v>0</v>
      </c>
      <c r="L174">
        <v>33462.94</v>
      </c>
      <c r="M174">
        <v>1</v>
      </c>
    </row>
    <row r="175" spans="1:13" x14ac:dyDescent="0.3">
      <c r="A175">
        <v>660</v>
      </c>
      <c r="B175">
        <v>15592937</v>
      </c>
      <c r="C175">
        <v>632</v>
      </c>
      <c r="D175" t="s">
        <v>26</v>
      </c>
      <c r="E175" t="s">
        <v>16</v>
      </c>
      <c r="F175">
        <v>41</v>
      </c>
      <c r="G175">
        <v>3</v>
      </c>
      <c r="H175">
        <v>81877.38</v>
      </c>
      <c r="I175">
        <v>1</v>
      </c>
      <c r="J175">
        <v>1</v>
      </c>
      <c r="K175">
        <v>1</v>
      </c>
      <c r="L175">
        <v>33642.21</v>
      </c>
      <c r="M175">
        <v>0</v>
      </c>
    </row>
    <row r="176" spans="1:13" x14ac:dyDescent="0.3">
      <c r="A176">
        <v>599</v>
      </c>
      <c r="B176">
        <v>15714939</v>
      </c>
      <c r="C176">
        <v>484</v>
      </c>
      <c r="D176" t="s">
        <v>26</v>
      </c>
      <c r="E176" t="s">
        <v>16</v>
      </c>
      <c r="F176">
        <v>34</v>
      </c>
      <c r="G176">
        <v>4</v>
      </c>
      <c r="H176">
        <v>148249.54</v>
      </c>
      <c r="I176">
        <v>1</v>
      </c>
      <c r="J176">
        <v>0</v>
      </c>
      <c r="K176">
        <v>1</v>
      </c>
      <c r="L176">
        <v>33738.269999999997</v>
      </c>
      <c r="M176">
        <v>0</v>
      </c>
    </row>
    <row r="177" spans="1:13" x14ac:dyDescent="0.3">
      <c r="A177">
        <v>280</v>
      </c>
      <c r="B177">
        <v>15668893</v>
      </c>
      <c r="C177">
        <v>782</v>
      </c>
      <c r="D177" t="s">
        <v>15</v>
      </c>
      <c r="E177" t="s">
        <v>23</v>
      </c>
      <c r="F177">
        <v>39</v>
      </c>
      <c r="G177">
        <v>8</v>
      </c>
      <c r="H177">
        <v>0</v>
      </c>
      <c r="I177">
        <v>2</v>
      </c>
      <c r="J177">
        <v>1</v>
      </c>
      <c r="K177">
        <v>1</v>
      </c>
      <c r="L177">
        <v>33949.67</v>
      </c>
      <c r="M177">
        <v>0</v>
      </c>
    </row>
    <row r="178" spans="1:13" x14ac:dyDescent="0.3">
      <c r="A178">
        <v>71</v>
      </c>
      <c r="B178">
        <v>15620344</v>
      </c>
      <c r="C178">
        <v>813</v>
      </c>
      <c r="D178" t="s">
        <v>15</v>
      </c>
      <c r="E178" t="s">
        <v>23</v>
      </c>
      <c r="F178">
        <v>29</v>
      </c>
      <c r="G178">
        <v>6</v>
      </c>
      <c r="H178">
        <v>0</v>
      </c>
      <c r="I178">
        <v>1</v>
      </c>
      <c r="J178">
        <v>1</v>
      </c>
      <c r="K178">
        <v>0</v>
      </c>
      <c r="L178">
        <v>33953.870000000003</v>
      </c>
      <c r="M178">
        <v>0</v>
      </c>
    </row>
    <row r="179" spans="1:13" x14ac:dyDescent="0.3">
      <c r="A179">
        <v>369</v>
      </c>
      <c r="B179">
        <v>15583303</v>
      </c>
      <c r="C179">
        <v>593</v>
      </c>
      <c r="D179" t="s">
        <v>15</v>
      </c>
      <c r="E179" t="s">
        <v>16</v>
      </c>
      <c r="F179">
        <v>29</v>
      </c>
      <c r="G179">
        <v>2</v>
      </c>
      <c r="H179">
        <v>152265.43</v>
      </c>
      <c r="I179">
        <v>1</v>
      </c>
      <c r="J179">
        <v>1</v>
      </c>
      <c r="K179">
        <v>0</v>
      </c>
      <c r="L179">
        <v>34004.44</v>
      </c>
      <c r="M179">
        <v>0</v>
      </c>
    </row>
    <row r="180" spans="1:13" x14ac:dyDescent="0.3">
      <c r="A180">
        <v>255</v>
      </c>
      <c r="B180">
        <v>15765297</v>
      </c>
      <c r="C180">
        <v>766</v>
      </c>
      <c r="D180" t="s">
        <v>18</v>
      </c>
      <c r="E180" t="s">
        <v>23</v>
      </c>
      <c r="F180">
        <v>41</v>
      </c>
      <c r="G180">
        <v>0</v>
      </c>
      <c r="H180">
        <v>0</v>
      </c>
      <c r="I180">
        <v>2</v>
      </c>
      <c r="J180">
        <v>0</v>
      </c>
      <c r="K180">
        <v>1</v>
      </c>
      <c r="L180">
        <v>34283.230000000003</v>
      </c>
      <c r="M180">
        <v>0</v>
      </c>
    </row>
    <row r="181" spans="1:13" x14ac:dyDescent="0.3">
      <c r="A181">
        <v>931</v>
      </c>
      <c r="B181">
        <v>15700476</v>
      </c>
      <c r="C181">
        <v>564</v>
      </c>
      <c r="D181" t="s">
        <v>26</v>
      </c>
      <c r="E181" t="s">
        <v>23</v>
      </c>
      <c r="F181">
        <v>41</v>
      </c>
      <c r="G181">
        <v>9</v>
      </c>
      <c r="H181">
        <v>103522.75</v>
      </c>
      <c r="I181">
        <v>2</v>
      </c>
      <c r="J181">
        <v>1</v>
      </c>
      <c r="K181">
        <v>1</v>
      </c>
      <c r="L181">
        <v>34338.21</v>
      </c>
      <c r="M181">
        <v>0</v>
      </c>
    </row>
    <row r="182" spans="1:13" x14ac:dyDescent="0.3">
      <c r="A182">
        <v>33</v>
      </c>
      <c r="B182">
        <v>15659428</v>
      </c>
      <c r="C182">
        <v>520</v>
      </c>
      <c r="D182" t="s">
        <v>18</v>
      </c>
      <c r="E182" t="s">
        <v>16</v>
      </c>
      <c r="F182">
        <v>42</v>
      </c>
      <c r="G182">
        <v>6</v>
      </c>
      <c r="H182">
        <v>0</v>
      </c>
      <c r="I182">
        <v>2</v>
      </c>
      <c r="J182">
        <v>1</v>
      </c>
      <c r="K182">
        <v>1</v>
      </c>
      <c r="L182">
        <v>34410.550000000003</v>
      </c>
      <c r="M182">
        <v>0</v>
      </c>
    </row>
    <row r="183" spans="1:13" x14ac:dyDescent="0.3">
      <c r="A183">
        <v>285</v>
      </c>
      <c r="B183">
        <v>15626144</v>
      </c>
      <c r="C183">
        <v>675</v>
      </c>
      <c r="D183" t="s">
        <v>15</v>
      </c>
      <c r="E183" t="s">
        <v>23</v>
      </c>
      <c r="F183">
        <v>40</v>
      </c>
      <c r="G183">
        <v>7</v>
      </c>
      <c r="H183">
        <v>113208.86</v>
      </c>
      <c r="I183">
        <v>2</v>
      </c>
      <c r="J183">
        <v>1</v>
      </c>
      <c r="K183">
        <v>0</v>
      </c>
      <c r="L183">
        <v>34577.360000000001</v>
      </c>
      <c r="M183">
        <v>0</v>
      </c>
    </row>
    <row r="184" spans="1:13" x14ac:dyDescent="0.3">
      <c r="A184">
        <v>475</v>
      </c>
      <c r="B184">
        <v>15591986</v>
      </c>
      <c r="C184">
        <v>621</v>
      </c>
      <c r="D184" t="s">
        <v>26</v>
      </c>
      <c r="E184" t="s">
        <v>23</v>
      </c>
      <c r="F184">
        <v>46</v>
      </c>
      <c r="G184">
        <v>6</v>
      </c>
      <c r="H184">
        <v>141078.37</v>
      </c>
      <c r="I184">
        <v>1</v>
      </c>
      <c r="J184">
        <v>0</v>
      </c>
      <c r="K184">
        <v>0</v>
      </c>
      <c r="L184">
        <v>34580.800000000003</v>
      </c>
      <c r="M184">
        <v>1</v>
      </c>
    </row>
    <row r="185" spans="1:13" x14ac:dyDescent="0.3">
      <c r="A185">
        <v>801</v>
      </c>
      <c r="B185">
        <v>15762238</v>
      </c>
      <c r="C185">
        <v>671</v>
      </c>
      <c r="D185" t="s">
        <v>26</v>
      </c>
      <c r="E185" t="s">
        <v>16</v>
      </c>
      <c r="F185">
        <v>44</v>
      </c>
      <c r="G185">
        <v>0</v>
      </c>
      <c r="H185">
        <v>84745.03</v>
      </c>
      <c r="I185">
        <v>2</v>
      </c>
      <c r="J185">
        <v>0</v>
      </c>
      <c r="K185">
        <v>1</v>
      </c>
      <c r="L185">
        <v>34673.980000000003</v>
      </c>
      <c r="M185">
        <v>0</v>
      </c>
    </row>
    <row r="186" spans="1:13" x14ac:dyDescent="0.3">
      <c r="A186">
        <v>218</v>
      </c>
      <c r="B186">
        <v>15659366</v>
      </c>
      <c r="C186">
        <v>807</v>
      </c>
      <c r="D186" t="s">
        <v>15</v>
      </c>
      <c r="E186" t="s">
        <v>23</v>
      </c>
      <c r="F186">
        <v>43</v>
      </c>
      <c r="G186">
        <v>1</v>
      </c>
      <c r="H186">
        <v>105799.32</v>
      </c>
      <c r="I186">
        <v>2</v>
      </c>
      <c r="J186">
        <v>1</v>
      </c>
      <c r="K186">
        <v>0</v>
      </c>
      <c r="L186">
        <v>34888.04</v>
      </c>
      <c r="M186">
        <v>1</v>
      </c>
    </row>
    <row r="187" spans="1:13" x14ac:dyDescent="0.3">
      <c r="A187">
        <v>135</v>
      </c>
      <c r="B187">
        <v>15584518</v>
      </c>
      <c r="C187">
        <v>589</v>
      </c>
      <c r="D187" t="s">
        <v>26</v>
      </c>
      <c r="E187" t="s">
        <v>16</v>
      </c>
      <c r="F187">
        <v>50</v>
      </c>
      <c r="G187">
        <v>5</v>
      </c>
      <c r="H187">
        <v>144895.04999999999</v>
      </c>
      <c r="I187">
        <v>2</v>
      </c>
      <c r="J187">
        <v>1</v>
      </c>
      <c r="K187">
        <v>1</v>
      </c>
      <c r="L187">
        <v>34941.230000000003</v>
      </c>
      <c r="M187">
        <v>0</v>
      </c>
    </row>
    <row r="188" spans="1:13" x14ac:dyDescent="0.3">
      <c r="A188">
        <v>586</v>
      </c>
      <c r="B188">
        <v>15722010</v>
      </c>
      <c r="C188">
        <v>621</v>
      </c>
      <c r="D188" t="s">
        <v>18</v>
      </c>
      <c r="E188" t="s">
        <v>23</v>
      </c>
      <c r="F188">
        <v>53</v>
      </c>
      <c r="G188">
        <v>9</v>
      </c>
      <c r="H188">
        <v>170491.84</v>
      </c>
      <c r="I188">
        <v>1</v>
      </c>
      <c r="J188">
        <v>1</v>
      </c>
      <c r="K188">
        <v>0</v>
      </c>
      <c r="L188">
        <v>35588.07</v>
      </c>
      <c r="M188">
        <v>1</v>
      </c>
    </row>
    <row r="189" spans="1:13" x14ac:dyDescent="0.3">
      <c r="A189">
        <v>132</v>
      </c>
      <c r="B189">
        <v>15677871</v>
      </c>
      <c r="C189">
        <v>687</v>
      </c>
      <c r="D189" t="s">
        <v>15</v>
      </c>
      <c r="E189" t="s">
        <v>23</v>
      </c>
      <c r="F189">
        <v>38</v>
      </c>
      <c r="G189">
        <v>9</v>
      </c>
      <c r="H189">
        <v>122570.87</v>
      </c>
      <c r="I189">
        <v>1</v>
      </c>
      <c r="J189">
        <v>1</v>
      </c>
      <c r="K189">
        <v>1</v>
      </c>
      <c r="L189">
        <v>35608.879999999997</v>
      </c>
      <c r="M189">
        <v>0</v>
      </c>
    </row>
    <row r="190" spans="1:13" x14ac:dyDescent="0.3">
      <c r="A190">
        <v>762</v>
      </c>
      <c r="B190">
        <v>15637876</v>
      </c>
      <c r="C190">
        <v>663</v>
      </c>
      <c r="D190" t="s">
        <v>26</v>
      </c>
      <c r="E190" t="s">
        <v>16</v>
      </c>
      <c r="F190">
        <v>36</v>
      </c>
      <c r="G190">
        <v>6</v>
      </c>
      <c r="H190">
        <v>77253.5</v>
      </c>
      <c r="I190">
        <v>1</v>
      </c>
      <c r="J190">
        <v>0</v>
      </c>
      <c r="K190">
        <v>0</v>
      </c>
      <c r="L190">
        <v>35817.97</v>
      </c>
      <c r="M190">
        <v>1</v>
      </c>
    </row>
    <row r="191" spans="1:13" x14ac:dyDescent="0.3">
      <c r="A191">
        <v>461</v>
      </c>
      <c r="B191">
        <v>15718443</v>
      </c>
      <c r="C191">
        <v>539</v>
      </c>
      <c r="D191" t="s">
        <v>15</v>
      </c>
      <c r="E191" t="s">
        <v>23</v>
      </c>
      <c r="F191">
        <v>39</v>
      </c>
      <c r="G191">
        <v>3</v>
      </c>
      <c r="H191">
        <v>0</v>
      </c>
      <c r="I191">
        <v>2</v>
      </c>
      <c r="J191">
        <v>1</v>
      </c>
      <c r="K191">
        <v>0</v>
      </c>
      <c r="L191">
        <v>36692.17</v>
      </c>
      <c r="M191">
        <v>0</v>
      </c>
    </row>
    <row r="192" spans="1:13" x14ac:dyDescent="0.3">
      <c r="A192">
        <v>107</v>
      </c>
      <c r="B192">
        <v>15812878</v>
      </c>
      <c r="C192">
        <v>785</v>
      </c>
      <c r="D192" t="s">
        <v>26</v>
      </c>
      <c r="E192" t="s">
        <v>16</v>
      </c>
      <c r="F192">
        <v>36</v>
      </c>
      <c r="G192">
        <v>2</v>
      </c>
      <c r="H192">
        <v>99806.85</v>
      </c>
      <c r="I192">
        <v>1</v>
      </c>
      <c r="J192">
        <v>0</v>
      </c>
      <c r="K192">
        <v>1</v>
      </c>
      <c r="L192">
        <v>36976.519999999997</v>
      </c>
      <c r="M192">
        <v>0</v>
      </c>
    </row>
    <row r="193" spans="1:13" x14ac:dyDescent="0.3">
      <c r="A193">
        <v>740</v>
      </c>
      <c r="B193">
        <v>15637414</v>
      </c>
      <c r="C193">
        <v>618</v>
      </c>
      <c r="D193" t="s">
        <v>15</v>
      </c>
      <c r="E193" t="s">
        <v>16</v>
      </c>
      <c r="F193">
        <v>24</v>
      </c>
      <c r="G193">
        <v>7</v>
      </c>
      <c r="H193">
        <v>128736.39</v>
      </c>
      <c r="I193">
        <v>1</v>
      </c>
      <c r="J193">
        <v>0</v>
      </c>
      <c r="K193">
        <v>1</v>
      </c>
      <c r="L193">
        <v>37147.61</v>
      </c>
      <c r="M193">
        <v>0</v>
      </c>
    </row>
    <row r="194" spans="1:13" x14ac:dyDescent="0.3">
      <c r="A194">
        <v>567</v>
      </c>
      <c r="B194">
        <v>15689614</v>
      </c>
      <c r="C194">
        <v>687</v>
      </c>
      <c r="D194" t="s">
        <v>18</v>
      </c>
      <c r="E194" t="s">
        <v>16</v>
      </c>
      <c r="F194">
        <v>63</v>
      </c>
      <c r="G194">
        <v>1</v>
      </c>
      <c r="H194">
        <v>137715.66</v>
      </c>
      <c r="I194">
        <v>1</v>
      </c>
      <c r="J194">
        <v>1</v>
      </c>
      <c r="K194">
        <v>1</v>
      </c>
      <c r="L194">
        <v>37938.74</v>
      </c>
      <c r="M194">
        <v>0</v>
      </c>
    </row>
    <row r="195" spans="1:13" x14ac:dyDescent="0.3">
      <c r="A195">
        <v>798</v>
      </c>
      <c r="B195">
        <v>15570134</v>
      </c>
      <c r="C195">
        <v>683</v>
      </c>
      <c r="D195" t="s">
        <v>15</v>
      </c>
      <c r="E195" t="s">
        <v>16</v>
      </c>
      <c r="F195">
        <v>35</v>
      </c>
      <c r="G195">
        <v>6</v>
      </c>
      <c r="H195">
        <v>187530.66</v>
      </c>
      <c r="I195">
        <v>2</v>
      </c>
      <c r="J195">
        <v>1</v>
      </c>
      <c r="K195">
        <v>1</v>
      </c>
      <c r="L195">
        <v>37976.36</v>
      </c>
      <c r="M195">
        <v>0</v>
      </c>
    </row>
    <row r="196" spans="1:13" x14ac:dyDescent="0.3">
      <c r="A196">
        <v>120</v>
      </c>
      <c r="B196">
        <v>15682472</v>
      </c>
      <c r="C196">
        <v>828</v>
      </c>
      <c r="D196" t="s">
        <v>15</v>
      </c>
      <c r="E196" t="s">
        <v>23</v>
      </c>
      <c r="F196">
        <v>34</v>
      </c>
      <c r="G196">
        <v>8</v>
      </c>
      <c r="H196">
        <v>129433.34</v>
      </c>
      <c r="I196">
        <v>2</v>
      </c>
      <c r="J196">
        <v>0</v>
      </c>
      <c r="K196">
        <v>0</v>
      </c>
      <c r="L196">
        <v>38131.769999999997</v>
      </c>
      <c r="M196">
        <v>0</v>
      </c>
    </row>
    <row r="197" spans="1:13" x14ac:dyDescent="0.3">
      <c r="A197">
        <v>877</v>
      </c>
      <c r="B197">
        <v>15800228</v>
      </c>
      <c r="C197">
        <v>652</v>
      </c>
      <c r="D197" t="s">
        <v>18</v>
      </c>
      <c r="E197" t="s">
        <v>16</v>
      </c>
      <c r="F197">
        <v>42</v>
      </c>
      <c r="G197">
        <v>4</v>
      </c>
      <c r="H197">
        <v>0</v>
      </c>
      <c r="I197">
        <v>2</v>
      </c>
      <c r="J197">
        <v>1</v>
      </c>
      <c r="K197">
        <v>1</v>
      </c>
      <c r="L197">
        <v>38152.01</v>
      </c>
      <c r="M197">
        <v>0</v>
      </c>
    </row>
    <row r="198" spans="1:13" x14ac:dyDescent="0.3">
      <c r="A198">
        <v>594</v>
      </c>
      <c r="B198">
        <v>15603925</v>
      </c>
      <c r="C198">
        <v>779</v>
      </c>
      <c r="D198" t="s">
        <v>18</v>
      </c>
      <c r="E198" t="s">
        <v>16</v>
      </c>
      <c r="F198">
        <v>26</v>
      </c>
      <c r="G198">
        <v>4</v>
      </c>
      <c r="H198">
        <v>174318.13</v>
      </c>
      <c r="I198">
        <v>2</v>
      </c>
      <c r="J198">
        <v>0</v>
      </c>
      <c r="K198">
        <v>1</v>
      </c>
      <c r="L198">
        <v>38296.21</v>
      </c>
      <c r="M198">
        <v>0</v>
      </c>
    </row>
    <row r="199" spans="1:13" x14ac:dyDescent="0.3">
      <c r="A199">
        <v>528</v>
      </c>
      <c r="B199">
        <v>15653849</v>
      </c>
      <c r="C199">
        <v>572</v>
      </c>
      <c r="D199" t="s">
        <v>26</v>
      </c>
      <c r="E199" t="s">
        <v>16</v>
      </c>
      <c r="F199">
        <v>48</v>
      </c>
      <c r="G199">
        <v>3</v>
      </c>
      <c r="H199">
        <v>152827.99</v>
      </c>
      <c r="I199">
        <v>1</v>
      </c>
      <c r="J199">
        <v>1</v>
      </c>
      <c r="K199">
        <v>0</v>
      </c>
      <c r="L199">
        <v>38411.79</v>
      </c>
      <c r="M199">
        <v>1</v>
      </c>
    </row>
    <row r="200" spans="1:13" x14ac:dyDescent="0.3">
      <c r="A200">
        <v>27</v>
      </c>
      <c r="B200">
        <v>15700772</v>
      </c>
      <c r="C200">
        <v>571</v>
      </c>
      <c r="D200" t="s">
        <v>15</v>
      </c>
      <c r="E200" t="s">
        <v>23</v>
      </c>
      <c r="F200">
        <v>44</v>
      </c>
      <c r="G200">
        <v>9</v>
      </c>
      <c r="H200">
        <v>0</v>
      </c>
      <c r="I200">
        <v>2</v>
      </c>
      <c r="J200">
        <v>0</v>
      </c>
      <c r="K200">
        <v>0</v>
      </c>
      <c r="L200">
        <v>38433.35</v>
      </c>
      <c r="M200">
        <v>0</v>
      </c>
    </row>
    <row r="201" spans="1:13" x14ac:dyDescent="0.3">
      <c r="A201">
        <v>930</v>
      </c>
      <c r="B201">
        <v>15790782</v>
      </c>
      <c r="C201">
        <v>661</v>
      </c>
      <c r="D201" t="s">
        <v>18</v>
      </c>
      <c r="E201" t="s">
        <v>23</v>
      </c>
      <c r="F201">
        <v>39</v>
      </c>
      <c r="G201">
        <v>6</v>
      </c>
      <c r="H201">
        <v>132628.98000000001</v>
      </c>
      <c r="I201">
        <v>1</v>
      </c>
      <c r="J201">
        <v>0</v>
      </c>
      <c r="K201">
        <v>0</v>
      </c>
      <c r="L201">
        <v>38812.67</v>
      </c>
      <c r="M201">
        <v>0</v>
      </c>
    </row>
    <row r="202" spans="1:13" x14ac:dyDescent="0.3">
      <c r="A202">
        <v>688</v>
      </c>
      <c r="B202">
        <v>15802741</v>
      </c>
      <c r="C202">
        <v>625</v>
      </c>
      <c r="D202" t="s">
        <v>15</v>
      </c>
      <c r="E202" t="s">
        <v>16</v>
      </c>
      <c r="F202">
        <v>51</v>
      </c>
      <c r="G202">
        <v>7</v>
      </c>
      <c r="H202">
        <v>136294.97</v>
      </c>
      <c r="I202">
        <v>1</v>
      </c>
      <c r="J202">
        <v>1</v>
      </c>
      <c r="K202">
        <v>0</v>
      </c>
      <c r="L202">
        <v>38867.46</v>
      </c>
      <c r="M202">
        <v>1</v>
      </c>
    </row>
    <row r="203" spans="1:13" x14ac:dyDescent="0.3">
      <c r="A203">
        <v>558</v>
      </c>
      <c r="B203">
        <v>15717046</v>
      </c>
      <c r="C203">
        <v>741</v>
      </c>
      <c r="D203" t="s">
        <v>18</v>
      </c>
      <c r="E203" t="s">
        <v>23</v>
      </c>
      <c r="F203">
        <v>53</v>
      </c>
      <c r="G203">
        <v>3</v>
      </c>
      <c r="H203">
        <v>0</v>
      </c>
      <c r="I203">
        <v>2</v>
      </c>
      <c r="J203">
        <v>1</v>
      </c>
      <c r="K203">
        <v>1</v>
      </c>
      <c r="L203">
        <v>38913.68</v>
      </c>
      <c r="M203">
        <v>0</v>
      </c>
    </row>
    <row r="204" spans="1:13" x14ac:dyDescent="0.3">
      <c r="A204">
        <v>342</v>
      </c>
      <c r="B204">
        <v>15681081</v>
      </c>
      <c r="C204">
        <v>545</v>
      </c>
      <c r="D204" t="s">
        <v>18</v>
      </c>
      <c r="E204" t="s">
        <v>16</v>
      </c>
      <c r="F204">
        <v>47</v>
      </c>
      <c r="G204">
        <v>5</v>
      </c>
      <c r="H204">
        <v>0</v>
      </c>
      <c r="I204">
        <v>2</v>
      </c>
      <c r="J204">
        <v>1</v>
      </c>
      <c r="K204">
        <v>1</v>
      </c>
      <c r="L204">
        <v>38970.14</v>
      </c>
      <c r="M204">
        <v>0</v>
      </c>
    </row>
    <row r="205" spans="1:13" x14ac:dyDescent="0.3">
      <c r="A205">
        <v>852</v>
      </c>
      <c r="B205">
        <v>15677610</v>
      </c>
      <c r="C205">
        <v>511</v>
      </c>
      <c r="D205" t="s">
        <v>26</v>
      </c>
      <c r="E205" t="s">
        <v>16</v>
      </c>
      <c r="F205">
        <v>41</v>
      </c>
      <c r="G205">
        <v>8</v>
      </c>
      <c r="H205">
        <v>153895.65</v>
      </c>
      <c r="I205">
        <v>1</v>
      </c>
      <c r="J205">
        <v>1</v>
      </c>
      <c r="K205">
        <v>1</v>
      </c>
      <c r="L205">
        <v>39087.42</v>
      </c>
      <c r="M205">
        <v>0</v>
      </c>
    </row>
    <row r="206" spans="1:13" x14ac:dyDescent="0.3">
      <c r="A206">
        <v>962</v>
      </c>
      <c r="B206">
        <v>15753831</v>
      </c>
      <c r="C206">
        <v>642</v>
      </c>
      <c r="D206" t="s">
        <v>18</v>
      </c>
      <c r="E206" t="s">
        <v>23</v>
      </c>
      <c r="F206">
        <v>32</v>
      </c>
      <c r="G206">
        <v>7</v>
      </c>
      <c r="H206">
        <v>100433.8</v>
      </c>
      <c r="I206">
        <v>1</v>
      </c>
      <c r="J206">
        <v>1</v>
      </c>
      <c r="K206">
        <v>1</v>
      </c>
      <c r="L206">
        <v>39768.589999999997</v>
      </c>
      <c r="M206">
        <v>0</v>
      </c>
    </row>
    <row r="207" spans="1:13" x14ac:dyDescent="0.3">
      <c r="A207">
        <v>54</v>
      </c>
      <c r="B207">
        <v>15569590</v>
      </c>
      <c r="C207">
        <v>601</v>
      </c>
      <c r="D207" t="s">
        <v>26</v>
      </c>
      <c r="E207" t="s">
        <v>23</v>
      </c>
      <c r="F207">
        <v>42</v>
      </c>
      <c r="G207">
        <v>1</v>
      </c>
      <c r="H207">
        <v>98495.72</v>
      </c>
      <c r="I207">
        <v>1</v>
      </c>
      <c r="J207">
        <v>1</v>
      </c>
      <c r="K207">
        <v>0</v>
      </c>
      <c r="L207">
        <v>40014.76</v>
      </c>
      <c r="M207">
        <v>1</v>
      </c>
    </row>
    <row r="208" spans="1:13" x14ac:dyDescent="0.3">
      <c r="A208">
        <v>450</v>
      </c>
      <c r="B208">
        <v>15794396</v>
      </c>
      <c r="C208">
        <v>494</v>
      </c>
      <c r="D208" t="s">
        <v>26</v>
      </c>
      <c r="E208" t="s">
        <v>16</v>
      </c>
      <c r="F208">
        <v>38</v>
      </c>
      <c r="G208">
        <v>7</v>
      </c>
      <c r="H208">
        <v>174937.64</v>
      </c>
      <c r="I208">
        <v>1</v>
      </c>
      <c r="J208">
        <v>1</v>
      </c>
      <c r="K208">
        <v>0</v>
      </c>
      <c r="L208">
        <v>40084.32</v>
      </c>
      <c r="M208">
        <v>0</v>
      </c>
    </row>
    <row r="209" spans="1:13" x14ac:dyDescent="0.3">
      <c r="A209">
        <v>213</v>
      </c>
      <c r="B209">
        <v>15594917</v>
      </c>
      <c r="C209">
        <v>676</v>
      </c>
      <c r="D209" t="s">
        <v>15</v>
      </c>
      <c r="E209" t="s">
        <v>16</v>
      </c>
      <c r="F209">
        <v>34</v>
      </c>
      <c r="G209">
        <v>1</v>
      </c>
      <c r="H209">
        <v>63095.01</v>
      </c>
      <c r="I209">
        <v>1</v>
      </c>
      <c r="J209">
        <v>1</v>
      </c>
      <c r="K209">
        <v>1</v>
      </c>
      <c r="L209">
        <v>40645.81</v>
      </c>
      <c r="M209">
        <v>0</v>
      </c>
    </row>
    <row r="210" spans="1:13" x14ac:dyDescent="0.3">
      <c r="A210">
        <v>168</v>
      </c>
      <c r="B210">
        <v>15574692</v>
      </c>
      <c r="C210">
        <v>667</v>
      </c>
      <c r="D210" t="s">
        <v>18</v>
      </c>
      <c r="E210" t="s">
        <v>16</v>
      </c>
      <c r="F210">
        <v>39</v>
      </c>
      <c r="G210">
        <v>2</v>
      </c>
      <c r="H210">
        <v>0</v>
      </c>
      <c r="I210">
        <v>2</v>
      </c>
      <c r="J210">
        <v>1</v>
      </c>
      <c r="K210">
        <v>0</v>
      </c>
      <c r="L210">
        <v>40721.24</v>
      </c>
      <c r="M210">
        <v>1</v>
      </c>
    </row>
    <row r="211" spans="1:13" x14ac:dyDescent="0.3">
      <c r="A211">
        <v>38</v>
      </c>
      <c r="B211">
        <v>15717426</v>
      </c>
      <c r="C211">
        <v>850</v>
      </c>
      <c r="D211" t="s">
        <v>15</v>
      </c>
      <c r="E211" t="s">
        <v>23</v>
      </c>
      <c r="F211">
        <v>36</v>
      </c>
      <c r="G211">
        <v>7</v>
      </c>
      <c r="H211">
        <v>0</v>
      </c>
      <c r="I211">
        <v>1</v>
      </c>
      <c r="J211">
        <v>1</v>
      </c>
      <c r="K211">
        <v>1</v>
      </c>
      <c r="L211">
        <v>40812.9</v>
      </c>
      <c r="M211">
        <v>0</v>
      </c>
    </row>
    <row r="212" spans="1:13" x14ac:dyDescent="0.3">
      <c r="A212">
        <v>771</v>
      </c>
      <c r="B212">
        <v>15640442</v>
      </c>
      <c r="C212">
        <v>717</v>
      </c>
      <c r="D212" t="s">
        <v>15</v>
      </c>
      <c r="E212" t="s">
        <v>23</v>
      </c>
      <c r="F212">
        <v>31</v>
      </c>
      <c r="G212">
        <v>4</v>
      </c>
      <c r="H212">
        <v>129722.57</v>
      </c>
      <c r="I212">
        <v>1</v>
      </c>
      <c r="J212">
        <v>0</v>
      </c>
      <c r="K212">
        <v>0</v>
      </c>
      <c r="L212">
        <v>41176.6</v>
      </c>
      <c r="M212">
        <v>0</v>
      </c>
    </row>
    <row r="213" spans="1:13" hidden="1" x14ac:dyDescent="0.3"/>
    <row r="214" spans="1:13" x14ac:dyDescent="0.3">
      <c r="A214">
        <v>834</v>
      </c>
      <c r="B214">
        <v>15780628</v>
      </c>
      <c r="C214">
        <v>633</v>
      </c>
      <c r="D214" t="s">
        <v>15</v>
      </c>
      <c r="E214" t="s">
        <v>16</v>
      </c>
      <c r="F214">
        <v>30</v>
      </c>
      <c r="G214">
        <v>6</v>
      </c>
      <c r="H214">
        <v>0</v>
      </c>
      <c r="I214">
        <v>2</v>
      </c>
      <c r="J214">
        <v>0</v>
      </c>
      <c r="K214">
        <v>0</v>
      </c>
      <c r="L214">
        <v>41642.29</v>
      </c>
      <c r="M214">
        <v>0</v>
      </c>
    </row>
    <row r="215" spans="1:13" x14ac:dyDescent="0.3">
      <c r="A215">
        <v>547</v>
      </c>
      <c r="B215">
        <v>15720187</v>
      </c>
      <c r="C215">
        <v>479</v>
      </c>
      <c r="D215" t="s">
        <v>26</v>
      </c>
      <c r="E215" t="s">
        <v>16</v>
      </c>
      <c r="F215">
        <v>30</v>
      </c>
      <c r="G215">
        <v>7</v>
      </c>
      <c r="H215">
        <v>143964.35999999999</v>
      </c>
      <c r="I215">
        <v>2</v>
      </c>
      <c r="J215">
        <v>1</v>
      </c>
      <c r="K215">
        <v>0</v>
      </c>
      <c r="L215">
        <v>41879.99</v>
      </c>
      <c r="M215">
        <v>0</v>
      </c>
    </row>
    <row r="216" spans="1:13" x14ac:dyDescent="0.3">
      <c r="A216">
        <v>102</v>
      </c>
      <c r="B216">
        <v>15580146</v>
      </c>
      <c r="C216">
        <v>738</v>
      </c>
      <c r="D216" t="s">
        <v>15</v>
      </c>
      <c r="E216" t="s">
        <v>23</v>
      </c>
      <c r="F216">
        <v>31</v>
      </c>
      <c r="G216">
        <v>9</v>
      </c>
      <c r="H216">
        <v>82674.149999999994</v>
      </c>
      <c r="I216">
        <v>1</v>
      </c>
      <c r="J216">
        <v>1</v>
      </c>
      <c r="K216">
        <v>0</v>
      </c>
      <c r="L216">
        <v>41970.720000000001</v>
      </c>
      <c r="M216">
        <v>0</v>
      </c>
    </row>
    <row r="217" spans="1:13" x14ac:dyDescent="0.3">
      <c r="A217">
        <v>641</v>
      </c>
      <c r="B217">
        <v>15580684</v>
      </c>
      <c r="C217">
        <v>706</v>
      </c>
      <c r="D217" t="s">
        <v>15</v>
      </c>
      <c r="E217" t="s">
        <v>16</v>
      </c>
      <c r="F217">
        <v>29</v>
      </c>
      <c r="G217">
        <v>5</v>
      </c>
      <c r="H217">
        <v>112564.62</v>
      </c>
      <c r="I217">
        <v>1</v>
      </c>
      <c r="J217">
        <v>1</v>
      </c>
      <c r="K217">
        <v>0</v>
      </c>
      <c r="L217">
        <v>42334.38</v>
      </c>
      <c r="M217">
        <v>0</v>
      </c>
    </row>
    <row r="218" spans="1:13" x14ac:dyDescent="0.3">
      <c r="A218">
        <v>432</v>
      </c>
      <c r="B218">
        <v>15705521</v>
      </c>
      <c r="C218">
        <v>548</v>
      </c>
      <c r="D218" t="s">
        <v>26</v>
      </c>
      <c r="E218" t="s">
        <v>16</v>
      </c>
      <c r="F218">
        <v>33</v>
      </c>
      <c r="G218">
        <v>0</v>
      </c>
      <c r="H218">
        <v>101084.36</v>
      </c>
      <c r="I218">
        <v>1</v>
      </c>
      <c r="J218">
        <v>1</v>
      </c>
      <c r="K218">
        <v>0</v>
      </c>
      <c r="L218">
        <v>42749.85</v>
      </c>
      <c r="M218">
        <v>0</v>
      </c>
    </row>
    <row r="219" spans="1:13" x14ac:dyDescent="0.3">
      <c r="A219">
        <v>196</v>
      </c>
      <c r="B219">
        <v>15635905</v>
      </c>
      <c r="C219">
        <v>616</v>
      </c>
      <c r="D219" t="s">
        <v>18</v>
      </c>
      <c r="E219" t="s">
        <v>16</v>
      </c>
      <c r="F219">
        <v>32</v>
      </c>
      <c r="G219">
        <v>6</v>
      </c>
      <c r="H219">
        <v>0</v>
      </c>
      <c r="I219">
        <v>2</v>
      </c>
      <c r="J219">
        <v>1</v>
      </c>
      <c r="K219">
        <v>1</v>
      </c>
      <c r="L219">
        <v>43001.46</v>
      </c>
      <c r="M219">
        <v>0</v>
      </c>
    </row>
    <row r="220" spans="1:13" x14ac:dyDescent="0.3">
      <c r="A220">
        <v>950</v>
      </c>
      <c r="B220">
        <v>15630328</v>
      </c>
      <c r="C220">
        <v>635</v>
      </c>
      <c r="D220" t="s">
        <v>15</v>
      </c>
      <c r="E220" t="s">
        <v>16</v>
      </c>
      <c r="F220">
        <v>48</v>
      </c>
      <c r="G220">
        <v>8</v>
      </c>
      <c r="H220">
        <v>130796.33</v>
      </c>
      <c r="I220">
        <v>2</v>
      </c>
      <c r="J220">
        <v>1</v>
      </c>
      <c r="K220">
        <v>1</v>
      </c>
      <c r="L220">
        <v>43250.3</v>
      </c>
      <c r="M220">
        <v>0</v>
      </c>
    </row>
    <row r="221" spans="1:13" x14ac:dyDescent="0.3">
      <c r="A221">
        <v>339</v>
      </c>
      <c r="B221">
        <v>15807923</v>
      </c>
      <c r="C221">
        <v>716</v>
      </c>
      <c r="D221" t="s">
        <v>26</v>
      </c>
      <c r="E221" t="s">
        <v>16</v>
      </c>
      <c r="F221">
        <v>39</v>
      </c>
      <c r="G221">
        <v>10</v>
      </c>
      <c r="H221">
        <v>115301.31</v>
      </c>
      <c r="I221">
        <v>1</v>
      </c>
      <c r="J221">
        <v>1</v>
      </c>
      <c r="K221">
        <v>0</v>
      </c>
      <c r="L221">
        <v>43527.4</v>
      </c>
      <c r="M221">
        <v>1</v>
      </c>
    </row>
    <row r="222" spans="1:13" x14ac:dyDescent="0.3">
      <c r="A222">
        <v>452</v>
      </c>
      <c r="B222">
        <v>15710825</v>
      </c>
      <c r="C222">
        <v>592</v>
      </c>
      <c r="D222" t="s">
        <v>18</v>
      </c>
      <c r="E222" t="s">
        <v>23</v>
      </c>
      <c r="F222">
        <v>31</v>
      </c>
      <c r="G222">
        <v>7</v>
      </c>
      <c r="H222">
        <v>110071.1</v>
      </c>
      <c r="I222">
        <v>1</v>
      </c>
      <c r="J222">
        <v>0</v>
      </c>
      <c r="K222">
        <v>0</v>
      </c>
      <c r="L222">
        <v>43921.36</v>
      </c>
      <c r="M222">
        <v>0</v>
      </c>
    </row>
    <row r="223" spans="1:13" x14ac:dyDescent="0.3">
      <c r="A223">
        <v>906</v>
      </c>
      <c r="B223">
        <v>15814275</v>
      </c>
      <c r="C223">
        <v>685</v>
      </c>
      <c r="D223" t="s">
        <v>15</v>
      </c>
      <c r="E223" t="s">
        <v>23</v>
      </c>
      <c r="F223">
        <v>33</v>
      </c>
      <c r="G223">
        <v>6</v>
      </c>
      <c r="H223">
        <v>174912.72</v>
      </c>
      <c r="I223">
        <v>1</v>
      </c>
      <c r="J223">
        <v>1</v>
      </c>
      <c r="K223">
        <v>1</v>
      </c>
      <c r="L223">
        <v>43932.54</v>
      </c>
      <c r="M223">
        <v>0</v>
      </c>
    </row>
    <row r="224" spans="1:13" x14ac:dyDescent="0.3">
      <c r="A224">
        <v>72</v>
      </c>
      <c r="B224">
        <v>15812518</v>
      </c>
      <c r="C224">
        <v>657</v>
      </c>
      <c r="D224" t="s">
        <v>18</v>
      </c>
      <c r="E224" t="s">
        <v>16</v>
      </c>
      <c r="F224">
        <v>37</v>
      </c>
      <c r="G224">
        <v>0</v>
      </c>
      <c r="H224">
        <v>163607.18</v>
      </c>
      <c r="I224">
        <v>1</v>
      </c>
      <c r="J224">
        <v>0</v>
      </c>
      <c r="K224">
        <v>1</v>
      </c>
      <c r="L224">
        <v>44203.55</v>
      </c>
      <c r="M224">
        <v>0</v>
      </c>
    </row>
    <row r="225" spans="1:13" hidden="1" x14ac:dyDescent="0.3"/>
    <row r="226" spans="1:13" x14ac:dyDescent="0.3">
      <c r="A226">
        <v>739</v>
      </c>
      <c r="B226">
        <v>15705639</v>
      </c>
      <c r="C226">
        <v>692</v>
      </c>
      <c r="D226" t="s">
        <v>15</v>
      </c>
      <c r="E226" t="s">
        <v>16</v>
      </c>
      <c r="F226">
        <v>28</v>
      </c>
      <c r="G226">
        <v>8</v>
      </c>
      <c r="H226">
        <v>95059.02</v>
      </c>
      <c r="I226">
        <v>2</v>
      </c>
      <c r="J226">
        <v>1</v>
      </c>
      <c r="K226">
        <v>0</v>
      </c>
      <c r="L226">
        <v>44420.18</v>
      </c>
      <c r="M226">
        <v>0</v>
      </c>
    </row>
    <row r="227" spans="1:13" x14ac:dyDescent="0.3">
      <c r="A227">
        <v>309</v>
      </c>
      <c r="B227">
        <v>15746726</v>
      </c>
      <c r="C227">
        <v>438</v>
      </c>
      <c r="D227" t="s">
        <v>26</v>
      </c>
      <c r="E227" t="s">
        <v>23</v>
      </c>
      <c r="F227">
        <v>31</v>
      </c>
      <c r="G227">
        <v>8</v>
      </c>
      <c r="H227">
        <v>78398.69</v>
      </c>
      <c r="I227">
        <v>1</v>
      </c>
      <c r="J227">
        <v>1</v>
      </c>
      <c r="K227">
        <v>0</v>
      </c>
      <c r="L227">
        <v>44937.01</v>
      </c>
      <c r="M227">
        <v>0</v>
      </c>
    </row>
    <row r="228" spans="1:13" x14ac:dyDescent="0.3">
      <c r="A228">
        <v>850</v>
      </c>
      <c r="B228">
        <v>15572265</v>
      </c>
      <c r="C228">
        <v>646</v>
      </c>
      <c r="D228" t="s">
        <v>26</v>
      </c>
      <c r="E228" t="s">
        <v>23</v>
      </c>
      <c r="F228">
        <v>46</v>
      </c>
      <c r="G228">
        <v>1</v>
      </c>
      <c r="H228">
        <v>170826.55</v>
      </c>
      <c r="I228">
        <v>2</v>
      </c>
      <c r="J228">
        <v>1</v>
      </c>
      <c r="K228">
        <v>0</v>
      </c>
      <c r="L228">
        <v>45041.32</v>
      </c>
      <c r="M228">
        <v>0</v>
      </c>
    </row>
    <row r="229" spans="1:13" hidden="1" x14ac:dyDescent="0.3"/>
    <row r="230" spans="1:13" x14ac:dyDescent="0.3">
      <c r="A230">
        <v>243</v>
      </c>
      <c r="B230">
        <v>15596175</v>
      </c>
      <c r="C230">
        <v>659</v>
      </c>
      <c r="D230" t="s">
        <v>26</v>
      </c>
      <c r="E230" t="s">
        <v>23</v>
      </c>
      <c r="F230">
        <v>67</v>
      </c>
      <c r="G230">
        <v>6</v>
      </c>
      <c r="H230">
        <v>117411.6</v>
      </c>
      <c r="I230">
        <v>1</v>
      </c>
      <c r="J230">
        <v>1</v>
      </c>
      <c r="K230">
        <v>1</v>
      </c>
      <c r="L230">
        <v>45071.09</v>
      </c>
      <c r="M230">
        <v>1</v>
      </c>
    </row>
    <row r="231" spans="1:13" x14ac:dyDescent="0.3">
      <c r="A231">
        <v>57</v>
      </c>
      <c r="B231">
        <v>15647091</v>
      </c>
      <c r="C231">
        <v>725</v>
      </c>
      <c r="D231" t="s">
        <v>26</v>
      </c>
      <c r="E231" t="s">
        <v>23</v>
      </c>
      <c r="F231">
        <v>19</v>
      </c>
      <c r="G231">
        <v>0</v>
      </c>
      <c r="H231">
        <v>75888.2</v>
      </c>
      <c r="I231">
        <v>1</v>
      </c>
      <c r="J231">
        <v>0</v>
      </c>
      <c r="K231">
        <v>0</v>
      </c>
      <c r="L231">
        <v>45613.75</v>
      </c>
      <c r="M231">
        <v>0</v>
      </c>
    </row>
    <row r="232" spans="1:13" x14ac:dyDescent="0.3">
      <c r="A232">
        <v>386</v>
      </c>
      <c r="B232">
        <v>15721181</v>
      </c>
      <c r="C232">
        <v>611</v>
      </c>
      <c r="D232" t="s">
        <v>18</v>
      </c>
      <c r="E232" t="s">
        <v>23</v>
      </c>
      <c r="F232">
        <v>46</v>
      </c>
      <c r="G232">
        <v>6</v>
      </c>
      <c r="H232">
        <v>0</v>
      </c>
      <c r="I232">
        <v>2</v>
      </c>
      <c r="J232">
        <v>1</v>
      </c>
      <c r="K232">
        <v>0</v>
      </c>
      <c r="L232">
        <v>45886.33</v>
      </c>
      <c r="M232">
        <v>0</v>
      </c>
    </row>
    <row r="233" spans="1:13" x14ac:dyDescent="0.3">
      <c r="A233">
        <v>405</v>
      </c>
      <c r="B233">
        <v>15692761</v>
      </c>
      <c r="C233">
        <v>718</v>
      </c>
      <c r="D233" t="s">
        <v>15</v>
      </c>
      <c r="E233" t="s">
        <v>23</v>
      </c>
      <c r="F233">
        <v>36</v>
      </c>
      <c r="G233">
        <v>9</v>
      </c>
      <c r="H233">
        <v>0</v>
      </c>
      <c r="I233">
        <v>1</v>
      </c>
      <c r="J233">
        <v>1</v>
      </c>
      <c r="K233">
        <v>0</v>
      </c>
      <c r="L233">
        <v>45909.87</v>
      </c>
      <c r="M233">
        <v>0</v>
      </c>
    </row>
    <row r="234" spans="1:13" x14ac:dyDescent="0.3">
      <c r="A234">
        <v>802</v>
      </c>
      <c r="B234">
        <v>15681554</v>
      </c>
      <c r="C234">
        <v>614</v>
      </c>
      <c r="D234" t="s">
        <v>26</v>
      </c>
      <c r="E234" t="s">
        <v>16</v>
      </c>
      <c r="F234">
        <v>31</v>
      </c>
      <c r="G234">
        <v>7</v>
      </c>
      <c r="H234">
        <v>120599.38</v>
      </c>
      <c r="I234">
        <v>2</v>
      </c>
      <c r="J234">
        <v>1</v>
      </c>
      <c r="K234">
        <v>1</v>
      </c>
      <c r="L234">
        <v>46163.44</v>
      </c>
      <c r="M234">
        <v>0</v>
      </c>
    </row>
    <row r="235" spans="1:13" x14ac:dyDescent="0.3">
      <c r="A235">
        <v>319</v>
      </c>
      <c r="B235">
        <v>15626114</v>
      </c>
      <c r="C235">
        <v>429</v>
      </c>
      <c r="D235" t="s">
        <v>15</v>
      </c>
      <c r="E235" t="s">
        <v>23</v>
      </c>
      <c r="F235">
        <v>24</v>
      </c>
      <c r="G235">
        <v>4</v>
      </c>
      <c r="H235">
        <v>95741.75</v>
      </c>
      <c r="I235">
        <v>1</v>
      </c>
      <c r="J235">
        <v>1</v>
      </c>
      <c r="K235">
        <v>0</v>
      </c>
      <c r="L235">
        <v>46170.75</v>
      </c>
      <c r="M235">
        <v>0</v>
      </c>
    </row>
    <row r="236" spans="1:13" x14ac:dyDescent="0.3">
      <c r="A236">
        <v>59</v>
      </c>
      <c r="B236">
        <v>15804771</v>
      </c>
      <c r="C236">
        <v>614</v>
      </c>
      <c r="D236" t="s">
        <v>15</v>
      </c>
      <c r="E236" t="s">
        <v>23</v>
      </c>
      <c r="F236">
        <v>51</v>
      </c>
      <c r="G236">
        <v>4</v>
      </c>
      <c r="H236">
        <v>40685.919999999998</v>
      </c>
      <c r="I236">
        <v>1</v>
      </c>
      <c r="J236">
        <v>1</v>
      </c>
      <c r="K236">
        <v>1</v>
      </c>
      <c r="L236">
        <v>46775.28</v>
      </c>
      <c r="M236">
        <v>0</v>
      </c>
    </row>
    <row r="237" spans="1:13" x14ac:dyDescent="0.3">
      <c r="A237">
        <v>127</v>
      </c>
      <c r="B237">
        <v>15782688</v>
      </c>
      <c r="C237">
        <v>625</v>
      </c>
      <c r="D237" t="s">
        <v>26</v>
      </c>
      <c r="E237" t="s">
        <v>23</v>
      </c>
      <c r="F237">
        <v>56</v>
      </c>
      <c r="G237">
        <v>0</v>
      </c>
      <c r="H237">
        <v>148507.24</v>
      </c>
      <c r="I237">
        <v>1</v>
      </c>
      <c r="J237">
        <v>1</v>
      </c>
      <c r="K237">
        <v>0</v>
      </c>
      <c r="L237">
        <v>46824.08</v>
      </c>
      <c r="M237">
        <v>1</v>
      </c>
    </row>
    <row r="238" spans="1:13" x14ac:dyDescent="0.3">
      <c r="A238">
        <v>162</v>
      </c>
      <c r="B238">
        <v>15630910</v>
      </c>
      <c r="C238">
        <v>800</v>
      </c>
      <c r="D238" t="s">
        <v>15</v>
      </c>
      <c r="E238" t="s">
        <v>16</v>
      </c>
      <c r="F238">
        <v>49</v>
      </c>
      <c r="G238">
        <v>7</v>
      </c>
      <c r="H238">
        <v>108007.36</v>
      </c>
      <c r="I238">
        <v>1</v>
      </c>
      <c r="J238">
        <v>0</v>
      </c>
      <c r="K238">
        <v>0</v>
      </c>
      <c r="L238">
        <v>47125.11</v>
      </c>
      <c r="M238">
        <v>0</v>
      </c>
    </row>
    <row r="239" spans="1:13" x14ac:dyDescent="0.3">
      <c r="A239">
        <v>787</v>
      </c>
      <c r="B239">
        <v>15694366</v>
      </c>
      <c r="C239">
        <v>714</v>
      </c>
      <c r="D239" t="s">
        <v>26</v>
      </c>
      <c r="E239" t="s">
        <v>23</v>
      </c>
      <c r="F239">
        <v>42</v>
      </c>
      <c r="G239">
        <v>2</v>
      </c>
      <c r="H239">
        <v>177640.09</v>
      </c>
      <c r="I239">
        <v>1</v>
      </c>
      <c r="J239">
        <v>0</v>
      </c>
      <c r="K239">
        <v>1</v>
      </c>
      <c r="L239">
        <v>47166.55</v>
      </c>
      <c r="M239">
        <v>0</v>
      </c>
    </row>
    <row r="240" spans="1:13" x14ac:dyDescent="0.3">
      <c r="A240">
        <v>282</v>
      </c>
      <c r="B240">
        <v>15643024</v>
      </c>
      <c r="C240">
        <v>479</v>
      </c>
      <c r="D240" t="s">
        <v>26</v>
      </c>
      <c r="E240" t="s">
        <v>23</v>
      </c>
      <c r="F240">
        <v>35</v>
      </c>
      <c r="G240">
        <v>4</v>
      </c>
      <c r="H240">
        <v>138718.92000000001</v>
      </c>
      <c r="I240">
        <v>1</v>
      </c>
      <c r="J240">
        <v>1</v>
      </c>
      <c r="K240">
        <v>1</v>
      </c>
      <c r="L240">
        <v>47251.79</v>
      </c>
      <c r="M240">
        <v>1</v>
      </c>
    </row>
    <row r="241" spans="1:13" x14ac:dyDescent="0.3">
      <c r="A241">
        <v>770</v>
      </c>
      <c r="B241">
        <v>15584091</v>
      </c>
      <c r="C241">
        <v>742</v>
      </c>
      <c r="D241" t="s">
        <v>26</v>
      </c>
      <c r="E241" t="s">
        <v>16</v>
      </c>
      <c r="F241">
        <v>36</v>
      </c>
      <c r="G241">
        <v>2</v>
      </c>
      <c r="H241">
        <v>129748.54</v>
      </c>
      <c r="I241">
        <v>2</v>
      </c>
      <c r="J241">
        <v>0</v>
      </c>
      <c r="K241">
        <v>0</v>
      </c>
      <c r="L241">
        <v>47271.61</v>
      </c>
      <c r="M241">
        <v>1</v>
      </c>
    </row>
    <row r="242" spans="1:13" x14ac:dyDescent="0.3">
      <c r="A242">
        <v>546</v>
      </c>
      <c r="B242">
        <v>15708916</v>
      </c>
      <c r="C242">
        <v>587</v>
      </c>
      <c r="D242" t="s">
        <v>15</v>
      </c>
      <c r="E242" t="s">
        <v>23</v>
      </c>
      <c r="F242">
        <v>38</v>
      </c>
      <c r="G242">
        <v>0</v>
      </c>
      <c r="H242">
        <v>0</v>
      </c>
      <c r="I242">
        <v>2</v>
      </c>
      <c r="J242">
        <v>1</v>
      </c>
      <c r="K242">
        <v>0</v>
      </c>
      <c r="L242">
        <v>47414.15</v>
      </c>
      <c r="M242">
        <v>0</v>
      </c>
    </row>
    <row r="243" spans="1:13" x14ac:dyDescent="0.3">
      <c r="A243">
        <v>672</v>
      </c>
      <c r="B243">
        <v>15721024</v>
      </c>
      <c r="C243">
        <v>642</v>
      </c>
      <c r="D243" t="s">
        <v>15</v>
      </c>
      <c r="E243" t="s">
        <v>23</v>
      </c>
      <c r="F243">
        <v>26</v>
      </c>
      <c r="G243">
        <v>0</v>
      </c>
      <c r="H243">
        <v>0</v>
      </c>
      <c r="I243">
        <v>1</v>
      </c>
      <c r="J243">
        <v>0</v>
      </c>
      <c r="K243">
        <v>0</v>
      </c>
      <c r="L243">
        <v>47472.68</v>
      </c>
      <c r="M243">
        <v>0</v>
      </c>
    </row>
    <row r="244" spans="1:13" x14ac:dyDescent="0.3">
      <c r="A244">
        <v>719</v>
      </c>
      <c r="B244">
        <v>15653780</v>
      </c>
      <c r="C244">
        <v>621</v>
      </c>
      <c r="D244" t="s">
        <v>15</v>
      </c>
      <c r="E244" t="s">
        <v>16</v>
      </c>
      <c r="F244">
        <v>43</v>
      </c>
      <c r="G244">
        <v>5</v>
      </c>
      <c r="H244">
        <v>0</v>
      </c>
      <c r="I244">
        <v>1</v>
      </c>
      <c r="J244">
        <v>1</v>
      </c>
      <c r="K244">
        <v>1</v>
      </c>
      <c r="L244">
        <v>47578.45</v>
      </c>
      <c r="M244">
        <v>0</v>
      </c>
    </row>
    <row r="245" spans="1:13" x14ac:dyDescent="0.3">
      <c r="A245">
        <v>970</v>
      </c>
      <c r="B245">
        <v>15805955</v>
      </c>
      <c r="C245">
        <v>638</v>
      </c>
      <c r="D245" t="s">
        <v>15</v>
      </c>
      <c r="E245" t="s">
        <v>16</v>
      </c>
      <c r="F245">
        <v>48</v>
      </c>
      <c r="G245">
        <v>10</v>
      </c>
      <c r="H245">
        <v>138333.03</v>
      </c>
      <c r="I245">
        <v>1</v>
      </c>
      <c r="J245">
        <v>1</v>
      </c>
      <c r="K245">
        <v>1</v>
      </c>
      <c r="L245">
        <v>47679.14</v>
      </c>
      <c r="M245">
        <v>0</v>
      </c>
    </row>
    <row r="246" spans="1:13" x14ac:dyDescent="0.3">
      <c r="A246">
        <v>198</v>
      </c>
      <c r="B246">
        <v>15656176</v>
      </c>
      <c r="C246">
        <v>501</v>
      </c>
      <c r="D246" t="s">
        <v>15</v>
      </c>
      <c r="E246" t="s">
        <v>23</v>
      </c>
      <c r="F246">
        <v>57</v>
      </c>
      <c r="G246">
        <v>10</v>
      </c>
      <c r="H246">
        <v>0</v>
      </c>
      <c r="I246">
        <v>2</v>
      </c>
      <c r="J246">
        <v>1</v>
      </c>
      <c r="K246">
        <v>1</v>
      </c>
      <c r="L246">
        <v>47847.19</v>
      </c>
      <c r="M246">
        <v>0</v>
      </c>
    </row>
    <row r="247" spans="1:13" x14ac:dyDescent="0.3">
      <c r="A247">
        <v>549</v>
      </c>
      <c r="B247">
        <v>15600651</v>
      </c>
      <c r="C247">
        <v>749</v>
      </c>
      <c r="D247" t="s">
        <v>15</v>
      </c>
      <c r="E247" t="s">
        <v>23</v>
      </c>
      <c r="F247">
        <v>24</v>
      </c>
      <c r="G247">
        <v>1</v>
      </c>
      <c r="H247">
        <v>0</v>
      </c>
      <c r="I247">
        <v>3</v>
      </c>
      <c r="J247">
        <v>1</v>
      </c>
      <c r="K247">
        <v>1</v>
      </c>
      <c r="L247">
        <v>47911.03</v>
      </c>
      <c r="M247">
        <v>0</v>
      </c>
    </row>
    <row r="248" spans="1:13" x14ac:dyDescent="0.3">
      <c r="A248">
        <v>181</v>
      </c>
      <c r="B248">
        <v>15789669</v>
      </c>
      <c r="C248">
        <v>510</v>
      </c>
      <c r="D248" t="s">
        <v>15</v>
      </c>
      <c r="E248" t="s">
        <v>23</v>
      </c>
      <c r="F248">
        <v>65</v>
      </c>
      <c r="G248">
        <v>2</v>
      </c>
      <c r="H248">
        <v>0</v>
      </c>
      <c r="I248">
        <v>2</v>
      </c>
      <c r="J248">
        <v>1</v>
      </c>
      <c r="K248">
        <v>1</v>
      </c>
      <c r="L248">
        <v>48071.61</v>
      </c>
      <c r="M248">
        <v>0</v>
      </c>
    </row>
    <row r="249" spans="1:13" x14ac:dyDescent="0.3">
      <c r="A249">
        <v>271</v>
      </c>
      <c r="B249">
        <v>15619955</v>
      </c>
      <c r="C249">
        <v>733</v>
      </c>
      <c r="D249" t="s">
        <v>26</v>
      </c>
      <c r="E249" t="s">
        <v>23</v>
      </c>
      <c r="F249">
        <v>34</v>
      </c>
      <c r="G249">
        <v>3</v>
      </c>
      <c r="H249">
        <v>100337.96</v>
      </c>
      <c r="I249">
        <v>3</v>
      </c>
      <c r="J249">
        <v>1</v>
      </c>
      <c r="K249">
        <v>0</v>
      </c>
      <c r="L249">
        <v>48559.19</v>
      </c>
      <c r="M249">
        <v>1</v>
      </c>
    </row>
    <row r="250" spans="1:13" x14ac:dyDescent="0.3">
      <c r="A250">
        <v>463</v>
      </c>
      <c r="B250">
        <v>15773792</v>
      </c>
      <c r="C250">
        <v>662</v>
      </c>
      <c r="D250" t="s">
        <v>15</v>
      </c>
      <c r="E250" t="s">
        <v>16</v>
      </c>
      <c r="F250">
        <v>32</v>
      </c>
      <c r="G250">
        <v>4</v>
      </c>
      <c r="H250">
        <v>133950.37</v>
      </c>
      <c r="I250">
        <v>1</v>
      </c>
      <c r="J250">
        <v>1</v>
      </c>
      <c r="K250">
        <v>1</v>
      </c>
      <c r="L250">
        <v>48725.68</v>
      </c>
      <c r="M250">
        <v>1</v>
      </c>
    </row>
    <row r="251" spans="1:13" x14ac:dyDescent="0.3">
      <c r="A251">
        <v>424</v>
      </c>
      <c r="B251">
        <v>15566111</v>
      </c>
      <c r="C251">
        <v>596</v>
      </c>
      <c r="D251" t="s">
        <v>15</v>
      </c>
      <c r="E251" t="s">
        <v>23</v>
      </c>
      <c r="F251">
        <v>39</v>
      </c>
      <c r="G251">
        <v>9</v>
      </c>
      <c r="H251">
        <v>0</v>
      </c>
      <c r="I251">
        <v>1</v>
      </c>
      <c r="J251">
        <v>1</v>
      </c>
      <c r="K251">
        <v>0</v>
      </c>
      <c r="L251">
        <v>48963.59</v>
      </c>
      <c r="M251">
        <v>0</v>
      </c>
    </row>
    <row r="252" spans="1:13" x14ac:dyDescent="0.3">
      <c r="A252">
        <v>814</v>
      </c>
      <c r="B252">
        <v>15641655</v>
      </c>
      <c r="C252">
        <v>700</v>
      </c>
      <c r="D252" t="s">
        <v>15</v>
      </c>
      <c r="E252" t="s">
        <v>16</v>
      </c>
      <c r="F252">
        <v>26</v>
      </c>
      <c r="G252">
        <v>2</v>
      </c>
      <c r="H252">
        <v>0</v>
      </c>
      <c r="I252">
        <v>2</v>
      </c>
      <c r="J252">
        <v>0</v>
      </c>
      <c r="K252">
        <v>0</v>
      </c>
      <c r="L252">
        <v>50051.42</v>
      </c>
      <c r="M252">
        <v>0</v>
      </c>
    </row>
    <row r="253" spans="1:13" x14ac:dyDescent="0.3">
      <c r="A253">
        <v>634</v>
      </c>
      <c r="B253">
        <v>15738181</v>
      </c>
      <c r="C253">
        <v>850</v>
      </c>
      <c r="D253" t="s">
        <v>15</v>
      </c>
      <c r="E253" t="s">
        <v>23</v>
      </c>
      <c r="F253">
        <v>31</v>
      </c>
      <c r="G253">
        <v>6</v>
      </c>
      <c r="H253">
        <v>67996.23</v>
      </c>
      <c r="I253">
        <v>2</v>
      </c>
      <c r="J253">
        <v>0</v>
      </c>
      <c r="K253">
        <v>0</v>
      </c>
      <c r="L253">
        <v>50129.87</v>
      </c>
      <c r="M253">
        <v>1</v>
      </c>
    </row>
    <row r="254" spans="1:13" x14ac:dyDescent="0.3">
      <c r="A254">
        <v>323</v>
      </c>
      <c r="B254">
        <v>15585215</v>
      </c>
      <c r="C254">
        <v>763</v>
      </c>
      <c r="D254" t="s">
        <v>15</v>
      </c>
      <c r="E254" t="s">
        <v>16</v>
      </c>
      <c r="F254">
        <v>31</v>
      </c>
      <c r="G254">
        <v>4</v>
      </c>
      <c r="H254">
        <v>0</v>
      </c>
      <c r="I254">
        <v>2</v>
      </c>
      <c r="J254">
        <v>0</v>
      </c>
      <c r="K254">
        <v>0</v>
      </c>
      <c r="L254">
        <v>50404.72</v>
      </c>
      <c r="M254">
        <v>0</v>
      </c>
    </row>
    <row r="255" spans="1:13" x14ac:dyDescent="0.3">
      <c r="A255">
        <v>258</v>
      </c>
      <c r="B255">
        <v>15750803</v>
      </c>
      <c r="C255">
        <v>693</v>
      </c>
      <c r="D255" t="s">
        <v>15</v>
      </c>
      <c r="E255" t="s">
        <v>16</v>
      </c>
      <c r="F255">
        <v>30</v>
      </c>
      <c r="G255">
        <v>6</v>
      </c>
      <c r="H255">
        <v>127992.25</v>
      </c>
      <c r="I255">
        <v>1</v>
      </c>
      <c r="J255">
        <v>1</v>
      </c>
      <c r="K255">
        <v>1</v>
      </c>
      <c r="L255">
        <v>50457.2</v>
      </c>
      <c r="M255">
        <v>0</v>
      </c>
    </row>
    <row r="256" spans="1:13" x14ac:dyDescent="0.3">
      <c r="A256">
        <v>957</v>
      </c>
      <c r="B256">
        <v>15731522</v>
      </c>
      <c r="C256">
        <v>771</v>
      </c>
      <c r="D256" t="s">
        <v>18</v>
      </c>
      <c r="E256" t="s">
        <v>16</v>
      </c>
      <c r="F256">
        <v>67</v>
      </c>
      <c r="G256">
        <v>8</v>
      </c>
      <c r="H256">
        <v>0</v>
      </c>
      <c r="I256">
        <v>2</v>
      </c>
      <c r="J256">
        <v>1</v>
      </c>
      <c r="K256">
        <v>1</v>
      </c>
      <c r="L256">
        <v>51219.8</v>
      </c>
      <c r="M256">
        <v>0</v>
      </c>
    </row>
    <row r="257" spans="1:13" x14ac:dyDescent="0.3">
      <c r="A257">
        <v>292</v>
      </c>
      <c r="B257">
        <v>15655774</v>
      </c>
      <c r="C257">
        <v>583</v>
      </c>
      <c r="D257" t="s">
        <v>15</v>
      </c>
      <c r="E257" t="s">
        <v>23</v>
      </c>
      <c r="F257">
        <v>27</v>
      </c>
      <c r="G257">
        <v>7</v>
      </c>
      <c r="H257">
        <v>0</v>
      </c>
      <c r="I257">
        <v>2</v>
      </c>
      <c r="J257">
        <v>1</v>
      </c>
      <c r="K257">
        <v>0</v>
      </c>
      <c r="L257">
        <v>51285.49</v>
      </c>
      <c r="M257">
        <v>0</v>
      </c>
    </row>
    <row r="258" spans="1:13" x14ac:dyDescent="0.3">
      <c r="A258">
        <v>778</v>
      </c>
      <c r="B258">
        <v>15797227</v>
      </c>
      <c r="C258">
        <v>754</v>
      </c>
      <c r="D258" t="s">
        <v>15</v>
      </c>
      <c r="E258" t="s">
        <v>23</v>
      </c>
      <c r="F258">
        <v>28</v>
      </c>
      <c r="G258">
        <v>8</v>
      </c>
      <c r="H258">
        <v>0</v>
      </c>
      <c r="I258">
        <v>2</v>
      </c>
      <c r="J258">
        <v>1</v>
      </c>
      <c r="K258">
        <v>1</v>
      </c>
      <c r="L258">
        <v>52615.62</v>
      </c>
      <c r="M258">
        <v>0</v>
      </c>
    </row>
    <row r="259" spans="1:13" x14ac:dyDescent="0.3">
      <c r="A259">
        <v>169</v>
      </c>
      <c r="B259">
        <v>15611325</v>
      </c>
      <c r="C259">
        <v>682</v>
      </c>
      <c r="D259" t="s">
        <v>26</v>
      </c>
      <c r="E259" t="s">
        <v>23</v>
      </c>
      <c r="F259">
        <v>24</v>
      </c>
      <c r="G259">
        <v>9</v>
      </c>
      <c r="H259">
        <v>57929.81</v>
      </c>
      <c r="I259">
        <v>2</v>
      </c>
      <c r="J259">
        <v>0</v>
      </c>
      <c r="K259">
        <v>0</v>
      </c>
      <c r="L259">
        <v>53134.3</v>
      </c>
      <c r="M259">
        <v>0</v>
      </c>
    </row>
    <row r="260" spans="1:13" x14ac:dyDescent="0.3">
      <c r="A260">
        <v>29</v>
      </c>
      <c r="B260">
        <v>15656300</v>
      </c>
      <c r="C260">
        <v>411</v>
      </c>
      <c r="D260" t="s">
        <v>15</v>
      </c>
      <c r="E260" t="s">
        <v>23</v>
      </c>
      <c r="F260">
        <v>29</v>
      </c>
      <c r="G260">
        <v>0</v>
      </c>
      <c r="H260">
        <v>59697.17</v>
      </c>
      <c r="I260">
        <v>2</v>
      </c>
      <c r="J260">
        <v>1</v>
      </c>
      <c r="K260">
        <v>1</v>
      </c>
      <c r="L260">
        <v>53483.21</v>
      </c>
      <c r="M260">
        <v>0</v>
      </c>
    </row>
    <row r="261" spans="1:13" x14ac:dyDescent="0.3">
      <c r="A261">
        <v>368</v>
      </c>
      <c r="B261">
        <v>15684042</v>
      </c>
      <c r="C261">
        <v>636</v>
      </c>
      <c r="D261" t="s">
        <v>26</v>
      </c>
      <c r="E261" t="s">
        <v>23</v>
      </c>
      <c r="F261">
        <v>34</v>
      </c>
      <c r="G261">
        <v>2</v>
      </c>
      <c r="H261">
        <v>40105.51</v>
      </c>
      <c r="I261">
        <v>2</v>
      </c>
      <c r="J261">
        <v>0</v>
      </c>
      <c r="K261">
        <v>1</v>
      </c>
      <c r="L261">
        <v>53512.160000000003</v>
      </c>
      <c r="M261">
        <v>0</v>
      </c>
    </row>
    <row r="262" spans="1:13" x14ac:dyDescent="0.3">
      <c r="A262">
        <v>485</v>
      </c>
      <c r="B262">
        <v>15637954</v>
      </c>
      <c r="C262">
        <v>730</v>
      </c>
      <c r="D262" t="s">
        <v>15</v>
      </c>
      <c r="E262" t="s">
        <v>16</v>
      </c>
      <c r="F262">
        <v>35</v>
      </c>
      <c r="G262">
        <v>0</v>
      </c>
      <c r="H262">
        <v>155470.54999999999</v>
      </c>
      <c r="I262">
        <v>1</v>
      </c>
      <c r="J262">
        <v>1</v>
      </c>
      <c r="K262">
        <v>1</v>
      </c>
      <c r="L262">
        <v>53718.28</v>
      </c>
      <c r="M262">
        <v>0</v>
      </c>
    </row>
    <row r="263" spans="1:13" x14ac:dyDescent="0.3">
      <c r="A263">
        <v>534</v>
      </c>
      <c r="B263">
        <v>15567832</v>
      </c>
      <c r="C263">
        <v>550</v>
      </c>
      <c r="D263" t="s">
        <v>15</v>
      </c>
      <c r="E263" t="s">
        <v>16</v>
      </c>
      <c r="F263">
        <v>40</v>
      </c>
      <c r="G263">
        <v>7</v>
      </c>
      <c r="H263">
        <v>114354.95</v>
      </c>
      <c r="I263">
        <v>1</v>
      </c>
      <c r="J263">
        <v>1</v>
      </c>
      <c r="K263">
        <v>0</v>
      </c>
      <c r="L263">
        <v>54018.93</v>
      </c>
      <c r="M263">
        <v>0</v>
      </c>
    </row>
    <row r="264" spans="1:13" x14ac:dyDescent="0.3">
      <c r="A264">
        <v>145</v>
      </c>
      <c r="B264">
        <v>15800703</v>
      </c>
      <c r="C264">
        <v>485</v>
      </c>
      <c r="D264" t="s">
        <v>18</v>
      </c>
      <c r="E264" t="s">
        <v>16</v>
      </c>
      <c r="F264">
        <v>21</v>
      </c>
      <c r="G264">
        <v>5</v>
      </c>
      <c r="H264">
        <v>113157.22</v>
      </c>
      <c r="I264">
        <v>1</v>
      </c>
      <c r="J264">
        <v>1</v>
      </c>
      <c r="K264">
        <v>1</v>
      </c>
      <c r="L264">
        <v>54141.5</v>
      </c>
      <c r="M264">
        <v>0</v>
      </c>
    </row>
    <row r="265" spans="1:13" x14ac:dyDescent="0.3">
      <c r="A265">
        <v>747</v>
      </c>
      <c r="B265">
        <v>15587535</v>
      </c>
      <c r="C265">
        <v>450</v>
      </c>
      <c r="D265" t="s">
        <v>18</v>
      </c>
      <c r="E265" t="s">
        <v>16</v>
      </c>
      <c r="F265">
        <v>46</v>
      </c>
      <c r="G265">
        <v>5</v>
      </c>
      <c r="H265">
        <v>177619.71</v>
      </c>
      <c r="I265">
        <v>1</v>
      </c>
      <c r="J265">
        <v>1</v>
      </c>
      <c r="K265">
        <v>0</v>
      </c>
      <c r="L265">
        <v>54227.06</v>
      </c>
      <c r="M265">
        <v>0</v>
      </c>
    </row>
    <row r="266" spans="1:13" x14ac:dyDescent="0.3">
      <c r="A266">
        <v>894</v>
      </c>
      <c r="B266">
        <v>15669987</v>
      </c>
      <c r="C266">
        <v>728</v>
      </c>
      <c r="D266" t="s">
        <v>26</v>
      </c>
      <c r="E266" t="s">
        <v>16</v>
      </c>
      <c r="F266">
        <v>35</v>
      </c>
      <c r="G266">
        <v>8</v>
      </c>
      <c r="H266">
        <v>125884.95</v>
      </c>
      <c r="I266">
        <v>2</v>
      </c>
      <c r="J266">
        <v>1</v>
      </c>
      <c r="K266">
        <v>0</v>
      </c>
      <c r="L266">
        <v>54359.02</v>
      </c>
      <c r="M266">
        <v>1</v>
      </c>
    </row>
    <row r="267" spans="1:13" x14ac:dyDescent="0.3">
      <c r="A267">
        <v>500</v>
      </c>
      <c r="B267">
        <v>15727688</v>
      </c>
      <c r="C267">
        <v>555</v>
      </c>
      <c r="D267" t="s">
        <v>18</v>
      </c>
      <c r="E267" t="s">
        <v>23</v>
      </c>
      <c r="F267">
        <v>32</v>
      </c>
      <c r="G267">
        <v>4</v>
      </c>
      <c r="H267">
        <v>0</v>
      </c>
      <c r="I267">
        <v>2</v>
      </c>
      <c r="J267">
        <v>1</v>
      </c>
      <c r="K267">
        <v>1</v>
      </c>
      <c r="L267">
        <v>54405.79</v>
      </c>
      <c r="M267">
        <v>0</v>
      </c>
    </row>
    <row r="268" spans="1:13" x14ac:dyDescent="0.3">
      <c r="A268">
        <v>19</v>
      </c>
      <c r="B268">
        <v>15568982</v>
      </c>
      <c r="C268">
        <v>726</v>
      </c>
      <c r="D268" t="s">
        <v>15</v>
      </c>
      <c r="E268" t="s">
        <v>16</v>
      </c>
      <c r="F268">
        <v>24</v>
      </c>
      <c r="G268">
        <v>6</v>
      </c>
      <c r="H268">
        <v>0</v>
      </c>
      <c r="I268">
        <v>2</v>
      </c>
      <c r="J268">
        <v>1</v>
      </c>
      <c r="K268">
        <v>1</v>
      </c>
      <c r="L268">
        <v>54724.03</v>
      </c>
      <c r="M268">
        <v>0</v>
      </c>
    </row>
    <row r="269" spans="1:13" x14ac:dyDescent="0.3">
      <c r="A269">
        <v>603</v>
      </c>
      <c r="B269">
        <v>15592387</v>
      </c>
      <c r="C269">
        <v>566</v>
      </c>
      <c r="D269" t="s">
        <v>15</v>
      </c>
      <c r="E269" t="s">
        <v>23</v>
      </c>
      <c r="F269">
        <v>30</v>
      </c>
      <c r="G269">
        <v>5</v>
      </c>
      <c r="H269">
        <v>0</v>
      </c>
      <c r="I269">
        <v>1</v>
      </c>
      <c r="J269">
        <v>1</v>
      </c>
      <c r="K269">
        <v>0</v>
      </c>
      <c r="L269">
        <v>54926.51</v>
      </c>
      <c r="M269">
        <v>1</v>
      </c>
    </row>
    <row r="270" spans="1:13" x14ac:dyDescent="0.3">
      <c r="A270">
        <v>584</v>
      </c>
      <c r="B270">
        <v>15803689</v>
      </c>
      <c r="C270">
        <v>647</v>
      </c>
      <c r="D270" t="s">
        <v>26</v>
      </c>
      <c r="E270" t="s">
        <v>16</v>
      </c>
      <c r="F270">
        <v>51</v>
      </c>
      <c r="G270">
        <v>1</v>
      </c>
      <c r="H270">
        <v>119741.77</v>
      </c>
      <c r="I270">
        <v>2</v>
      </c>
      <c r="J270">
        <v>0</v>
      </c>
      <c r="K270">
        <v>0</v>
      </c>
      <c r="L270">
        <v>54954.51</v>
      </c>
      <c r="M270">
        <v>1</v>
      </c>
    </row>
    <row r="271" spans="1:13" x14ac:dyDescent="0.3">
      <c r="A271">
        <v>553</v>
      </c>
      <c r="B271">
        <v>15709324</v>
      </c>
      <c r="C271">
        <v>417</v>
      </c>
      <c r="D271" t="s">
        <v>15</v>
      </c>
      <c r="E271" t="s">
        <v>23</v>
      </c>
      <c r="F271">
        <v>34</v>
      </c>
      <c r="G271">
        <v>7</v>
      </c>
      <c r="H271">
        <v>0</v>
      </c>
      <c r="I271">
        <v>2</v>
      </c>
      <c r="J271">
        <v>1</v>
      </c>
      <c r="K271">
        <v>0</v>
      </c>
      <c r="L271">
        <v>55003.79</v>
      </c>
      <c r="M271">
        <v>0</v>
      </c>
    </row>
    <row r="272" spans="1:13" hidden="1" x14ac:dyDescent="0.3"/>
    <row r="273" spans="1:13" x14ac:dyDescent="0.3">
      <c r="A273">
        <v>183</v>
      </c>
      <c r="B273">
        <v>15810845</v>
      </c>
      <c r="C273">
        <v>636</v>
      </c>
      <c r="D273" t="s">
        <v>15</v>
      </c>
      <c r="E273" t="s">
        <v>23</v>
      </c>
      <c r="F273">
        <v>42</v>
      </c>
      <c r="G273">
        <v>2</v>
      </c>
      <c r="H273">
        <v>0</v>
      </c>
      <c r="I273">
        <v>2</v>
      </c>
      <c r="J273">
        <v>1</v>
      </c>
      <c r="K273">
        <v>1</v>
      </c>
      <c r="L273">
        <v>55470.78</v>
      </c>
      <c r="M273">
        <v>0</v>
      </c>
    </row>
    <row r="274" spans="1:13" x14ac:dyDescent="0.3">
      <c r="A274">
        <v>164</v>
      </c>
      <c r="B274">
        <v>15658929</v>
      </c>
      <c r="C274">
        <v>683</v>
      </c>
      <c r="D274" t="s">
        <v>18</v>
      </c>
      <c r="E274" t="s">
        <v>23</v>
      </c>
      <c r="F274">
        <v>29</v>
      </c>
      <c r="G274">
        <v>0</v>
      </c>
      <c r="H274">
        <v>133702.89000000001</v>
      </c>
      <c r="I274">
        <v>1</v>
      </c>
      <c r="J274">
        <v>1</v>
      </c>
      <c r="K274">
        <v>0</v>
      </c>
      <c r="L274">
        <v>55582.54</v>
      </c>
      <c r="M274">
        <v>1</v>
      </c>
    </row>
    <row r="275" spans="1:13" x14ac:dyDescent="0.3">
      <c r="A275">
        <v>237</v>
      </c>
      <c r="B275">
        <v>15764866</v>
      </c>
      <c r="C275">
        <v>539</v>
      </c>
      <c r="D275" t="s">
        <v>26</v>
      </c>
      <c r="E275" t="s">
        <v>16</v>
      </c>
      <c r="F275">
        <v>43</v>
      </c>
      <c r="G275">
        <v>3</v>
      </c>
      <c r="H275">
        <v>116220.5</v>
      </c>
      <c r="I275">
        <v>3</v>
      </c>
      <c r="J275">
        <v>1</v>
      </c>
      <c r="K275">
        <v>0</v>
      </c>
      <c r="L275">
        <v>55803.96</v>
      </c>
      <c r="M275">
        <v>1</v>
      </c>
    </row>
    <row r="276" spans="1:13" x14ac:dyDescent="0.3">
      <c r="A276">
        <v>668</v>
      </c>
      <c r="B276">
        <v>15640825</v>
      </c>
      <c r="C276">
        <v>695</v>
      </c>
      <c r="D276" t="s">
        <v>18</v>
      </c>
      <c r="E276" t="s">
        <v>23</v>
      </c>
      <c r="F276">
        <v>46</v>
      </c>
      <c r="G276">
        <v>3</v>
      </c>
      <c r="H276">
        <v>122549.64</v>
      </c>
      <c r="I276">
        <v>1</v>
      </c>
      <c r="J276">
        <v>1</v>
      </c>
      <c r="K276">
        <v>1</v>
      </c>
      <c r="L276">
        <v>56297.85</v>
      </c>
      <c r="M276">
        <v>0</v>
      </c>
    </row>
    <row r="277" spans="1:13" x14ac:dyDescent="0.3">
      <c r="A277">
        <v>977</v>
      </c>
      <c r="B277">
        <v>15582616</v>
      </c>
      <c r="C277">
        <v>520</v>
      </c>
      <c r="D277" t="s">
        <v>15</v>
      </c>
      <c r="E277" t="s">
        <v>16</v>
      </c>
      <c r="F277">
        <v>38</v>
      </c>
      <c r="G277">
        <v>4</v>
      </c>
      <c r="H277">
        <v>0</v>
      </c>
      <c r="I277">
        <v>2</v>
      </c>
      <c r="J277">
        <v>1</v>
      </c>
      <c r="K277">
        <v>0</v>
      </c>
      <c r="L277">
        <v>56388.63</v>
      </c>
      <c r="M277">
        <v>0</v>
      </c>
    </row>
    <row r="278" spans="1:13" x14ac:dyDescent="0.3">
      <c r="A278">
        <v>454</v>
      </c>
      <c r="B278">
        <v>15726631</v>
      </c>
      <c r="C278">
        <v>758</v>
      </c>
      <c r="D278" t="s">
        <v>15</v>
      </c>
      <c r="E278" t="s">
        <v>16</v>
      </c>
      <c r="F278">
        <v>39</v>
      </c>
      <c r="G278">
        <v>6</v>
      </c>
      <c r="H278">
        <v>127357.75999999999</v>
      </c>
      <c r="I278">
        <v>1</v>
      </c>
      <c r="J278">
        <v>0</v>
      </c>
      <c r="K278">
        <v>1</v>
      </c>
      <c r="L278">
        <v>56577</v>
      </c>
      <c r="M278">
        <v>0</v>
      </c>
    </row>
    <row r="279" spans="1:13" x14ac:dyDescent="0.3">
      <c r="A279">
        <v>590</v>
      </c>
      <c r="B279">
        <v>15788291</v>
      </c>
      <c r="C279">
        <v>713</v>
      </c>
      <c r="D279" t="s">
        <v>26</v>
      </c>
      <c r="E279" t="s">
        <v>16</v>
      </c>
      <c r="F279">
        <v>38</v>
      </c>
      <c r="G279">
        <v>7</v>
      </c>
      <c r="H279">
        <v>144606.22</v>
      </c>
      <c r="I279">
        <v>1</v>
      </c>
      <c r="J279">
        <v>1</v>
      </c>
      <c r="K279">
        <v>1</v>
      </c>
      <c r="L279">
        <v>56594.36</v>
      </c>
      <c r="M279">
        <v>1</v>
      </c>
    </row>
    <row r="280" spans="1:13" x14ac:dyDescent="0.3">
      <c r="A280">
        <v>403</v>
      </c>
      <c r="B280">
        <v>15732674</v>
      </c>
      <c r="C280">
        <v>443</v>
      </c>
      <c r="D280" t="s">
        <v>18</v>
      </c>
      <c r="E280" t="s">
        <v>23</v>
      </c>
      <c r="F280">
        <v>36</v>
      </c>
      <c r="G280">
        <v>6</v>
      </c>
      <c r="H280">
        <v>70438.009999999995</v>
      </c>
      <c r="I280">
        <v>2</v>
      </c>
      <c r="J280">
        <v>0</v>
      </c>
      <c r="K280">
        <v>1</v>
      </c>
      <c r="L280">
        <v>56937.43</v>
      </c>
      <c r="M280">
        <v>0</v>
      </c>
    </row>
    <row r="281" spans="1:13" x14ac:dyDescent="0.3">
      <c r="A281">
        <v>916</v>
      </c>
      <c r="B281">
        <v>15792328</v>
      </c>
      <c r="C281">
        <v>475</v>
      </c>
      <c r="D281" t="s">
        <v>15</v>
      </c>
      <c r="E281" t="s">
        <v>23</v>
      </c>
      <c r="F281">
        <v>39</v>
      </c>
      <c r="G281">
        <v>6</v>
      </c>
      <c r="H281">
        <v>0</v>
      </c>
      <c r="I281">
        <v>1</v>
      </c>
      <c r="J281">
        <v>1</v>
      </c>
      <c r="K281">
        <v>1</v>
      </c>
      <c r="L281">
        <v>56999.9</v>
      </c>
      <c r="M281">
        <v>1</v>
      </c>
    </row>
    <row r="282" spans="1:13" x14ac:dyDescent="0.3">
      <c r="A282">
        <v>315</v>
      </c>
      <c r="B282">
        <v>15581539</v>
      </c>
      <c r="C282">
        <v>474</v>
      </c>
      <c r="D282" t="s">
        <v>18</v>
      </c>
      <c r="E282" t="s">
        <v>23</v>
      </c>
      <c r="F282">
        <v>37</v>
      </c>
      <c r="G282">
        <v>3</v>
      </c>
      <c r="H282">
        <v>0</v>
      </c>
      <c r="I282">
        <v>2</v>
      </c>
      <c r="J282">
        <v>0</v>
      </c>
      <c r="K282">
        <v>0</v>
      </c>
      <c r="L282">
        <v>57175.32</v>
      </c>
      <c r="M282">
        <v>0</v>
      </c>
    </row>
    <row r="283" spans="1:13" x14ac:dyDescent="0.3">
      <c r="A283">
        <v>917</v>
      </c>
      <c r="B283">
        <v>15719856</v>
      </c>
      <c r="C283">
        <v>646</v>
      </c>
      <c r="D283" t="s">
        <v>15</v>
      </c>
      <c r="E283" t="s">
        <v>16</v>
      </c>
      <c r="F283">
        <v>45</v>
      </c>
      <c r="G283">
        <v>3</v>
      </c>
      <c r="H283">
        <v>47134.75</v>
      </c>
      <c r="I283">
        <v>1</v>
      </c>
      <c r="J283">
        <v>1</v>
      </c>
      <c r="K283">
        <v>1</v>
      </c>
      <c r="L283">
        <v>57236.44</v>
      </c>
      <c r="M283">
        <v>0</v>
      </c>
    </row>
    <row r="284" spans="1:13" x14ac:dyDescent="0.3">
      <c r="A284">
        <v>631</v>
      </c>
      <c r="B284">
        <v>15811762</v>
      </c>
      <c r="C284">
        <v>583</v>
      </c>
      <c r="D284" t="s">
        <v>26</v>
      </c>
      <c r="E284" t="s">
        <v>16</v>
      </c>
      <c r="F284">
        <v>54</v>
      </c>
      <c r="G284">
        <v>6</v>
      </c>
      <c r="H284">
        <v>115988.86</v>
      </c>
      <c r="I284">
        <v>1</v>
      </c>
      <c r="J284">
        <v>1</v>
      </c>
      <c r="K284">
        <v>0</v>
      </c>
      <c r="L284">
        <v>57553.98</v>
      </c>
      <c r="M284">
        <v>1</v>
      </c>
    </row>
    <row r="285" spans="1:13" x14ac:dyDescent="0.3">
      <c r="A285">
        <v>253</v>
      </c>
      <c r="B285">
        <v>15694717</v>
      </c>
      <c r="C285">
        <v>544</v>
      </c>
      <c r="D285" t="s">
        <v>26</v>
      </c>
      <c r="E285" t="s">
        <v>23</v>
      </c>
      <c r="F285">
        <v>37</v>
      </c>
      <c r="G285">
        <v>2</v>
      </c>
      <c r="H285">
        <v>79731.91</v>
      </c>
      <c r="I285">
        <v>1</v>
      </c>
      <c r="J285">
        <v>1</v>
      </c>
      <c r="K285">
        <v>1</v>
      </c>
      <c r="L285">
        <v>57558.95</v>
      </c>
      <c r="M285">
        <v>0</v>
      </c>
    </row>
    <row r="286" spans="1:13" x14ac:dyDescent="0.3">
      <c r="A286">
        <v>671</v>
      </c>
      <c r="B286">
        <v>15674991</v>
      </c>
      <c r="C286">
        <v>667</v>
      </c>
      <c r="D286" t="s">
        <v>15</v>
      </c>
      <c r="E286" t="s">
        <v>23</v>
      </c>
      <c r="F286">
        <v>42</v>
      </c>
      <c r="G286">
        <v>9</v>
      </c>
      <c r="H286">
        <v>0</v>
      </c>
      <c r="I286">
        <v>2</v>
      </c>
      <c r="J286">
        <v>0</v>
      </c>
      <c r="K286">
        <v>1</v>
      </c>
      <c r="L286">
        <v>58137.42</v>
      </c>
      <c r="M286">
        <v>0</v>
      </c>
    </row>
    <row r="287" spans="1:13" x14ac:dyDescent="0.3">
      <c r="A287">
        <v>73</v>
      </c>
      <c r="B287">
        <v>15779052</v>
      </c>
      <c r="C287">
        <v>604</v>
      </c>
      <c r="D287" t="s">
        <v>26</v>
      </c>
      <c r="E287" t="s">
        <v>16</v>
      </c>
      <c r="F287">
        <v>25</v>
      </c>
      <c r="G287">
        <v>5</v>
      </c>
      <c r="H287">
        <v>157780.84</v>
      </c>
      <c r="I287">
        <v>2</v>
      </c>
      <c r="J287">
        <v>1</v>
      </c>
      <c r="K287">
        <v>1</v>
      </c>
      <c r="L287">
        <v>58426.81</v>
      </c>
      <c r="M287">
        <v>0</v>
      </c>
    </row>
    <row r="288" spans="1:13" x14ac:dyDescent="0.3">
      <c r="A288">
        <v>812</v>
      </c>
      <c r="B288">
        <v>15578980</v>
      </c>
      <c r="C288">
        <v>516</v>
      </c>
      <c r="D288" t="s">
        <v>18</v>
      </c>
      <c r="E288" t="s">
        <v>16</v>
      </c>
      <c r="F288">
        <v>33</v>
      </c>
      <c r="G288">
        <v>3</v>
      </c>
      <c r="H288">
        <v>0</v>
      </c>
      <c r="I288">
        <v>2</v>
      </c>
      <c r="J288">
        <v>1</v>
      </c>
      <c r="K288">
        <v>1</v>
      </c>
      <c r="L288">
        <v>58685.59</v>
      </c>
      <c r="M288">
        <v>0</v>
      </c>
    </row>
    <row r="289" spans="1:13" x14ac:dyDescent="0.3">
      <c r="A289">
        <v>662</v>
      </c>
      <c r="B289">
        <v>15667215</v>
      </c>
      <c r="C289">
        <v>678</v>
      </c>
      <c r="D289" t="s">
        <v>15</v>
      </c>
      <c r="E289" t="s">
        <v>23</v>
      </c>
      <c r="F289">
        <v>31</v>
      </c>
      <c r="G289">
        <v>2</v>
      </c>
      <c r="H289">
        <v>0</v>
      </c>
      <c r="I289">
        <v>2</v>
      </c>
      <c r="J289">
        <v>1</v>
      </c>
      <c r="K289">
        <v>1</v>
      </c>
      <c r="L289">
        <v>58803.28</v>
      </c>
      <c r="M289">
        <v>0</v>
      </c>
    </row>
    <row r="290" spans="1:13" x14ac:dyDescent="0.3">
      <c r="A290">
        <v>536</v>
      </c>
      <c r="B290">
        <v>15592846</v>
      </c>
      <c r="C290">
        <v>639</v>
      </c>
      <c r="D290" t="s">
        <v>26</v>
      </c>
      <c r="E290" t="s">
        <v>23</v>
      </c>
      <c r="F290">
        <v>35</v>
      </c>
      <c r="G290">
        <v>10</v>
      </c>
      <c r="H290">
        <v>128173.9</v>
      </c>
      <c r="I290">
        <v>2</v>
      </c>
      <c r="J290">
        <v>1</v>
      </c>
      <c r="K290">
        <v>0</v>
      </c>
      <c r="L290">
        <v>59093.39</v>
      </c>
      <c r="M290">
        <v>0</v>
      </c>
    </row>
    <row r="291" spans="1:13" x14ac:dyDescent="0.3">
      <c r="A291">
        <v>748</v>
      </c>
      <c r="B291">
        <v>15813034</v>
      </c>
      <c r="C291">
        <v>727</v>
      </c>
      <c r="D291" t="s">
        <v>18</v>
      </c>
      <c r="E291" t="s">
        <v>23</v>
      </c>
      <c r="F291">
        <v>38</v>
      </c>
      <c r="G291">
        <v>2</v>
      </c>
      <c r="H291">
        <v>62276.99</v>
      </c>
      <c r="I291">
        <v>1</v>
      </c>
      <c r="J291">
        <v>1</v>
      </c>
      <c r="K291">
        <v>1</v>
      </c>
      <c r="L291">
        <v>59280.79</v>
      </c>
      <c r="M291">
        <v>0</v>
      </c>
    </row>
    <row r="292" spans="1:13" x14ac:dyDescent="0.3">
      <c r="A292">
        <v>531</v>
      </c>
      <c r="B292">
        <v>15749851</v>
      </c>
      <c r="C292">
        <v>702</v>
      </c>
      <c r="D292" t="s">
        <v>18</v>
      </c>
      <c r="E292" t="s">
        <v>16</v>
      </c>
      <c r="F292">
        <v>26</v>
      </c>
      <c r="G292">
        <v>4</v>
      </c>
      <c r="H292">
        <v>135219.57</v>
      </c>
      <c r="I292">
        <v>1</v>
      </c>
      <c r="J292">
        <v>0</v>
      </c>
      <c r="K292">
        <v>1</v>
      </c>
      <c r="L292">
        <v>59747.63</v>
      </c>
      <c r="M292">
        <v>0</v>
      </c>
    </row>
    <row r="293" spans="1:13" x14ac:dyDescent="0.3">
      <c r="A293">
        <v>849</v>
      </c>
      <c r="B293">
        <v>15725811</v>
      </c>
      <c r="C293">
        <v>705</v>
      </c>
      <c r="D293" t="s">
        <v>15</v>
      </c>
      <c r="E293" t="s">
        <v>23</v>
      </c>
      <c r="F293">
        <v>25</v>
      </c>
      <c r="G293">
        <v>0</v>
      </c>
      <c r="H293">
        <v>97544.29</v>
      </c>
      <c r="I293">
        <v>1</v>
      </c>
      <c r="J293">
        <v>0</v>
      </c>
      <c r="K293">
        <v>1</v>
      </c>
      <c r="L293">
        <v>59887.15</v>
      </c>
      <c r="M293">
        <v>0</v>
      </c>
    </row>
    <row r="294" spans="1:13" x14ac:dyDescent="0.3">
      <c r="A294">
        <v>103</v>
      </c>
      <c r="B294">
        <v>15776605</v>
      </c>
      <c r="C294">
        <v>528</v>
      </c>
      <c r="D294" t="s">
        <v>18</v>
      </c>
      <c r="E294" t="s">
        <v>23</v>
      </c>
      <c r="F294">
        <v>36</v>
      </c>
      <c r="G294">
        <v>7</v>
      </c>
      <c r="H294">
        <v>0</v>
      </c>
      <c r="I294">
        <v>2</v>
      </c>
      <c r="J294">
        <v>1</v>
      </c>
      <c r="K294">
        <v>0</v>
      </c>
      <c r="L294">
        <v>60536.56</v>
      </c>
      <c r="M294">
        <v>0</v>
      </c>
    </row>
    <row r="295" spans="1:13" x14ac:dyDescent="0.3">
      <c r="A295">
        <v>759</v>
      </c>
      <c r="B295">
        <v>15625944</v>
      </c>
      <c r="C295">
        <v>664</v>
      </c>
      <c r="D295" t="s">
        <v>15</v>
      </c>
      <c r="E295" t="s">
        <v>23</v>
      </c>
      <c r="F295">
        <v>58</v>
      </c>
      <c r="G295">
        <v>5</v>
      </c>
      <c r="H295">
        <v>98668.18</v>
      </c>
      <c r="I295">
        <v>1</v>
      </c>
      <c r="J295">
        <v>1</v>
      </c>
      <c r="K295">
        <v>1</v>
      </c>
      <c r="L295">
        <v>60887.58</v>
      </c>
      <c r="M295">
        <v>0</v>
      </c>
    </row>
    <row r="296" spans="1:13" x14ac:dyDescent="0.3">
      <c r="A296">
        <v>883</v>
      </c>
      <c r="B296">
        <v>15743007</v>
      </c>
      <c r="C296">
        <v>643</v>
      </c>
      <c r="D296" t="s">
        <v>15</v>
      </c>
      <c r="E296" t="s">
        <v>16</v>
      </c>
      <c r="F296">
        <v>45</v>
      </c>
      <c r="G296">
        <v>4</v>
      </c>
      <c r="H296">
        <v>45144.43</v>
      </c>
      <c r="I296">
        <v>1</v>
      </c>
      <c r="J296">
        <v>1</v>
      </c>
      <c r="K296">
        <v>0</v>
      </c>
      <c r="L296">
        <v>60917.24</v>
      </c>
      <c r="M296">
        <v>1</v>
      </c>
    </row>
    <row r="297" spans="1:13" x14ac:dyDescent="0.3">
      <c r="A297">
        <v>229</v>
      </c>
      <c r="B297">
        <v>15605461</v>
      </c>
      <c r="C297">
        <v>594</v>
      </c>
      <c r="D297" t="s">
        <v>26</v>
      </c>
      <c r="E297" t="s">
        <v>16</v>
      </c>
      <c r="F297">
        <v>29</v>
      </c>
      <c r="G297">
        <v>3</v>
      </c>
      <c r="H297">
        <v>130830.22</v>
      </c>
      <c r="I297">
        <v>1</v>
      </c>
      <c r="J297">
        <v>1</v>
      </c>
      <c r="K297">
        <v>0</v>
      </c>
      <c r="L297">
        <v>61048.53</v>
      </c>
      <c r="M297">
        <v>0</v>
      </c>
    </row>
    <row r="298" spans="1:13" x14ac:dyDescent="0.3">
      <c r="A298">
        <v>630</v>
      </c>
      <c r="B298">
        <v>15712403</v>
      </c>
      <c r="C298">
        <v>589</v>
      </c>
      <c r="D298" t="s">
        <v>15</v>
      </c>
      <c r="E298" t="s">
        <v>16</v>
      </c>
      <c r="F298">
        <v>61</v>
      </c>
      <c r="G298">
        <v>1</v>
      </c>
      <c r="H298">
        <v>0</v>
      </c>
      <c r="I298">
        <v>1</v>
      </c>
      <c r="J298">
        <v>1</v>
      </c>
      <c r="K298">
        <v>0</v>
      </c>
      <c r="L298">
        <v>61108.56</v>
      </c>
      <c r="M298">
        <v>1</v>
      </c>
    </row>
    <row r="299" spans="1:13" x14ac:dyDescent="0.3">
      <c r="A299">
        <v>352</v>
      </c>
      <c r="B299">
        <v>15777352</v>
      </c>
      <c r="C299">
        <v>568</v>
      </c>
      <c r="D299" t="s">
        <v>18</v>
      </c>
      <c r="E299" t="s">
        <v>16</v>
      </c>
      <c r="F299">
        <v>32</v>
      </c>
      <c r="G299">
        <v>7</v>
      </c>
      <c r="H299">
        <v>169399.6</v>
      </c>
      <c r="I299">
        <v>1</v>
      </c>
      <c r="J299">
        <v>1</v>
      </c>
      <c r="K299">
        <v>0</v>
      </c>
      <c r="L299">
        <v>61936.22</v>
      </c>
      <c r="M299">
        <v>0</v>
      </c>
    </row>
    <row r="300" spans="1:13" x14ac:dyDescent="0.3">
      <c r="A300">
        <v>244</v>
      </c>
      <c r="B300">
        <v>15576269</v>
      </c>
      <c r="C300">
        <v>523</v>
      </c>
      <c r="D300" t="s">
        <v>18</v>
      </c>
      <c r="E300" t="s">
        <v>23</v>
      </c>
      <c r="F300">
        <v>34</v>
      </c>
      <c r="G300">
        <v>7</v>
      </c>
      <c r="H300">
        <v>0</v>
      </c>
      <c r="I300">
        <v>2</v>
      </c>
      <c r="J300">
        <v>1</v>
      </c>
      <c r="K300">
        <v>0</v>
      </c>
      <c r="L300">
        <v>62030.06</v>
      </c>
      <c r="M300">
        <v>0</v>
      </c>
    </row>
    <row r="301" spans="1:13" x14ac:dyDescent="0.3">
      <c r="A301">
        <v>453</v>
      </c>
      <c r="B301">
        <v>15668444</v>
      </c>
      <c r="C301">
        <v>590</v>
      </c>
      <c r="D301" t="s">
        <v>18</v>
      </c>
      <c r="E301" t="s">
        <v>16</v>
      </c>
      <c r="F301">
        <v>44</v>
      </c>
      <c r="G301">
        <v>3</v>
      </c>
      <c r="H301">
        <v>139432.37</v>
      </c>
      <c r="I301">
        <v>1</v>
      </c>
      <c r="J301">
        <v>1</v>
      </c>
      <c r="K301">
        <v>0</v>
      </c>
      <c r="L301">
        <v>62222.81</v>
      </c>
      <c r="M301">
        <v>0</v>
      </c>
    </row>
    <row r="302" spans="1:13" x14ac:dyDescent="0.3">
      <c r="A302">
        <v>231</v>
      </c>
      <c r="B302">
        <v>15627000</v>
      </c>
      <c r="C302">
        <v>610</v>
      </c>
      <c r="D302" t="s">
        <v>15</v>
      </c>
      <c r="E302" t="s">
        <v>23</v>
      </c>
      <c r="F302">
        <v>40</v>
      </c>
      <c r="G302">
        <v>0</v>
      </c>
      <c r="H302">
        <v>0</v>
      </c>
      <c r="I302">
        <v>2</v>
      </c>
      <c r="J302">
        <v>1</v>
      </c>
      <c r="K302">
        <v>0</v>
      </c>
      <c r="L302">
        <v>62232.6</v>
      </c>
      <c r="M302">
        <v>0</v>
      </c>
    </row>
    <row r="303" spans="1:13" x14ac:dyDescent="0.3">
      <c r="A303">
        <v>516</v>
      </c>
      <c r="B303">
        <v>15752081</v>
      </c>
      <c r="C303">
        <v>468</v>
      </c>
      <c r="D303" t="s">
        <v>15</v>
      </c>
      <c r="E303" t="s">
        <v>16</v>
      </c>
      <c r="F303">
        <v>56</v>
      </c>
      <c r="G303">
        <v>10</v>
      </c>
      <c r="H303">
        <v>0</v>
      </c>
      <c r="I303">
        <v>3</v>
      </c>
      <c r="J303">
        <v>0</v>
      </c>
      <c r="K303">
        <v>1</v>
      </c>
      <c r="L303">
        <v>62256.87</v>
      </c>
      <c r="M303">
        <v>1</v>
      </c>
    </row>
    <row r="304" spans="1:13" hidden="1" x14ac:dyDescent="0.3"/>
    <row r="305" spans="1:13" x14ac:dyDescent="0.3">
      <c r="A305">
        <v>570</v>
      </c>
      <c r="B305">
        <v>15728505</v>
      </c>
      <c r="C305">
        <v>601</v>
      </c>
      <c r="D305" t="s">
        <v>15</v>
      </c>
      <c r="E305" t="s">
        <v>23</v>
      </c>
      <c r="F305">
        <v>44</v>
      </c>
      <c r="G305">
        <v>1</v>
      </c>
      <c r="H305">
        <v>100486.18</v>
      </c>
      <c r="I305">
        <v>2</v>
      </c>
      <c r="J305">
        <v>1</v>
      </c>
      <c r="K305">
        <v>1</v>
      </c>
      <c r="L305">
        <v>62678.53</v>
      </c>
      <c r="M305">
        <v>0</v>
      </c>
    </row>
    <row r="306" spans="1:13" x14ac:dyDescent="0.3">
      <c r="A306">
        <v>110</v>
      </c>
      <c r="B306">
        <v>15803526</v>
      </c>
      <c r="C306">
        <v>685</v>
      </c>
      <c r="D306" t="s">
        <v>26</v>
      </c>
      <c r="E306" t="s">
        <v>23</v>
      </c>
      <c r="F306">
        <v>30</v>
      </c>
      <c r="G306">
        <v>3</v>
      </c>
      <c r="H306">
        <v>90536.81</v>
      </c>
      <c r="I306">
        <v>1</v>
      </c>
      <c r="J306">
        <v>0</v>
      </c>
      <c r="K306">
        <v>1</v>
      </c>
      <c r="L306">
        <v>63082.879999999997</v>
      </c>
      <c r="M306">
        <v>0</v>
      </c>
    </row>
    <row r="307" spans="1:13" x14ac:dyDescent="0.3">
      <c r="A307">
        <v>878</v>
      </c>
      <c r="B307">
        <v>15656333</v>
      </c>
      <c r="C307">
        <v>574</v>
      </c>
      <c r="D307" t="s">
        <v>15</v>
      </c>
      <c r="E307" t="s">
        <v>16</v>
      </c>
      <c r="F307">
        <v>33</v>
      </c>
      <c r="G307">
        <v>3</v>
      </c>
      <c r="H307">
        <v>134348.57</v>
      </c>
      <c r="I307">
        <v>1</v>
      </c>
      <c r="J307">
        <v>1</v>
      </c>
      <c r="K307">
        <v>0</v>
      </c>
      <c r="L307">
        <v>63163.99</v>
      </c>
      <c r="M307">
        <v>0</v>
      </c>
    </row>
    <row r="308" spans="1:13" x14ac:dyDescent="0.3">
      <c r="A308">
        <v>733</v>
      </c>
      <c r="B308">
        <v>15744607</v>
      </c>
      <c r="C308">
        <v>738</v>
      </c>
      <c r="D308" t="s">
        <v>26</v>
      </c>
      <c r="E308" t="s">
        <v>23</v>
      </c>
      <c r="F308">
        <v>43</v>
      </c>
      <c r="G308">
        <v>9</v>
      </c>
      <c r="H308">
        <v>121152.05</v>
      </c>
      <c r="I308">
        <v>2</v>
      </c>
      <c r="J308">
        <v>1</v>
      </c>
      <c r="K308">
        <v>0</v>
      </c>
      <c r="L308">
        <v>64166.7</v>
      </c>
      <c r="M308">
        <v>1</v>
      </c>
    </row>
    <row r="309" spans="1:13" x14ac:dyDescent="0.3">
      <c r="A309">
        <v>261</v>
      </c>
      <c r="B309">
        <v>15673481</v>
      </c>
      <c r="C309">
        <v>726</v>
      </c>
      <c r="D309" t="s">
        <v>18</v>
      </c>
      <c r="E309" t="s">
        <v>16</v>
      </c>
      <c r="F309">
        <v>48</v>
      </c>
      <c r="G309">
        <v>6</v>
      </c>
      <c r="H309">
        <v>99906.19</v>
      </c>
      <c r="I309">
        <v>1</v>
      </c>
      <c r="J309">
        <v>1</v>
      </c>
      <c r="K309">
        <v>0</v>
      </c>
      <c r="L309">
        <v>64323.24</v>
      </c>
      <c r="M309">
        <v>0</v>
      </c>
    </row>
    <row r="310" spans="1:13" x14ac:dyDescent="0.3">
      <c r="A310">
        <v>15</v>
      </c>
      <c r="B310">
        <v>15643966</v>
      </c>
      <c r="C310">
        <v>616</v>
      </c>
      <c r="D310" t="s">
        <v>26</v>
      </c>
      <c r="E310" t="s">
        <v>23</v>
      </c>
      <c r="F310">
        <v>45</v>
      </c>
      <c r="G310">
        <v>3</v>
      </c>
      <c r="H310">
        <v>143129.41</v>
      </c>
      <c r="I310">
        <v>2</v>
      </c>
      <c r="J310">
        <v>0</v>
      </c>
      <c r="K310">
        <v>1</v>
      </c>
      <c r="L310">
        <v>64327.26</v>
      </c>
      <c r="M310">
        <v>0</v>
      </c>
    </row>
    <row r="311" spans="1:13" x14ac:dyDescent="0.3">
      <c r="A311">
        <v>648</v>
      </c>
      <c r="B311">
        <v>15633064</v>
      </c>
      <c r="C311">
        <v>438</v>
      </c>
      <c r="D311" t="s">
        <v>15</v>
      </c>
      <c r="E311" t="s">
        <v>16</v>
      </c>
      <c r="F311">
        <v>36</v>
      </c>
      <c r="G311">
        <v>4</v>
      </c>
      <c r="H311">
        <v>0</v>
      </c>
      <c r="I311">
        <v>2</v>
      </c>
      <c r="J311">
        <v>1</v>
      </c>
      <c r="K311">
        <v>0</v>
      </c>
      <c r="L311">
        <v>64420.5</v>
      </c>
      <c r="M311">
        <v>0</v>
      </c>
    </row>
    <row r="312" spans="1:13" x14ac:dyDescent="0.3">
      <c r="A312">
        <v>320</v>
      </c>
      <c r="B312">
        <v>15810834</v>
      </c>
      <c r="C312">
        <v>525</v>
      </c>
      <c r="D312" t="s">
        <v>18</v>
      </c>
      <c r="E312" t="s">
        <v>16</v>
      </c>
      <c r="F312">
        <v>57</v>
      </c>
      <c r="G312">
        <v>2</v>
      </c>
      <c r="H312">
        <v>145965.32999999999</v>
      </c>
      <c r="I312">
        <v>1</v>
      </c>
      <c r="J312">
        <v>1</v>
      </c>
      <c r="K312">
        <v>1</v>
      </c>
      <c r="L312">
        <v>64448.36</v>
      </c>
      <c r="M312">
        <v>0</v>
      </c>
    </row>
    <row r="313" spans="1:13" x14ac:dyDescent="0.3">
      <c r="A313">
        <v>96</v>
      </c>
      <c r="B313">
        <v>15738721</v>
      </c>
      <c r="C313">
        <v>773</v>
      </c>
      <c r="D313" t="s">
        <v>18</v>
      </c>
      <c r="E313" t="s">
        <v>23</v>
      </c>
      <c r="F313">
        <v>41</v>
      </c>
      <c r="G313">
        <v>9</v>
      </c>
      <c r="H313">
        <v>102827.44</v>
      </c>
      <c r="I313">
        <v>1</v>
      </c>
      <c r="J313">
        <v>0</v>
      </c>
      <c r="K313">
        <v>1</v>
      </c>
      <c r="L313">
        <v>64595.25</v>
      </c>
      <c r="M313">
        <v>0</v>
      </c>
    </row>
    <row r="314" spans="1:13" x14ac:dyDescent="0.3">
      <c r="A314">
        <v>468</v>
      </c>
      <c r="B314">
        <v>15633283</v>
      </c>
      <c r="C314">
        <v>536</v>
      </c>
      <c r="D314" t="s">
        <v>15</v>
      </c>
      <c r="E314" t="s">
        <v>23</v>
      </c>
      <c r="F314">
        <v>35</v>
      </c>
      <c r="G314">
        <v>8</v>
      </c>
      <c r="H314">
        <v>0</v>
      </c>
      <c r="I314">
        <v>2</v>
      </c>
      <c r="J314">
        <v>1</v>
      </c>
      <c r="K314">
        <v>0</v>
      </c>
      <c r="L314">
        <v>64833.279999999999</v>
      </c>
      <c r="M314">
        <v>0</v>
      </c>
    </row>
    <row r="315" spans="1:13" x14ac:dyDescent="0.3">
      <c r="A315">
        <v>578</v>
      </c>
      <c r="B315">
        <v>15734674</v>
      </c>
      <c r="C315">
        <v>593</v>
      </c>
      <c r="D315" t="s">
        <v>15</v>
      </c>
      <c r="E315" t="s">
        <v>16</v>
      </c>
      <c r="F315">
        <v>41</v>
      </c>
      <c r="G315">
        <v>6</v>
      </c>
      <c r="H315">
        <v>0</v>
      </c>
      <c r="I315">
        <v>1</v>
      </c>
      <c r="J315">
        <v>1</v>
      </c>
      <c r="K315">
        <v>0</v>
      </c>
      <c r="L315">
        <v>65170.66</v>
      </c>
      <c r="M315">
        <v>0</v>
      </c>
    </row>
    <row r="316" spans="1:13" x14ac:dyDescent="0.3">
      <c r="A316">
        <v>260</v>
      </c>
      <c r="B316">
        <v>15713853</v>
      </c>
      <c r="C316">
        <v>732</v>
      </c>
      <c r="D316" t="s">
        <v>26</v>
      </c>
      <c r="E316" t="s">
        <v>23</v>
      </c>
      <c r="F316">
        <v>42</v>
      </c>
      <c r="G316">
        <v>9</v>
      </c>
      <c r="H316">
        <v>108748.08</v>
      </c>
      <c r="I316">
        <v>2</v>
      </c>
      <c r="J316">
        <v>1</v>
      </c>
      <c r="K316">
        <v>1</v>
      </c>
      <c r="L316">
        <v>65323.11</v>
      </c>
      <c r="M316">
        <v>0</v>
      </c>
    </row>
    <row r="317" spans="1:13" x14ac:dyDescent="0.3">
      <c r="A317">
        <v>14</v>
      </c>
      <c r="B317">
        <v>15600882</v>
      </c>
      <c r="C317">
        <v>635</v>
      </c>
      <c r="D317" t="s">
        <v>18</v>
      </c>
      <c r="E317" t="s">
        <v>16</v>
      </c>
      <c r="F317">
        <v>35</v>
      </c>
      <c r="G317">
        <v>7</v>
      </c>
      <c r="H317">
        <v>0</v>
      </c>
      <c r="I317">
        <v>2</v>
      </c>
      <c r="J317">
        <v>1</v>
      </c>
      <c r="K317">
        <v>1</v>
      </c>
      <c r="L317">
        <v>65951.649999999994</v>
      </c>
      <c r="M317">
        <v>0</v>
      </c>
    </row>
    <row r="318" spans="1:13" x14ac:dyDescent="0.3">
      <c r="A318">
        <v>890</v>
      </c>
      <c r="B318">
        <v>15768104</v>
      </c>
      <c r="C318">
        <v>788</v>
      </c>
      <c r="D318" t="s">
        <v>18</v>
      </c>
      <c r="E318" t="s">
        <v>23</v>
      </c>
      <c r="F318">
        <v>37</v>
      </c>
      <c r="G318">
        <v>8</v>
      </c>
      <c r="H318">
        <v>141541.25</v>
      </c>
      <c r="I318">
        <v>1</v>
      </c>
      <c r="J318">
        <v>0</v>
      </c>
      <c r="K318">
        <v>0</v>
      </c>
      <c r="L318">
        <v>66013.27</v>
      </c>
      <c r="M318">
        <v>0</v>
      </c>
    </row>
    <row r="319" spans="1:13" x14ac:dyDescent="0.3">
      <c r="A319">
        <v>722</v>
      </c>
      <c r="B319">
        <v>15736879</v>
      </c>
      <c r="C319">
        <v>669</v>
      </c>
      <c r="D319" t="s">
        <v>15</v>
      </c>
      <c r="E319" t="s">
        <v>23</v>
      </c>
      <c r="F319">
        <v>23</v>
      </c>
      <c r="G319">
        <v>1</v>
      </c>
      <c r="H319">
        <v>0</v>
      </c>
      <c r="I319">
        <v>2</v>
      </c>
      <c r="J319">
        <v>0</v>
      </c>
      <c r="K319">
        <v>0</v>
      </c>
      <c r="L319">
        <v>66088.83</v>
      </c>
      <c r="M319">
        <v>0</v>
      </c>
    </row>
    <row r="320" spans="1:13" x14ac:dyDescent="0.3">
      <c r="A320">
        <v>990</v>
      </c>
      <c r="B320">
        <v>15745527</v>
      </c>
      <c r="C320">
        <v>655</v>
      </c>
      <c r="D320" t="s">
        <v>15</v>
      </c>
      <c r="E320" t="s">
        <v>23</v>
      </c>
      <c r="F320">
        <v>37</v>
      </c>
      <c r="G320">
        <v>5</v>
      </c>
      <c r="H320">
        <v>93147</v>
      </c>
      <c r="I320">
        <v>2</v>
      </c>
      <c r="J320">
        <v>1</v>
      </c>
      <c r="K320">
        <v>0</v>
      </c>
      <c r="L320">
        <v>66214.13</v>
      </c>
      <c r="M320">
        <v>0</v>
      </c>
    </row>
    <row r="321" spans="1:13" hidden="1" x14ac:dyDescent="0.3"/>
    <row r="322" spans="1:13" x14ac:dyDescent="0.3">
      <c r="A322">
        <v>976</v>
      </c>
      <c r="B322">
        <v>15570060</v>
      </c>
      <c r="C322">
        <v>648</v>
      </c>
      <c r="D322" t="s">
        <v>15</v>
      </c>
      <c r="E322" t="s">
        <v>16</v>
      </c>
      <c r="F322">
        <v>43</v>
      </c>
      <c r="G322">
        <v>8</v>
      </c>
      <c r="H322">
        <v>132558.26</v>
      </c>
      <c r="I322">
        <v>1</v>
      </c>
      <c r="J322">
        <v>1</v>
      </c>
      <c r="K322">
        <v>0</v>
      </c>
      <c r="L322">
        <v>67046.83</v>
      </c>
      <c r="M322">
        <v>1</v>
      </c>
    </row>
    <row r="323" spans="1:13" x14ac:dyDescent="0.3">
      <c r="A323">
        <v>514</v>
      </c>
      <c r="B323">
        <v>15682048</v>
      </c>
      <c r="C323">
        <v>605</v>
      </c>
      <c r="D323" t="s">
        <v>15</v>
      </c>
      <c r="E323" t="s">
        <v>16</v>
      </c>
      <c r="F323">
        <v>51</v>
      </c>
      <c r="G323">
        <v>3</v>
      </c>
      <c r="H323">
        <v>136188.78</v>
      </c>
      <c r="I323">
        <v>1</v>
      </c>
      <c r="J323">
        <v>1</v>
      </c>
      <c r="K323">
        <v>1</v>
      </c>
      <c r="L323">
        <v>67110.59</v>
      </c>
      <c r="M323">
        <v>1</v>
      </c>
    </row>
    <row r="324" spans="1:13" x14ac:dyDescent="0.3">
      <c r="A324">
        <v>785</v>
      </c>
      <c r="B324">
        <v>15660155</v>
      </c>
      <c r="C324">
        <v>792</v>
      </c>
      <c r="D324" t="s">
        <v>18</v>
      </c>
      <c r="E324" t="s">
        <v>23</v>
      </c>
      <c r="F324">
        <v>36</v>
      </c>
      <c r="G324">
        <v>5</v>
      </c>
      <c r="H324">
        <v>92140.15</v>
      </c>
      <c r="I324">
        <v>1</v>
      </c>
      <c r="J324">
        <v>0</v>
      </c>
      <c r="K324">
        <v>1</v>
      </c>
      <c r="L324">
        <v>67468.67</v>
      </c>
      <c r="M324">
        <v>0</v>
      </c>
    </row>
    <row r="325" spans="1:13" x14ac:dyDescent="0.3">
      <c r="A325">
        <v>690</v>
      </c>
      <c r="B325">
        <v>15589493</v>
      </c>
      <c r="C325">
        <v>716</v>
      </c>
      <c r="D325" t="s">
        <v>26</v>
      </c>
      <c r="E325" t="s">
        <v>23</v>
      </c>
      <c r="F325">
        <v>27</v>
      </c>
      <c r="G325">
        <v>1</v>
      </c>
      <c r="H325">
        <v>122552.34</v>
      </c>
      <c r="I325">
        <v>2</v>
      </c>
      <c r="J325">
        <v>1</v>
      </c>
      <c r="K325">
        <v>0</v>
      </c>
      <c r="L325">
        <v>67611.360000000001</v>
      </c>
      <c r="M325">
        <v>0</v>
      </c>
    </row>
    <row r="326" spans="1:13" x14ac:dyDescent="0.3">
      <c r="A326">
        <v>571</v>
      </c>
      <c r="B326">
        <v>15730076</v>
      </c>
      <c r="C326">
        <v>651</v>
      </c>
      <c r="D326" t="s">
        <v>15</v>
      </c>
      <c r="E326" t="s">
        <v>23</v>
      </c>
      <c r="F326">
        <v>45</v>
      </c>
      <c r="G326">
        <v>1</v>
      </c>
      <c r="H326">
        <v>0</v>
      </c>
      <c r="I326">
        <v>1</v>
      </c>
      <c r="J326">
        <v>1</v>
      </c>
      <c r="K326">
        <v>0</v>
      </c>
      <c r="L326">
        <v>67740.08</v>
      </c>
      <c r="M326">
        <v>1</v>
      </c>
    </row>
    <row r="327" spans="1:13" x14ac:dyDescent="0.3">
      <c r="A327">
        <v>397</v>
      </c>
      <c r="B327">
        <v>15612187</v>
      </c>
      <c r="C327">
        <v>547</v>
      </c>
      <c r="D327" t="s">
        <v>26</v>
      </c>
      <c r="E327" t="s">
        <v>23</v>
      </c>
      <c r="F327">
        <v>32</v>
      </c>
      <c r="G327">
        <v>8</v>
      </c>
      <c r="H327">
        <v>155726.85</v>
      </c>
      <c r="I327">
        <v>1</v>
      </c>
      <c r="J327">
        <v>1</v>
      </c>
      <c r="K327">
        <v>0</v>
      </c>
      <c r="L327">
        <v>67789.990000000005</v>
      </c>
      <c r="M327">
        <v>0</v>
      </c>
    </row>
    <row r="328" spans="1:13" x14ac:dyDescent="0.3">
      <c r="A328">
        <v>438</v>
      </c>
      <c r="B328">
        <v>15783501</v>
      </c>
      <c r="C328">
        <v>800</v>
      </c>
      <c r="D328" t="s">
        <v>15</v>
      </c>
      <c r="E328" t="s">
        <v>16</v>
      </c>
      <c r="F328">
        <v>38</v>
      </c>
      <c r="G328">
        <v>2</v>
      </c>
      <c r="H328">
        <v>168190.33</v>
      </c>
      <c r="I328">
        <v>2</v>
      </c>
      <c r="J328">
        <v>1</v>
      </c>
      <c r="K328">
        <v>0</v>
      </c>
      <c r="L328">
        <v>68052.08</v>
      </c>
      <c r="M328">
        <v>0</v>
      </c>
    </row>
    <row r="329" spans="1:13" x14ac:dyDescent="0.3">
      <c r="A329">
        <v>281</v>
      </c>
      <c r="B329">
        <v>15669169</v>
      </c>
      <c r="C329">
        <v>775</v>
      </c>
      <c r="D329" t="s">
        <v>18</v>
      </c>
      <c r="E329" t="s">
        <v>23</v>
      </c>
      <c r="F329">
        <v>29</v>
      </c>
      <c r="G329">
        <v>10</v>
      </c>
      <c r="H329">
        <v>0</v>
      </c>
      <c r="I329">
        <v>2</v>
      </c>
      <c r="J329">
        <v>1</v>
      </c>
      <c r="K329">
        <v>1</v>
      </c>
      <c r="L329">
        <v>68143.929999999993</v>
      </c>
      <c r="M329">
        <v>0</v>
      </c>
    </row>
    <row r="330" spans="1:13" x14ac:dyDescent="0.3">
      <c r="A330">
        <v>457</v>
      </c>
      <c r="B330">
        <v>15634632</v>
      </c>
      <c r="C330">
        <v>711</v>
      </c>
      <c r="D330" t="s">
        <v>15</v>
      </c>
      <c r="E330" t="s">
        <v>23</v>
      </c>
      <c r="F330">
        <v>38</v>
      </c>
      <c r="G330">
        <v>3</v>
      </c>
      <c r="H330">
        <v>0</v>
      </c>
      <c r="I330">
        <v>2</v>
      </c>
      <c r="J330">
        <v>1</v>
      </c>
      <c r="K330">
        <v>0</v>
      </c>
      <c r="L330">
        <v>68487.509999999995</v>
      </c>
      <c r="M330">
        <v>0</v>
      </c>
    </row>
    <row r="331" spans="1:13" x14ac:dyDescent="0.3">
      <c r="A331">
        <v>924</v>
      </c>
      <c r="B331">
        <v>15658485</v>
      </c>
      <c r="C331">
        <v>785</v>
      </c>
      <c r="D331" t="s">
        <v>15</v>
      </c>
      <c r="E331" t="s">
        <v>16</v>
      </c>
      <c r="F331">
        <v>34</v>
      </c>
      <c r="G331">
        <v>9</v>
      </c>
      <c r="H331">
        <v>70302.48</v>
      </c>
      <c r="I331">
        <v>1</v>
      </c>
      <c r="J331">
        <v>1</v>
      </c>
      <c r="K331">
        <v>1</v>
      </c>
      <c r="L331">
        <v>68600.36</v>
      </c>
      <c r="M331">
        <v>0</v>
      </c>
    </row>
    <row r="332" spans="1:13" x14ac:dyDescent="0.3">
      <c r="A332">
        <v>781</v>
      </c>
      <c r="B332">
        <v>15585595</v>
      </c>
      <c r="C332">
        <v>774</v>
      </c>
      <c r="D332" t="s">
        <v>15</v>
      </c>
      <c r="E332" t="s">
        <v>16</v>
      </c>
      <c r="F332">
        <v>28</v>
      </c>
      <c r="G332">
        <v>1</v>
      </c>
      <c r="H332">
        <v>71264.02</v>
      </c>
      <c r="I332">
        <v>2</v>
      </c>
      <c r="J332">
        <v>0</v>
      </c>
      <c r="K332">
        <v>1</v>
      </c>
      <c r="L332">
        <v>68759.570000000007</v>
      </c>
      <c r="M332">
        <v>0</v>
      </c>
    </row>
    <row r="333" spans="1:13" x14ac:dyDescent="0.3">
      <c r="A333">
        <v>465</v>
      </c>
      <c r="B333">
        <v>15726032</v>
      </c>
      <c r="C333">
        <v>608</v>
      </c>
      <c r="D333" t="s">
        <v>15</v>
      </c>
      <c r="E333" t="s">
        <v>23</v>
      </c>
      <c r="F333">
        <v>33</v>
      </c>
      <c r="G333">
        <v>9</v>
      </c>
      <c r="H333">
        <v>89968.69</v>
      </c>
      <c r="I333">
        <v>1</v>
      </c>
      <c r="J333">
        <v>1</v>
      </c>
      <c r="K333">
        <v>0</v>
      </c>
      <c r="L333">
        <v>68777.259999999995</v>
      </c>
      <c r="M333">
        <v>0</v>
      </c>
    </row>
    <row r="334" spans="1:13" x14ac:dyDescent="0.3">
      <c r="A334">
        <v>983</v>
      </c>
      <c r="B334">
        <v>15807008</v>
      </c>
      <c r="C334">
        <v>614</v>
      </c>
      <c r="D334" t="s">
        <v>26</v>
      </c>
      <c r="E334" t="s">
        <v>16</v>
      </c>
      <c r="F334">
        <v>35</v>
      </c>
      <c r="G334">
        <v>6</v>
      </c>
      <c r="H334">
        <v>128100.28</v>
      </c>
      <c r="I334">
        <v>1</v>
      </c>
      <c r="J334">
        <v>0</v>
      </c>
      <c r="K334">
        <v>0</v>
      </c>
      <c r="L334">
        <v>69454.240000000005</v>
      </c>
      <c r="M334">
        <v>1</v>
      </c>
    </row>
    <row r="335" spans="1:13" x14ac:dyDescent="0.3">
      <c r="A335">
        <v>602</v>
      </c>
      <c r="B335">
        <v>15782569</v>
      </c>
      <c r="C335">
        <v>687</v>
      </c>
      <c r="D335" t="s">
        <v>15</v>
      </c>
      <c r="E335" t="s">
        <v>16</v>
      </c>
      <c r="F335">
        <v>72</v>
      </c>
      <c r="G335">
        <v>9</v>
      </c>
      <c r="H335">
        <v>0</v>
      </c>
      <c r="I335">
        <v>1</v>
      </c>
      <c r="J335">
        <v>0</v>
      </c>
      <c r="K335">
        <v>1</v>
      </c>
      <c r="L335">
        <v>69829.399999999994</v>
      </c>
      <c r="M335">
        <v>0</v>
      </c>
    </row>
    <row r="336" spans="1:13" x14ac:dyDescent="0.3">
      <c r="A336">
        <v>955</v>
      </c>
      <c r="B336">
        <v>15571002</v>
      </c>
      <c r="C336">
        <v>706</v>
      </c>
      <c r="D336" t="s">
        <v>15</v>
      </c>
      <c r="E336" t="s">
        <v>16</v>
      </c>
      <c r="F336">
        <v>44</v>
      </c>
      <c r="G336">
        <v>4</v>
      </c>
      <c r="H336">
        <v>129605.99</v>
      </c>
      <c r="I336">
        <v>1</v>
      </c>
      <c r="J336">
        <v>0</v>
      </c>
      <c r="K336">
        <v>0</v>
      </c>
      <c r="L336">
        <v>69865.490000000005</v>
      </c>
      <c r="M336">
        <v>0</v>
      </c>
    </row>
    <row r="337" spans="1:13" x14ac:dyDescent="0.3">
      <c r="A337">
        <v>40</v>
      </c>
      <c r="B337">
        <v>15619360</v>
      </c>
      <c r="C337">
        <v>472</v>
      </c>
      <c r="D337" t="s">
        <v>18</v>
      </c>
      <c r="E337" t="s">
        <v>23</v>
      </c>
      <c r="F337">
        <v>40</v>
      </c>
      <c r="G337">
        <v>4</v>
      </c>
      <c r="H337">
        <v>0</v>
      </c>
      <c r="I337">
        <v>1</v>
      </c>
      <c r="J337">
        <v>1</v>
      </c>
      <c r="K337">
        <v>0</v>
      </c>
      <c r="L337">
        <v>70154.22</v>
      </c>
      <c r="M337">
        <v>0</v>
      </c>
    </row>
    <row r="338" spans="1:13" x14ac:dyDescent="0.3">
      <c r="A338">
        <v>442</v>
      </c>
      <c r="B338">
        <v>15672145</v>
      </c>
      <c r="C338">
        <v>534</v>
      </c>
      <c r="D338" t="s">
        <v>15</v>
      </c>
      <c r="E338" t="s">
        <v>16</v>
      </c>
      <c r="F338">
        <v>34</v>
      </c>
      <c r="G338">
        <v>7</v>
      </c>
      <c r="H338">
        <v>121551.58</v>
      </c>
      <c r="I338">
        <v>2</v>
      </c>
      <c r="J338">
        <v>1</v>
      </c>
      <c r="K338">
        <v>1</v>
      </c>
      <c r="L338">
        <v>70179</v>
      </c>
      <c r="M338">
        <v>0</v>
      </c>
    </row>
    <row r="339" spans="1:13" x14ac:dyDescent="0.3">
      <c r="A339">
        <v>535</v>
      </c>
      <c r="B339">
        <v>15776780</v>
      </c>
      <c r="C339">
        <v>608</v>
      </c>
      <c r="D339" t="s">
        <v>15</v>
      </c>
      <c r="E339" t="s">
        <v>23</v>
      </c>
      <c r="F339">
        <v>59</v>
      </c>
      <c r="G339">
        <v>1</v>
      </c>
      <c r="H339">
        <v>0</v>
      </c>
      <c r="I339">
        <v>1</v>
      </c>
      <c r="J339">
        <v>1</v>
      </c>
      <c r="K339">
        <v>0</v>
      </c>
      <c r="L339">
        <v>70649.64</v>
      </c>
      <c r="M339">
        <v>1</v>
      </c>
    </row>
    <row r="340" spans="1:13" x14ac:dyDescent="0.3">
      <c r="A340">
        <v>745</v>
      </c>
      <c r="B340">
        <v>15640059</v>
      </c>
      <c r="C340">
        <v>606</v>
      </c>
      <c r="D340" t="s">
        <v>15</v>
      </c>
      <c r="E340" t="s">
        <v>23</v>
      </c>
      <c r="F340">
        <v>40</v>
      </c>
      <c r="G340">
        <v>5</v>
      </c>
      <c r="H340">
        <v>0</v>
      </c>
      <c r="I340">
        <v>2</v>
      </c>
      <c r="J340">
        <v>1</v>
      </c>
      <c r="K340">
        <v>1</v>
      </c>
      <c r="L340">
        <v>70899.27</v>
      </c>
      <c r="M340">
        <v>0</v>
      </c>
    </row>
    <row r="341" spans="1:13" x14ac:dyDescent="0.3">
      <c r="A341">
        <v>512</v>
      </c>
      <c r="B341">
        <v>15782236</v>
      </c>
      <c r="C341">
        <v>735</v>
      </c>
      <c r="D341" t="s">
        <v>18</v>
      </c>
      <c r="E341" t="s">
        <v>23</v>
      </c>
      <c r="F341">
        <v>34</v>
      </c>
      <c r="G341">
        <v>5</v>
      </c>
      <c r="H341">
        <v>0</v>
      </c>
      <c r="I341">
        <v>2</v>
      </c>
      <c r="J341">
        <v>0</v>
      </c>
      <c r="K341">
        <v>0</v>
      </c>
      <c r="L341">
        <v>71095.41</v>
      </c>
      <c r="M341">
        <v>0</v>
      </c>
    </row>
    <row r="342" spans="1:13" x14ac:dyDescent="0.3">
      <c r="A342">
        <v>620</v>
      </c>
      <c r="B342">
        <v>15682585</v>
      </c>
      <c r="C342">
        <v>593</v>
      </c>
      <c r="D342" t="s">
        <v>15</v>
      </c>
      <c r="E342" t="s">
        <v>23</v>
      </c>
      <c r="F342">
        <v>35</v>
      </c>
      <c r="G342">
        <v>9</v>
      </c>
      <c r="H342">
        <v>114193.24</v>
      </c>
      <c r="I342">
        <v>1</v>
      </c>
      <c r="J342">
        <v>1</v>
      </c>
      <c r="K342">
        <v>0</v>
      </c>
      <c r="L342">
        <v>71154.100000000006</v>
      </c>
      <c r="M342">
        <v>0</v>
      </c>
    </row>
    <row r="343" spans="1:13" x14ac:dyDescent="0.3">
      <c r="A343">
        <v>563</v>
      </c>
      <c r="B343">
        <v>15665956</v>
      </c>
      <c r="C343">
        <v>509</v>
      </c>
      <c r="D343" t="s">
        <v>15</v>
      </c>
      <c r="E343" t="s">
        <v>16</v>
      </c>
      <c r="F343">
        <v>46</v>
      </c>
      <c r="G343">
        <v>1</v>
      </c>
      <c r="H343">
        <v>0</v>
      </c>
      <c r="I343">
        <v>1</v>
      </c>
      <c r="J343">
        <v>1</v>
      </c>
      <c r="K343">
        <v>0</v>
      </c>
      <c r="L343">
        <v>71244.59</v>
      </c>
      <c r="M343">
        <v>1</v>
      </c>
    </row>
    <row r="344" spans="1:13" x14ac:dyDescent="0.3">
      <c r="A344">
        <v>394</v>
      </c>
      <c r="B344">
        <v>15620505</v>
      </c>
      <c r="C344">
        <v>594</v>
      </c>
      <c r="D344" t="s">
        <v>18</v>
      </c>
      <c r="E344" t="s">
        <v>16</v>
      </c>
      <c r="F344">
        <v>24</v>
      </c>
      <c r="G344">
        <v>0</v>
      </c>
      <c r="H344">
        <v>97378.54</v>
      </c>
      <c r="I344">
        <v>1</v>
      </c>
      <c r="J344">
        <v>1</v>
      </c>
      <c r="K344">
        <v>1</v>
      </c>
      <c r="L344">
        <v>71405.17</v>
      </c>
      <c r="M344">
        <v>0</v>
      </c>
    </row>
    <row r="345" spans="1:13" x14ac:dyDescent="0.3">
      <c r="A345">
        <v>391</v>
      </c>
      <c r="B345">
        <v>15785611</v>
      </c>
      <c r="C345">
        <v>752</v>
      </c>
      <c r="D345" t="s">
        <v>26</v>
      </c>
      <c r="E345" t="s">
        <v>23</v>
      </c>
      <c r="F345">
        <v>38</v>
      </c>
      <c r="G345">
        <v>3</v>
      </c>
      <c r="H345">
        <v>183102.29</v>
      </c>
      <c r="I345">
        <v>1</v>
      </c>
      <c r="J345">
        <v>1</v>
      </c>
      <c r="K345">
        <v>1</v>
      </c>
      <c r="L345">
        <v>71557.119999999995</v>
      </c>
      <c r="M345">
        <v>0</v>
      </c>
    </row>
    <row r="346" spans="1:13" x14ac:dyDescent="0.3">
      <c r="A346">
        <v>703</v>
      </c>
      <c r="B346">
        <v>15566292</v>
      </c>
      <c r="C346">
        <v>574</v>
      </c>
      <c r="D346" t="s">
        <v>18</v>
      </c>
      <c r="E346" t="s">
        <v>23</v>
      </c>
      <c r="F346">
        <v>36</v>
      </c>
      <c r="G346">
        <v>1</v>
      </c>
      <c r="H346">
        <v>0</v>
      </c>
      <c r="I346">
        <v>2</v>
      </c>
      <c r="J346">
        <v>0</v>
      </c>
      <c r="K346">
        <v>1</v>
      </c>
      <c r="L346">
        <v>71709.119999999995</v>
      </c>
      <c r="M346">
        <v>0</v>
      </c>
    </row>
    <row r="347" spans="1:13" x14ac:dyDescent="0.3">
      <c r="A347">
        <v>9</v>
      </c>
      <c r="B347">
        <v>15592389</v>
      </c>
      <c r="C347">
        <v>684</v>
      </c>
      <c r="D347" t="s">
        <v>15</v>
      </c>
      <c r="E347" t="s">
        <v>23</v>
      </c>
      <c r="F347">
        <v>27</v>
      </c>
      <c r="G347">
        <v>2</v>
      </c>
      <c r="H347">
        <v>134603.88</v>
      </c>
      <c r="I347">
        <v>1</v>
      </c>
      <c r="J347">
        <v>1</v>
      </c>
      <c r="K347">
        <v>1</v>
      </c>
      <c r="L347">
        <v>71725.73</v>
      </c>
      <c r="M347">
        <v>0</v>
      </c>
    </row>
    <row r="348" spans="1:13" x14ac:dyDescent="0.3">
      <c r="A348">
        <v>108</v>
      </c>
      <c r="B348">
        <v>15602312</v>
      </c>
      <c r="C348">
        <v>605</v>
      </c>
      <c r="D348" t="s">
        <v>18</v>
      </c>
      <c r="E348" t="s">
        <v>23</v>
      </c>
      <c r="F348">
        <v>33</v>
      </c>
      <c r="G348">
        <v>5</v>
      </c>
      <c r="H348">
        <v>150092.79999999999</v>
      </c>
      <c r="I348">
        <v>1</v>
      </c>
      <c r="J348">
        <v>0</v>
      </c>
      <c r="K348">
        <v>0</v>
      </c>
      <c r="L348">
        <v>71862.789999999994</v>
      </c>
      <c r="M348">
        <v>0</v>
      </c>
    </row>
    <row r="349" spans="1:13" x14ac:dyDescent="0.3">
      <c r="A349">
        <v>900</v>
      </c>
      <c r="B349">
        <v>15642041</v>
      </c>
      <c r="C349">
        <v>727</v>
      </c>
      <c r="D349" t="s">
        <v>26</v>
      </c>
      <c r="E349" t="s">
        <v>23</v>
      </c>
      <c r="F349">
        <v>40</v>
      </c>
      <c r="G349">
        <v>1</v>
      </c>
      <c r="H349">
        <v>93051.64</v>
      </c>
      <c r="I349">
        <v>2</v>
      </c>
      <c r="J349">
        <v>1</v>
      </c>
      <c r="K349">
        <v>0</v>
      </c>
      <c r="L349">
        <v>71865.31</v>
      </c>
      <c r="M349">
        <v>1</v>
      </c>
    </row>
    <row r="350" spans="1:13" x14ac:dyDescent="0.3">
      <c r="A350">
        <v>467</v>
      </c>
      <c r="B350">
        <v>15593782</v>
      </c>
      <c r="C350">
        <v>816</v>
      </c>
      <c r="D350" t="s">
        <v>26</v>
      </c>
      <c r="E350" t="s">
        <v>16</v>
      </c>
      <c r="F350">
        <v>38</v>
      </c>
      <c r="G350">
        <v>5</v>
      </c>
      <c r="H350">
        <v>130878.75</v>
      </c>
      <c r="I350">
        <v>3</v>
      </c>
      <c r="J350">
        <v>1</v>
      </c>
      <c r="K350">
        <v>0</v>
      </c>
      <c r="L350">
        <v>71905.77</v>
      </c>
      <c r="M350">
        <v>1</v>
      </c>
    </row>
    <row r="351" spans="1:13" x14ac:dyDescent="0.3">
      <c r="A351">
        <v>758</v>
      </c>
      <c r="B351">
        <v>15647099</v>
      </c>
      <c r="C351">
        <v>633</v>
      </c>
      <c r="D351" t="s">
        <v>15</v>
      </c>
      <c r="E351" t="s">
        <v>16</v>
      </c>
      <c r="F351">
        <v>37</v>
      </c>
      <c r="G351">
        <v>9</v>
      </c>
      <c r="H351">
        <v>156091.97</v>
      </c>
      <c r="I351">
        <v>1</v>
      </c>
      <c r="J351">
        <v>1</v>
      </c>
      <c r="K351">
        <v>0</v>
      </c>
      <c r="L351">
        <v>72008.61</v>
      </c>
      <c r="M351">
        <v>0</v>
      </c>
    </row>
    <row r="352" spans="1:13" x14ac:dyDescent="0.3">
      <c r="A352">
        <v>822</v>
      </c>
      <c r="B352">
        <v>15765311</v>
      </c>
      <c r="C352">
        <v>642</v>
      </c>
      <c r="D352" t="s">
        <v>18</v>
      </c>
      <c r="E352" t="s">
        <v>23</v>
      </c>
      <c r="F352">
        <v>34</v>
      </c>
      <c r="G352">
        <v>8</v>
      </c>
      <c r="H352">
        <v>0</v>
      </c>
      <c r="I352">
        <v>1</v>
      </c>
      <c r="J352">
        <v>1</v>
      </c>
      <c r="K352">
        <v>0</v>
      </c>
      <c r="L352">
        <v>72085.100000000006</v>
      </c>
      <c r="M352">
        <v>0</v>
      </c>
    </row>
    <row r="353" spans="1:13" x14ac:dyDescent="0.3">
      <c r="A353">
        <v>330</v>
      </c>
      <c r="B353">
        <v>15598493</v>
      </c>
      <c r="C353">
        <v>656</v>
      </c>
      <c r="D353" t="s">
        <v>15</v>
      </c>
      <c r="E353" t="s">
        <v>23</v>
      </c>
      <c r="F353">
        <v>50</v>
      </c>
      <c r="G353">
        <v>7</v>
      </c>
      <c r="H353">
        <v>0</v>
      </c>
      <c r="I353">
        <v>2</v>
      </c>
      <c r="J353">
        <v>0</v>
      </c>
      <c r="K353">
        <v>1</v>
      </c>
      <c r="L353">
        <v>72143.44</v>
      </c>
      <c r="M353">
        <v>0</v>
      </c>
    </row>
    <row r="354" spans="1:13" x14ac:dyDescent="0.3">
      <c r="A354">
        <v>430</v>
      </c>
      <c r="B354">
        <v>15597602</v>
      </c>
      <c r="C354">
        <v>619</v>
      </c>
      <c r="D354" t="s">
        <v>26</v>
      </c>
      <c r="E354" t="s">
        <v>23</v>
      </c>
      <c r="F354">
        <v>57</v>
      </c>
      <c r="G354">
        <v>3</v>
      </c>
      <c r="H354">
        <v>137946.39000000001</v>
      </c>
      <c r="I354">
        <v>1</v>
      </c>
      <c r="J354">
        <v>1</v>
      </c>
      <c r="K354">
        <v>1</v>
      </c>
      <c r="L354">
        <v>72467.990000000005</v>
      </c>
      <c r="M354">
        <v>1</v>
      </c>
    </row>
    <row r="355" spans="1:13" x14ac:dyDescent="0.3">
      <c r="A355">
        <v>736</v>
      </c>
      <c r="B355">
        <v>15794278</v>
      </c>
      <c r="C355">
        <v>816</v>
      </c>
      <c r="D355" t="s">
        <v>18</v>
      </c>
      <c r="E355" t="s">
        <v>23</v>
      </c>
      <c r="F355">
        <v>67</v>
      </c>
      <c r="G355">
        <v>6</v>
      </c>
      <c r="H355">
        <v>151858.98000000001</v>
      </c>
      <c r="I355">
        <v>1</v>
      </c>
      <c r="J355">
        <v>1</v>
      </c>
      <c r="K355">
        <v>1</v>
      </c>
      <c r="L355">
        <v>72814.31</v>
      </c>
      <c r="M355">
        <v>0</v>
      </c>
    </row>
    <row r="356" spans="1:13" x14ac:dyDescent="0.3">
      <c r="A356">
        <v>495</v>
      </c>
      <c r="B356">
        <v>15804256</v>
      </c>
      <c r="C356">
        <v>765</v>
      </c>
      <c r="D356" t="s">
        <v>26</v>
      </c>
      <c r="E356" t="s">
        <v>23</v>
      </c>
      <c r="F356">
        <v>36</v>
      </c>
      <c r="G356">
        <v>8</v>
      </c>
      <c r="H356">
        <v>92310.54</v>
      </c>
      <c r="I356">
        <v>2</v>
      </c>
      <c r="J356">
        <v>1</v>
      </c>
      <c r="K356">
        <v>1</v>
      </c>
      <c r="L356">
        <v>72924.56</v>
      </c>
      <c r="M356">
        <v>0</v>
      </c>
    </row>
    <row r="357" spans="1:13" x14ac:dyDescent="0.3">
      <c r="A357">
        <v>539</v>
      </c>
      <c r="B357">
        <v>15762729</v>
      </c>
      <c r="C357">
        <v>745</v>
      </c>
      <c r="D357" t="s">
        <v>26</v>
      </c>
      <c r="E357" t="s">
        <v>16</v>
      </c>
      <c r="F357">
        <v>28</v>
      </c>
      <c r="G357">
        <v>1</v>
      </c>
      <c r="H357">
        <v>111071.36</v>
      </c>
      <c r="I357">
        <v>1</v>
      </c>
      <c r="J357">
        <v>1</v>
      </c>
      <c r="K357">
        <v>0</v>
      </c>
      <c r="L357">
        <v>73275.960000000006</v>
      </c>
      <c r="M357">
        <v>1</v>
      </c>
    </row>
    <row r="358" spans="1:13" x14ac:dyDescent="0.3">
      <c r="A358">
        <v>751</v>
      </c>
      <c r="B358">
        <v>15634245</v>
      </c>
      <c r="C358">
        <v>758</v>
      </c>
      <c r="D358" t="s">
        <v>26</v>
      </c>
      <c r="E358" t="s">
        <v>16</v>
      </c>
      <c r="F358">
        <v>47</v>
      </c>
      <c r="G358">
        <v>9</v>
      </c>
      <c r="H358">
        <v>95523.16</v>
      </c>
      <c r="I358">
        <v>1</v>
      </c>
      <c r="J358">
        <v>1</v>
      </c>
      <c r="K358">
        <v>0</v>
      </c>
      <c r="L358">
        <v>73294.48</v>
      </c>
      <c r="M358">
        <v>0</v>
      </c>
    </row>
    <row r="359" spans="1:13" x14ac:dyDescent="0.3">
      <c r="A359">
        <v>879</v>
      </c>
      <c r="B359">
        <v>15697497</v>
      </c>
      <c r="C359">
        <v>518</v>
      </c>
      <c r="D359" t="s">
        <v>15</v>
      </c>
      <c r="E359" t="s">
        <v>16</v>
      </c>
      <c r="F359">
        <v>45</v>
      </c>
      <c r="G359">
        <v>9</v>
      </c>
      <c r="H359">
        <v>105525.65</v>
      </c>
      <c r="I359">
        <v>2</v>
      </c>
      <c r="J359">
        <v>1</v>
      </c>
      <c r="K359">
        <v>1</v>
      </c>
      <c r="L359">
        <v>73418.289999999994</v>
      </c>
      <c r="M359">
        <v>0</v>
      </c>
    </row>
    <row r="360" spans="1:13" x14ac:dyDescent="0.3">
      <c r="A360">
        <v>434</v>
      </c>
      <c r="B360">
        <v>15799384</v>
      </c>
      <c r="C360">
        <v>683</v>
      </c>
      <c r="D360" t="s">
        <v>15</v>
      </c>
      <c r="E360" t="s">
        <v>23</v>
      </c>
      <c r="F360">
        <v>33</v>
      </c>
      <c r="G360">
        <v>8</v>
      </c>
      <c r="H360">
        <v>0</v>
      </c>
      <c r="I360">
        <v>1</v>
      </c>
      <c r="J360">
        <v>0</v>
      </c>
      <c r="K360">
        <v>0</v>
      </c>
      <c r="L360">
        <v>73564.44</v>
      </c>
      <c r="M360">
        <v>0</v>
      </c>
    </row>
    <row r="361" spans="1:13" x14ac:dyDescent="0.3">
      <c r="A361">
        <v>295</v>
      </c>
      <c r="B361">
        <v>15723654</v>
      </c>
      <c r="C361">
        <v>773</v>
      </c>
      <c r="D361" t="s">
        <v>15</v>
      </c>
      <c r="E361" t="s">
        <v>23</v>
      </c>
      <c r="F361">
        <v>25</v>
      </c>
      <c r="G361">
        <v>2</v>
      </c>
      <c r="H361">
        <v>135903.32999999999</v>
      </c>
      <c r="I361">
        <v>1</v>
      </c>
      <c r="J361">
        <v>1</v>
      </c>
      <c r="K361">
        <v>0</v>
      </c>
      <c r="L361">
        <v>73656.38</v>
      </c>
      <c r="M361">
        <v>0</v>
      </c>
    </row>
    <row r="362" spans="1:13" x14ac:dyDescent="0.3">
      <c r="A362">
        <v>892</v>
      </c>
      <c r="B362">
        <v>15585255</v>
      </c>
      <c r="C362">
        <v>577</v>
      </c>
      <c r="D362" t="s">
        <v>15</v>
      </c>
      <c r="E362" t="s">
        <v>23</v>
      </c>
      <c r="F362">
        <v>42</v>
      </c>
      <c r="G362">
        <v>9</v>
      </c>
      <c r="H362">
        <v>0</v>
      </c>
      <c r="I362">
        <v>1</v>
      </c>
      <c r="J362">
        <v>1</v>
      </c>
      <c r="K362">
        <v>0</v>
      </c>
      <c r="L362">
        <v>74077.91</v>
      </c>
      <c r="M362">
        <v>0</v>
      </c>
    </row>
    <row r="363" spans="1:13" x14ac:dyDescent="0.3">
      <c r="A363">
        <v>502</v>
      </c>
      <c r="B363">
        <v>15714485</v>
      </c>
      <c r="C363">
        <v>774</v>
      </c>
      <c r="D363" t="s">
        <v>15</v>
      </c>
      <c r="E363" t="s">
        <v>23</v>
      </c>
      <c r="F363">
        <v>60</v>
      </c>
      <c r="G363">
        <v>5</v>
      </c>
      <c r="H363">
        <v>85891.55</v>
      </c>
      <c r="I363">
        <v>1</v>
      </c>
      <c r="J363">
        <v>1</v>
      </c>
      <c r="K363">
        <v>0</v>
      </c>
      <c r="L363">
        <v>74135.48</v>
      </c>
      <c r="M363">
        <v>1</v>
      </c>
    </row>
    <row r="364" spans="1:13" x14ac:dyDescent="0.3">
      <c r="A364">
        <v>242</v>
      </c>
      <c r="B364">
        <v>15813844</v>
      </c>
      <c r="C364">
        <v>703</v>
      </c>
      <c r="D364" t="s">
        <v>15</v>
      </c>
      <c r="E364" t="s">
        <v>23</v>
      </c>
      <c r="F364">
        <v>37</v>
      </c>
      <c r="G364">
        <v>8</v>
      </c>
      <c r="H364">
        <v>105961.68</v>
      </c>
      <c r="I364">
        <v>2</v>
      </c>
      <c r="J364">
        <v>0</v>
      </c>
      <c r="K364">
        <v>1</v>
      </c>
      <c r="L364">
        <v>74158.8</v>
      </c>
      <c r="M364">
        <v>0</v>
      </c>
    </row>
    <row r="365" spans="1:13" x14ac:dyDescent="0.3">
      <c r="A365">
        <v>115</v>
      </c>
      <c r="B365">
        <v>15675522</v>
      </c>
      <c r="C365">
        <v>628</v>
      </c>
      <c r="D365" t="s">
        <v>26</v>
      </c>
      <c r="E365" t="s">
        <v>16</v>
      </c>
      <c r="F365">
        <v>30</v>
      </c>
      <c r="G365">
        <v>9</v>
      </c>
      <c r="H365">
        <v>132351.29</v>
      </c>
      <c r="I365">
        <v>2</v>
      </c>
      <c r="J365">
        <v>1</v>
      </c>
      <c r="K365">
        <v>1</v>
      </c>
      <c r="L365">
        <v>74169.13</v>
      </c>
      <c r="M365">
        <v>0</v>
      </c>
    </row>
    <row r="366" spans="1:13" x14ac:dyDescent="0.3">
      <c r="A366">
        <v>915</v>
      </c>
      <c r="B366">
        <v>15775625</v>
      </c>
      <c r="C366">
        <v>596</v>
      </c>
      <c r="D366" t="s">
        <v>15</v>
      </c>
      <c r="E366" t="s">
        <v>23</v>
      </c>
      <c r="F366">
        <v>47</v>
      </c>
      <c r="G366">
        <v>6</v>
      </c>
      <c r="H366">
        <v>0</v>
      </c>
      <c r="I366">
        <v>1</v>
      </c>
      <c r="J366">
        <v>1</v>
      </c>
      <c r="K366">
        <v>0</v>
      </c>
      <c r="L366">
        <v>74835.649999999994</v>
      </c>
      <c r="M366">
        <v>0</v>
      </c>
    </row>
    <row r="367" spans="1:13" x14ac:dyDescent="0.3">
      <c r="A367">
        <v>148</v>
      </c>
      <c r="B367">
        <v>15703264</v>
      </c>
      <c r="C367">
        <v>735</v>
      </c>
      <c r="D367" t="s">
        <v>15</v>
      </c>
      <c r="E367" t="s">
        <v>23</v>
      </c>
      <c r="F367">
        <v>44</v>
      </c>
      <c r="G367">
        <v>9</v>
      </c>
      <c r="H367">
        <v>120681.63</v>
      </c>
      <c r="I367">
        <v>1</v>
      </c>
      <c r="J367">
        <v>1</v>
      </c>
      <c r="K367">
        <v>0</v>
      </c>
      <c r="L367">
        <v>74836.34</v>
      </c>
      <c r="M367">
        <v>0</v>
      </c>
    </row>
    <row r="368" spans="1:13" x14ac:dyDescent="0.3">
      <c r="A368">
        <v>568</v>
      </c>
      <c r="B368">
        <v>15795564</v>
      </c>
      <c r="C368">
        <v>737</v>
      </c>
      <c r="D368" t="s">
        <v>26</v>
      </c>
      <c r="E368" t="s">
        <v>23</v>
      </c>
      <c r="F368">
        <v>31</v>
      </c>
      <c r="G368">
        <v>5</v>
      </c>
      <c r="H368">
        <v>121192.22</v>
      </c>
      <c r="I368">
        <v>2</v>
      </c>
      <c r="J368">
        <v>1</v>
      </c>
      <c r="K368">
        <v>1</v>
      </c>
      <c r="L368">
        <v>74890.58</v>
      </c>
      <c r="M368">
        <v>0</v>
      </c>
    </row>
    <row r="369" spans="1:13" x14ac:dyDescent="0.3">
      <c r="A369">
        <v>8</v>
      </c>
      <c r="B369">
        <v>15792365</v>
      </c>
      <c r="C369">
        <v>501</v>
      </c>
      <c r="D369" t="s">
        <v>15</v>
      </c>
      <c r="E369" t="s">
        <v>23</v>
      </c>
      <c r="F369">
        <v>44</v>
      </c>
      <c r="G369">
        <v>4</v>
      </c>
      <c r="H369">
        <v>142051.07</v>
      </c>
      <c r="I369">
        <v>2</v>
      </c>
      <c r="J369">
        <v>0</v>
      </c>
      <c r="K369">
        <v>1</v>
      </c>
      <c r="L369">
        <v>74940.5</v>
      </c>
      <c r="M369">
        <v>0</v>
      </c>
    </row>
    <row r="370" spans="1:13" x14ac:dyDescent="0.3">
      <c r="A370">
        <v>138</v>
      </c>
      <c r="B370">
        <v>15594408</v>
      </c>
      <c r="C370">
        <v>584</v>
      </c>
      <c r="D370" t="s">
        <v>18</v>
      </c>
      <c r="E370" t="s">
        <v>16</v>
      </c>
      <c r="F370">
        <v>48</v>
      </c>
      <c r="G370">
        <v>2</v>
      </c>
      <c r="H370">
        <v>213146.2</v>
      </c>
      <c r="I370">
        <v>1</v>
      </c>
      <c r="J370">
        <v>1</v>
      </c>
      <c r="K370">
        <v>0</v>
      </c>
      <c r="L370">
        <v>75161.25</v>
      </c>
      <c r="M370">
        <v>1</v>
      </c>
    </row>
    <row r="371" spans="1:13" x14ac:dyDescent="0.3">
      <c r="A371">
        <v>486</v>
      </c>
      <c r="B371">
        <v>15758639</v>
      </c>
      <c r="C371">
        <v>641</v>
      </c>
      <c r="D371" t="s">
        <v>15</v>
      </c>
      <c r="E371" t="s">
        <v>23</v>
      </c>
      <c r="F371">
        <v>37</v>
      </c>
      <c r="G371">
        <v>7</v>
      </c>
      <c r="H371">
        <v>0</v>
      </c>
      <c r="I371">
        <v>2</v>
      </c>
      <c r="J371">
        <v>1</v>
      </c>
      <c r="K371">
        <v>0</v>
      </c>
      <c r="L371">
        <v>75248.3</v>
      </c>
      <c r="M371">
        <v>0</v>
      </c>
    </row>
    <row r="372" spans="1:13" x14ac:dyDescent="0.3">
      <c r="A372">
        <v>576</v>
      </c>
      <c r="B372">
        <v>15761986</v>
      </c>
      <c r="C372">
        <v>439</v>
      </c>
      <c r="D372" t="s">
        <v>18</v>
      </c>
      <c r="E372" t="s">
        <v>16</v>
      </c>
      <c r="F372">
        <v>32</v>
      </c>
      <c r="G372">
        <v>3</v>
      </c>
      <c r="H372">
        <v>138901.60999999999</v>
      </c>
      <c r="I372">
        <v>1</v>
      </c>
      <c r="J372">
        <v>1</v>
      </c>
      <c r="K372">
        <v>0</v>
      </c>
      <c r="L372">
        <v>75685.97</v>
      </c>
      <c r="M372">
        <v>0</v>
      </c>
    </row>
    <row r="373" spans="1:13" x14ac:dyDescent="0.3">
      <c r="A373">
        <v>548</v>
      </c>
      <c r="B373">
        <v>15595440</v>
      </c>
      <c r="C373">
        <v>508</v>
      </c>
      <c r="D373" t="s">
        <v>15</v>
      </c>
      <c r="E373" t="s">
        <v>23</v>
      </c>
      <c r="F373">
        <v>49</v>
      </c>
      <c r="G373">
        <v>7</v>
      </c>
      <c r="H373">
        <v>122451.46</v>
      </c>
      <c r="I373">
        <v>2</v>
      </c>
      <c r="J373">
        <v>1</v>
      </c>
      <c r="K373">
        <v>1</v>
      </c>
      <c r="L373">
        <v>75808.100000000006</v>
      </c>
      <c r="M373">
        <v>0</v>
      </c>
    </row>
    <row r="374" spans="1:13" x14ac:dyDescent="0.3">
      <c r="A374">
        <v>622</v>
      </c>
      <c r="B374">
        <v>15636444</v>
      </c>
      <c r="C374">
        <v>535</v>
      </c>
      <c r="D374" t="s">
        <v>26</v>
      </c>
      <c r="E374" t="s">
        <v>16</v>
      </c>
      <c r="F374">
        <v>53</v>
      </c>
      <c r="G374">
        <v>5</v>
      </c>
      <c r="H374">
        <v>141616.54999999999</v>
      </c>
      <c r="I374">
        <v>2</v>
      </c>
      <c r="J374">
        <v>1</v>
      </c>
      <c r="K374">
        <v>1</v>
      </c>
      <c r="L374">
        <v>75888.649999999994</v>
      </c>
      <c r="M374">
        <v>0</v>
      </c>
    </row>
    <row r="375" spans="1:13" x14ac:dyDescent="0.3">
      <c r="A375">
        <v>782</v>
      </c>
      <c r="B375">
        <v>15654060</v>
      </c>
      <c r="C375">
        <v>517</v>
      </c>
      <c r="D375" t="s">
        <v>15</v>
      </c>
      <c r="E375" t="s">
        <v>23</v>
      </c>
      <c r="F375">
        <v>41</v>
      </c>
      <c r="G375">
        <v>2</v>
      </c>
      <c r="H375">
        <v>0</v>
      </c>
      <c r="I375">
        <v>2</v>
      </c>
      <c r="J375">
        <v>0</v>
      </c>
      <c r="K375">
        <v>1</v>
      </c>
      <c r="L375">
        <v>75937.47</v>
      </c>
      <c r="M375">
        <v>0</v>
      </c>
    </row>
    <row r="376" spans="1:13" x14ac:dyDescent="0.3">
      <c r="A376">
        <v>428</v>
      </c>
      <c r="B376">
        <v>15576313</v>
      </c>
      <c r="C376">
        <v>486</v>
      </c>
      <c r="D376" t="s">
        <v>26</v>
      </c>
      <c r="E376" t="s">
        <v>16</v>
      </c>
      <c r="F376">
        <v>40</v>
      </c>
      <c r="G376">
        <v>9</v>
      </c>
      <c r="H376">
        <v>71340.09</v>
      </c>
      <c r="I376">
        <v>1</v>
      </c>
      <c r="J376">
        <v>1</v>
      </c>
      <c r="K376">
        <v>0</v>
      </c>
      <c r="L376">
        <v>76192.210000000006</v>
      </c>
      <c r="M376">
        <v>0</v>
      </c>
    </row>
    <row r="377" spans="1:13" x14ac:dyDescent="0.3">
      <c r="A377">
        <v>11</v>
      </c>
      <c r="B377">
        <v>15737173</v>
      </c>
      <c r="C377">
        <v>497</v>
      </c>
      <c r="D377" t="s">
        <v>18</v>
      </c>
      <c r="E377" t="s">
        <v>23</v>
      </c>
      <c r="F377">
        <v>24</v>
      </c>
      <c r="G377">
        <v>3</v>
      </c>
      <c r="H377">
        <v>0</v>
      </c>
      <c r="I377">
        <v>2</v>
      </c>
      <c r="J377">
        <v>1</v>
      </c>
      <c r="K377">
        <v>0</v>
      </c>
      <c r="L377">
        <v>76390.009999999995</v>
      </c>
      <c r="M377">
        <v>0</v>
      </c>
    </row>
    <row r="378" spans="1:13" x14ac:dyDescent="0.3">
      <c r="A378">
        <v>696</v>
      </c>
      <c r="B378">
        <v>15727299</v>
      </c>
      <c r="C378">
        <v>445</v>
      </c>
      <c r="D378" t="s">
        <v>18</v>
      </c>
      <c r="E378" t="s">
        <v>23</v>
      </c>
      <c r="F378">
        <v>62</v>
      </c>
      <c r="G378">
        <v>1</v>
      </c>
      <c r="H378">
        <v>64119.38</v>
      </c>
      <c r="I378">
        <v>1</v>
      </c>
      <c r="J378">
        <v>1</v>
      </c>
      <c r="K378">
        <v>1</v>
      </c>
      <c r="L378">
        <v>76569.64</v>
      </c>
      <c r="M378">
        <v>1</v>
      </c>
    </row>
    <row r="379" spans="1:13" x14ac:dyDescent="0.3">
      <c r="A379">
        <v>562</v>
      </c>
      <c r="B379">
        <v>15665678</v>
      </c>
      <c r="C379">
        <v>607</v>
      </c>
      <c r="D379" t="s">
        <v>18</v>
      </c>
      <c r="E379" t="s">
        <v>23</v>
      </c>
      <c r="F379">
        <v>36</v>
      </c>
      <c r="G379">
        <v>8</v>
      </c>
      <c r="H379">
        <v>158261.68</v>
      </c>
      <c r="I379">
        <v>1</v>
      </c>
      <c r="J379">
        <v>1</v>
      </c>
      <c r="K379">
        <v>1</v>
      </c>
      <c r="L379">
        <v>76744.72</v>
      </c>
      <c r="M379">
        <v>0</v>
      </c>
    </row>
    <row r="380" spans="1:13" x14ac:dyDescent="0.3">
      <c r="A380">
        <v>533</v>
      </c>
      <c r="B380">
        <v>15592300</v>
      </c>
      <c r="C380">
        <v>543</v>
      </c>
      <c r="D380" t="s">
        <v>18</v>
      </c>
      <c r="E380" t="s">
        <v>23</v>
      </c>
      <c r="F380">
        <v>35</v>
      </c>
      <c r="G380">
        <v>10</v>
      </c>
      <c r="H380">
        <v>59408.63</v>
      </c>
      <c r="I380">
        <v>1</v>
      </c>
      <c r="J380">
        <v>1</v>
      </c>
      <c r="K380">
        <v>0</v>
      </c>
      <c r="L380">
        <v>76773.53</v>
      </c>
      <c r="M380">
        <v>0</v>
      </c>
    </row>
    <row r="381" spans="1:13" x14ac:dyDescent="0.3">
      <c r="A381">
        <v>583</v>
      </c>
      <c r="B381">
        <v>15753719</v>
      </c>
      <c r="C381">
        <v>547</v>
      </c>
      <c r="D381" t="s">
        <v>26</v>
      </c>
      <c r="E381" t="s">
        <v>16</v>
      </c>
      <c r="F381">
        <v>30</v>
      </c>
      <c r="G381">
        <v>9</v>
      </c>
      <c r="H381">
        <v>72392.41</v>
      </c>
      <c r="I381">
        <v>1</v>
      </c>
      <c r="J381">
        <v>1</v>
      </c>
      <c r="K381">
        <v>0</v>
      </c>
      <c r="L381">
        <v>77077.14</v>
      </c>
      <c r="M381">
        <v>0</v>
      </c>
    </row>
    <row r="382" spans="1:13" x14ac:dyDescent="0.3">
      <c r="A382">
        <v>726</v>
      </c>
      <c r="B382">
        <v>15673570</v>
      </c>
      <c r="C382">
        <v>580</v>
      </c>
      <c r="D382" t="s">
        <v>15</v>
      </c>
      <c r="E382" t="s">
        <v>23</v>
      </c>
      <c r="F382">
        <v>37</v>
      </c>
      <c r="G382">
        <v>9</v>
      </c>
      <c r="H382">
        <v>0</v>
      </c>
      <c r="I382">
        <v>2</v>
      </c>
      <c r="J382">
        <v>0</v>
      </c>
      <c r="K382">
        <v>1</v>
      </c>
      <c r="L382">
        <v>77108.66</v>
      </c>
      <c r="M382">
        <v>0</v>
      </c>
    </row>
    <row r="383" spans="1:13" x14ac:dyDescent="0.3">
      <c r="A383">
        <v>228</v>
      </c>
      <c r="B383">
        <v>15637753</v>
      </c>
      <c r="C383">
        <v>751</v>
      </c>
      <c r="D383" t="s">
        <v>26</v>
      </c>
      <c r="E383" t="s">
        <v>23</v>
      </c>
      <c r="F383">
        <v>50</v>
      </c>
      <c r="G383">
        <v>2</v>
      </c>
      <c r="H383">
        <v>96888.39</v>
      </c>
      <c r="I383">
        <v>1</v>
      </c>
      <c r="J383">
        <v>1</v>
      </c>
      <c r="K383">
        <v>0</v>
      </c>
      <c r="L383">
        <v>77206.25</v>
      </c>
      <c r="M383">
        <v>1</v>
      </c>
    </row>
    <row r="384" spans="1:13" x14ac:dyDescent="0.3">
      <c r="A384">
        <v>473</v>
      </c>
      <c r="B384">
        <v>15681705</v>
      </c>
      <c r="C384">
        <v>785</v>
      </c>
      <c r="D384" t="s">
        <v>15</v>
      </c>
      <c r="E384" t="s">
        <v>23</v>
      </c>
      <c r="F384">
        <v>28</v>
      </c>
      <c r="G384">
        <v>8</v>
      </c>
      <c r="H384">
        <v>0</v>
      </c>
      <c r="I384">
        <v>2</v>
      </c>
      <c r="J384">
        <v>1</v>
      </c>
      <c r="K384">
        <v>0</v>
      </c>
      <c r="L384">
        <v>77231.27</v>
      </c>
      <c r="M384">
        <v>0</v>
      </c>
    </row>
    <row r="385" spans="1:13" x14ac:dyDescent="0.3">
      <c r="A385">
        <v>893</v>
      </c>
      <c r="B385">
        <v>15772781</v>
      </c>
      <c r="C385">
        <v>703</v>
      </c>
      <c r="D385" t="s">
        <v>15</v>
      </c>
      <c r="E385" t="s">
        <v>16</v>
      </c>
      <c r="F385">
        <v>51</v>
      </c>
      <c r="G385">
        <v>3</v>
      </c>
      <c r="H385">
        <v>0</v>
      </c>
      <c r="I385">
        <v>3</v>
      </c>
      <c r="J385">
        <v>1</v>
      </c>
      <c r="K385">
        <v>1</v>
      </c>
      <c r="L385">
        <v>77294.559999999998</v>
      </c>
      <c r="M385">
        <v>1</v>
      </c>
    </row>
    <row r="386" spans="1:13" x14ac:dyDescent="0.3">
      <c r="A386">
        <v>392</v>
      </c>
      <c r="B386">
        <v>15573456</v>
      </c>
      <c r="C386">
        <v>648</v>
      </c>
      <c r="D386" t="s">
        <v>18</v>
      </c>
      <c r="E386" t="s">
        <v>23</v>
      </c>
      <c r="F386">
        <v>46</v>
      </c>
      <c r="G386">
        <v>9</v>
      </c>
      <c r="H386">
        <v>127209</v>
      </c>
      <c r="I386">
        <v>2</v>
      </c>
      <c r="J386">
        <v>1</v>
      </c>
      <c r="K386">
        <v>0</v>
      </c>
      <c r="L386">
        <v>77405.95</v>
      </c>
      <c r="M386">
        <v>1</v>
      </c>
    </row>
    <row r="387" spans="1:13" x14ac:dyDescent="0.3">
      <c r="A387">
        <v>978</v>
      </c>
      <c r="B387">
        <v>15799515</v>
      </c>
      <c r="C387">
        <v>652</v>
      </c>
      <c r="D387" t="s">
        <v>15</v>
      </c>
      <c r="E387" t="s">
        <v>16</v>
      </c>
      <c r="F387">
        <v>48</v>
      </c>
      <c r="G387">
        <v>8</v>
      </c>
      <c r="H387">
        <v>133297.24</v>
      </c>
      <c r="I387">
        <v>1</v>
      </c>
      <c r="J387">
        <v>1</v>
      </c>
      <c r="K387">
        <v>0</v>
      </c>
      <c r="L387">
        <v>77764.37</v>
      </c>
      <c r="M387">
        <v>0</v>
      </c>
    </row>
    <row r="388" spans="1:13" x14ac:dyDescent="0.3">
      <c r="A388">
        <v>529</v>
      </c>
      <c r="B388">
        <v>15694272</v>
      </c>
      <c r="C388">
        <v>673</v>
      </c>
      <c r="D388" t="s">
        <v>15</v>
      </c>
      <c r="E388" t="s">
        <v>23</v>
      </c>
      <c r="F388">
        <v>30</v>
      </c>
      <c r="G388">
        <v>1</v>
      </c>
      <c r="H388">
        <v>64097.75</v>
      </c>
      <c r="I388">
        <v>1</v>
      </c>
      <c r="J388">
        <v>1</v>
      </c>
      <c r="K388">
        <v>1</v>
      </c>
      <c r="L388">
        <v>77783.350000000006</v>
      </c>
      <c r="M388">
        <v>0</v>
      </c>
    </row>
    <row r="389" spans="1:13" x14ac:dyDescent="0.3">
      <c r="A389">
        <v>691</v>
      </c>
      <c r="B389">
        <v>15688251</v>
      </c>
      <c r="C389">
        <v>767</v>
      </c>
      <c r="D389" t="s">
        <v>15</v>
      </c>
      <c r="E389" t="s">
        <v>23</v>
      </c>
      <c r="F389">
        <v>43</v>
      </c>
      <c r="G389">
        <v>1</v>
      </c>
      <c r="H389">
        <v>76408.850000000006</v>
      </c>
      <c r="I389">
        <v>2</v>
      </c>
      <c r="J389">
        <v>1</v>
      </c>
      <c r="K389">
        <v>0</v>
      </c>
      <c r="L389">
        <v>77837.63</v>
      </c>
      <c r="M389">
        <v>0</v>
      </c>
    </row>
    <row r="390" spans="1:13" x14ac:dyDescent="0.3">
      <c r="A390">
        <v>613</v>
      </c>
      <c r="B390">
        <v>15805062</v>
      </c>
      <c r="C390">
        <v>667</v>
      </c>
      <c r="D390" t="s">
        <v>18</v>
      </c>
      <c r="E390" t="s">
        <v>23</v>
      </c>
      <c r="F390">
        <v>38</v>
      </c>
      <c r="G390">
        <v>1</v>
      </c>
      <c r="H390">
        <v>87202.38</v>
      </c>
      <c r="I390">
        <v>1</v>
      </c>
      <c r="J390">
        <v>1</v>
      </c>
      <c r="K390">
        <v>1</v>
      </c>
      <c r="L390">
        <v>77866.91</v>
      </c>
      <c r="M390">
        <v>0</v>
      </c>
    </row>
    <row r="391" spans="1:13" x14ac:dyDescent="0.3">
      <c r="A391">
        <v>965</v>
      </c>
      <c r="B391">
        <v>15602084</v>
      </c>
      <c r="C391">
        <v>663</v>
      </c>
      <c r="D391" t="s">
        <v>15</v>
      </c>
      <c r="E391" t="s">
        <v>16</v>
      </c>
      <c r="F391">
        <v>42</v>
      </c>
      <c r="G391">
        <v>5</v>
      </c>
      <c r="H391">
        <v>124626.07</v>
      </c>
      <c r="I391">
        <v>1</v>
      </c>
      <c r="J391">
        <v>1</v>
      </c>
      <c r="K391">
        <v>1</v>
      </c>
      <c r="L391">
        <v>78004.5</v>
      </c>
      <c r="M391">
        <v>0</v>
      </c>
    </row>
    <row r="392" spans="1:13" x14ac:dyDescent="0.3">
      <c r="A392">
        <v>756</v>
      </c>
      <c r="B392">
        <v>15637979</v>
      </c>
      <c r="C392">
        <v>664</v>
      </c>
      <c r="D392" t="s">
        <v>26</v>
      </c>
      <c r="E392" t="s">
        <v>16</v>
      </c>
      <c r="F392">
        <v>36</v>
      </c>
      <c r="G392">
        <v>2</v>
      </c>
      <c r="H392">
        <v>127160.78</v>
      </c>
      <c r="I392">
        <v>2</v>
      </c>
      <c r="J392">
        <v>1</v>
      </c>
      <c r="K392">
        <v>0</v>
      </c>
      <c r="L392">
        <v>78140.75</v>
      </c>
      <c r="M392">
        <v>0</v>
      </c>
    </row>
    <row r="393" spans="1:13" x14ac:dyDescent="0.3">
      <c r="A393">
        <v>353</v>
      </c>
      <c r="B393">
        <v>15812007</v>
      </c>
      <c r="C393">
        <v>670</v>
      </c>
      <c r="D393" t="s">
        <v>18</v>
      </c>
      <c r="E393" t="s">
        <v>23</v>
      </c>
      <c r="F393">
        <v>25</v>
      </c>
      <c r="G393">
        <v>6</v>
      </c>
      <c r="H393">
        <v>0</v>
      </c>
      <c r="I393">
        <v>2</v>
      </c>
      <c r="J393">
        <v>1</v>
      </c>
      <c r="K393">
        <v>1</v>
      </c>
      <c r="L393">
        <v>78358.94</v>
      </c>
      <c r="M393">
        <v>0</v>
      </c>
    </row>
    <row r="394" spans="1:13" x14ac:dyDescent="0.3">
      <c r="A394">
        <v>608</v>
      </c>
      <c r="B394">
        <v>15607170</v>
      </c>
      <c r="C394">
        <v>699</v>
      </c>
      <c r="D394" t="s">
        <v>15</v>
      </c>
      <c r="E394" t="s">
        <v>23</v>
      </c>
      <c r="F394">
        <v>35</v>
      </c>
      <c r="G394">
        <v>5</v>
      </c>
      <c r="H394">
        <v>0</v>
      </c>
      <c r="I394">
        <v>2</v>
      </c>
      <c r="J394">
        <v>1</v>
      </c>
      <c r="K394">
        <v>1</v>
      </c>
      <c r="L394">
        <v>78397.240000000005</v>
      </c>
      <c r="M394">
        <v>0</v>
      </c>
    </row>
    <row r="395" spans="1:13" x14ac:dyDescent="0.3">
      <c r="A395">
        <v>680</v>
      </c>
      <c r="B395">
        <v>15780804</v>
      </c>
      <c r="C395">
        <v>482</v>
      </c>
      <c r="D395" t="s">
        <v>15</v>
      </c>
      <c r="E395" t="s">
        <v>23</v>
      </c>
      <c r="F395">
        <v>55</v>
      </c>
      <c r="G395">
        <v>5</v>
      </c>
      <c r="H395">
        <v>97318.25</v>
      </c>
      <c r="I395">
        <v>1</v>
      </c>
      <c r="J395">
        <v>0</v>
      </c>
      <c r="K395">
        <v>1</v>
      </c>
      <c r="L395">
        <v>78416.14</v>
      </c>
      <c r="M395">
        <v>0</v>
      </c>
    </row>
    <row r="396" spans="1:13" x14ac:dyDescent="0.3">
      <c r="A396">
        <v>289</v>
      </c>
      <c r="B396">
        <v>15697307</v>
      </c>
      <c r="C396">
        <v>588</v>
      </c>
      <c r="D396" t="s">
        <v>18</v>
      </c>
      <c r="E396" t="s">
        <v>23</v>
      </c>
      <c r="F396">
        <v>34</v>
      </c>
      <c r="G396">
        <v>10</v>
      </c>
      <c r="H396">
        <v>0</v>
      </c>
      <c r="I396">
        <v>2</v>
      </c>
      <c r="J396">
        <v>1</v>
      </c>
      <c r="K396">
        <v>0</v>
      </c>
      <c r="L396">
        <v>79078.91</v>
      </c>
      <c r="M396">
        <v>0</v>
      </c>
    </row>
    <row r="397" spans="1:13" x14ac:dyDescent="0.3">
      <c r="A397">
        <v>4</v>
      </c>
      <c r="B397">
        <v>15737888</v>
      </c>
      <c r="C397">
        <v>850</v>
      </c>
      <c r="D397" t="s">
        <v>18</v>
      </c>
      <c r="E397" t="s">
        <v>16</v>
      </c>
      <c r="F397">
        <v>43</v>
      </c>
      <c r="G397">
        <v>2</v>
      </c>
      <c r="H397">
        <v>125510.82</v>
      </c>
      <c r="I397">
        <v>1</v>
      </c>
      <c r="J397">
        <v>1</v>
      </c>
      <c r="K397">
        <v>1</v>
      </c>
      <c r="L397">
        <v>79084.100000000006</v>
      </c>
      <c r="M397">
        <v>0</v>
      </c>
    </row>
    <row r="398" spans="1:13" x14ac:dyDescent="0.3">
      <c r="A398">
        <v>246</v>
      </c>
      <c r="B398">
        <v>15685500</v>
      </c>
      <c r="C398">
        <v>772</v>
      </c>
      <c r="D398" t="s">
        <v>26</v>
      </c>
      <c r="E398" t="s">
        <v>23</v>
      </c>
      <c r="F398">
        <v>26</v>
      </c>
      <c r="G398">
        <v>7</v>
      </c>
      <c r="H398">
        <v>152400.51</v>
      </c>
      <c r="I398">
        <v>2</v>
      </c>
      <c r="J398">
        <v>1</v>
      </c>
      <c r="K398">
        <v>0</v>
      </c>
      <c r="L398">
        <v>79414</v>
      </c>
      <c r="M398">
        <v>0</v>
      </c>
    </row>
    <row r="399" spans="1:13" x14ac:dyDescent="0.3">
      <c r="A399">
        <v>725</v>
      </c>
      <c r="B399">
        <v>15672692</v>
      </c>
      <c r="C399">
        <v>787</v>
      </c>
      <c r="D399" t="s">
        <v>15</v>
      </c>
      <c r="E399" t="s">
        <v>16</v>
      </c>
      <c r="F399">
        <v>42</v>
      </c>
      <c r="G399">
        <v>10</v>
      </c>
      <c r="H399">
        <v>145988.65</v>
      </c>
      <c r="I399">
        <v>2</v>
      </c>
      <c r="J399">
        <v>1</v>
      </c>
      <c r="K399">
        <v>1</v>
      </c>
      <c r="L399">
        <v>79510.37</v>
      </c>
      <c r="M399">
        <v>0</v>
      </c>
    </row>
    <row r="400" spans="1:13" x14ac:dyDescent="0.3">
      <c r="A400">
        <v>986</v>
      </c>
      <c r="B400">
        <v>15655339</v>
      </c>
      <c r="C400">
        <v>566</v>
      </c>
      <c r="D400" t="s">
        <v>15</v>
      </c>
      <c r="E400" t="s">
        <v>23</v>
      </c>
      <c r="F400">
        <v>36</v>
      </c>
      <c r="G400">
        <v>1</v>
      </c>
      <c r="H400">
        <v>142120.91</v>
      </c>
      <c r="I400">
        <v>1</v>
      </c>
      <c r="J400">
        <v>1</v>
      </c>
      <c r="K400">
        <v>0</v>
      </c>
      <c r="L400">
        <v>79616.37</v>
      </c>
      <c r="M400">
        <v>0</v>
      </c>
    </row>
    <row r="401" spans="1:13" x14ac:dyDescent="0.3">
      <c r="A401">
        <v>910</v>
      </c>
      <c r="B401">
        <v>15599660</v>
      </c>
      <c r="C401">
        <v>604</v>
      </c>
      <c r="D401" t="s">
        <v>15</v>
      </c>
      <c r="E401" t="s">
        <v>23</v>
      </c>
      <c r="F401">
        <v>36</v>
      </c>
      <c r="G401">
        <v>6</v>
      </c>
      <c r="H401">
        <v>116229.85</v>
      </c>
      <c r="I401">
        <v>2</v>
      </c>
      <c r="J401">
        <v>1</v>
      </c>
      <c r="K401">
        <v>1</v>
      </c>
      <c r="L401">
        <v>79633.38</v>
      </c>
      <c r="M401">
        <v>0</v>
      </c>
    </row>
    <row r="402" spans="1:13" x14ac:dyDescent="0.3">
      <c r="A402">
        <v>938</v>
      </c>
      <c r="B402">
        <v>15668032</v>
      </c>
      <c r="C402">
        <v>577</v>
      </c>
      <c r="D402" t="s">
        <v>15</v>
      </c>
      <c r="E402" t="s">
        <v>16</v>
      </c>
      <c r="F402">
        <v>37</v>
      </c>
      <c r="G402">
        <v>4</v>
      </c>
      <c r="H402">
        <v>0</v>
      </c>
      <c r="I402">
        <v>1</v>
      </c>
      <c r="J402">
        <v>1</v>
      </c>
      <c r="K402">
        <v>1</v>
      </c>
      <c r="L402">
        <v>79881.39</v>
      </c>
      <c r="M402">
        <v>0</v>
      </c>
    </row>
    <row r="403" spans="1:13" x14ac:dyDescent="0.3">
      <c r="A403">
        <v>532</v>
      </c>
      <c r="B403">
        <v>15663478</v>
      </c>
      <c r="C403">
        <v>729</v>
      </c>
      <c r="D403" t="s">
        <v>15</v>
      </c>
      <c r="E403" t="s">
        <v>23</v>
      </c>
      <c r="F403">
        <v>32</v>
      </c>
      <c r="G403">
        <v>6</v>
      </c>
      <c r="H403">
        <v>93694.42</v>
      </c>
      <c r="I403">
        <v>1</v>
      </c>
      <c r="J403">
        <v>1</v>
      </c>
      <c r="K403">
        <v>1</v>
      </c>
      <c r="L403">
        <v>79919.13</v>
      </c>
      <c r="M403">
        <v>0</v>
      </c>
    </row>
    <row r="404" spans="1:13" x14ac:dyDescent="0.3">
      <c r="A404">
        <v>968</v>
      </c>
      <c r="B404">
        <v>15641009</v>
      </c>
      <c r="C404">
        <v>544</v>
      </c>
      <c r="D404" t="s">
        <v>15</v>
      </c>
      <c r="E404" t="s">
        <v>23</v>
      </c>
      <c r="F404">
        <v>37</v>
      </c>
      <c r="G404">
        <v>3</v>
      </c>
      <c r="H404">
        <v>84496.71</v>
      </c>
      <c r="I404">
        <v>1</v>
      </c>
      <c r="J404">
        <v>0</v>
      </c>
      <c r="K404">
        <v>0</v>
      </c>
      <c r="L404">
        <v>79972.09</v>
      </c>
      <c r="M404">
        <v>0</v>
      </c>
    </row>
    <row r="405" spans="1:13" x14ac:dyDescent="0.3">
      <c r="A405">
        <v>411</v>
      </c>
      <c r="B405">
        <v>15760431</v>
      </c>
      <c r="C405">
        <v>850</v>
      </c>
      <c r="D405" t="s">
        <v>15</v>
      </c>
      <c r="E405" t="s">
        <v>23</v>
      </c>
      <c r="F405">
        <v>38</v>
      </c>
      <c r="G405">
        <v>1</v>
      </c>
      <c r="H405">
        <v>0</v>
      </c>
      <c r="I405">
        <v>2</v>
      </c>
      <c r="J405">
        <v>1</v>
      </c>
      <c r="K405">
        <v>1</v>
      </c>
      <c r="L405">
        <v>80006.649999999994</v>
      </c>
      <c r="M405">
        <v>0</v>
      </c>
    </row>
    <row r="406" spans="1:13" x14ac:dyDescent="0.3">
      <c r="A406">
        <v>10</v>
      </c>
      <c r="B406">
        <v>15767821</v>
      </c>
      <c r="C406">
        <v>528</v>
      </c>
      <c r="D406" t="s">
        <v>15</v>
      </c>
      <c r="E406" t="s">
        <v>23</v>
      </c>
      <c r="F406">
        <v>31</v>
      </c>
      <c r="G406">
        <v>6</v>
      </c>
      <c r="H406">
        <v>102016.72</v>
      </c>
      <c r="I406">
        <v>2</v>
      </c>
      <c r="J406">
        <v>0</v>
      </c>
      <c r="K406">
        <v>0</v>
      </c>
      <c r="L406">
        <v>80181.119999999995</v>
      </c>
      <c r="M406">
        <v>0</v>
      </c>
    </row>
    <row r="407" spans="1:13" x14ac:dyDescent="0.3">
      <c r="A407">
        <v>440</v>
      </c>
      <c r="B407">
        <v>15782735</v>
      </c>
      <c r="C407">
        <v>626</v>
      </c>
      <c r="D407" t="s">
        <v>15</v>
      </c>
      <c r="E407" t="s">
        <v>16</v>
      </c>
      <c r="F407">
        <v>35</v>
      </c>
      <c r="G407">
        <v>3</v>
      </c>
      <c r="H407">
        <v>0</v>
      </c>
      <c r="I407">
        <v>1</v>
      </c>
      <c r="J407">
        <v>0</v>
      </c>
      <c r="K407">
        <v>0</v>
      </c>
      <c r="L407">
        <v>80190.36</v>
      </c>
      <c r="M407">
        <v>0</v>
      </c>
    </row>
    <row r="408" spans="1:13" x14ac:dyDescent="0.3">
      <c r="A408">
        <v>605</v>
      </c>
      <c r="B408">
        <v>15814035</v>
      </c>
      <c r="C408">
        <v>601</v>
      </c>
      <c r="D408" t="s">
        <v>15</v>
      </c>
      <c r="E408" t="s">
        <v>23</v>
      </c>
      <c r="F408">
        <v>29</v>
      </c>
      <c r="G408">
        <v>9</v>
      </c>
      <c r="H408">
        <v>0</v>
      </c>
      <c r="I408">
        <v>1</v>
      </c>
      <c r="J408">
        <v>1</v>
      </c>
      <c r="K408">
        <v>1</v>
      </c>
      <c r="L408">
        <v>80393.27</v>
      </c>
      <c r="M408">
        <v>0</v>
      </c>
    </row>
    <row r="409" spans="1:13" x14ac:dyDescent="0.3">
      <c r="A409">
        <v>837</v>
      </c>
      <c r="B409">
        <v>15589488</v>
      </c>
      <c r="C409">
        <v>686</v>
      </c>
      <c r="D409" t="s">
        <v>26</v>
      </c>
      <c r="E409" t="s">
        <v>16</v>
      </c>
      <c r="F409">
        <v>56</v>
      </c>
      <c r="G409">
        <v>5</v>
      </c>
      <c r="H409">
        <v>111642.08</v>
      </c>
      <c r="I409">
        <v>1</v>
      </c>
      <c r="J409">
        <v>1</v>
      </c>
      <c r="K409">
        <v>1</v>
      </c>
      <c r="L409">
        <v>80553.87</v>
      </c>
      <c r="M409">
        <v>0</v>
      </c>
    </row>
    <row r="410" spans="1:13" x14ac:dyDescent="0.3">
      <c r="A410">
        <v>268</v>
      </c>
      <c r="B410">
        <v>15717398</v>
      </c>
      <c r="C410">
        <v>549</v>
      </c>
      <c r="D410" t="s">
        <v>18</v>
      </c>
      <c r="E410" t="s">
        <v>16</v>
      </c>
      <c r="F410">
        <v>39</v>
      </c>
      <c r="G410">
        <v>7</v>
      </c>
      <c r="H410">
        <v>0</v>
      </c>
      <c r="I410">
        <v>1</v>
      </c>
      <c r="J410">
        <v>0</v>
      </c>
      <c r="K410">
        <v>0</v>
      </c>
      <c r="L410">
        <v>81259.25</v>
      </c>
      <c r="M410">
        <v>1</v>
      </c>
    </row>
    <row r="411" spans="1:13" x14ac:dyDescent="0.3">
      <c r="A411">
        <v>918</v>
      </c>
      <c r="B411">
        <v>15593773</v>
      </c>
      <c r="C411">
        <v>784</v>
      </c>
      <c r="D411" t="s">
        <v>18</v>
      </c>
      <c r="E411" t="s">
        <v>23</v>
      </c>
      <c r="F411">
        <v>35</v>
      </c>
      <c r="G411">
        <v>3</v>
      </c>
      <c r="H411">
        <v>0</v>
      </c>
      <c r="I411">
        <v>2</v>
      </c>
      <c r="J411">
        <v>0</v>
      </c>
      <c r="K411">
        <v>0</v>
      </c>
      <c r="L411">
        <v>81483.64</v>
      </c>
      <c r="M411">
        <v>0</v>
      </c>
    </row>
    <row r="412" spans="1:13" x14ac:dyDescent="0.3">
      <c r="A412">
        <v>728</v>
      </c>
      <c r="B412">
        <v>15654238</v>
      </c>
      <c r="C412">
        <v>673</v>
      </c>
      <c r="D412" t="s">
        <v>15</v>
      </c>
      <c r="E412" t="s">
        <v>16</v>
      </c>
      <c r="F412">
        <v>40</v>
      </c>
      <c r="G412">
        <v>5</v>
      </c>
      <c r="H412">
        <v>137494.28</v>
      </c>
      <c r="I412">
        <v>1</v>
      </c>
      <c r="J412">
        <v>1</v>
      </c>
      <c r="K412">
        <v>0</v>
      </c>
      <c r="L412">
        <v>81753.919999999998</v>
      </c>
      <c r="M412">
        <v>0</v>
      </c>
    </row>
    <row r="413" spans="1:13" x14ac:dyDescent="0.3">
      <c r="A413">
        <v>32</v>
      </c>
      <c r="B413">
        <v>15750181</v>
      </c>
      <c r="C413">
        <v>553</v>
      </c>
      <c r="D413" t="s">
        <v>26</v>
      </c>
      <c r="E413" t="s">
        <v>23</v>
      </c>
      <c r="F413">
        <v>41</v>
      </c>
      <c r="G413">
        <v>9</v>
      </c>
      <c r="H413">
        <v>110112.54</v>
      </c>
      <c r="I413">
        <v>2</v>
      </c>
      <c r="J413">
        <v>0</v>
      </c>
      <c r="K413">
        <v>0</v>
      </c>
      <c r="L413">
        <v>81898.81</v>
      </c>
      <c r="M413">
        <v>0</v>
      </c>
    </row>
    <row r="414" spans="1:13" x14ac:dyDescent="0.3">
      <c r="A414">
        <v>384</v>
      </c>
      <c r="B414">
        <v>15689294</v>
      </c>
      <c r="C414">
        <v>705</v>
      </c>
      <c r="D414" t="s">
        <v>26</v>
      </c>
      <c r="E414" t="s">
        <v>23</v>
      </c>
      <c r="F414">
        <v>44</v>
      </c>
      <c r="G414">
        <v>3</v>
      </c>
      <c r="H414">
        <v>105934.96</v>
      </c>
      <c r="I414">
        <v>1</v>
      </c>
      <c r="J414">
        <v>1</v>
      </c>
      <c r="K414">
        <v>0</v>
      </c>
      <c r="L414">
        <v>82463.69</v>
      </c>
      <c r="M414">
        <v>0</v>
      </c>
    </row>
    <row r="415" spans="1:13" x14ac:dyDescent="0.3">
      <c r="A415">
        <v>579</v>
      </c>
      <c r="B415">
        <v>15658032</v>
      </c>
      <c r="C415">
        <v>701</v>
      </c>
      <c r="D415" t="s">
        <v>15</v>
      </c>
      <c r="E415" t="s">
        <v>23</v>
      </c>
      <c r="F415">
        <v>39</v>
      </c>
      <c r="G415">
        <v>2</v>
      </c>
      <c r="H415">
        <v>0</v>
      </c>
      <c r="I415">
        <v>2</v>
      </c>
      <c r="J415">
        <v>1</v>
      </c>
      <c r="K415">
        <v>1</v>
      </c>
      <c r="L415">
        <v>82526.92</v>
      </c>
      <c r="M415">
        <v>0</v>
      </c>
    </row>
    <row r="416" spans="1:13" x14ac:dyDescent="0.3">
      <c r="A416">
        <v>561</v>
      </c>
      <c r="B416">
        <v>15800440</v>
      </c>
      <c r="C416">
        <v>650</v>
      </c>
      <c r="D416" t="s">
        <v>18</v>
      </c>
      <c r="E416" t="s">
        <v>23</v>
      </c>
      <c r="F416">
        <v>61</v>
      </c>
      <c r="G416">
        <v>1</v>
      </c>
      <c r="H416">
        <v>152968.73000000001</v>
      </c>
      <c r="I416">
        <v>1</v>
      </c>
      <c r="J416">
        <v>0</v>
      </c>
      <c r="K416">
        <v>1</v>
      </c>
      <c r="L416">
        <v>82970.69</v>
      </c>
      <c r="M416">
        <v>0</v>
      </c>
    </row>
    <row r="417" spans="1:13" x14ac:dyDescent="0.3">
      <c r="A417">
        <v>156</v>
      </c>
      <c r="B417">
        <v>15655007</v>
      </c>
      <c r="C417">
        <v>758</v>
      </c>
      <c r="D417" t="s">
        <v>15</v>
      </c>
      <c r="E417" t="s">
        <v>16</v>
      </c>
      <c r="F417">
        <v>33</v>
      </c>
      <c r="G417">
        <v>7</v>
      </c>
      <c r="H417">
        <v>0</v>
      </c>
      <c r="I417">
        <v>2</v>
      </c>
      <c r="J417">
        <v>0</v>
      </c>
      <c r="K417">
        <v>0</v>
      </c>
      <c r="L417">
        <v>82996.47</v>
      </c>
      <c r="M417">
        <v>0</v>
      </c>
    </row>
    <row r="418" spans="1:13" x14ac:dyDescent="0.3">
      <c r="A418">
        <v>161</v>
      </c>
      <c r="B418">
        <v>15641122</v>
      </c>
      <c r="C418">
        <v>684</v>
      </c>
      <c r="D418" t="s">
        <v>15</v>
      </c>
      <c r="E418" t="s">
        <v>23</v>
      </c>
      <c r="F418">
        <v>30</v>
      </c>
      <c r="G418">
        <v>2</v>
      </c>
      <c r="H418">
        <v>0</v>
      </c>
      <c r="I418">
        <v>2</v>
      </c>
      <c r="J418">
        <v>1</v>
      </c>
      <c r="K418">
        <v>0</v>
      </c>
      <c r="L418">
        <v>83473.820000000007</v>
      </c>
      <c r="M418">
        <v>0</v>
      </c>
    </row>
    <row r="419" spans="1:13" x14ac:dyDescent="0.3">
      <c r="A419">
        <v>441</v>
      </c>
      <c r="B419">
        <v>15611088</v>
      </c>
      <c r="C419">
        <v>790</v>
      </c>
      <c r="D419" t="s">
        <v>15</v>
      </c>
      <c r="E419" t="s">
        <v>16</v>
      </c>
      <c r="F419">
        <v>31</v>
      </c>
      <c r="G419">
        <v>9</v>
      </c>
      <c r="H419">
        <v>0</v>
      </c>
      <c r="I419">
        <v>2</v>
      </c>
      <c r="J419">
        <v>1</v>
      </c>
      <c r="K419">
        <v>0</v>
      </c>
      <c r="L419">
        <v>84126.75</v>
      </c>
      <c r="M419">
        <v>0</v>
      </c>
    </row>
    <row r="420" spans="1:13" x14ac:dyDescent="0.3">
      <c r="A420">
        <v>665</v>
      </c>
      <c r="B420">
        <v>15645772</v>
      </c>
      <c r="C420">
        <v>661</v>
      </c>
      <c r="D420" t="s">
        <v>15</v>
      </c>
      <c r="E420" t="s">
        <v>23</v>
      </c>
      <c r="F420">
        <v>33</v>
      </c>
      <c r="G420">
        <v>9</v>
      </c>
      <c r="H420">
        <v>0</v>
      </c>
      <c r="I420">
        <v>2</v>
      </c>
      <c r="J420">
        <v>1</v>
      </c>
      <c r="K420">
        <v>1</v>
      </c>
      <c r="L420">
        <v>84174.81</v>
      </c>
      <c r="M420">
        <v>0</v>
      </c>
    </row>
    <row r="421" spans="1:13" x14ac:dyDescent="0.3">
      <c r="A421">
        <v>901</v>
      </c>
      <c r="B421">
        <v>15709737</v>
      </c>
      <c r="C421">
        <v>643</v>
      </c>
      <c r="D421" t="s">
        <v>15</v>
      </c>
      <c r="E421" t="s">
        <v>23</v>
      </c>
      <c r="F421">
        <v>36</v>
      </c>
      <c r="G421">
        <v>7</v>
      </c>
      <c r="H421">
        <v>161064.64000000001</v>
      </c>
      <c r="I421">
        <v>2</v>
      </c>
      <c r="J421">
        <v>0</v>
      </c>
      <c r="K421">
        <v>1</v>
      </c>
      <c r="L421">
        <v>84294.82</v>
      </c>
      <c r="M421">
        <v>0</v>
      </c>
    </row>
    <row r="422" spans="1:13" x14ac:dyDescent="0.3">
      <c r="A422">
        <v>820</v>
      </c>
      <c r="B422">
        <v>15596939</v>
      </c>
      <c r="C422">
        <v>659</v>
      </c>
      <c r="D422" t="s">
        <v>26</v>
      </c>
      <c r="E422" t="s">
        <v>23</v>
      </c>
      <c r="F422">
        <v>36</v>
      </c>
      <c r="G422">
        <v>4</v>
      </c>
      <c r="H422">
        <v>132578.92000000001</v>
      </c>
      <c r="I422">
        <v>2</v>
      </c>
      <c r="J422">
        <v>1</v>
      </c>
      <c r="K422">
        <v>0</v>
      </c>
      <c r="L422">
        <v>84320.94</v>
      </c>
      <c r="M422">
        <v>0</v>
      </c>
    </row>
    <row r="423" spans="1:13" x14ac:dyDescent="0.3">
      <c r="A423">
        <v>60</v>
      </c>
      <c r="B423">
        <v>15651280</v>
      </c>
      <c r="C423">
        <v>742</v>
      </c>
      <c r="D423" t="s">
        <v>26</v>
      </c>
      <c r="E423" t="s">
        <v>23</v>
      </c>
      <c r="F423">
        <v>35</v>
      </c>
      <c r="G423">
        <v>5</v>
      </c>
      <c r="H423">
        <v>136857</v>
      </c>
      <c r="I423">
        <v>1</v>
      </c>
      <c r="J423">
        <v>0</v>
      </c>
      <c r="K423">
        <v>0</v>
      </c>
      <c r="L423">
        <v>84509.57</v>
      </c>
      <c r="M423">
        <v>0</v>
      </c>
    </row>
    <row r="424" spans="1:13" x14ac:dyDescent="0.3">
      <c r="A424">
        <v>783</v>
      </c>
      <c r="B424">
        <v>15745196</v>
      </c>
      <c r="C424">
        <v>571</v>
      </c>
      <c r="D424" t="s">
        <v>15</v>
      </c>
      <c r="E424" t="s">
        <v>16</v>
      </c>
      <c r="F424">
        <v>35</v>
      </c>
      <c r="G424">
        <v>8</v>
      </c>
      <c r="H424">
        <v>0</v>
      </c>
      <c r="I424">
        <v>2</v>
      </c>
      <c r="J424">
        <v>0</v>
      </c>
      <c r="K424">
        <v>0</v>
      </c>
      <c r="L424">
        <v>84569.13</v>
      </c>
      <c r="M424">
        <v>0</v>
      </c>
    </row>
    <row r="425" spans="1:13" x14ac:dyDescent="0.3">
      <c r="A425">
        <v>160</v>
      </c>
      <c r="B425">
        <v>15692132</v>
      </c>
      <c r="C425">
        <v>717</v>
      </c>
      <c r="D425" t="s">
        <v>18</v>
      </c>
      <c r="E425" t="s">
        <v>16</v>
      </c>
      <c r="F425">
        <v>22</v>
      </c>
      <c r="G425">
        <v>6</v>
      </c>
      <c r="H425">
        <v>101060.25</v>
      </c>
      <c r="I425">
        <v>1</v>
      </c>
      <c r="J425">
        <v>0</v>
      </c>
      <c r="K425">
        <v>1</v>
      </c>
      <c r="L425">
        <v>84699.56</v>
      </c>
      <c r="M425">
        <v>0</v>
      </c>
    </row>
    <row r="426" spans="1:13" x14ac:dyDescent="0.3">
      <c r="A426">
        <v>390</v>
      </c>
      <c r="B426">
        <v>15685226</v>
      </c>
      <c r="C426">
        <v>712</v>
      </c>
      <c r="D426" t="s">
        <v>26</v>
      </c>
      <c r="E426" t="s">
        <v>16</v>
      </c>
      <c r="F426">
        <v>29</v>
      </c>
      <c r="G426">
        <v>7</v>
      </c>
      <c r="H426">
        <v>147199.07</v>
      </c>
      <c r="I426">
        <v>1</v>
      </c>
      <c r="J426">
        <v>1</v>
      </c>
      <c r="K426">
        <v>1</v>
      </c>
      <c r="L426">
        <v>84932.4</v>
      </c>
      <c r="M426">
        <v>0</v>
      </c>
    </row>
    <row r="427" spans="1:13" x14ac:dyDescent="0.3">
      <c r="A427">
        <v>318</v>
      </c>
      <c r="B427">
        <v>15677512</v>
      </c>
      <c r="C427">
        <v>628</v>
      </c>
      <c r="D427" t="s">
        <v>18</v>
      </c>
      <c r="E427" t="s">
        <v>16</v>
      </c>
      <c r="F427">
        <v>22</v>
      </c>
      <c r="G427">
        <v>3</v>
      </c>
      <c r="H427">
        <v>0</v>
      </c>
      <c r="I427">
        <v>1</v>
      </c>
      <c r="J427">
        <v>1</v>
      </c>
      <c r="K427">
        <v>0</v>
      </c>
      <c r="L427">
        <v>85426.28</v>
      </c>
      <c r="M427">
        <v>0</v>
      </c>
    </row>
    <row r="428" spans="1:13" x14ac:dyDescent="0.3">
      <c r="A428">
        <v>956</v>
      </c>
      <c r="B428">
        <v>15631681</v>
      </c>
      <c r="C428">
        <v>807</v>
      </c>
      <c r="D428" t="s">
        <v>18</v>
      </c>
      <c r="E428" t="s">
        <v>16</v>
      </c>
      <c r="F428">
        <v>43</v>
      </c>
      <c r="G428">
        <v>0</v>
      </c>
      <c r="H428">
        <v>0</v>
      </c>
      <c r="I428">
        <v>2</v>
      </c>
      <c r="J428">
        <v>0</v>
      </c>
      <c r="K428">
        <v>1</v>
      </c>
      <c r="L428">
        <v>85523.24</v>
      </c>
      <c r="M428">
        <v>0</v>
      </c>
    </row>
    <row r="429" spans="1:13" x14ac:dyDescent="0.3">
      <c r="A429">
        <v>435</v>
      </c>
      <c r="B429">
        <v>15581197</v>
      </c>
      <c r="C429">
        <v>762</v>
      </c>
      <c r="D429" t="s">
        <v>15</v>
      </c>
      <c r="E429" t="s">
        <v>16</v>
      </c>
      <c r="F429">
        <v>51</v>
      </c>
      <c r="G429">
        <v>3</v>
      </c>
      <c r="H429">
        <v>99286.98</v>
      </c>
      <c r="I429">
        <v>1</v>
      </c>
      <c r="J429">
        <v>0</v>
      </c>
      <c r="K429">
        <v>1</v>
      </c>
      <c r="L429">
        <v>85578.63</v>
      </c>
      <c r="M429">
        <v>0</v>
      </c>
    </row>
    <row r="430" spans="1:13" x14ac:dyDescent="0.3">
      <c r="A430">
        <v>227</v>
      </c>
      <c r="B430">
        <v>15676895</v>
      </c>
      <c r="C430">
        <v>547</v>
      </c>
      <c r="D430" t="s">
        <v>26</v>
      </c>
      <c r="E430" t="s">
        <v>16</v>
      </c>
      <c r="F430">
        <v>39</v>
      </c>
      <c r="G430">
        <v>6</v>
      </c>
      <c r="H430">
        <v>74596.149999999994</v>
      </c>
      <c r="I430">
        <v>3</v>
      </c>
      <c r="J430">
        <v>1</v>
      </c>
      <c r="K430">
        <v>1</v>
      </c>
      <c r="L430">
        <v>85746.52</v>
      </c>
      <c r="M430">
        <v>1</v>
      </c>
    </row>
    <row r="431" spans="1:13" x14ac:dyDescent="0.3">
      <c r="A431">
        <v>94</v>
      </c>
      <c r="B431">
        <v>15676966</v>
      </c>
      <c r="C431">
        <v>730</v>
      </c>
      <c r="D431" t="s">
        <v>18</v>
      </c>
      <c r="E431" t="s">
        <v>23</v>
      </c>
      <c r="F431">
        <v>42</v>
      </c>
      <c r="G431">
        <v>4</v>
      </c>
      <c r="H431">
        <v>0</v>
      </c>
      <c r="I431">
        <v>2</v>
      </c>
      <c r="J431">
        <v>0</v>
      </c>
      <c r="K431">
        <v>1</v>
      </c>
      <c r="L431">
        <v>85982.47</v>
      </c>
      <c r="M431">
        <v>0</v>
      </c>
    </row>
    <row r="432" spans="1:13" x14ac:dyDescent="0.3">
      <c r="A432">
        <v>340</v>
      </c>
      <c r="B432">
        <v>15745844</v>
      </c>
      <c r="C432">
        <v>642</v>
      </c>
      <c r="D432" t="s">
        <v>26</v>
      </c>
      <c r="E432" t="s">
        <v>16</v>
      </c>
      <c r="F432">
        <v>40</v>
      </c>
      <c r="G432">
        <v>6</v>
      </c>
      <c r="H432">
        <v>129502.49</v>
      </c>
      <c r="I432">
        <v>2</v>
      </c>
      <c r="J432">
        <v>0</v>
      </c>
      <c r="K432">
        <v>1</v>
      </c>
      <c r="L432">
        <v>86099.23</v>
      </c>
      <c r="M432">
        <v>1</v>
      </c>
    </row>
    <row r="433" spans="1:13" x14ac:dyDescent="0.3">
      <c r="A433">
        <v>683</v>
      </c>
      <c r="B433">
        <v>15786905</v>
      </c>
      <c r="C433">
        <v>749</v>
      </c>
      <c r="D433" t="s">
        <v>26</v>
      </c>
      <c r="E433" t="s">
        <v>16</v>
      </c>
      <c r="F433">
        <v>40</v>
      </c>
      <c r="G433">
        <v>8</v>
      </c>
      <c r="H433">
        <v>141782.57</v>
      </c>
      <c r="I433">
        <v>2</v>
      </c>
      <c r="J433">
        <v>0</v>
      </c>
      <c r="K433">
        <v>0</v>
      </c>
      <c r="L433">
        <v>86333.63</v>
      </c>
      <c r="M433">
        <v>0</v>
      </c>
    </row>
    <row r="434" spans="1:13" x14ac:dyDescent="0.3">
      <c r="A434">
        <v>609</v>
      </c>
      <c r="B434">
        <v>15586585</v>
      </c>
      <c r="C434">
        <v>698</v>
      </c>
      <c r="D434" t="s">
        <v>26</v>
      </c>
      <c r="E434" t="s">
        <v>16</v>
      </c>
      <c r="F434">
        <v>51</v>
      </c>
      <c r="G434">
        <v>2</v>
      </c>
      <c r="H434">
        <v>111018.98</v>
      </c>
      <c r="I434">
        <v>1</v>
      </c>
      <c r="J434">
        <v>1</v>
      </c>
      <c r="K434">
        <v>0</v>
      </c>
      <c r="L434">
        <v>86410.28</v>
      </c>
      <c r="M434">
        <v>0</v>
      </c>
    </row>
    <row r="435" spans="1:13" x14ac:dyDescent="0.3">
      <c r="A435">
        <v>51</v>
      </c>
      <c r="B435">
        <v>15768193</v>
      </c>
      <c r="C435">
        <v>585</v>
      </c>
      <c r="D435" t="s">
        <v>26</v>
      </c>
      <c r="E435" t="s">
        <v>23</v>
      </c>
      <c r="F435">
        <v>36</v>
      </c>
      <c r="G435">
        <v>5</v>
      </c>
      <c r="H435">
        <v>146050.97</v>
      </c>
      <c r="I435">
        <v>2</v>
      </c>
      <c r="J435">
        <v>0</v>
      </c>
      <c r="K435">
        <v>0</v>
      </c>
      <c r="L435">
        <v>86424.57</v>
      </c>
      <c r="M435">
        <v>0</v>
      </c>
    </row>
    <row r="436" spans="1:13" x14ac:dyDescent="0.3">
      <c r="A436">
        <v>112</v>
      </c>
      <c r="B436">
        <v>15715951</v>
      </c>
      <c r="C436">
        <v>562</v>
      </c>
      <c r="D436" t="s">
        <v>15</v>
      </c>
      <c r="E436" t="s">
        <v>23</v>
      </c>
      <c r="F436">
        <v>42</v>
      </c>
      <c r="G436">
        <v>2</v>
      </c>
      <c r="H436">
        <v>100238.35</v>
      </c>
      <c r="I436">
        <v>1</v>
      </c>
      <c r="J436">
        <v>0</v>
      </c>
      <c r="K436">
        <v>0</v>
      </c>
      <c r="L436">
        <v>86797.41</v>
      </c>
      <c r="M436">
        <v>0</v>
      </c>
    </row>
    <row r="437" spans="1:13" x14ac:dyDescent="0.3">
      <c r="A437">
        <v>618</v>
      </c>
      <c r="B437">
        <v>15594594</v>
      </c>
      <c r="C437">
        <v>546</v>
      </c>
      <c r="D437" t="s">
        <v>18</v>
      </c>
      <c r="E437" t="s">
        <v>23</v>
      </c>
      <c r="F437">
        <v>42</v>
      </c>
      <c r="G437">
        <v>7</v>
      </c>
      <c r="H437">
        <v>139070.51</v>
      </c>
      <c r="I437">
        <v>1</v>
      </c>
      <c r="J437">
        <v>1</v>
      </c>
      <c r="K437">
        <v>1</v>
      </c>
      <c r="L437">
        <v>86945</v>
      </c>
      <c r="M437">
        <v>0</v>
      </c>
    </row>
    <row r="438" spans="1:13" x14ac:dyDescent="0.3">
      <c r="A438">
        <v>193</v>
      </c>
      <c r="B438">
        <v>15702741</v>
      </c>
      <c r="C438">
        <v>601</v>
      </c>
      <c r="D438" t="s">
        <v>15</v>
      </c>
      <c r="E438" t="s">
        <v>23</v>
      </c>
      <c r="F438">
        <v>32</v>
      </c>
      <c r="G438">
        <v>8</v>
      </c>
      <c r="H438">
        <v>93012.89</v>
      </c>
      <c r="I438">
        <v>1</v>
      </c>
      <c r="J438">
        <v>1</v>
      </c>
      <c r="K438">
        <v>0</v>
      </c>
      <c r="L438">
        <v>86957.42</v>
      </c>
      <c r="M438">
        <v>0</v>
      </c>
    </row>
    <row r="439" spans="1:13" x14ac:dyDescent="0.3">
      <c r="A439">
        <v>56</v>
      </c>
      <c r="B439">
        <v>15630053</v>
      </c>
      <c r="C439">
        <v>656</v>
      </c>
      <c r="D439" t="s">
        <v>15</v>
      </c>
      <c r="E439" t="s">
        <v>23</v>
      </c>
      <c r="F439">
        <v>45</v>
      </c>
      <c r="G439">
        <v>5</v>
      </c>
      <c r="H439">
        <v>127864.4</v>
      </c>
      <c r="I439">
        <v>1</v>
      </c>
      <c r="J439">
        <v>1</v>
      </c>
      <c r="K439">
        <v>0</v>
      </c>
      <c r="L439">
        <v>87107.57</v>
      </c>
      <c r="M439">
        <v>0</v>
      </c>
    </row>
    <row r="440" spans="1:13" x14ac:dyDescent="0.3">
      <c r="A440">
        <v>421</v>
      </c>
      <c r="B440">
        <v>15716186</v>
      </c>
      <c r="C440">
        <v>586</v>
      </c>
      <c r="D440" t="s">
        <v>15</v>
      </c>
      <c r="E440" t="s">
        <v>16</v>
      </c>
      <c r="F440">
        <v>38</v>
      </c>
      <c r="G440">
        <v>2</v>
      </c>
      <c r="H440">
        <v>0</v>
      </c>
      <c r="I440">
        <v>2</v>
      </c>
      <c r="J440">
        <v>1</v>
      </c>
      <c r="K440">
        <v>0</v>
      </c>
      <c r="L440">
        <v>87168.46</v>
      </c>
      <c r="M440">
        <v>0</v>
      </c>
    </row>
    <row r="441" spans="1:13" x14ac:dyDescent="0.3">
      <c r="A441">
        <v>314</v>
      </c>
      <c r="B441">
        <v>15631868</v>
      </c>
      <c r="C441">
        <v>744</v>
      </c>
      <c r="D441" t="s">
        <v>18</v>
      </c>
      <c r="E441" t="s">
        <v>23</v>
      </c>
      <c r="F441">
        <v>36</v>
      </c>
      <c r="G441">
        <v>2</v>
      </c>
      <c r="H441">
        <v>153804.44</v>
      </c>
      <c r="I441">
        <v>1</v>
      </c>
      <c r="J441">
        <v>1</v>
      </c>
      <c r="K441">
        <v>1</v>
      </c>
      <c r="L441">
        <v>87213.33</v>
      </c>
      <c r="M441">
        <v>0</v>
      </c>
    </row>
    <row r="442" spans="1:13" x14ac:dyDescent="0.3">
      <c r="A442">
        <v>544</v>
      </c>
      <c r="B442">
        <v>15802593</v>
      </c>
      <c r="C442">
        <v>504</v>
      </c>
      <c r="D442" t="s">
        <v>15</v>
      </c>
      <c r="E442" t="s">
        <v>16</v>
      </c>
      <c r="F442">
        <v>49</v>
      </c>
      <c r="G442">
        <v>7</v>
      </c>
      <c r="H442">
        <v>0</v>
      </c>
      <c r="I442">
        <v>3</v>
      </c>
      <c r="J442">
        <v>0</v>
      </c>
      <c r="K442">
        <v>1</v>
      </c>
      <c r="L442">
        <v>87822.14</v>
      </c>
      <c r="M442">
        <v>1</v>
      </c>
    </row>
    <row r="443" spans="1:13" x14ac:dyDescent="0.3">
      <c r="A443">
        <v>515</v>
      </c>
      <c r="B443">
        <v>15746902</v>
      </c>
      <c r="C443">
        <v>793</v>
      </c>
      <c r="D443" t="s">
        <v>18</v>
      </c>
      <c r="E443" t="s">
        <v>23</v>
      </c>
      <c r="F443">
        <v>38</v>
      </c>
      <c r="G443">
        <v>9</v>
      </c>
      <c r="H443">
        <v>0</v>
      </c>
      <c r="I443">
        <v>2</v>
      </c>
      <c r="J443">
        <v>1</v>
      </c>
      <c r="K443">
        <v>0</v>
      </c>
      <c r="L443">
        <v>88225.02</v>
      </c>
      <c r="M443">
        <v>0</v>
      </c>
    </row>
    <row r="444" spans="1:13" x14ac:dyDescent="0.3">
      <c r="A444">
        <v>761</v>
      </c>
      <c r="B444">
        <v>15582741</v>
      </c>
      <c r="C444">
        <v>693</v>
      </c>
      <c r="D444" t="s">
        <v>15</v>
      </c>
      <c r="E444" t="s">
        <v>16</v>
      </c>
      <c r="F444">
        <v>35</v>
      </c>
      <c r="G444">
        <v>5</v>
      </c>
      <c r="H444">
        <v>124151.09</v>
      </c>
      <c r="I444">
        <v>1</v>
      </c>
      <c r="J444">
        <v>1</v>
      </c>
      <c r="K444">
        <v>0</v>
      </c>
      <c r="L444">
        <v>88705.14</v>
      </c>
      <c r="M444">
        <v>1</v>
      </c>
    </row>
    <row r="445" spans="1:13" x14ac:dyDescent="0.3">
      <c r="A445">
        <v>501</v>
      </c>
      <c r="B445">
        <v>15715941</v>
      </c>
      <c r="C445">
        <v>692</v>
      </c>
      <c r="D445" t="s">
        <v>15</v>
      </c>
      <c r="E445" t="s">
        <v>23</v>
      </c>
      <c r="F445">
        <v>54</v>
      </c>
      <c r="G445">
        <v>5</v>
      </c>
      <c r="H445">
        <v>0</v>
      </c>
      <c r="I445">
        <v>2</v>
      </c>
      <c r="J445">
        <v>1</v>
      </c>
      <c r="K445">
        <v>1</v>
      </c>
      <c r="L445">
        <v>88721.84</v>
      </c>
      <c r="M445">
        <v>0</v>
      </c>
    </row>
    <row r="446" spans="1:13" x14ac:dyDescent="0.3">
      <c r="A446">
        <v>212</v>
      </c>
      <c r="B446">
        <v>15573152</v>
      </c>
      <c r="C446">
        <v>620</v>
      </c>
      <c r="D446" t="s">
        <v>15</v>
      </c>
      <c r="E446" t="s">
        <v>16</v>
      </c>
      <c r="F446">
        <v>41</v>
      </c>
      <c r="G446">
        <v>9</v>
      </c>
      <c r="H446">
        <v>0</v>
      </c>
      <c r="I446">
        <v>2</v>
      </c>
      <c r="J446">
        <v>0</v>
      </c>
      <c r="K446">
        <v>0</v>
      </c>
      <c r="L446">
        <v>88852.47</v>
      </c>
      <c r="M446">
        <v>0</v>
      </c>
    </row>
    <row r="447" spans="1:13" x14ac:dyDescent="0.3">
      <c r="A447">
        <v>813</v>
      </c>
      <c r="B447">
        <v>15775306</v>
      </c>
      <c r="C447">
        <v>421</v>
      </c>
      <c r="D447" t="s">
        <v>26</v>
      </c>
      <c r="E447" t="s">
        <v>23</v>
      </c>
      <c r="F447">
        <v>28</v>
      </c>
      <c r="G447">
        <v>8</v>
      </c>
      <c r="H447">
        <v>122384.22</v>
      </c>
      <c r="I447">
        <v>3</v>
      </c>
      <c r="J447">
        <v>1</v>
      </c>
      <c r="K447">
        <v>1</v>
      </c>
      <c r="L447">
        <v>89017.38</v>
      </c>
      <c r="M447">
        <v>1</v>
      </c>
    </row>
    <row r="448" spans="1:13" x14ac:dyDescent="0.3">
      <c r="A448">
        <v>238</v>
      </c>
      <c r="B448">
        <v>15794056</v>
      </c>
      <c r="C448">
        <v>668</v>
      </c>
      <c r="D448" t="s">
        <v>15</v>
      </c>
      <c r="E448" t="s">
        <v>16</v>
      </c>
      <c r="F448">
        <v>46</v>
      </c>
      <c r="G448">
        <v>2</v>
      </c>
      <c r="H448">
        <v>0</v>
      </c>
      <c r="I448">
        <v>3</v>
      </c>
      <c r="J448">
        <v>1</v>
      </c>
      <c r="K448">
        <v>0</v>
      </c>
      <c r="L448">
        <v>89048.46</v>
      </c>
      <c r="M448">
        <v>1</v>
      </c>
    </row>
    <row r="449" spans="1:13" x14ac:dyDescent="0.3">
      <c r="A449">
        <v>150</v>
      </c>
      <c r="B449">
        <v>15650237</v>
      </c>
      <c r="C449">
        <v>754</v>
      </c>
      <c r="D449" t="s">
        <v>18</v>
      </c>
      <c r="E449" t="s">
        <v>16</v>
      </c>
      <c r="F449">
        <v>32</v>
      </c>
      <c r="G449">
        <v>7</v>
      </c>
      <c r="H449">
        <v>0</v>
      </c>
      <c r="I449">
        <v>2</v>
      </c>
      <c r="J449">
        <v>1</v>
      </c>
      <c r="K449">
        <v>0</v>
      </c>
      <c r="L449">
        <v>89520.75</v>
      </c>
      <c r="M449">
        <v>0</v>
      </c>
    </row>
    <row r="450" spans="1:13" x14ac:dyDescent="0.3">
      <c r="A450">
        <v>623</v>
      </c>
      <c r="B450">
        <v>15773456</v>
      </c>
      <c r="C450">
        <v>678</v>
      </c>
      <c r="D450" t="s">
        <v>26</v>
      </c>
      <c r="E450" t="s">
        <v>23</v>
      </c>
      <c r="F450">
        <v>36</v>
      </c>
      <c r="G450">
        <v>3</v>
      </c>
      <c r="H450">
        <v>145747.67000000001</v>
      </c>
      <c r="I450">
        <v>2</v>
      </c>
      <c r="J450">
        <v>0</v>
      </c>
      <c r="K450">
        <v>1</v>
      </c>
      <c r="L450">
        <v>89566.74</v>
      </c>
      <c r="M450">
        <v>0</v>
      </c>
    </row>
    <row r="451" spans="1:13" x14ac:dyDescent="0.3">
      <c r="A451">
        <v>616</v>
      </c>
      <c r="B451">
        <v>15719352</v>
      </c>
      <c r="C451">
        <v>754</v>
      </c>
      <c r="D451" t="s">
        <v>18</v>
      </c>
      <c r="E451" t="s">
        <v>23</v>
      </c>
      <c r="F451">
        <v>39</v>
      </c>
      <c r="G451">
        <v>6</v>
      </c>
      <c r="H451">
        <v>170184.99</v>
      </c>
      <c r="I451">
        <v>2</v>
      </c>
      <c r="J451">
        <v>1</v>
      </c>
      <c r="K451">
        <v>0</v>
      </c>
      <c r="L451">
        <v>89593.26</v>
      </c>
      <c r="M451">
        <v>0</v>
      </c>
    </row>
    <row r="452" spans="1:13" x14ac:dyDescent="0.3">
      <c r="A452">
        <v>684</v>
      </c>
      <c r="B452">
        <v>15747867</v>
      </c>
      <c r="C452">
        <v>583</v>
      </c>
      <c r="D452" t="s">
        <v>15</v>
      </c>
      <c r="E452" t="s">
        <v>23</v>
      </c>
      <c r="F452">
        <v>24</v>
      </c>
      <c r="G452">
        <v>9</v>
      </c>
      <c r="H452">
        <v>135125.28</v>
      </c>
      <c r="I452">
        <v>1</v>
      </c>
      <c r="J452">
        <v>0</v>
      </c>
      <c r="K452">
        <v>0</v>
      </c>
      <c r="L452">
        <v>89801.9</v>
      </c>
      <c r="M452">
        <v>0</v>
      </c>
    </row>
    <row r="453" spans="1:13" x14ac:dyDescent="0.3">
      <c r="A453">
        <v>735</v>
      </c>
      <c r="B453">
        <v>15784209</v>
      </c>
      <c r="C453">
        <v>497</v>
      </c>
      <c r="D453" t="s">
        <v>15</v>
      </c>
      <c r="E453" t="s">
        <v>23</v>
      </c>
      <c r="F453">
        <v>47</v>
      </c>
      <c r="G453">
        <v>6</v>
      </c>
      <c r="H453">
        <v>0</v>
      </c>
      <c r="I453">
        <v>1</v>
      </c>
      <c r="J453">
        <v>1</v>
      </c>
      <c r="K453">
        <v>1</v>
      </c>
      <c r="L453">
        <v>90055.08</v>
      </c>
      <c r="M453">
        <v>0</v>
      </c>
    </row>
    <row r="454" spans="1:13" x14ac:dyDescent="0.3">
      <c r="A454">
        <v>928</v>
      </c>
      <c r="B454">
        <v>15677135</v>
      </c>
      <c r="C454">
        <v>520</v>
      </c>
      <c r="D454" t="s">
        <v>26</v>
      </c>
      <c r="E454" t="s">
        <v>23</v>
      </c>
      <c r="F454">
        <v>61</v>
      </c>
      <c r="G454">
        <v>8</v>
      </c>
      <c r="H454">
        <v>133802.29</v>
      </c>
      <c r="I454">
        <v>2</v>
      </c>
      <c r="J454">
        <v>1</v>
      </c>
      <c r="K454">
        <v>1</v>
      </c>
      <c r="L454">
        <v>90304.01</v>
      </c>
      <c r="M454">
        <v>0</v>
      </c>
    </row>
    <row r="455" spans="1:13" x14ac:dyDescent="0.3">
      <c r="A455">
        <v>48</v>
      </c>
      <c r="B455">
        <v>15766205</v>
      </c>
      <c r="C455">
        <v>550</v>
      </c>
      <c r="D455" t="s">
        <v>26</v>
      </c>
      <c r="E455" t="s">
        <v>23</v>
      </c>
      <c r="F455">
        <v>38</v>
      </c>
      <c r="G455">
        <v>2</v>
      </c>
      <c r="H455">
        <v>103391.38</v>
      </c>
      <c r="I455">
        <v>1</v>
      </c>
      <c r="J455">
        <v>0</v>
      </c>
      <c r="K455">
        <v>1</v>
      </c>
      <c r="L455">
        <v>90878.13</v>
      </c>
      <c r="M455">
        <v>0</v>
      </c>
    </row>
    <row r="456" spans="1:13" x14ac:dyDescent="0.3">
      <c r="A456">
        <v>345</v>
      </c>
      <c r="B456">
        <v>15763859</v>
      </c>
      <c r="C456">
        <v>840</v>
      </c>
      <c r="D456" t="s">
        <v>15</v>
      </c>
      <c r="E456" t="s">
        <v>16</v>
      </c>
      <c r="F456">
        <v>43</v>
      </c>
      <c r="G456">
        <v>7</v>
      </c>
      <c r="H456">
        <v>0</v>
      </c>
      <c r="I456">
        <v>2</v>
      </c>
      <c r="J456">
        <v>1</v>
      </c>
      <c r="K456">
        <v>0</v>
      </c>
      <c r="L456">
        <v>90908.95</v>
      </c>
      <c r="M456">
        <v>0</v>
      </c>
    </row>
    <row r="457" spans="1:13" x14ac:dyDescent="0.3">
      <c r="A457">
        <v>985</v>
      </c>
      <c r="B457">
        <v>15756475</v>
      </c>
      <c r="C457">
        <v>551</v>
      </c>
      <c r="D457" t="s">
        <v>26</v>
      </c>
      <c r="E457" t="s">
        <v>23</v>
      </c>
      <c r="F457">
        <v>31</v>
      </c>
      <c r="G457">
        <v>9</v>
      </c>
      <c r="H457">
        <v>82293.820000000007</v>
      </c>
      <c r="I457">
        <v>2</v>
      </c>
      <c r="J457">
        <v>1</v>
      </c>
      <c r="K457">
        <v>1</v>
      </c>
      <c r="L457">
        <v>91565.25</v>
      </c>
      <c r="M457">
        <v>0</v>
      </c>
    </row>
    <row r="458" spans="1:13" x14ac:dyDescent="0.3">
      <c r="A458">
        <v>840</v>
      </c>
      <c r="B458">
        <v>15707567</v>
      </c>
      <c r="C458">
        <v>732</v>
      </c>
      <c r="D458" t="s">
        <v>26</v>
      </c>
      <c r="E458" t="s">
        <v>23</v>
      </c>
      <c r="F458">
        <v>50</v>
      </c>
      <c r="G458">
        <v>6</v>
      </c>
      <c r="H458">
        <v>145338.76</v>
      </c>
      <c r="I458">
        <v>1</v>
      </c>
      <c r="J458">
        <v>0</v>
      </c>
      <c r="K458">
        <v>0</v>
      </c>
      <c r="L458">
        <v>91936.1</v>
      </c>
      <c r="M458">
        <v>1</v>
      </c>
    </row>
    <row r="459" spans="1:13" x14ac:dyDescent="0.3">
      <c r="A459">
        <v>905</v>
      </c>
      <c r="B459">
        <v>15675964</v>
      </c>
      <c r="C459">
        <v>672</v>
      </c>
      <c r="D459" t="s">
        <v>15</v>
      </c>
      <c r="E459" t="s">
        <v>16</v>
      </c>
      <c r="F459">
        <v>45</v>
      </c>
      <c r="G459">
        <v>9</v>
      </c>
      <c r="H459">
        <v>0</v>
      </c>
      <c r="I459">
        <v>1</v>
      </c>
      <c r="J459">
        <v>1</v>
      </c>
      <c r="K459">
        <v>1</v>
      </c>
      <c r="L459">
        <v>92027.69</v>
      </c>
      <c r="M459">
        <v>1</v>
      </c>
    </row>
    <row r="460" spans="1:13" x14ac:dyDescent="0.3">
      <c r="A460">
        <v>157</v>
      </c>
      <c r="B460">
        <v>15623595</v>
      </c>
      <c r="C460">
        <v>586</v>
      </c>
      <c r="D460" t="s">
        <v>18</v>
      </c>
      <c r="E460" t="s">
        <v>16</v>
      </c>
      <c r="F460">
        <v>28</v>
      </c>
      <c r="G460">
        <v>2</v>
      </c>
      <c r="H460">
        <v>0</v>
      </c>
      <c r="I460">
        <v>2</v>
      </c>
      <c r="J460">
        <v>1</v>
      </c>
      <c r="K460">
        <v>1</v>
      </c>
      <c r="L460">
        <v>92067.35</v>
      </c>
      <c r="M460">
        <v>0</v>
      </c>
    </row>
    <row r="461" spans="1:13" x14ac:dyDescent="0.3">
      <c r="A461">
        <v>844</v>
      </c>
      <c r="B461">
        <v>15806983</v>
      </c>
      <c r="C461">
        <v>640</v>
      </c>
      <c r="D461" t="s">
        <v>15</v>
      </c>
      <c r="E461" t="s">
        <v>23</v>
      </c>
      <c r="F461">
        <v>44</v>
      </c>
      <c r="G461">
        <v>3</v>
      </c>
      <c r="H461">
        <v>137148.68</v>
      </c>
      <c r="I461">
        <v>1</v>
      </c>
      <c r="J461">
        <v>1</v>
      </c>
      <c r="K461">
        <v>0</v>
      </c>
      <c r="L461">
        <v>92381.01</v>
      </c>
      <c r="M461">
        <v>0</v>
      </c>
    </row>
    <row r="462" spans="1:13" x14ac:dyDescent="0.3">
      <c r="A462">
        <v>797</v>
      </c>
      <c r="B462">
        <v>15766908</v>
      </c>
      <c r="C462">
        <v>488</v>
      </c>
      <c r="D462" t="s">
        <v>26</v>
      </c>
      <c r="E462" t="s">
        <v>23</v>
      </c>
      <c r="F462">
        <v>32</v>
      </c>
      <c r="G462">
        <v>3</v>
      </c>
      <c r="H462">
        <v>114540.38</v>
      </c>
      <c r="I462">
        <v>1</v>
      </c>
      <c r="J462">
        <v>1</v>
      </c>
      <c r="K462">
        <v>0</v>
      </c>
      <c r="L462">
        <v>92568.07</v>
      </c>
      <c r="M462">
        <v>0</v>
      </c>
    </row>
    <row r="463" spans="1:13" x14ac:dyDescent="0.3">
      <c r="A463">
        <v>712</v>
      </c>
      <c r="B463">
        <v>15629448</v>
      </c>
      <c r="C463">
        <v>632</v>
      </c>
      <c r="D463" t="s">
        <v>18</v>
      </c>
      <c r="E463" t="s">
        <v>23</v>
      </c>
      <c r="F463">
        <v>38</v>
      </c>
      <c r="G463">
        <v>1</v>
      </c>
      <c r="H463">
        <v>120599.21</v>
      </c>
      <c r="I463">
        <v>1</v>
      </c>
      <c r="J463">
        <v>1</v>
      </c>
      <c r="K463">
        <v>0</v>
      </c>
      <c r="L463">
        <v>92816.86</v>
      </c>
      <c r="M463">
        <v>0</v>
      </c>
    </row>
    <row r="464" spans="1:13" x14ac:dyDescent="0.3">
      <c r="A464">
        <v>64</v>
      </c>
      <c r="B464">
        <v>15592461</v>
      </c>
      <c r="C464">
        <v>603</v>
      </c>
      <c r="D464" t="s">
        <v>26</v>
      </c>
      <c r="E464" t="s">
        <v>23</v>
      </c>
      <c r="F464">
        <v>26</v>
      </c>
      <c r="G464">
        <v>4</v>
      </c>
      <c r="H464">
        <v>109166.37</v>
      </c>
      <c r="I464">
        <v>1</v>
      </c>
      <c r="J464">
        <v>1</v>
      </c>
      <c r="K464">
        <v>1</v>
      </c>
      <c r="L464">
        <v>92840.67</v>
      </c>
      <c r="M464">
        <v>0</v>
      </c>
    </row>
    <row r="465" spans="1:13" x14ac:dyDescent="0.3">
      <c r="A465">
        <v>190</v>
      </c>
      <c r="B465">
        <v>15726931</v>
      </c>
      <c r="C465">
        <v>715</v>
      </c>
      <c r="D465" t="s">
        <v>15</v>
      </c>
      <c r="E465" t="s">
        <v>16</v>
      </c>
      <c r="F465">
        <v>41</v>
      </c>
      <c r="G465">
        <v>8</v>
      </c>
      <c r="H465">
        <v>56214.85</v>
      </c>
      <c r="I465">
        <v>2</v>
      </c>
      <c r="J465">
        <v>0</v>
      </c>
      <c r="K465">
        <v>0</v>
      </c>
      <c r="L465">
        <v>92982.61</v>
      </c>
      <c r="M465">
        <v>1</v>
      </c>
    </row>
    <row r="466" spans="1:13" x14ac:dyDescent="0.3">
      <c r="A466">
        <v>234</v>
      </c>
      <c r="B466">
        <v>15704769</v>
      </c>
      <c r="C466">
        <v>585</v>
      </c>
      <c r="D466" t="s">
        <v>15</v>
      </c>
      <c r="E466" t="s">
        <v>16</v>
      </c>
      <c r="F466">
        <v>67</v>
      </c>
      <c r="G466">
        <v>5</v>
      </c>
      <c r="H466">
        <v>113978.97</v>
      </c>
      <c r="I466">
        <v>2</v>
      </c>
      <c r="J466">
        <v>0</v>
      </c>
      <c r="K466">
        <v>1</v>
      </c>
      <c r="L466">
        <v>93146.11</v>
      </c>
      <c r="M466">
        <v>0</v>
      </c>
    </row>
    <row r="467" spans="1:13" x14ac:dyDescent="0.3">
      <c r="A467">
        <v>137</v>
      </c>
      <c r="B467">
        <v>15610156</v>
      </c>
      <c r="C467">
        <v>637</v>
      </c>
      <c r="D467" t="s">
        <v>15</v>
      </c>
      <c r="E467" t="s">
        <v>23</v>
      </c>
      <c r="F467">
        <v>40</v>
      </c>
      <c r="G467">
        <v>2</v>
      </c>
      <c r="H467">
        <v>133463.1</v>
      </c>
      <c r="I467">
        <v>1</v>
      </c>
      <c r="J467">
        <v>0</v>
      </c>
      <c r="K467">
        <v>1</v>
      </c>
      <c r="L467">
        <v>93165.34</v>
      </c>
      <c r="M467">
        <v>0</v>
      </c>
    </row>
    <row r="468" spans="1:13" x14ac:dyDescent="0.3">
      <c r="A468">
        <v>790</v>
      </c>
      <c r="B468">
        <v>15763431</v>
      </c>
      <c r="C468">
        <v>698</v>
      </c>
      <c r="D468" t="s">
        <v>15</v>
      </c>
      <c r="E468" t="s">
        <v>23</v>
      </c>
      <c r="F468">
        <v>36</v>
      </c>
      <c r="G468">
        <v>2</v>
      </c>
      <c r="H468">
        <v>82275.350000000006</v>
      </c>
      <c r="I468">
        <v>2</v>
      </c>
      <c r="J468">
        <v>1</v>
      </c>
      <c r="K468">
        <v>1</v>
      </c>
      <c r="L468">
        <v>93249.26</v>
      </c>
      <c r="M468">
        <v>0</v>
      </c>
    </row>
    <row r="469" spans="1:13" x14ac:dyDescent="0.3">
      <c r="A469">
        <v>88</v>
      </c>
      <c r="B469">
        <v>15622897</v>
      </c>
      <c r="C469">
        <v>646</v>
      </c>
      <c r="D469" t="s">
        <v>15</v>
      </c>
      <c r="E469" t="s">
        <v>16</v>
      </c>
      <c r="F469">
        <v>46</v>
      </c>
      <c r="G469">
        <v>4</v>
      </c>
      <c r="H469">
        <v>0</v>
      </c>
      <c r="I469">
        <v>3</v>
      </c>
      <c r="J469">
        <v>1</v>
      </c>
      <c r="K469">
        <v>0</v>
      </c>
      <c r="L469">
        <v>93251.42</v>
      </c>
      <c r="M469">
        <v>1</v>
      </c>
    </row>
    <row r="470" spans="1:13" x14ac:dyDescent="0.3">
      <c r="A470">
        <v>913</v>
      </c>
      <c r="B470">
        <v>15655961</v>
      </c>
      <c r="C470">
        <v>756</v>
      </c>
      <c r="D470" t="s">
        <v>26</v>
      </c>
      <c r="E470" t="s">
        <v>23</v>
      </c>
      <c r="F470">
        <v>27</v>
      </c>
      <c r="G470">
        <v>1</v>
      </c>
      <c r="H470">
        <v>131899</v>
      </c>
      <c r="I470">
        <v>1</v>
      </c>
      <c r="J470">
        <v>1</v>
      </c>
      <c r="K470">
        <v>0</v>
      </c>
      <c r="L470">
        <v>93302.29</v>
      </c>
      <c r="M470">
        <v>0</v>
      </c>
    </row>
    <row r="471" spans="1:13" x14ac:dyDescent="0.3">
      <c r="A471">
        <v>420</v>
      </c>
      <c r="B471">
        <v>15810418</v>
      </c>
      <c r="C471">
        <v>756</v>
      </c>
      <c r="D471" t="s">
        <v>26</v>
      </c>
      <c r="E471" t="s">
        <v>16</v>
      </c>
      <c r="F471">
        <v>60</v>
      </c>
      <c r="G471">
        <v>3</v>
      </c>
      <c r="H471">
        <v>115924.89</v>
      </c>
      <c r="I471">
        <v>1</v>
      </c>
      <c r="J471">
        <v>1</v>
      </c>
      <c r="K471">
        <v>0</v>
      </c>
      <c r="L471">
        <v>93524.19</v>
      </c>
      <c r="M471">
        <v>1</v>
      </c>
    </row>
    <row r="472" spans="1:13" x14ac:dyDescent="0.3">
      <c r="A472">
        <v>3</v>
      </c>
      <c r="B472">
        <v>15701354</v>
      </c>
      <c r="C472">
        <v>699</v>
      </c>
      <c r="D472" t="s">
        <v>15</v>
      </c>
      <c r="E472" t="s">
        <v>16</v>
      </c>
      <c r="F472">
        <v>39</v>
      </c>
      <c r="G472">
        <v>1</v>
      </c>
      <c r="H472">
        <v>0</v>
      </c>
      <c r="I472">
        <v>2</v>
      </c>
      <c r="J472">
        <v>0</v>
      </c>
      <c r="K472">
        <v>0</v>
      </c>
      <c r="L472">
        <v>93826.63</v>
      </c>
      <c r="M472">
        <v>0</v>
      </c>
    </row>
    <row r="473" spans="1:13" x14ac:dyDescent="0.3">
      <c r="A473">
        <v>626</v>
      </c>
      <c r="B473">
        <v>15626900</v>
      </c>
      <c r="C473">
        <v>427</v>
      </c>
      <c r="D473" t="s">
        <v>15</v>
      </c>
      <c r="E473" t="s">
        <v>23</v>
      </c>
      <c r="F473">
        <v>29</v>
      </c>
      <c r="G473">
        <v>1</v>
      </c>
      <c r="H473">
        <v>141325.56</v>
      </c>
      <c r="I473">
        <v>1</v>
      </c>
      <c r="J473">
        <v>1</v>
      </c>
      <c r="K473">
        <v>1</v>
      </c>
      <c r="L473">
        <v>93839.3</v>
      </c>
      <c r="M473">
        <v>0</v>
      </c>
    </row>
    <row r="474" spans="1:13" x14ac:dyDescent="0.3">
      <c r="A474">
        <v>274</v>
      </c>
      <c r="B474">
        <v>15800116</v>
      </c>
      <c r="C474">
        <v>712</v>
      </c>
      <c r="D474" t="s">
        <v>26</v>
      </c>
      <c r="E474" t="s">
        <v>23</v>
      </c>
      <c r="F474">
        <v>28</v>
      </c>
      <c r="G474">
        <v>4</v>
      </c>
      <c r="H474">
        <v>145605.44</v>
      </c>
      <c r="I474">
        <v>1</v>
      </c>
      <c r="J474">
        <v>0</v>
      </c>
      <c r="K474">
        <v>1</v>
      </c>
      <c r="L474">
        <v>93883.53</v>
      </c>
      <c r="M474">
        <v>0</v>
      </c>
    </row>
    <row r="475" spans="1:13" x14ac:dyDescent="0.3">
      <c r="A475">
        <v>856</v>
      </c>
      <c r="B475">
        <v>15693864</v>
      </c>
      <c r="C475">
        <v>567</v>
      </c>
      <c r="D475" t="s">
        <v>26</v>
      </c>
      <c r="E475" t="s">
        <v>16</v>
      </c>
      <c r="F475">
        <v>49</v>
      </c>
      <c r="G475">
        <v>5</v>
      </c>
      <c r="H475">
        <v>134956.01999999999</v>
      </c>
      <c r="I475">
        <v>1</v>
      </c>
      <c r="J475">
        <v>1</v>
      </c>
      <c r="K475">
        <v>0</v>
      </c>
      <c r="L475">
        <v>93953.84</v>
      </c>
      <c r="M475">
        <v>1</v>
      </c>
    </row>
    <row r="476" spans="1:13" x14ac:dyDescent="0.3">
      <c r="A476">
        <v>42</v>
      </c>
      <c r="B476">
        <v>15687946</v>
      </c>
      <c r="C476">
        <v>556</v>
      </c>
      <c r="D476" t="s">
        <v>15</v>
      </c>
      <c r="E476" t="s">
        <v>16</v>
      </c>
      <c r="F476">
        <v>61</v>
      </c>
      <c r="G476">
        <v>2</v>
      </c>
      <c r="H476">
        <v>117419.35</v>
      </c>
      <c r="I476">
        <v>1</v>
      </c>
      <c r="J476">
        <v>1</v>
      </c>
      <c r="K476">
        <v>1</v>
      </c>
      <c r="L476">
        <v>94153.83</v>
      </c>
      <c r="M476">
        <v>0</v>
      </c>
    </row>
    <row r="477" spans="1:13" x14ac:dyDescent="0.3">
      <c r="A477">
        <v>304</v>
      </c>
      <c r="B477">
        <v>15812191</v>
      </c>
      <c r="C477">
        <v>553</v>
      </c>
      <c r="D477" t="s">
        <v>15</v>
      </c>
      <c r="E477" t="s">
        <v>23</v>
      </c>
      <c r="F477">
        <v>33</v>
      </c>
      <c r="G477">
        <v>4</v>
      </c>
      <c r="H477">
        <v>118082.89</v>
      </c>
      <c r="I477">
        <v>1</v>
      </c>
      <c r="J477">
        <v>0</v>
      </c>
      <c r="K477">
        <v>0</v>
      </c>
      <c r="L477">
        <v>94440.45</v>
      </c>
      <c r="M477">
        <v>0</v>
      </c>
    </row>
    <row r="478" spans="1:13" x14ac:dyDescent="0.3">
      <c r="A478">
        <v>204</v>
      </c>
      <c r="B478">
        <v>15627801</v>
      </c>
      <c r="C478">
        <v>648</v>
      </c>
      <c r="D478" t="s">
        <v>18</v>
      </c>
      <c r="E478" t="s">
        <v>23</v>
      </c>
      <c r="F478">
        <v>33</v>
      </c>
      <c r="G478">
        <v>3</v>
      </c>
      <c r="H478">
        <v>176666.62</v>
      </c>
      <c r="I478">
        <v>1</v>
      </c>
      <c r="J478">
        <v>1</v>
      </c>
      <c r="K478">
        <v>0</v>
      </c>
      <c r="L478">
        <v>94670.77</v>
      </c>
      <c r="M478">
        <v>0</v>
      </c>
    </row>
    <row r="479" spans="1:13" x14ac:dyDescent="0.3">
      <c r="A479">
        <v>604</v>
      </c>
      <c r="B479">
        <v>15609286</v>
      </c>
      <c r="C479">
        <v>702</v>
      </c>
      <c r="D479" t="s">
        <v>15</v>
      </c>
      <c r="E479" t="s">
        <v>23</v>
      </c>
      <c r="F479">
        <v>37</v>
      </c>
      <c r="G479">
        <v>10</v>
      </c>
      <c r="H479">
        <v>150525.79999999999</v>
      </c>
      <c r="I479">
        <v>1</v>
      </c>
      <c r="J479">
        <v>1</v>
      </c>
      <c r="K479">
        <v>1</v>
      </c>
      <c r="L479">
        <v>94728.49</v>
      </c>
      <c r="M479">
        <v>0</v>
      </c>
    </row>
    <row r="480" spans="1:13" x14ac:dyDescent="0.3">
      <c r="A480">
        <v>912</v>
      </c>
      <c r="B480">
        <v>15566091</v>
      </c>
      <c r="C480">
        <v>545</v>
      </c>
      <c r="D480" t="s">
        <v>18</v>
      </c>
      <c r="E480" t="s">
        <v>16</v>
      </c>
      <c r="F480">
        <v>32</v>
      </c>
      <c r="G480">
        <v>4</v>
      </c>
      <c r="H480">
        <v>0</v>
      </c>
      <c r="I480">
        <v>1</v>
      </c>
      <c r="J480">
        <v>1</v>
      </c>
      <c r="K480">
        <v>0</v>
      </c>
      <c r="L480">
        <v>94739.199999999997</v>
      </c>
      <c r="M480">
        <v>0</v>
      </c>
    </row>
    <row r="481" spans="1:13" x14ac:dyDescent="0.3">
      <c r="A481">
        <v>178</v>
      </c>
      <c r="B481">
        <v>15762615</v>
      </c>
      <c r="C481">
        <v>597</v>
      </c>
      <c r="D481" t="s">
        <v>18</v>
      </c>
      <c r="E481" t="s">
        <v>16</v>
      </c>
      <c r="F481">
        <v>40</v>
      </c>
      <c r="G481">
        <v>8</v>
      </c>
      <c r="H481">
        <v>101993.12</v>
      </c>
      <c r="I481">
        <v>1</v>
      </c>
      <c r="J481">
        <v>0</v>
      </c>
      <c r="K481">
        <v>1</v>
      </c>
      <c r="L481">
        <v>94774.12</v>
      </c>
      <c r="M481">
        <v>0</v>
      </c>
    </row>
    <row r="482" spans="1:13" x14ac:dyDescent="0.3">
      <c r="A482">
        <v>896</v>
      </c>
      <c r="B482">
        <v>15733119</v>
      </c>
      <c r="C482">
        <v>718</v>
      </c>
      <c r="D482" t="s">
        <v>15</v>
      </c>
      <c r="E482" t="s">
        <v>23</v>
      </c>
      <c r="F482">
        <v>35</v>
      </c>
      <c r="G482">
        <v>8</v>
      </c>
      <c r="H482">
        <v>0</v>
      </c>
      <c r="I482">
        <v>2</v>
      </c>
      <c r="J482">
        <v>1</v>
      </c>
      <c r="K482">
        <v>0</v>
      </c>
      <c r="L482">
        <v>94820.85</v>
      </c>
      <c r="M482">
        <v>0</v>
      </c>
    </row>
    <row r="483" spans="1:13" x14ac:dyDescent="0.3">
      <c r="A483">
        <v>417</v>
      </c>
      <c r="B483">
        <v>15695632</v>
      </c>
      <c r="C483">
        <v>556</v>
      </c>
      <c r="D483" t="s">
        <v>15</v>
      </c>
      <c r="E483" t="s">
        <v>16</v>
      </c>
      <c r="F483">
        <v>39</v>
      </c>
      <c r="G483">
        <v>9</v>
      </c>
      <c r="H483">
        <v>89588.35</v>
      </c>
      <c r="I483">
        <v>1</v>
      </c>
      <c r="J483">
        <v>1</v>
      </c>
      <c r="K483">
        <v>1</v>
      </c>
      <c r="L483">
        <v>94898.1</v>
      </c>
      <c r="M483">
        <v>0</v>
      </c>
    </row>
    <row r="484" spans="1:13" x14ac:dyDescent="0.3">
      <c r="A484">
        <v>329</v>
      </c>
      <c r="B484">
        <v>15624528</v>
      </c>
      <c r="C484">
        <v>664</v>
      </c>
      <c r="D484" t="s">
        <v>26</v>
      </c>
      <c r="E484" t="s">
        <v>23</v>
      </c>
      <c r="F484">
        <v>26</v>
      </c>
      <c r="G484">
        <v>7</v>
      </c>
      <c r="H484">
        <v>116244.14</v>
      </c>
      <c r="I484">
        <v>2</v>
      </c>
      <c r="J484">
        <v>1</v>
      </c>
      <c r="K484">
        <v>1</v>
      </c>
      <c r="L484">
        <v>95145.14</v>
      </c>
      <c r="M484">
        <v>0</v>
      </c>
    </row>
    <row r="485" spans="1:13" x14ac:dyDescent="0.3">
      <c r="A485">
        <v>854</v>
      </c>
      <c r="B485">
        <v>15601589</v>
      </c>
      <c r="C485">
        <v>675</v>
      </c>
      <c r="D485" t="s">
        <v>15</v>
      </c>
      <c r="E485" t="s">
        <v>16</v>
      </c>
      <c r="F485">
        <v>57</v>
      </c>
      <c r="G485">
        <v>8</v>
      </c>
      <c r="H485">
        <v>0</v>
      </c>
      <c r="I485">
        <v>2</v>
      </c>
      <c r="J485">
        <v>0</v>
      </c>
      <c r="K485">
        <v>1</v>
      </c>
      <c r="L485">
        <v>95463.29</v>
      </c>
      <c r="M485">
        <v>0</v>
      </c>
    </row>
    <row r="486" spans="1:13" x14ac:dyDescent="0.3">
      <c r="A486">
        <v>700</v>
      </c>
      <c r="B486">
        <v>15803457</v>
      </c>
      <c r="C486">
        <v>750</v>
      </c>
      <c r="D486" t="s">
        <v>15</v>
      </c>
      <c r="E486" t="s">
        <v>16</v>
      </c>
      <c r="F486">
        <v>32</v>
      </c>
      <c r="G486">
        <v>5</v>
      </c>
      <c r="H486">
        <v>0</v>
      </c>
      <c r="I486">
        <v>2</v>
      </c>
      <c r="J486">
        <v>1</v>
      </c>
      <c r="K486">
        <v>0</v>
      </c>
      <c r="L486">
        <v>95611.47</v>
      </c>
      <c r="M486">
        <v>0</v>
      </c>
    </row>
    <row r="487" spans="1:13" x14ac:dyDescent="0.3">
      <c r="A487">
        <v>185</v>
      </c>
      <c r="B487">
        <v>15654506</v>
      </c>
      <c r="C487">
        <v>514</v>
      </c>
      <c r="D487" t="s">
        <v>15</v>
      </c>
      <c r="E487" t="s">
        <v>23</v>
      </c>
      <c r="F487">
        <v>32</v>
      </c>
      <c r="G487">
        <v>8</v>
      </c>
      <c r="H487">
        <v>0</v>
      </c>
      <c r="I487">
        <v>2</v>
      </c>
      <c r="J487">
        <v>1</v>
      </c>
      <c r="K487">
        <v>0</v>
      </c>
      <c r="L487">
        <v>95857.18</v>
      </c>
      <c r="M487">
        <v>0</v>
      </c>
    </row>
    <row r="488" spans="1:13" x14ac:dyDescent="0.3">
      <c r="A488">
        <v>524</v>
      </c>
      <c r="B488">
        <v>15763274</v>
      </c>
      <c r="C488">
        <v>661</v>
      </c>
      <c r="D488" t="s">
        <v>15</v>
      </c>
      <c r="E488" t="s">
        <v>23</v>
      </c>
      <c r="F488">
        <v>48</v>
      </c>
      <c r="G488">
        <v>3</v>
      </c>
      <c r="H488">
        <v>120320.54</v>
      </c>
      <c r="I488">
        <v>1</v>
      </c>
      <c r="J488">
        <v>0</v>
      </c>
      <c r="K488">
        <v>0</v>
      </c>
      <c r="L488">
        <v>96463.25</v>
      </c>
      <c r="M488">
        <v>0</v>
      </c>
    </row>
    <row r="489" spans="1:13" x14ac:dyDescent="0.3">
      <c r="A489">
        <v>936</v>
      </c>
      <c r="B489">
        <v>15613630</v>
      </c>
      <c r="C489">
        <v>775</v>
      </c>
      <c r="D489" t="s">
        <v>15</v>
      </c>
      <c r="E489" t="s">
        <v>23</v>
      </c>
      <c r="F489">
        <v>52</v>
      </c>
      <c r="G489">
        <v>8</v>
      </c>
      <c r="H489">
        <v>109922.61</v>
      </c>
      <c r="I489">
        <v>1</v>
      </c>
      <c r="J489">
        <v>1</v>
      </c>
      <c r="K489">
        <v>1</v>
      </c>
      <c r="L489">
        <v>96823.32</v>
      </c>
      <c r="M489">
        <v>1</v>
      </c>
    </row>
    <row r="490" spans="1:13" x14ac:dyDescent="0.3">
      <c r="A490">
        <v>860</v>
      </c>
      <c r="B490">
        <v>15807663</v>
      </c>
      <c r="C490">
        <v>667</v>
      </c>
      <c r="D490" t="s">
        <v>15</v>
      </c>
      <c r="E490" t="s">
        <v>23</v>
      </c>
      <c r="F490">
        <v>43</v>
      </c>
      <c r="G490">
        <v>8</v>
      </c>
      <c r="H490">
        <v>190227.46</v>
      </c>
      <c r="I490">
        <v>1</v>
      </c>
      <c r="J490">
        <v>1</v>
      </c>
      <c r="K490">
        <v>0</v>
      </c>
      <c r="L490">
        <v>97508.04</v>
      </c>
      <c r="M490">
        <v>1</v>
      </c>
    </row>
    <row r="491" spans="1:13" x14ac:dyDescent="0.3">
      <c r="A491">
        <v>863</v>
      </c>
      <c r="B491">
        <v>15614215</v>
      </c>
      <c r="C491">
        <v>717</v>
      </c>
      <c r="D491" t="s">
        <v>15</v>
      </c>
      <c r="E491" t="s">
        <v>23</v>
      </c>
      <c r="F491">
        <v>53</v>
      </c>
      <c r="G491">
        <v>6</v>
      </c>
      <c r="H491">
        <v>0</v>
      </c>
      <c r="I491">
        <v>2</v>
      </c>
      <c r="J491">
        <v>0</v>
      </c>
      <c r="K491">
        <v>1</v>
      </c>
      <c r="L491">
        <v>97614.87</v>
      </c>
      <c r="M491">
        <v>0</v>
      </c>
    </row>
    <row r="492" spans="1:13" x14ac:dyDescent="0.3">
      <c r="A492">
        <v>251</v>
      </c>
      <c r="B492">
        <v>15753754</v>
      </c>
      <c r="C492">
        <v>587</v>
      </c>
      <c r="D492" t="s">
        <v>18</v>
      </c>
      <c r="E492" t="s">
        <v>16</v>
      </c>
      <c r="F492">
        <v>34</v>
      </c>
      <c r="G492">
        <v>1</v>
      </c>
      <c r="H492">
        <v>0</v>
      </c>
      <c r="I492">
        <v>2</v>
      </c>
      <c r="J492">
        <v>1</v>
      </c>
      <c r="K492">
        <v>1</v>
      </c>
      <c r="L492">
        <v>97932.68</v>
      </c>
      <c r="M492">
        <v>0</v>
      </c>
    </row>
    <row r="493" spans="1:13" x14ac:dyDescent="0.3">
      <c r="A493">
        <v>511</v>
      </c>
      <c r="B493">
        <v>15761043</v>
      </c>
      <c r="C493">
        <v>632</v>
      </c>
      <c r="D493" t="s">
        <v>26</v>
      </c>
      <c r="E493" t="s">
        <v>16</v>
      </c>
      <c r="F493">
        <v>38</v>
      </c>
      <c r="G493">
        <v>6</v>
      </c>
      <c r="H493">
        <v>86569.76</v>
      </c>
      <c r="I493">
        <v>2</v>
      </c>
      <c r="J493">
        <v>1</v>
      </c>
      <c r="K493">
        <v>0</v>
      </c>
      <c r="L493">
        <v>98090.91</v>
      </c>
      <c r="M493">
        <v>0</v>
      </c>
    </row>
    <row r="494" spans="1:13" x14ac:dyDescent="0.3">
      <c r="A494">
        <v>220</v>
      </c>
      <c r="B494">
        <v>15725311</v>
      </c>
      <c r="C494">
        <v>726</v>
      </c>
      <c r="D494" t="s">
        <v>15</v>
      </c>
      <c r="E494" t="s">
        <v>16</v>
      </c>
      <c r="F494">
        <v>31</v>
      </c>
      <c r="G494">
        <v>9</v>
      </c>
      <c r="H494">
        <v>114722.05</v>
      </c>
      <c r="I494">
        <v>2</v>
      </c>
      <c r="J494">
        <v>1</v>
      </c>
      <c r="K494">
        <v>1</v>
      </c>
      <c r="L494">
        <v>98178.57</v>
      </c>
      <c r="M494">
        <v>0</v>
      </c>
    </row>
    <row r="495" spans="1:13" x14ac:dyDescent="0.3">
      <c r="A495">
        <v>21</v>
      </c>
      <c r="B495">
        <v>15597945</v>
      </c>
      <c r="C495">
        <v>636</v>
      </c>
      <c r="D495" t="s">
        <v>18</v>
      </c>
      <c r="E495" t="s">
        <v>16</v>
      </c>
      <c r="F495">
        <v>32</v>
      </c>
      <c r="G495">
        <v>8</v>
      </c>
      <c r="H495">
        <v>0</v>
      </c>
      <c r="I495">
        <v>2</v>
      </c>
      <c r="J495">
        <v>1</v>
      </c>
      <c r="K495">
        <v>0</v>
      </c>
      <c r="L495">
        <v>98301.61</v>
      </c>
      <c r="M495">
        <v>0</v>
      </c>
    </row>
    <row r="496" spans="1:13" x14ac:dyDescent="0.3">
      <c r="A496">
        <v>79</v>
      </c>
      <c r="B496">
        <v>15803136</v>
      </c>
      <c r="C496">
        <v>416</v>
      </c>
      <c r="D496" t="s">
        <v>26</v>
      </c>
      <c r="E496" t="s">
        <v>16</v>
      </c>
      <c r="F496">
        <v>41</v>
      </c>
      <c r="G496">
        <v>10</v>
      </c>
      <c r="H496">
        <v>122189.66</v>
      </c>
      <c r="I496">
        <v>2</v>
      </c>
      <c r="J496">
        <v>1</v>
      </c>
      <c r="K496">
        <v>0</v>
      </c>
      <c r="L496">
        <v>98301.61</v>
      </c>
      <c r="M496">
        <v>0</v>
      </c>
    </row>
    <row r="497" spans="1:13" x14ac:dyDescent="0.3">
      <c r="A497">
        <v>214</v>
      </c>
      <c r="B497">
        <v>15785542</v>
      </c>
      <c r="C497">
        <v>648</v>
      </c>
      <c r="D497" t="s">
        <v>26</v>
      </c>
      <c r="E497" t="s">
        <v>23</v>
      </c>
      <c r="F497">
        <v>26</v>
      </c>
      <c r="G497">
        <v>4</v>
      </c>
      <c r="H497">
        <v>118287.01</v>
      </c>
      <c r="I497">
        <v>2</v>
      </c>
      <c r="J497">
        <v>0</v>
      </c>
      <c r="K497">
        <v>0</v>
      </c>
      <c r="L497">
        <v>98301.61</v>
      </c>
      <c r="M497">
        <v>0</v>
      </c>
    </row>
    <row r="498" spans="1:13" x14ac:dyDescent="0.3">
      <c r="A498">
        <v>425</v>
      </c>
      <c r="B498">
        <v>15784597</v>
      </c>
      <c r="C498">
        <v>648</v>
      </c>
      <c r="D498" t="s">
        <v>15</v>
      </c>
      <c r="E498" t="s">
        <v>23</v>
      </c>
      <c r="F498">
        <v>26</v>
      </c>
      <c r="G498">
        <v>9</v>
      </c>
      <c r="H498">
        <v>162923.85</v>
      </c>
      <c r="I498">
        <v>1</v>
      </c>
      <c r="J498">
        <v>1</v>
      </c>
      <c r="K498">
        <v>0</v>
      </c>
      <c r="L498">
        <v>98368.24</v>
      </c>
      <c r="M498">
        <v>0</v>
      </c>
    </row>
    <row r="499" spans="1:13" x14ac:dyDescent="0.3">
      <c r="A499">
        <v>37</v>
      </c>
      <c r="B499">
        <v>15729599</v>
      </c>
      <c r="C499">
        <v>804</v>
      </c>
      <c r="D499" t="s">
        <v>18</v>
      </c>
      <c r="E499" t="s">
        <v>23</v>
      </c>
      <c r="F499">
        <v>33</v>
      </c>
      <c r="G499">
        <v>7</v>
      </c>
      <c r="H499">
        <v>76548.600000000006</v>
      </c>
      <c r="I499">
        <v>1</v>
      </c>
      <c r="J499">
        <v>0</v>
      </c>
      <c r="K499">
        <v>1</v>
      </c>
      <c r="L499">
        <v>98453.45</v>
      </c>
      <c r="M499">
        <v>0</v>
      </c>
    </row>
    <row r="500" spans="1:13" x14ac:dyDescent="0.3">
      <c r="A500">
        <v>153</v>
      </c>
      <c r="B500">
        <v>15689044</v>
      </c>
      <c r="C500">
        <v>539</v>
      </c>
      <c r="D500" t="s">
        <v>15</v>
      </c>
      <c r="E500" t="s">
        <v>23</v>
      </c>
      <c r="F500">
        <v>37</v>
      </c>
      <c r="G500">
        <v>2</v>
      </c>
      <c r="H500">
        <v>127609.59</v>
      </c>
      <c r="I500">
        <v>1</v>
      </c>
      <c r="J500">
        <v>1</v>
      </c>
      <c r="K500">
        <v>0</v>
      </c>
      <c r="L500">
        <v>98646.22</v>
      </c>
      <c r="M500">
        <v>0</v>
      </c>
    </row>
    <row r="501" spans="1:13" x14ac:dyDescent="0.3">
      <c r="A501">
        <v>732</v>
      </c>
      <c r="B501">
        <v>15723873</v>
      </c>
      <c r="C501">
        <v>657</v>
      </c>
      <c r="D501" t="s">
        <v>18</v>
      </c>
      <c r="E501" t="s">
        <v>23</v>
      </c>
      <c r="F501">
        <v>31</v>
      </c>
      <c r="G501">
        <v>3</v>
      </c>
      <c r="H501">
        <v>125167.02</v>
      </c>
      <c r="I501">
        <v>1</v>
      </c>
      <c r="J501">
        <v>0</v>
      </c>
      <c r="K501">
        <v>0</v>
      </c>
      <c r="L501">
        <v>98820.39</v>
      </c>
      <c r="M501">
        <v>0</v>
      </c>
    </row>
    <row r="502" spans="1:13" x14ac:dyDescent="0.3">
      <c r="A502">
        <v>63</v>
      </c>
      <c r="B502">
        <v>15751208</v>
      </c>
      <c r="C502">
        <v>684</v>
      </c>
      <c r="D502" t="s">
        <v>18</v>
      </c>
      <c r="E502" t="s">
        <v>23</v>
      </c>
      <c r="F502">
        <v>56</v>
      </c>
      <c r="G502">
        <v>8</v>
      </c>
      <c r="H502">
        <v>78707.16</v>
      </c>
      <c r="I502">
        <v>1</v>
      </c>
      <c r="J502">
        <v>1</v>
      </c>
      <c r="K502">
        <v>1</v>
      </c>
      <c r="L502">
        <v>99398.36</v>
      </c>
      <c r="M502">
        <v>0</v>
      </c>
    </row>
    <row r="503" spans="1:13" x14ac:dyDescent="0.3">
      <c r="A503">
        <v>795</v>
      </c>
      <c r="B503">
        <v>15686870</v>
      </c>
      <c r="C503">
        <v>761</v>
      </c>
      <c r="D503" t="s">
        <v>26</v>
      </c>
      <c r="E503" t="s">
        <v>23</v>
      </c>
      <c r="F503">
        <v>36</v>
      </c>
      <c r="G503">
        <v>8</v>
      </c>
      <c r="H503">
        <v>108239.11</v>
      </c>
      <c r="I503">
        <v>2</v>
      </c>
      <c r="J503">
        <v>0</v>
      </c>
      <c r="K503">
        <v>0</v>
      </c>
      <c r="L503">
        <v>99444.02</v>
      </c>
      <c r="M503">
        <v>0</v>
      </c>
    </row>
    <row r="504" spans="1:13" x14ac:dyDescent="0.3">
      <c r="A504">
        <v>109</v>
      </c>
      <c r="B504">
        <v>15744689</v>
      </c>
      <c r="C504">
        <v>479</v>
      </c>
      <c r="D504" t="s">
        <v>26</v>
      </c>
      <c r="E504" t="s">
        <v>23</v>
      </c>
      <c r="F504">
        <v>35</v>
      </c>
      <c r="G504">
        <v>9</v>
      </c>
      <c r="H504">
        <v>92833.89</v>
      </c>
      <c r="I504">
        <v>1</v>
      </c>
      <c r="J504">
        <v>1</v>
      </c>
      <c r="K504">
        <v>0</v>
      </c>
      <c r="L504">
        <v>99449.86</v>
      </c>
      <c r="M504">
        <v>1</v>
      </c>
    </row>
    <row r="505" spans="1:13" x14ac:dyDescent="0.3">
      <c r="A505">
        <v>98</v>
      </c>
      <c r="B505">
        <v>15604348</v>
      </c>
      <c r="C505">
        <v>710</v>
      </c>
      <c r="D505" t="s">
        <v>18</v>
      </c>
      <c r="E505" t="s">
        <v>23</v>
      </c>
      <c r="F505">
        <v>22</v>
      </c>
      <c r="G505">
        <v>8</v>
      </c>
      <c r="H505">
        <v>0</v>
      </c>
      <c r="I505">
        <v>2</v>
      </c>
      <c r="J505">
        <v>0</v>
      </c>
      <c r="K505">
        <v>0</v>
      </c>
      <c r="L505">
        <v>99645.04</v>
      </c>
      <c r="M505">
        <v>0</v>
      </c>
    </row>
    <row r="506" spans="1:13" x14ac:dyDescent="0.3">
      <c r="A506">
        <v>250</v>
      </c>
      <c r="B506">
        <v>15628112</v>
      </c>
      <c r="C506">
        <v>771</v>
      </c>
      <c r="D506" t="s">
        <v>26</v>
      </c>
      <c r="E506" t="s">
        <v>16</v>
      </c>
      <c r="F506">
        <v>36</v>
      </c>
      <c r="G506">
        <v>5</v>
      </c>
      <c r="H506">
        <v>77846.899999999994</v>
      </c>
      <c r="I506">
        <v>1</v>
      </c>
      <c r="J506">
        <v>0</v>
      </c>
      <c r="K506">
        <v>0</v>
      </c>
      <c r="L506">
        <v>99805.99</v>
      </c>
      <c r="M506">
        <v>0</v>
      </c>
    </row>
    <row r="507" spans="1:13" x14ac:dyDescent="0.3">
      <c r="A507">
        <v>489</v>
      </c>
      <c r="B507">
        <v>15807709</v>
      </c>
      <c r="C507">
        <v>714</v>
      </c>
      <c r="D507" t="s">
        <v>26</v>
      </c>
      <c r="E507" t="s">
        <v>16</v>
      </c>
      <c r="F507">
        <v>55</v>
      </c>
      <c r="G507">
        <v>9</v>
      </c>
      <c r="H507">
        <v>180075.22</v>
      </c>
      <c r="I507">
        <v>1</v>
      </c>
      <c r="J507">
        <v>1</v>
      </c>
      <c r="K507">
        <v>1</v>
      </c>
      <c r="L507">
        <v>100127.71</v>
      </c>
      <c r="M507">
        <v>0</v>
      </c>
    </row>
    <row r="508" spans="1:13" x14ac:dyDescent="0.3">
      <c r="A508">
        <v>121</v>
      </c>
      <c r="B508">
        <v>15580203</v>
      </c>
      <c r="C508">
        <v>674</v>
      </c>
      <c r="D508" t="s">
        <v>18</v>
      </c>
      <c r="E508" t="s">
        <v>23</v>
      </c>
      <c r="F508">
        <v>39</v>
      </c>
      <c r="G508">
        <v>6</v>
      </c>
      <c r="H508">
        <v>120193.42</v>
      </c>
      <c r="I508">
        <v>1</v>
      </c>
      <c r="J508">
        <v>0</v>
      </c>
      <c r="K508">
        <v>0</v>
      </c>
      <c r="L508">
        <v>100130.95</v>
      </c>
      <c r="M508">
        <v>0</v>
      </c>
    </row>
    <row r="509" spans="1:13" x14ac:dyDescent="0.3">
      <c r="A509">
        <v>28</v>
      </c>
      <c r="B509">
        <v>15728693</v>
      </c>
      <c r="C509">
        <v>574</v>
      </c>
      <c r="D509" t="s">
        <v>26</v>
      </c>
      <c r="E509" t="s">
        <v>16</v>
      </c>
      <c r="F509">
        <v>43</v>
      </c>
      <c r="G509">
        <v>3</v>
      </c>
      <c r="H509">
        <v>141349.43</v>
      </c>
      <c r="I509">
        <v>1</v>
      </c>
      <c r="J509">
        <v>1</v>
      </c>
      <c r="K509">
        <v>1</v>
      </c>
      <c r="L509">
        <v>100187.43</v>
      </c>
      <c r="M509">
        <v>0</v>
      </c>
    </row>
    <row r="510" spans="1:13" x14ac:dyDescent="0.3">
      <c r="A510">
        <v>447</v>
      </c>
      <c r="B510">
        <v>15644572</v>
      </c>
      <c r="C510">
        <v>501</v>
      </c>
      <c r="D510" t="s">
        <v>15</v>
      </c>
      <c r="E510" t="s">
        <v>23</v>
      </c>
      <c r="F510">
        <v>40</v>
      </c>
      <c r="G510">
        <v>4</v>
      </c>
      <c r="H510">
        <v>125832.2</v>
      </c>
      <c r="I510">
        <v>1</v>
      </c>
      <c r="J510">
        <v>1</v>
      </c>
      <c r="K510">
        <v>1</v>
      </c>
      <c r="L510">
        <v>100433.83</v>
      </c>
      <c r="M510">
        <v>0</v>
      </c>
    </row>
    <row r="511" spans="1:13" x14ac:dyDescent="0.3">
      <c r="A511">
        <v>287</v>
      </c>
      <c r="B511">
        <v>15790678</v>
      </c>
      <c r="C511">
        <v>475</v>
      </c>
      <c r="D511" t="s">
        <v>15</v>
      </c>
      <c r="E511" t="s">
        <v>16</v>
      </c>
      <c r="F511">
        <v>32</v>
      </c>
      <c r="G511">
        <v>8</v>
      </c>
      <c r="H511">
        <v>119023.28</v>
      </c>
      <c r="I511">
        <v>1</v>
      </c>
      <c r="J511">
        <v>1</v>
      </c>
      <c r="K511">
        <v>0</v>
      </c>
      <c r="L511">
        <v>100816.29</v>
      </c>
      <c r="M511">
        <v>0</v>
      </c>
    </row>
    <row r="512" spans="1:13" x14ac:dyDescent="0.3">
      <c r="A512">
        <v>496</v>
      </c>
      <c r="B512">
        <v>15662403</v>
      </c>
      <c r="C512">
        <v>622</v>
      </c>
      <c r="D512" t="s">
        <v>15</v>
      </c>
      <c r="E512" t="s">
        <v>16</v>
      </c>
      <c r="F512">
        <v>32</v>
      </c>
      <c r="G512">
        <v>6</v>
      </c>
      <c r="H512">
        <v>169089.38</v>
      </c>
      <c r="I512">
        <v>2</v>
      </c>
      <c r="J512">
        <v>1</v>
      </c>
      <c r="K512">
        <v>0</v>
      </c>
      <c r="L512">
        <v>101057.95</v>
      </c>
      <c r="M512">
        <v>0</v>
      </c>
    </row>
    <row r="513" spans="1:13" x14ac:dyDescent="0.3">
      <c r="A513">
        <v>114</v>
      </c>
      <c r="B513">
        <v>15609618</v>
      </c>
      <c r="C513">
        <v>721</v>
      </c>
      <c r="D513" t="s">
        <v>26</v>
      </c>
      <c r="E513" t="s">
        <v>23</v>
      </c>
      <c r="F513">
        <v>28</v>
      </c>
      <c r="G513">
        <v>9</v>
      </c>
      <c r="H513">
        <v>154475.54</v>
      </c>
      <c r="I513">
        <v>2</v>
      </c>
      <c r="J513">
        <v>0</v>
      </c>
      <c r="K513">
        <v>1</v>
      </c>
      <c r="L513">
        <v>101300.94</v>
      </c>
      <c r="M513">
        <v>1</v>
      </c>
    </row>
    <row r="514" spans="1:13" x14ac:dyDescent="0.3">
      <c r="A514">
        <v>0</v>
      </c>
      <c r="B514">
        <v>15634602</v>
      </c>
      <c r="C514">
        <v>619</v>
      </c>
      <c r="D514" t="s">
        <v>15</v>
      </c>
      <c r="E514" t="s">
        <v>16</v>
      </c>
      <c r="F514">
        <v>42</v>
      </c>
      <c r="G514">
        <v>2</v>
      </c>
      <c r="H514">
        <v>0</v>
      </c>
      <c r="I514">
        <v>1</v>
      </c>
      <c r="J514">
        <v>1</v>
      </c>
      <c r="K514">
        <v>1</v>
      </c>
      <c r="L514">
        <v>101348.88</v>
      </c>
      <c r="M514">
        <v>1</v>
      </c>
    </row>
    <row r="515" spans="1:13" x14ac:dyDescent="0.3">
      <c r="A515">
        <v>953</v>
      </c>
      <c r="B515">
        <v>15671139</v>
      </c>
      <c r="C515">
        <v>694</v>
      </c>
      <c r="D515" t="s">
        <v>18</v>
      </c>
      <c r="E515" t="s">
        <v>23</v>
      </c>
      <c r="F515">
        <v>39</v>
      </c>
      <c r="G515">
        <v>0</v>
      </c>
      <c r="H515">
        <v>107042.74</v>
      </c>
      <c r="I515">
        <v>1</v>
      </c>
      <c r="J515">
        <v>1</v>
      </c>
      <c r="K515">
        <v>1</v>
      </c>
      <c r="L515">
        <v>102284.2</v>
      </c>
      <c r="M515">
        <v>0</v>
      </c>
    </row>
    <row r="516" spans="1:13" x14ac:dyDescent="0.3">
      <c r="A516">
        <v>987</v>
      </c>
      <c r="B516">
        <v>15613749</v>
      </c>
      <c r="C516">
        <v>569</v>
      </c>
      <c r="D516" t="s">
        <v>18</v>
      </c>
      <c r="E516" t="s">
        <v>23</v>
      </c>
      <c r="F516">
        <v>34</v>
      </c>
      <c r="G516">
        <v>0</v>
      </c>
      <c r="H516">
        <v>151839.26</v>
      </c>
      <c r="I516">
        <v>1</v>
      </c>
      <c r="J516">
        <v>1</v>
      </c>
      <c r="K516">
        <v>0</v>
      </c>
      <c r="L516">
        <v>102299.81</v>
      </c>
      <c r="M516">
        <v>1</v>
      </c>
    </row>
    <row r="517" spans="1:13" x14ac:dyDescent="0.3">
      <c r="A517">
        <v>350</v>
      </c>
      <c r="B517">
        <v>15659420</v>
      </c>
      <c r="C517">
        <v>659</v>
      </c>
      <c r="D517" t="s">
        <v>18</v>
      </c>
      <c r="E517" t="s">
        <v>23</v>
      </c>
      <c r="F517">
        <v>32</v>
      </c>
      <c r="G517">
        <v>3</v>
      </c>
      <c r="H517">
        <v>107594.11</v>
      </c>
      <c r="I517">
        <v>2</v>
      </c>
      <c r="J517">
        <v>1</v>
      </c>
      <c r="K517">
        <v>1</v>
      </c>
      <c r="L517">
        <v>102416.84</v>
      </c>
      <c r="M517">
        <v>0</v>
      </c>
    </row>
    <row r="518" spans="1:13" x14ac:dyDescent="0.3">
      <c r="A518">
        <v>474</v>
      </c>
      <c r="B518">
        <v>15603156</v>
      </c>
      <c r="C518">
        <v>571</v>
      </c>
      <c r="D518" t="s">
        <v>15</v>
      </c>
      <c r="E518" t="s">
        <v>16</v>
      </c>
      <c r="F518">
        <v>33</v>
      </c>
      <c r="G518">
        <v>1</v>
      </c>
      <c r="H518">
        <v>0</v>
      </c>
      <c r="I518">
        <v>2</v>
      </c>
      <c r="J518">
        <v>1</v>
      </c>
      <c r="K518">
        <v>0</v>
      </c>
      <c r="L518">
        <v>102750.7</v>
      </c>
      <c r="M518">
        <v>0</v>
      </c>
    </row>
    <row r="519" spans="1:13" x14ac:dyDescent="0.3">
      <c r="A519">
        <v>744</v>
      </c>
      <c r="B519">
        <v>15670755</v>
      </c>
      <c r="C519">
        <v>650</v>
      </c>
      <c r="D519" t="s">
        <v>15</v>
      </c>
      <c r="E519" t="s">
        <v>23</v>
      </c>
      <c r="F519">
        <v>60</v>
      </c>
      <c r="G519">
        <v>8</v>
      </c>
      <c r="H519">
        <v>0</v>
      </c>
      <c r="I519">
        <v>2</v>
      </c>
      <c r="J519">
        <v>1</v>
      </c>
      <c r="K519">
        <v>1</v>
      </c>
      <c r="L519">
        <v>102925.75999999999</v>
      </c>
      <c r="M519">
        <v>0</v>
      </c>
    </row>
    <row r="520" spans="1:13" x14ac:dyDescent="0.3">
      <c r="A520">
        <v>799</v>
      </c>
      <c r="B520">
        <v>15567367</v>
      </c>
      <c r="C520">
        <v>601</v>
      </c>
      <c r="D520" t="s">
        <v>26</v>
      </c>
      <c r="E520" t="s">
        <v>16</v>
      </c>
      <c r="F520">
        <v>42</v>
      </c>
      <c r="G520">
        <v>9</v>
      </c>
      <c r="H520">
        <v>133636.16</v>
      </c>
      <c r="I520">
        <v>1</v>
      </c>
      <c r="J520">
        <v>0</v>
      </c>
      <c r="K520">
        <v>1</v>
      </c>
      <c r="L520">
        <v>103315.74</v>
      </c>
      <c r="M520">
        <v>0</v>
      </c>
    </row>
    <row r="521" spans="1:13" x14ac:dyDescent="0.3">
      <c r="A521">
        <v>326</v>
      </c>
      <c r="B521">
        <v>15601848</v>
      </c>
      <c r="C521">
        <v>594</v>
      </c>
      <c r="D521" t="s">
        <v>15</v>
      </c>
      <c r="E521" t="s">
        <v>23</v>
      </c>
      <c r="F521">
        <v>35</v>
      </c>
      <c r="G521">
        <v>2</v>
      </c>
      <c r="H521">
        <v>0</v>
      </c>
      <c r="I521">
        <v>2</v>
      </c>
      <c r="J521">
        <v>1</v>
      </c>
      <c r="K521">
        <v>0</v>
      </c>
      <c r="L521">
        <v>103480.69</v>
      </c>
      <c r="M521">
        <v>0</v>
      </c>
    </row>
    <row r="522" spans="1:13" x14ac:dyDescent="0.3">
      <c r="A522">
        <v>817</v>
      </c>
      <c r="B522">
        <v>15806438</v>
      </c>
      <c r="C522">
        <v>580</v>
      </c>
      <c r="D522" t="s">
        <v>26</v>
      </c>
      <c r="E522" t="s">
        <v>16</v>
      </c>
      <c r="F522">
        <v>42</v>
      </c>
      <c r="G522">
        <v>2</v>
      </c>
      <c r="H522">
        <v>123331.36</v>
      </c>
      <c r="I522">
        <v>1</v>
      </c>
      <c r="J522">
        <v>0</v>
      </c>
      <c r="K522">
        <v>0</v>
      </c>
      <c r="L522">
        <v>103516.08</v>
      </c>
      <c r="M522">
        <v>1</v>
      </c>
    </row>
    <row r="523" spans="1:13" x14ac:dyDescent="0.3">
      <c r="A523">
        <v>299</v>
      </c>
      <c r="B523">
        <v>15811490</v>
      </c>
      <c r="C523">
        <v>627</v>
      </c>
      <c r="D523" t="s">
        <v>15</v>
      </c>
      <c r="E523" t="s">
        <v>23</v>
      </c>
      <c r="F523">
        <v>33</v>
      </c>
      <c r="G523">
        <v>5</v>
      </c>
      <c r="H523">
        <v>0</v>
      </c>
      <c r="I523">
        <v>2</v>
      </c>
      <c r="J523">
        <v>1</v>
      </c>
      <c r="K523">
        <v>1</v>
      </c>
      <c r="L523">
        <v>103737.82</v>
      </c>
      <c r="M523">
        <v>0</v>
      </c>
    </row>
    <row r="524" spans="1:13" x14ac:dyDescent="0.3">
      <c r="A524">
        <v>786</v>
      </c>
      <c r="B524">
        <v>15605284</v>
      </c>
      <c r="C524">
        <v>688</v>
      </c>
      <c r="D524" t="s">
        <v>15</v>
      </c>
      <c r="E524" t="s">
        <v>23</v>
      </c>
      <c r="F524">
        <v>26</v>
      </c>
      <c r="G524">
        <v>1</v>
      </c>
      <c r="H524">
        <v>0</v>
      </c>
      <c r="I524">
        <v>2</v>
      </c>
      <c r="J524">
        <v>1</v>
      </c>
      <c r="K524">
        <v>1</v>
      </c>
      <c r="L524">
        <v>104435.94</v>
      </c>
      <c r="M524">
        <v>0</v>
      </c>
    </row>
    <row r="525" spans="1:13" x14ac:dyDescent="0.3">
      <c r="A525">
        <v>988</v>
      </c>
      <c r="B525">
        <v>15664521</v>
      </c>
      <c r="C525">
        <v>659</v>
      </c>
      <c r="D525" t="s">
        <v>18</v>
      </c>
      <c r="E525" t="s">
        <v>23</v>
      </c>
      <c r="F525">
        <v>31</v>
      </c>
      <c r="G525">
        <v>7</v>
      </c>
      <c r="H525">
        <v>149620.88</v>
      </c>
      <c r="I525">
        <v>2</v>
      </c>
      <c r="J525">
        <v>1</v>
      </c>
      <c r="K525">
        <v>1</v>
      </c>
      <c r="L525">
        <v>104533.51</v>
      </c>
      <c r="M525">
        <v>0</v>
      </c>
    </row>
    <row r="526" spans="1:13" x14ac:dyDescent="0.3">
      <c r="A526">
        <v>158</v>
      </c>
      <c r="B526">
        <v>15589975</v>
      </c>
      <c r="C526">
        <v>646</v>
      </c>
      <c r="D526" t="s">
        <v>15</v>
      </c>
      <c r="E526" t="s">
        <v>16</v>
      </c>
      <c r="F526">
        <v>73</v>
      </c>
      <c r="G526">
        <v>6</v>
      </c>
      <c r="H526">
        <v>97259.25</v>
      </c>
      <c r="I526">
        <v>1</v>
      </c>
      <c r="J526">
        <v>0</v>
      </c>
      <c r="K526">
        <v>1</v>
      </c>
      <c r="L526">
        <v>104719.66</v>
      </c>
      <c r="M526">
        <v>0</v>
      </c>
    </row>
    <row r="527" spans="1:13" x14ac:dyDescent="0.3">
      <c r="A527">
        <v>646</v>
      </c>
      <c r="B527">
        <v>15730830</v>
      </c>
      <c r="C527">
        <v>752</v>
      </c>
      <c r="D527" t="s">
        <v>15</v>
      </c>
      <c r="E527" t="s">
        <v>16</v>
      </c>
      <c r="F527">
        <v>30</v>
      </c>
      <c r="G527">
        <v>3</v>
      </c>
      <c r="H527">
        <v>0</v>
      </c>
      <c r="I527">
        <v>2</v>
      </c>
      <c r="J527">
        <v>1</v>
      </c>
      <c r="K527">
        <v>1</v>
      </c>
      <c r="L527">
        <v>104991.28</v>
      </c>
      <c r="M527">
        <v>0</v>
      </c>
    </row>
    <row r="528" spans="1:13" x14ac:dyDescent="0.3">
      <c r="A528">
        <v>296</v>
      </c>
      <c r="B528">
        <v>15774510</v>
      </c>
      <c r="C528">
        <v>714</v>
      </c>
      <c r="D528" t="s">
        <v>15</v>
      </c>
      <c r="E528" t="s">
        <v>16</v>
      </c>
      <c r="F528">
        <v>31</v>
      </c>
      <c r="G528">
        <v>4</v>
      </c>
      <c r="H528">
        <v>125169.26</v>
      </c>
      <c r="I528">
        <v>1</v>
      </c>
      <c r="J528">
        <v>1</v>
      </c>
      <c r="K528">
        <v>1</v>
      </c>
      <c r="L528">
        <v>106636.89</v>
      </c>
      <c r="M528">
        <v>0</v>
      </c>
    </row>
    <row r="529" spans="1:13" x14ac:dyDescent="0.3">
      <c r="A529">
        <v>409</v>
      </c>
      <c r="B529">
        <v>15691625</v>
      </c>
      <c r="C529">
        <v>537</v>
      </c>
      <c r="D529" t="s">
        <v>26</v>
      </c>
      <c r="E529" t="s">
        <v>16</v>
      </c>
      <c r="F529">
        <v>41</v>
      </c>
      <c r="G529">
        <v>3</v>
      </c>
      <c r="H529">
        <v>138306.34</v>
      </c>
      <c r="I529">
        <v>1</v>
      </c>
      <c r="J529">
        <v>1</v>
      </c>
      <c r="K529">
        <v>0</v>
      </c>
      <c r="L529">
        <v>106761.47</v>
      </c>
      <c r="M529">
        <v>0</v>
      </c>
    </row>
    <row r="530" spans="1:13" x14ac:dyDescent="0.3">
      <c r="A530">
        <v>418</v>
      </c>
      <c r="B530">
        <v>15659843</v>
      </c>
      <c r="C530">
        <v>643</v>
      </c>
      <c r="D530" t="s">
        <v>15</v>
      </c>
      <c r="E530" t="s">
        <v>16</v>
      </c>
      <c r="F530">
        <v>46</v>
      </c>
      <c r="G530">
        <v>6</v>
      </c>
      <c r="H530">
        <v>0</v>
      </c>
      <c r="I530">
        <v>2</v>
      </c>
      <c r="J530">
        <v>0</v>
      </c>
      <c r="K530">
        <v>0</v>
      </c>
      <c r="L530">
        <v>106781.59</v>
      </c>
      <c r="M530">
        <v>0</v>
      </c>
    </row>
    <row r="531" spans="1:13" x14ac:dyDescent="0.3">
      <c r="A531">
        <v>542</v>
      </c>
      <c r="B531">
        <v>15776223</v>
      </c>
      <c r="C531">
        <v>597</v>
      </c>
      <c r="D531" t="s">
        <v>15</v>
      </c>
      <c r="E531" t="s">
        <v>16</v>
      </c>
      <c r="F531">
        <v>42</v>
      </c>
      <c r="G531">
        <v>4</v>
      </c>
      <c r="H531">
        <v>64740.12</v>
      </c>
      <c r="I531">
        <v>1</v>
      </c>
      <c r="J531">
        <v>1</v>
      </c>
      <c r="K531">
        <v>1</v>
      </c>
      <c r="L531">
        <v>106841.12</v>
      </c>
      <c r="M531">
        <v>0</v>
      </c>
    </row>
    <row r="532" spans="1:13" x14ac:dyDescent="0.3">
      <c r="A532">
        <v>462</v>
      </c>
      <c r="B532">
        <v>15670039</v>
      </c>
      <c r="C532">
        <v>509</v>
      </c>
      <c r="D532" t="s">
        <v>18</v>
      </c>
      <c r="E532" t="s">
        <v>16</v>
      </c>
      <c r="F532">
        <v>25</v>
      </c>
      <c r="G532">
        <v>3</v>
      </c>
      <c r="H532">
        <v>108738.71</v>
      </c>
      <c r="I532">
        <v>2</v>
      </c>
      <c r="J532">
        <v>1</v>
      </c>
      <c r="K532">
        <v>0</v>
      </c>
      <c r="L532">
        <v>106920.57</v>
      </c>
      <c r="M532">
        <v>0</v>
      </c>
    </row>
    <row r="533" spans="1:13" x14ac:dyDescent="0.3">
      <c r="A533">
        <v>163</v>
      </c>
      <c r="B533">
        <v>15680772</v>
      </c>
      <c r="C533">
        <v>721</v>
      </c>
      <c r="D533" t="s">
        <v>18</v>
      </c>
      <c r="E533" t="s">
        <v>16</v>
      </c>
      <c r="F533">
        <v>36</v>
      </c>
      <c r="G533">
        <v>2</v>
      </c>
      <c r="H533">
        <v>0</v>
      </c>
      <c r="I533">
        <v>2</v>
      </c>
      <c r="J533">
        <v>1</v>
      </c>
      <c r="K533">
        <v>1</v>
      </c>
      <c r="L533">
        <v>106977.8</v>
      </c>
      <c r="M533">
        <v>0</v>
      </c>
    </row>
    <row r="534" spans="1:13" x14ac:dyDescent="0.3">
      <c r="A534">
        <v>969</v>
      </c>
      <c r="B534">
        <v>15605926</v>
      </c>
      <c r="C534">
        <v>649</v>
      </c>
      <c r="D534" t="s">
        <v>26</v>
      </c>
      <c r="E534" t="s">
        <v>23</v>
      </c>
      <c r="F534">
        <v>70</v>
      </c>
      <c r="G534">
        <v>9</v>
      </c>
      <c r="H534">
        <v>116854.71</v>
      </c>
      <c r="I534">
        <v>2</v>
      </c>
      <c r="J534">
        <v>0</v>
      </c>
      <c r="K534">
        <v>1</v>
      </c>
      <c r="L534">
        <v>107125.79</v>
      </c>
      <c r="M534">
        <v>0</v>
      </c>
    </row>
    <row r="535" spans="1:13" x14ac:dyDescent="0.3">
      <c r="A535">
        <v>324</v>
      </c>
      <c r="B535">
        <v>15682757</v>
      </c>
      <c r="C535">
        <v>734</v>
      </c>
      <c r="D535" t="s">
        <v>15</v>
      </c>
      <c r="E535" t="s">
        <v>23</v>
      </c>
      <c r="F535">
        <v>30</v>
      </c>
      <c r="G535">
        <v>3</v>
      </c>
      <c r="H535">
        <v>0</v>
      </c>
      <c r="I535">
        <v>2</v>
      </c>
      <c r="J535">
        <v>1</v>
      </c>
      <c r="K535">
        <v>0</v>
      </c>
      <c r="L535">
        <v>107640.25</v>
      </c>
      <c r="M535">
        <v>0</v>
      </c>
    </row>
    <row r="536" spans="1:13" x14ac:dyDescent="0.3">
      <c r="A536">
        <v>699</v>
      </c>
      <c r="B536">
        <v>15736534</v>
      </c>
      <c r="C536">
        <v>742</v>
      </c>
      <c r="D536" t="s">
        <v>26</v>
      </c>
      <c r="E536" t="s">
        <v>23</v>
      </c>
      <c r="F536">
        <v>33</v>
      </c>
      <c r="G536">
        <v>0</v>
      </c>
      <c r="H536">
        <v>181656.51</v>
      </c>
      <c r="I536">
        <v>1</v>
      </c>
      <c r="J536">
        <v>1</v>
      </c>
      <c r="K536">
        <v>1</v>
      </c>
      <c r="L536">
        <v>107667.91</v>
      </c>
      <c r="M536">
        <v>0</v>
      </c>
    </row>
    <row r="537" spans="1:13" x14ac:dyDescent="0.3">
      <c r="A537">
        <v>596</v>
      </c>
      <c r="B537">
        <v>15697183</v>
      </c>
      <c r="C537">
        <v>685</v>
      </c>
      <c r="D537" t="s">
        <v>18</v>
      </c>
      <c r="E537" t="s">
        <v>23</v>
      </c>
      <c r="F537">
        <v>43</v>
      </c>
      <c r="G537">
        <v>9</v>
      </c>
      <c r="H537">
        <v>0</v>
      </c>
      <c r="I537">
        <v>2</v>
      </c>
      <c r="J537">
        <v>1</v>
      </c>
      <c r="K537">
        <v>0</v>
      </c>
      <c r="L537">
        <v>107811.28</v>
      </c>
      <c r="M537">
        <v>0</v>
      </c>
    </row>
    <row r="538" spans="1:13" x14ac:dyDescent="0.3">
      <c r="A538">
        <v>652</v>
      </c>
      <c r="B538">
        <v>15711889</v>
      </c>
      <c r="C538">
        <v>668</v>
      </c>
      <c r="D538" t="s">
        <v>15</v>
      </c>
      <c r="E538" t="s">
        <v>23</v>
      </c>
      <c r="F538">
        <v>42</v>
      </c>
      <c r="G538">
        <v>3</v>
      </c>
      <c r="H538">
        <v>150461.07</v>
      </c>
      <c r="I538">
        <v>1</v>
      </c>
      <c r="J538">
        <v>1</v>
      </c>
      <c r="K538">
        <v>0</v>
      </c>
      <c r="L538">
        <v>108139.23</v>
      </c>
      <c r="M538">
        <v>0</v>
      </c>
    </row>
    <row r="539" spans="1:13" x14ac:dyDescent="0.3">
      <c r="A539">
        <v>478</v>
      </c>
      <c r="B539">
        <v>15677538</v>
      </c>
      <c r="C539">
        <v>569</v>
      </c>
      <c r="D539" t="s">
        <v>15</v>
      </c>
      <c r="E539" t="s">
        <v>23</v>
      </c>
      <c r="F539">
        <v>38</v>
      </c>
      <c r="G539">
        <v>7</v>
      </c>
      <c r="H539">
        <v>0</v>
      </c>
      <c r="I539">
        <v>1</v>
      </c>
      <c r="J539">
        <v>1</v>
      </c>
      <c r="K539">
        <v>1</v>
      </c>
      <c r="L539">
        <v>108469.2</v>
      </c>
      <c r="M539">
        <v>0</v>
      </c>
    </row>
    <row r="540" spans="1:13" x14ac:dyDescent="0.3">
      <c r="A540">
        <v>868</v>
      </c>
      <c r="B540">
        <v>15646810</v>
      </c>
      <c r="C540">
        <v>603</v>
      </c>
      <c r="D540" t="s">
        <v>26</v>
      </c>
      <c r="E540" t="s">
        <v>23</v>
      </c>
      <c r="F540">
        <v>44</v>
      </c>
      <c r="G540">
        <v>6</v>
      </c>
      <c r="H540">
        <v>108122.39</v>
      </c>
      <c r="I540">
        <v>2</v>
      </c>
      <c r="J540">
        <v>1</v>
      </c>
      <c r="K540">
        <v>0</v>
      </c>
      <c r="L540">
        <v>108488.33</v>
      </c>
      <c r="M540">
        <v>1</v>
      </c>
    </row>
    <row r="541" spans="1:13" x14ac:dyDescent="0.3">
      <c r="A541">
        <v>793</v>
      </c>
      <c r="B541">
        <v>15769504</v>
      </c>
      <c r="C541">
        <v>743</v>
      </c>
      <c r="D541" t="s">
        <v>26</v>
      </c>
      <c r="E541" t="s">
        <v>16</v>
      </c>
      <c r="F541">
        <v>34</v>
      </c>
      <c r="G541">
        <v>1</v>
      </c>
      <c r="H541">
        <v>131736.88</v>
      </c>
      <c r="I541">
        <v>1</v>
      </c>
      <c r="J541">
        <v>1</v>
      </c>
      <c r="K541">
        <v>1</v>
      </c>
      <c r="L541">
        <v>108543.21</v>
      </c>
      <c r="M541">
        <v>0</v>
      </c>
    </row>
    <row r="542" spans="1:13" x14ac:dyDescent="0.3">
      <c r="A542">
        <v>963</v>
      </c>
      <c r="B542">
        <v>15731815</v>
      </c>
      <c r="C542">
        <v>529</v>
      </c>
      <c r="D542" t="s">
        <v>18</v>
      </c>
      <c r="E542" t="s">
        <v>23</v>
      </c>
      <c r="F542">
        <v>63</v>
      </c>
      <c r="G542">
        <v>4</v>
      </c>
      <c r="H542">
        <v>96134.11</v>
      </c>
      <c r="I542">
        <v>3</v>
      </c>
      <c r="J542">
        <v>1</v>
      </c>
      <c r="K542">
        <v>0</v>
      </c>
      <c r="L542">
        <v>108732.96</v>
      </c>
      <c r="M542">
        <v>1</v>
      </c>
    </row>
    <row r="543" spans="1:13" x14ac:dyDescent="0.3">
      <c r="A543">
        <v>327</v>
      </c>
      <c r="B543">
        <v>15736008</v>
      </c>
      <c r="C543">
        <v>644</v>
      </c>
      <c r="D543" t="s">
        <v>15</v>
      </c>
      <c r="E543" t="s">
        <v>16</v>
      </c>
      <c r="F543">
        <v>46</v>
      </c>
      <c r="G543">
        <v>9</v>
      </c>
      <c r="H543">
        <v>95441.27</v>
      </c>
      <c r="I543">
        <v>1</v>
      </c>
      <c r="J543">
        <v>1</v>
      </c>
      <c r="K543">
        <v>0</v>
      </c>
      <c r="L543">
        <v>108761.05</v>
      </c>
      <c r="M543">
        <v>1</v>
      </c>
    </row>
    <row r="544" spans="1:13" x14ac:dyDescent="0.3">
      <c r="A544">
        <v>224</v>
      </c>
      <c r="B544">
        <v>15568748</v>
      </c>
      <c r="C544">
        <v>671</v>
      </c>
      <c r="D544" t="s">
        <v>26</v>
      </c>
      <c r="E544" t="s">
        <v>23</v>
      </c>
      <c r="F544">
        <v>45</v>
      </c>
      <c r="G544">
        <v>6</v>
      </c>
      <c r="H544">
        <v>99564.22</v>
      </c>
      <c r="I544">
        <v>1</v>
      </c>
      <c r="J544">
        <v>1</v>
      </c>
      <c r="K544">
        <v>1</v>
      </c>
      <c r="L544">
        <v>108872.45</v>
      </c>
      <c r="M544">
        <v>1</v>
      </c>
    </row>
    <row r="545" spans="1:13" x14ac:dyDescent="0.3">
      <c r="A545">
        <v>400</v>
      </c>
      <c r="B545">
        <v>15690452</v>
      </c>
      <c r="C545">
        <v>605</v>
      </c>
      <c r="D545" t="s">
        <v>15</v>
      </c>
      <c r="E545" t="s">
        <v>23</v>
      </c>
      <c r="F545">
        <v>52</v>
      </c>
      <c r="G545">
        <v>1</v>
      </c>
      <c r="H545">
        <v>63349.75</v>
      </c>
      <c r="I545">
        <v>1</v>
      </c>
      <c r="J545">
        <v>1</v>
      </c>
      <c r="K545">
        <v>0</v>
      </c>
      <c r="L545">
        <v>108887.44</v>
      </c>
      <c r="M545">
        <v>0</v>
      </c>
    </row>
    <row r="546" spans="1:13" x14ac:dyDescent="0.3">
      <c r="A546">
        <v>154</v>
      </c>
      <c r="B546">
        <v>15709368</v>
      </c>
      <c r="C546">
        <v>614</v>
      </c>
      <c r="D546" t="s">
        <v>15</v>
      </c>
      <c r="E546" t="s">
        <v>16</v>
      </c>
      <c r="F546">
        <v>43</v>
      </c>
      <c r="G546">
        <v>6</v>
      </c>
      <c r="H546">
        <v>0</v>
      </c>
      <c r="I546">
        <v>2</v>
      </c>
      <c r="J546">
        <v>1</v>
      </c>
      <c r="K546">
        <v>1</v>
      </c>
      <c r="L546">
        <v>109041.53</v>
      </c>
      <c r="M546">
        <v>0</v>
      </c>
    </row>
    <row r="547" spans="1:13" x14ac:dyDescent="0.3">
      <c r="A547">
        <v>543</v>
      </c>
      <c r="B547">
        <v>15705953</v>
      </c>
      <c r="C547">
        <v>721</v>
      </c>
      <c r="D547" t="s">
        <v>18</v>
      </c>
      <c r="E547" t="s">
        <v>23</v>
      </c>
      <c r="F547">
        <v>51</v>
      </c>
      <c r="G547">
        <v>0</v>
      </c>
      <c r="H547">
        <v>169312.13</v>
      </c>
      <c r="I547">
        <v>1</v>
      </c>
      <c r="J547">
        <v>1</v>
      </c>
      <c r="K547">
        <v>0</v>
      </c>
      <c r="L547">
        <v>109078.35</v>
      </c>
      <c r="M547">
        <v>1</v>
      </c>
    </row>
    <row r="548" spans="1:13" x14ac:dyDescent="0.3">
      <c r="A548">
        <v>581</v>
      </c>
      <c r="B548">
        <v>15737741</v>
      </c>
      <c r="C548">
        <v>607</v>
      </c>
      <c r="D548" t="s">
        <v>18</v>
      </c>
      <c r="E548" t="s">
        <v>16</v>
      </c>
      <c r="F548">
        <v>33</v>
      </c>
      <c r="G548">
        <v>2</v>
      </c>
      <c r="H548">
        <v>108431.87</v>
      </c>
      <c r="I548">
        <v>2</v>
      </c>
      <c r="J548">
        <v>0</v>
      </c>
      <c r="K548">
        <v>1</v>
      </c>
      <c r="L548">
        <v>109291.39</v>
      </c>
      <c r="M548">
        <v>1</v>
      </c>
    </row>
    <row r="549" spans="1:13" x14ac:dyDescent="0.3">
      <c r="A549">
        <v>796</v>
      </c>
      <c r="B549">
        <v>15668747</v>
      </c>
      <c r="C549">
        <v>702</v>
      </c>
      <c r="D549" t="s">
        <v>15</v>
      </c>
      <c r="E549" t="s">
        <v>16</v>
      </c>
      <c r="F549">
        <v>46</v>
      </c>
      <c r="G549">
        <v>9</v>
      </c>
      <c r="H549">
        <v>98444.19</v>
      </c>
      <c r="I549">
        <v>1</v>
      </c>
      <c r="J549">
        <v>0</v>
      </c>
      <c r="K549">
        <v>1</v>
      </c>
      <c r="L549">
        <v>109563.28</v>
      </c>
      <c r="M549">
        <v>0</v>
      </c>
    </row>
    <row r="550" spans="1:13" x14ac:dyDescent="0.3">
      <c r="A550">
        <v>92</v>
      </c>
      <c r="B550">
        <v>15809248</v>
      </c>
      <c r="C550">
        <v>524</v>
      </c>
      <c r="D550" t="s">
        <v>15</v>
      </c>
      <c r="E550" t="s">
        <v>16</v>
      </c>
      <c r="F550">
        <v>36</v>
      </c>
      <c r="G550">
        <v>10</v>
      </c>
      <c r="H550">
        <v>0</v>
      </c>
      <c r="I550">
        <v>2</v>
      </c>
      <c r="J550">
        <v>1</v>
      </c>
      <c r="K550">
        <v>0</v>
      </c>
      <c r="L550">
        <v>109614.57</v>
      </c>
      <c r="M550">
        <v>0</v>
      </c>
    </row>
    <row r="551" spans="1:13" x14ac:dyDescent="0.3">
      <c r="A551">
        <v>125</v>
      </c>
      <c r="B551">
        <v>15627360</v>
      </c>
      <c r="C551">
        <v>432</v>
      </c>
      <c r="D551" t="s">
        <v>15</v>
      </c>
      <c r="E551" t="s">
        <v>23</v>
      </c>
      <c r="F551">
        <v>42</v>
      </c>
      <c r="G551">
        <v>9</v>
      </c>
      <c r="H551">
        <v>152603.45000000001</v>
      </c>
      <c r="I551">
        <v>1</v>
      </c>
      <c r="J551">
        <v>1</v>
      </c>
      <c r="K551">
        <v>0</v>
      </c>
      <c r="L551">
        <v>110265.24</v>
      </c>
      <c r="M551">
        <v>1</v>
      </c>
    </row>
    <row r="552" spans="1:13" x14ac:dyDescent="0.3">
      <c r="A552">
        <v>66</v>
      </c>
      <c r="B552">
        <v>15696061</v>
      </c>
      <c r="C552">
        <v>581</v>
      </c>
      <c r="D552" t="s">
        <v>26</v>
      </c>
      <c r="E552" t="s">
        <v>16</v>
      </c>
      <c r="F552">
        <v>34</v>
      </c>
      <c r="G552">
        <v>1</v>
      </c>
      <c r="H552">
        <v>101633.04</v>
      </c>
      <c r="I552">
        <v>1</v>
      </c>
      <c r="J552">
        <v>1</v>
      </c>
      <c r="K552">
        <v>0</v>
      </c>
      <c r="L552">
        <v>110431.51</v>
      </c>
      <c r="M552">
        <v>0</v>
      </c>
    </row>
    <row r="553" spans="1:13" x14ac:dyDescent="0.3">
      <c r="A553">
        <v>867</v>
      </c>
      <c r="B553">
        <v>15756804</v>
      </c>
      <c r="C553">
        <v>636</v>
      </c>
      <c r="D553" t="s">
        <v>15</v>
      </c>
      <c r="E553" t="s">
        <v>16</v>
      </c>
      <c r="F553">
        <v>48</v>
      </c>
      <c r="G553">
        <v>1</v>
      </c>
      <c r="H553">
        <v>170833.46</v>
      </c>
      <c r="I553">
        <v>1</v>
      </c>
      <c r="J553">
        <v>1</v>
      </c>
      <c r="K553">
        <v>0</v>
      </c>
      <c r="L553">
        <v>110510.28</v>
      </c>
      <c r="M553">
        <v>1</v>
      </c>
    </row>
    <row r="554" spans="1:13" x14ac:dyDescent="0.3">
      <c r="A554">
        <v>482</v>
      </c>
      <c r="B554">
        <v>15750658</v>
      </c>
      <c r="C554">
        <v>798</v>
      </c>
      <c r="D554" t="s">
        <v>15</v>
      </c>
      <c r="E554" t="s">
        <v>23</v>
      </c>
      <c r="F554">
        <v>37</v>
      </c>
      <c r="G554">
        <v>8</v>
      </c>
      <c r="H554">
        <v>0</v>
      </c>
      <c r="I554">
        <v>3</v>
      </c>
      <c r="J554">
        <v>0</v>
      </c>
      <c r="K554">
        <v>0</v>
      </c>
      <c r="L554">
        <v>110783.28</v>
      </c>
      <c r="M554">
        <v>0</v>
      </c>
    </row>
    <row r="555" spans="1:13" x14ac:dyDescent="0.3">
      <c r="A555">
        <v>642</v>
      </c>
      <c r="B555">
        <v>15809663</v>
      </c>
      <c r="C555">
        <v>583</v>
      </c>
      <c r="D555" t="s">
        <v>15</v>
      </c>
      <c r="E555" t="s">
        <v>16</v>
      </c>
      <c r="F555">
        <v>27</v>
      </c>
      <c r="G555">
        <v>1</v>
      </c>
      <c r="H555">
        <v>125406.58</v>
      </c>
      <c r="I555">
        <v>1</v>
      </c>
      <c r="J555">
        <v>1</v>
      </c>
      <c r="K555">
        <v>1</v>
      </c>
      <c r="L555">
        <v>110784.42</v>
      </c>
      <c r="M555">
        <v>0</v>
      </c>
    </row>
    <row r="556" spans="1:13" x14ac:dyDescent="0.3">
      <c r="A556">
        <v>275</v>
      </c>
      <c r="B556">
        <v>15758685</v>
      </c>
      <c r="C556">
        <v>706</v>
      </c>
      <c r="D556" t="s">
        <v>18</v>
      </c>
      <c r="E556" t="s">
        <v>16</v>
      </c>
      <c r="F556">
        <v>37</v>
      </c>
      <c r="G556">
        <v>7</v>
      </c>
      <c r="H556">
        <v>0</v>
      </c>
      <c r="I556">
        <v>2</v>
      </c>
      <c r="J556">
        <v>1</v>
      </c>
      <c r="K556">
        <v>1</v>
      </c>
      <c r="L556">
        <v>110899.3</v>
      </c>
      <c r="M556">
        <v>0</v>
      </c>
    </row>
    <row r="557" spans="1:13" x14ac:dyDescent="0.3">
      <c r="A557">
        <v>600</v>
      </c>
      <c r="B557">
        <v>15683503</v>
      </c>
      <c r="C557">
        <v>601</v>
      </c>
      <c r="D557" t="s">
        <v>15</v>
      </c>
      <c r="E557" t="s">
        <v>16</v>
      </c>
      <c r="F557">
        <v>43</v>
      </c>
      <c r="G557">
        <v>8</v>
      </c>
      <c r="H557">
        <v>0</v>
      </c>
      <c r="I557">
        <v>3</v>
      </c>
      <c r="J557">
        <v>0</v>
      </c>
      <c r="K557">
        <v>1</v>
      </c>
      <c r="L557">
        <v>110916.15</v>
      </c>
      <c r="M557">
        <v>1</v>
      </c>
    </row>
    <row r="558" spans="1:13" x14ac:dyDescent="0.3">
      <c r="A558">
        <v>823</v>
      </c>
      <c r="B558">
        <v>15757811</v>
      </c>
      <c r="C558">
        <v>732</v>
      </c>
      <c r="D558" t="s">
        <v>18</v>
      </c>
      <c r="E558" t="s">
        <v>16</v>
      </c>
      <c r="F558">
        <v>69</v>
      </c>
      <c r="G558">
        <v>9</v>
      </c>
      <c r="H558">
        <v>137453.43</v>
      </c>
      <c r="I558">
        <v>1</v>
      </c>
      <c r="J558">
        <v>0</v>
      </c>
      <c r="K558">
        <v>1</v>
      </c>
      <c r="L558">
        <v>110932.24</v>
      </c>
      <c r="M558">
        <v>1</v>
      </c>
    </row>
    <row r="559" spans="1:13" x14ac:dyDescent="0.3">
      <c r="A559">
        <v>380</v>
      </c>
      <c r="B559">
        <v>15713578</v>
      </c>
      <c r="C559">
        <v>483</v>
      </c>
      <c r="D559" t="s">
        <v>15</v>
      </c>
      <c r="E559" t="s">
        <v>16</v>
      </c>
      <c r="F559">
        <v>50</v>
      </c>
      <c r="G559">
        <v>9</v>
      </c>
      <c r="H559">
        <v>0</v>
      </c>
      <c r="I559">
        <v>2</v>
      </c>
      <c r="J559">
        <v>1</v>
      </c>
      <c r="K559">
        <v>1</v>
      </c>
      <c r="L559">
        <v>111020.24</v>
      </c>
      <c r="M559">
        <v>0</v>
      </c>
    </row>
    <row r="560" spans="1:13" x14ac:dyDescent="0.3">
      <c r="A560">
        <v>606</v>
      </c>
      <c r="B560">
        <v>15661249</v>
      </c>
      <c r="C560">
        <v>699</v>
      </c>
      <c r="D560" t="s">
        <v>15</v>
      </c>
      <c r="E560" t="s">
        <v>23</v>
      </c>
      <c r="F560">
        <v>53</v>
      </c>
      <c r="G560">
        <v>4</v>
      </c>
      <c r="H560">
        <v>0</v>
      </c>
      <c r="I560">
        <v>2</v>
      </c>
      <c r="J560">
        <v>0</v>
      </c>
      <c r="K560">
        <v>1</v>
      </c>
      <c r="L560">
        <v>111307.98</v>
      </c>
      <c r="M560">
        <v>0</v>
      </c>
    </row>
    <row r="561" spans="1:13" x14ac:dyDescent="0.3">
      <c r="A561">
        <v>503</v>
      </c>
      <c r="B561">
        <v>15730059</v>
      </c>
      <c r="C561">
        <v>638</v>
      </c>
      <c r="D561" t="s">
        <v>18</v>
      </c>
      <c r="E561" t="s">
        <v>23</v>
      </c>
      <c r="F561">
        <v>44</v>
      </c>
      <c r="G561">
        <v>9</v>
      </c>
      <c r="H561">
        <v>77637.350000000006</v>
      </c>
      <c r="I561">
        <v>2</v>
      </c>
      <c r="J561">
        <v>1</v>
      </c>
      <c r="K561">
        <v>1</v>
      </c>
      <c r="L561">
        <v>111346.22</v>
      </c>
      <c r="M561">
        <v>0</v>
      </c>
    </row>
    <row r="562" spans="1:13" x14ac:dyDescent="0.3">
      <c r="A562">
        <v>792</v>
      </c>
      <c r="B562">
        <v>15707473</v>
      </c>
      <c r="C562">
        <v>850</v>
      </c>
      <c r="D562" t="s">
        <v>26</v>
      </c>
      <c r="E562" t="s">
        <v>16</v>
      </c>
      <c r="F562">
        <v>48</v>
      </c>
      <c r="G562">
        <v>6</v>
      </c>
      <c r="H562">
        <v>111962.99</v>
      </c>
      <c r="I562">
        <v>1</v>
      </c>
      <c r="J562">
        <v>1</v>
      </c>
      <c r="K562">
        <v>0</v>
      </c>
      <c r="L562">
        <v>111755.8</v>
      </c>
      <c r="M562">
        <v>0</v>
      </c>
    </row>
    <row r="563" spans="1:13" x14ac:dyDescent="0.3">
      <c r="A563">
        <v>263</v>
      </c>
      <c r="B563">
        <v>15673693</v>
      </c>
      <c r="C563">
        <v>682</v>
      </c>
      <c r="D563" t="s">
        <v>15</v>
      </c>
      <c r="E563" t="s">
        <v>16</v>
      </c>
      <c r="F563">
        <v>26</v>
      </c>
      <c r="G563">
        <v>0</v>
      </c>
      <c r="H563">
        <v>110654.02</v>
      </c>
      <c r="I563">
        <v>1</v>
      </c>
      <c r="J563">
        <v>0</v>
      </c>
      <c r="K563">
        <v>1</v>
      </c>
      <c r="L563">
        <v>111879.21</v>
      </c>
      <c r="M563">
        <v>0</v>
      </c>
    </row>
    <row r="564" spans="1:13" x14ac:dyDescent="0.3">
      <c r="A564">
        <v>230</v>
      </c>
      <c r="B564">
        <v>15808473</v>
      </c>
      <c r="C564">
        <v>673</v>
      </c>
      <c r="D564" t="s">
        <v>15</v>
      </c>
      <c r="E564" t="s">
        <v>23</v>
      </c>
      <c r="F564">
        <v>72</v>
      </c>
      <c r="G564">
        <v>1</v>
      </c>
      <c r="H564">
        <v>0</v>
      </c>
      <c r="I564">
        <v>2</v>
      </c>
      <c r="J564">
        <v>0</v>
      </c>
      <c r="K564">
        <v>1</v>
      </c>
      <c r="L564">
        <v>111981.19</v>
      </c>
      <c r="M564">
        <v>0</v>
      </c>
    </row>
    <row r="565" spans="1:13" x14ac:dyDescent="0.3">
      <c r="A565">
        <v>173</v>
      </c>
      <c r="B565">
        <v>15586310</v>
      </c>
      <c r="C565">
        <v>578</v>
      </c>
      <c r="D565" t="s">
        <v>15</v>
      </c>
      <c r="E565" t="s">
        <v>23</v>
      </c>
      <c r="F565">
        <v>30</v>
      </c>
      <c r="G565">
        <v>4</v>
      </c>
      <c r="H565">
        <v>169462.09</v>
      </c>
      <c r="I565">
        <v>1</v>
      </c>
      <c r="J565">
        <v>1</v>
      </c>
      <c r="K565">
        <v>0</v>
      </c>
      <c r="L565">
        <v>112187.11</v>
      </c>
      <c r="M565">
        <v>0</v>
      </c>
    </row>
    <row r="566" spans="1:13" x14ac:dyDescent="0.3">
      <c r="A566">
        <v>404</v>
      </c>
      <c r="B566">
        <v>15642291</v>
      </c>
      <c r="C566">
        <v>685</v>
      </c>
      <c r="D566" t="s">
        <v>15</v>
      </c>
      <c r="E566" t="s">
        <v>23</v>
      </c>
      <c r="F566">
        <v>23</v>
      </c>
      <c r="G566">
        <v>8</v>
      </c>
      <c r="H566">
        <v>0</v>
      </c>
      <c r="I566">
        <v>2</v>
      </c>
      <c r="J566">
        <v>1</v>
      </c>
      <c r="K566">
        <v>1</v>
      </c>
      <c r="L566">
        <v>112239.03</v>
      </c>
      <c r="M566">
        <v>0</v>
      </c>
    </row>
    <row r="567" spans="1:13" x14ac:dyDescent="0.3">
      <c r="A567">
        <v>525</v>
      </c>
      <c r="B567">
        <v>15786063</v>
      </c>
      <c r="C567">
        <v>776</v>
      </c>
      <c r="D567" t="s">
        <v>15</v>
      </c>
      <c r="E567" t="s">
        <v>16</v>
      </c>
      <c r="F567">
        <v>31</v>
      </c>
      <c r="G567">
        <v>2</v>
      </c>
      <c r="H567">
        <v>0</v>
      </c>
      <c r="I567">
        <v>2</v>
      </c>
      <c r="J567">
        <v>1</v>
      </c>
      <c r="K567">
        <v>1</v>
      </c>
      <c r="L567">
        <v>112349.51</v>
      </c>
      <c r="M567">
        <v>0</v>
      </c>
    </row>
    <row r="568" spans="1:13" x14ac:dyDescent="0.3">
      <c r="A568">
        <v>294</v>
      </c>
      <c r="B568">
        <v>15785819</v>
      </c>
      <c r="C568">
        <v>681</v>
      </c>
      <c r="D568" t="s">
        <v>15</v>
      </c>
      <c r="E568" t="s">
        <v>23</v>
      </c>
      <c r="F568">
        <v>38</v>
      </c>
      <c r="G568">
        <v>3</v>
      </c>
      <c r="H568">
        <v>0</v>
      </c>
      <c r="I568">
        <v>2</v>
      </c>
      <c r="J568">
        <v>1</v>
      </c>
      <c r="K568">
        <v>1</v>
      </c>
      <c r="L568">
        <v>112491.96</v>
      </c>
      <c r="M568">
        <v>0</v>
      </c>
    </row>
    <row r="569" spans="1:13" x14ac:dyDescent="0.3">
      <c r="A569">
        <v>1</v>
      </c>
      <c r="B569">
        <v>15647311</v>
      </c>
      <c r="C569">
        <v>608</v>
      </c>
      <c r="D569" t="s">
        <v>18</v>
      </c>
      <c r="E569" t="s">
        <v>16</v>
      </c>
      <c r="F569">
        <v>41</v>
      </c>
      <c r="G569">
        <v>1</v>
      </c>
      <c r="H569">
        <v>83807.86</v>
      </c>
      <c r="I569">
        <v>1</v>
      </c>
      <c r="J569">
        <v>0</v>
      </c>
      <c r="K569">
        <v>1</v>
      </c>
      <c r="L569">
        <v>112542.58</v>
      </c>
      <c r="M569">
        <v>0</v>
      </c>
    </row>
    <row r="570" spans="1:13" x14ac:dyDescent="0.3">
      <c r="A570">
        <v>159</v>
      </c>
      <c r="B570">
        <v>15804017</v>
      </c>
      <c r="C570">
        <v>631</v>
      </c>
      <c r="D570" t="s">
        <v>26</v>
      </c>
      <c r="E570" t="s">
        <v>16</v>
      </c>
      <c r="F570">
        <v>33</v>
      </c>
      <c r="G570">
        <v>4</v>
      </c>
      <c r="H570">
        <v>123246.7</v>
      </c>
      <c r="I570">
        <v>1</v>
      </c>
      <c r="J570">
        <v>0</v>
      </c>
      <c r="K570">
        <v>0</v>
      </c>
      <c r="L570">
        <v>112687.57</v>
      </c>
      <c r="M570">
        <v>0</v>
      </c>
    </row>
    <row r="571" spans="1:13" x14ac:dyDescent="0.3">
      <c r="A571">
        <v>851</v>
      </c>
      <c r="B571">
        <v>15794048</v>
      </c>
      <c r="C571">
        <v>667</v>
      </c>
      <c r="D571" t="s">
        <v>26</v>
      </c>
      <c r="E571" t="s">
        <v>16</v>
      </c>
      <c r="F571">
        <v>48</v>
      </c>
      <c r="G571">
        <v>1</v>
      </c>
      <c r="H571">
        <v>97133.92</v>
      </c>
      <c r="I571">
        <v>2</v>
      </c>
      <c r="J571">
        <v>0</v>
      </c>
      <c r="K571">
        <v>0</v>
      </c>
      <c r="L571">
        <v>113316.77</v>
      </c>
      <c r="M571">
        <v>1</v>
      </c>
    </row>
    <row r="572" spans="1:13" x14ac:dyDescent="0.3">
      <c r="A572">
        <v>55</v>
      </c>
      <c r="B572">
        <v>15760861</v>
      </c>
      <c r="C572">
        <v>619</v>
      </c>
      <c r="D572" t="s">
        <v>15</v>
      </c>
      <c r="E572" t="s">
        <v>23</v>
      </c>
      <c r="F572">
        <v>43</v>
      </c>
      <c r="G572">
        <v>1</v>
      </c>
      <c r="H572">
        <v>125211.92</v>
      </c>
      <c r="I572">
        <v>1</v>
      </c>
      <c r="J572">
        <v>1</v>
      </c>
      <c r="K572">
        <v>1</v>
      </c>
      <c r="L572">
        <v>113410.49</v>
      </c>
      <c r="M572">
        <v>0</v>
      </c>
    </row>
    <row r="573" spans="1:13" x14ac:dyDescent="0.3">
      <c r="A573">
        <v>371</v>
      </c>
      <c r="B573">
        <v>15774696</v>
      </c>
      <c r="C573">
        <v>640</v>
      </c>
      <c r="D573" t="s">
        <v>26</v>
      </c>
      <c r="E573" t="s">
        <v>16</v>
      </c>
      <c r="F573">
        <v>75</v>
      </c>
      <c r="G573">
        <v>1</v>
      </c>
      <c r="H573">
        <v>106307.91</v>
      </c>
      <c r="I573">
        <v>2</v>
      </c>
      <c r="J573">
        <v>0</v>
      </c>
      <c r="K573">
        <v>1</v>
      </c>
      <c r="L573">
        <v>113428.77</v>
      </c>
      <c r="M573">
        <v>0</v>
      </c>
    </row>
    <row r="574" spans="1:13" x14ac:dyDescent="0.3">
      <c r="A574">
        <v>961</v>
      </c>
      <c r="B574">
        <v>15582797</v>
      </c>
      <c r="C574">
        <v>685</v>
      </c>
      <c r="D574" t="s">
        <v>18</v>
      </c>
      <c r="E574" t="s">
        <v>23</v>
      </c>
      <c r="F574">
        <v>35</v>
      </c>
      <c r="G574">
        <v>4</v>
      </c>
      <c r="H574">
        <v>137948.51</v>
      </c>
      <c r="I574">
        <v>1</v>
      </c>
      <c r="J574">
        <v>1</v>
      </c>
      <c r="K574">
        <v>0</v>
      </c>
      <c r="L574">
        <v>113639.64</v>
      </c>
      <c r="M574">
        <v>0</v>
      </c>
    </row>
    <row r="575" spans="1:13" x14ac:dyDescent="0.3">
      <c r="A575">
        <v>68</v>
      </c>
      <c r="B575">
        <v>15638424</v>
      </c>
      <c r="C575">
        <v>661</v>
      </c>
      <c r="D575" t="s">
        <v>26</v>
      </c>
      <c r="E575" t="s">
        <v>16</v>
      </c>
      <c r="F575">
        <v>35</v>
      </c>
      <c r="G575">
        <v>5</v>
      </c>
      <c r="H575">
        <v>150725.53</v>
      </c>
      <c r="I575">
        <v>2</v>
      </c>
      <c r="J575">
        <v>0</v>
      </c>
      <c r="K575">
        <v>1</v>
      </c>
      <c r="L575">
        <v>113656.85</v>
      </c>
      <c r="M575">
        <v>0</v>
      </c>
    </row>
    <row r="576" spans="1:13" x14ac:dyDescent="0.3">
      <c r="A576">
        <v>2</v>
      </c>
      <c r="B576">
        <v>15619304</v>
      </c>
      <c r="C576">
        <v>502</v>
      </c>
      <c r="D576" t="s">
        <v>15</v>
      </c>
      <c r="E576" t="s">
        <v>16</v>
      </c>
      <c r="F576">
        <v>42</v>
      </c>
      <c r="G576">
        <v>8</v>
      </c>
      <c r="H576">
        <v>159660.79999999999</v>
      </c>
      <c r="I576">
        <v>3</v>
      </c>
      <c r="J576">
        <v>1</v>
      </c>
      <c r="K576">
        <v>0</v>
      </c>
      <c r="L576">
        <v>113931.57</v>
      </c>
      <c r="M576">
        <v>1</v>
      </c>
    </row>
    <row r="577" spans="1:13" x14ac:dyDescent="0.3">
      <c r="A577">
        <v>36</v>
      </c>
      <c r="B577">
        <v>15788448</v>
      </c>
      <c r="C577">
        <v>490</v>
      </c>
      <c r="D577" t="s">
        <v>18</v>
      </c>
      <c r="E577" t="s">
        <v>23</v>
      </c>
      <c r="F577">
        <v>31</v>
      </c>
      <c r="G577">
        <v>3</v>
      </c>
      <c r="H577">
        <v>145260.23000000001</v>
      </c>
      <c r="I577">
        <v>1</v>
      </c>
      <c r="J577">
        <v>0</v>
      </c>
      <c r="K577">
        <v>1</v>
      </c>
      <c r="L577">
        <v>114066.77</v>
      </c>
      <c r="M577">
        <v>0</v>
      </c>
    </row>
    <row r="578" spans="1:13" x14ac:dyDescent="0.3">
      <c r="A578">
        <v>85</v>
      </c>
      <c r="B578">
        <v>15805254</v>
      </c>
      <c r="C578">
        <v>652</v>
      </c>
      <c r="D578" t="s">
        <v>18</v>
      </c>
      <c r="E578" t="s">
        <v>16</v>
      </c>
      <c r="F578">
        <v>75</v>
      </c>
      <c r="G578">
        <v>10</v>
      </c>
      <c r="H578">
        <v>0</v>
      </c>
      <c r="I578">
        <v>2</v>
      </c>
      <c r="J578">
        <v>1</v>
      </c>
      <c r="K578">
        <v>1</v>
      </c>
      <c r="L578">
        <v>114675.75</v>
      </c>
      <c r="M578">
        <v>0</v>
      </c>
    </row>
    <row r="579" spans="1:13" x14ac:dyDescent="0.3">
      <c r="A579">
        <v>131</v>
      </c>
      <c r="B579">
        <v>15718369</v>
      </c>
      <c r="C579">
        <v>795</v>
      </c>
      <c r="D579" t="s">
        <v>26</v>
      </c>
      <c r="E579" t="s">
        <v>16</v>
      </c>
      <c r="F579">
        <v>33</v>
      </c>
      <c r="G579">
        <v>9</v>
      </c>
      <c r="H579">
        <v>130862.43</v>
      </c>
      <c r="I579">
        <v>1</v>
      </c>
      <c r="J579">
        <v>1</v>
      </c>
      <c r="K579">
        <v>1</v>
      </c>
      <c r="L579">
        <v>114935.21</v>
      </c>
      <c r="M579">
        <v>0</v>
      </c>
    </row>
    <row r="580" spans="1:13" x14ac:dyDescent="0.3">
      <c r="A580">
        <v>192</v>
      </c>
      <c r="B580">
        <v>15756850</v>
      </c>
      <c r="C580">
        <v>479</v>
      </c>
      <c r="D580" t="s">
        <v>15</v>
      </c>
      <c r="E580" t="s">
        <v>23</v>
      </c>
      <c r="F580">
        <v>40</v>
      </c>
      <c r="G580">
        <v>1</v>
      </c>
      <c r="H580">
        <v>0</v>
      </c>
      <c r="I580">
        <v>2</v>
      </c>
      <c r="J580">
        <v>0</v>
      </c>
      <c r="K580">
        <v>0</v>
      </c>
      <c r="L580">
        <v>114996.43</v>
      </c>
      <c r="M580">
        <v>0</v>
      </c>
    </row>
    <row r="581" spans="1:13" x14ac:dyDescent="0.3">
      <c r="A581">
        <v>881</v>
      </c>
      <c r="B581">
        <v>15571928</v>
      </c>
      <c r="C581">
        <v>679</v>
      </c>
      <c r="D581" t="s">
        <v>15</v>
      </c>
      <c r="E581" t="s">
        <v>16</v>
      </c>
      <c r="F581">
        <v>43</v>
      </c>
      <c r="G581">
        <v>4</v>
      </c>
      <c r="H581">
        <v>0</v>
      </c>
      <c r="I581">
        <v>3</v>
      </c>
      <c r="J581">
        <v>1</v>
      </c>
      <c r="K581">
        <v>0</v>
      </c>
      <c r="L581">
        <v>115136.51</v>
      </c>
      <c r="M581">
        <v>1</v>
      </c>
    </row>
    <row r="582" spans="1:13" x14ac:dyDescent="0.3">
      <c r="A582">
        <v>116</v>
      </c>
      <c r="B582">
        <v>15705512</v>
      </c>
      <c r="C582">
        <v>668</v>
      </c>
      <c r="D582" t="s">
        <v>26</v>
      </c>
      <c r="E582" t="s">
        <v>16</v>
      </c>
      <c r="F582">
        <v>37</v>
      </c>
      <c r="G582">
        <v>6</v>
      </c>
      <c r="H582">
        <v>167864.4</v>
      </c>
      <c r="I582">
        <v>1</v>
      </c>
      <c r="J582">
        <v>1</v>
      </c>
      <c r="K582">
        <v>0</v>
      </c>
      <c r="L582">
        <v>115638.29</v>
      </c>
      <c r="M582">
        <v>0</v>
      </c>
    </row>
    <row r="583" spans="1:13" x14ac:dyDescent="0.3">
      <c r="A583">
        <v>929</v>
      </c>
      <c r="B583">
        <v>15590876</v>
      </c>
      <c r="C583">
        <v>764</v>
      </c>
      <c r="D583" t="s">
        <v>15</v>
      </c>
      <c r="E583" t="s">
        <v>16</v>
      </c>
      <c r="F583">
        <v>24</v>
      </c>
      <c r="G583">
        <v>7</v>
      </c>
      <c r="H583">
        <v>106234.02</v>
      </c>
      <c r="I583">
        <v>1</v>
      </c>
      <c r="J583">
        <v>0</v>
      </c>
      <c r="K583">
        <v>0</v>
      </c>
      <c r="L583">
        <v>115676.38</v>
      </c>
      <c r="M583">
        <v>0</v>
      </c>
    </row>
    <row r="584" spans="1:13" x14ac:dyDescent="0.3">
      <c r="A584">
        <v>907</v>
      </c>
      <c r="B584">
        <v>15724848</v>
      </c>
      <c r="C584">
        <v>516</v>
      </c>
      <c r="D584" t="s">
        <v>15</v>
      </c>
      <c r="E584" t="s">
        <v>16</v>
      </c>
      <c r="F584">
        <v>46</v>
      </c>
      <c r="G584">
        <v>1</v>
      </c>
      <c r="H584">
        <v>104947.72</v>
      </c>
      <c r="I584">
        <v>1</v>
      </c>
      <c r="J584">
        <v>1</v>
      </c>
      <c r="K584">
        <v>0</v>
      </c>
      <c r="L584">
        <v>115789.25</v>
      </c>
      <c r="M584">
        <v>1</v>
      </c>
    </row>
    <row r="585" spans="1:13" x14ac:dyDescent="0.3">
      <c r="A585">
        <v>523</v>
      </c>
      <c r="B585">
        <v>15742358</v>
      </c>
      <c r="C585">
        <v>696</v>
      </c>
      <c r="D585" t="s">
        <v>26</v>
      </c>
      <c r="E585" t="s">
        <v>23</v>
      </c>
      <c r="F585">
        <v>32</v>
      </c>
      <c r="G585">
        <v>8</v>
      </c>
      <c r="H585">
        <v>101160.99</v>
      </c>
      <c r="I585">
        <v>1</v>
      </c>
      <c r="J585">
        <v>1</v>
      </c>
      <c r="K585">
        <v>1</v>
      </c>
      <c r="L585">
        <v>115916.55</v>
      </c>
      <c r="M585">
        <v>0</v>
      </c>
    </row>
    <row r="586" spans="1:13" x14ac:dyDescent="0.3">
      <c r="A586">
        <v>935</v>
      </c>
      <c r="B586">
        <v>15675316</v>
      </c>
      <c r="C586">
        <v>619</v>
      </c>
      <c r="D586" t="s">
        <v>15</v>
      </c>
      <c r="E586" t="s">
        <v>16</v>
      </c>
      <c r="F586">
        <v>38</v>
      </c>
      <c r="G586">
        <v>3</v>
      </c>
      <c r="H586">
        <v>0</v>
      </c>
      <c r="I586">
        <v>2</v>
      </c>
      <c r="J586">
        <v>0</v>
      </c>
      <c r="K586">
        <v>1</v>
      </c>
      <c r="L586">
        <v>116467.35</v>
      </c>
      <c r="M586">
        <v>0</v>
      </c>
    </row>
    <row r="587" spans="1:13" x14ac:dyDescent="0.3">
      <c r="A587">
        <v>499</v>
      </c>
      <c r="B587">
        <v>15677020</v>
      </c>
      <c r="C587">
        <v>570</v>
      </c>
      <c r="D587" t="s">
        <v>15</v>
      </c>
      <c r="E587" t="s">
        <v>16</v>
      </c>
      <c r="F587">
        <v>58</v>
      </c>
      <c r="G587">
        <v>8</v>
      </c>
      <c r="H587">
        <v>0</v>
      </c>
      <c r="I587">
        <v>1</v>
      </c>
      <c r="J587">
        <v>0</v>
      </c>
      <c r="K587">
        <v>1</v>
      </c>
      <c r="L587">
        <v>116503.92</v>
      </c>
      <c r="M587">
        <v>1</v>
      </c>
    </row>
    <row r="588" spans="1:13" x14ac:dyDescent="0.3">
      <c r="A588">
        <v>862</v>
      </c>
      <c r="B588">
        <v>15794916</v>
      </c>
      <c r="C588">
        <v>725</v>
      </c>
      <c r="D588" t="s">
        <v>15</v>
      </c>
      <c r="E588" t="s">
        <v>23</v>
      </c>
      <c r="F588">
        <v>41</v>
      </c>
      <c r="G588">
        <v>7</v>
      </c>
      <c r="H588">
        <v>113980.21</v>
      </c>
      <c r="I588">
        <v>1</v>
      </c>
      <c r="J588">
        <v>1</v>
      </c>
      <c r="K588">
        <v>1</v>
      </c>
      <c r="L588">
        <v>116704.25</v>
      </c>
      <c r="M588">
        <v>0</v>
      </c>
    </row>
    <row r="589" spans="1:13" x14ac:dyDescent="0.3">
      <c r="A589">
        <v>335</v>
      </c>
      <c r="B589">
        <v>15697441</v>
      </c>
      <c r="C589">
        <v>485</v>
      </c>
      <c r="D589" t="s">
        <v>15</v>
      </c>
      <c r="E589" t="s">
        <v>23</v>
      </c>
      <c r="F589">
        <v>29</v>
      </c>
      <c r="G589">
        <v>7</v>
      </c>
      <c r="H589">
        <v>182123.79</v>
      </c>
      <c r="I589">
        <v>1</v>
      </c>
      <c r="J589">
        <v>1</v>
      </c>
      <c r="K589">
        <v>0</v>
      </c>
      <c r="L589">
        <v>116828.51</v>
      </c>
      <c r="M589">
        <v>1</v>
      </c>
    </row>
    <row r="590" spans="1:13" x14ac:dyDescent="0.3">
      <c r="A590">
        <v>710</v>
      </c>
      <c r="B590">
        <v>15722548</v>
      </c>
      <c r="C590">
        <v>540</v>
      </c>
      <c r="D590" t="s">
        <v>15</v>
      </c>
      <c r="E590" t="s">
        <v>23</v>
      </c>
      <c r="F590">
        <v>48</v>
      </c>
      <c r="G590">
        <v>0</v>
      </c>
      <c r="H590">
        <v>148116.48000000001</v>
      </c>
      <c r="I590">
        <v>1</v>
      </c>
      <c r="J590">
        <v>0</v>
      </c>
      <c r="K590">
        <v>0</v>
      </c>
      <c r="L590">
        <v>116973.48</v>
      </c>
      <c r="M590">
        <v>0</v>
      </c>
    </row>
    <row r="591" spans="1:13" x14ac:dyDescent="0.3">
      <c r="A591">
        <v>52</v>
      </c>
      <c r="B591">
        <v>15683553</v>
      </c>
      <c r="C591">
        <v>788</v>
      </c>
      <c r="D591" t="s">
        <v>15</v>
      </c>
      <c r="E591" t="s">
        <v>16</v>
      </c>
      <c r="F591">
        <v>33</v>
      </c>
      <c r="G591">
        <v>5</v>
      </c>
      <c r="H591">
        <v>0</v>
      </c>
      <c r="I591">
        <v>2</v>
      </c>
      <c r="J591">
        <v>0</v>
      </c>
      <c r="K591">
        <v>0</v>
      </c>
      <c r="L591">
        <v>116978.19</v>
      </c>
      <c r="M591">
        <v>0</v>
      </c>
    </row>
    <row r="592" spans="1:13" x14ac:dyDescent="0.3">
      <c r="A592">
        <v>775</v>
      </c>
      <c r="B592">
        <v>15752137</v>
      </c>
      <c r="C592">
        <v>648</v>
      </c>
      <c r="D592" t="s">
        <v>15</v>
      </c>
      <c r="E592" t="s">
        <v>23</v>
      </c>
      <c r="F592">
        <v>33</v>
      </c>
      <c r="G592">
        <v>7</v>
      </c>
      <c r="H592">
        <v>134944</v>
      </c>
      <c r="I592">
        <v>1</v>
      </c>
      <c r="J592">
        <v>1</v>
      </c>
      <c r="K592">
        <v>1</v>
      </c>
      <c r="L592">
        <v>117036.38</v>
      </c>
      <c r="M592">
        <v>0</v>
      </c>
    </row>
    <row r="593" spans="1:13" x14ac:dyDescent="0.3">
      <c r="A593">
        <v>724</v>
      </c>
      <c r="B593">
        <v>15626742</v>
      </c>
      <c r="C593">
        <v>694</v>
      </c>
      <c r="D593" t="s">
        <v>15</v>
      </c>
      <c r="E593" t="s">
        <v>23</v>
      </c>
      <c r="F593">
        <v>36</v>
      </c>
      <c r="G593">
        <v>3</v>
      </c>
      <c r="H593">
        <v>97530.25</v>
      </c>
      <c r="I593">
        <v>1</v>
      </c>
      <c r="J593">
        <v>1</v>
      </c>
      <c r="K593">
        <v>1</v>
      </c>
      <c r="L593">
        <v>117140.41</v>
      </c>
      <c r="M593">
        <v>0</v>
      </c>
    </row>
    <row r="594" spans="1:13" x14ac:dyDescent="0.3">
      <c r="A594">
        <v>508</v>
      </c>
      <c r="B594">
        <v>15773890</v>
      </c>
      <c r="C594">
        <v>733</v>
      </c>
      <c r="D594" t="s">
        <v>15</v>
      </c>
      <c r="E594" t="s">
        <v>23</v>
      </c>
      <c r="F594">
        <v>22</v>
      </c>
      <c r="G594">
        <v>5</v>
      </c>
      <c r="H594">
        <v>0</v>
      </c>
      <c r="I594">
        <v>2</v>
      </c>
      <c r="J594">
        <v>1</v>
      </c>
      <c r="K594">
        <v>1</v>
      </c>
      <c r="L594">
        <v>117202.19</v>
      </c>
      <c r="M594">
        <v>0</v>
      </c>
    </row>
    <row r="595" spans="1:13" x14ac:dyDescent="0.3">
      <c r="A595">
        <v>964</v>
      </c>
      <c r="B595">
        <v>15580956</v>
      </c>
      <c r="C595">
        <v>683</v>
      </c>
      <c r="D595" t="s">
        <v>26</v>
      </c>
      <c r="E595" t="s">
        <v>16</v>
      </c>
      <c r="F595">
        <v>43</v>
      </c>
      <c r="G595">
        <v>4</v>
      </c>
      <c r="H595">
        <v>115888.04</v>
      </c>
      <c r="I595">
        <v>1</v>
      </c>
      <c r="J595">
        <v>1</v>
      </c>
      <c r="K595">
        <v>1</v>
      </c>
      <c r="L595">
        <v>117349.19</v>
      </c>
      <c r="M595">
        <v>1</v>
      </c>
    </row>
    <row r="596" spans="1:13" x14ac:dyDescent="0.3">
      <c r="A596">
        <v>587</v>
      </c>
      <c r="B596">
        <v>15680998</v>
      </c>
      <c r="C596">
        <v>725</v>
      </c>
      <c r="D596" t="s">
        <v>15</v>
      </c>
      <c r="E596" t="s">
        <v>23</v>
      </c>
      <c r="F596">
        <v>44</v>
      </c>
      <c r="G596">
        <v>5</v>
      </c>
      <c r="H596">
        <v>0</v>
      </c>
      <c r="I596">
        <v>1</v>
      </c>
      <c r="J596">
        <v>1</v>
      </c>
      <c r="K596">
        <v>1</v>
      </c>
      <c r="L596">
        <v>117356.14</v>
      </c>
      <c r="M596">
        <v>0</v>
      </c>
    </row>
    <row r="597" spans="1:13" x14ac:dyDescent="0.3">
      <c r="A597">
        <v>757</v>
      </c>
      <c r="B597">
        <v>15815364</v>
      </c>
      <c r="C597">
        <v>736</v>
      </c>
      <c r="D597" t="s">
        <v>18</v>
      </c>
      <c r="E597" t="s">
        <v>16</v>
      </c>
      <c r="F597">
        <v>28</v>
      </c>
      <c r="G597">
        <v>2</v>
      </c>
      <c r="H597">
        <v>0</v>
      </c>
      <c r="I597">
        <v>2</v>
      </c>
      <c r="J597">
        <v>1</v>
      </c>
      <c r="K597">
        <v>1</v>
      </c>
      <c r="L597">
        <v>117431.1</v>
      </c>
      <c r="M597">
        <v>0</v>
      </c>
    </row>
    <row r="598" spans="1:13" x14ac:dyDescent="0.3">
      <c r="A598">
        <v>47</v>
      </c>
      <c r="B598">
        <v>15771573</v>
      </c>
      <c r="C598">
        <v>637</v>
      </c>
      <c r="D598" t="s">
        <v>26</v>
      </c>
      <c r="E598" t="s">
        <v>16</v>
      </c>
      <c r="F598">
        <v>39</v>
      </c>
      <c r="G598">
        <v>9</v>
      </c>
      <c r="H598">
        <v>137843.79999999999</v>
      </c>
      <c r="I598">
        <v>1</v>
      </c>
      <c r="J598">
        <v>1</v>
      </c>
      <c r="K598">
        <v>1</v>
      </c>
      <c r="L598">
        <v>117622.8</v>
      </c>
      <c r="M598">
        <v>1</v>
      </c>
    </row>
    <row r="599" spans="1:13" x14ac:dyDescent="0.3">
      <c r="A599">
        <v>661</v>
      </c>
      <c r="B599">
        <v>15699637</v>
      </c>
      <c r="C599">
        <v>694</v>
      </c>
      <c r="D599" t="s">
        <v>18</v>
      </c>
      <c r="E599" t="s">
        <v>23</v>
      </c>
      <c r="F599">
        <v>57</v>
      </c>
      <c r="G599">
        <v>8</v>
      </c>
      <c r="H599">
        <v>116326.07</v>
      </c>
      <c r="I599">
        <v>1</v>
      </c>
      <c r="J599">
        <v>1</v>
      </c>
      <c r="K599">
        <v>1</v>
      </c>
      <c r="L599">
        <v>117704.65</v>
      </c>
      <c r="M599">
        <v>0</v>
      </c>
    </row>
    <row r="600" spans="1:13" hidden="1" x14ac:dyDescent="0.3"/>
    <row r="601" spans="1:13" x14ac:dyDescent="0.3">
      <c r="A601">
        <v>443</v>
      </c>
      <c r="B601">
        <v>15732628</v>
      </c>
      <c r="C601">
        <v>745</v>
      </c>
      <c r="D601" t="s">
        <v>15</v>
      </c>
      <c r="E601" t="s">
        <v>23</v>
      </c>
      <c r="F601">
        <v>46</v>
      </c>
      <c r="G601">
        <v>2</v>
      </c>
      <c r="H601">
        <v>122220.19</v>
      </c>
      <c r="I601">
        <v>1</v>
      </c>
      <c r="J601">
        <v>1</v>
      </c>
      <c r="K601">
        <v>1</v>
      </c>
      <c r="L601">
        <v>118024.1</v>
      </c>
      <c r="M601">
        <v>0</v>
      </c>
    </row>
    <row r="602" spans="1:13" x14ac:dyDescent="0.3">
      <c r="A602">
        <v>22</v>
      </c>
      <c r="B602">
        <v>15699309</v>
      </c>
      <c r="C602">
        <v>510</v>
      </c>
      <c r="D602" t="s">
        <v>18</v>
      </c>
      <c r="E602" t="s">
        <v>16</v>
      </c>
      <c r="F602">
        <v>37</v>
      </c>
      <c r="G602">
        <v>4</v>
      </c>
      <c r="H602">
        <v>0</v>
      </c>
      <c r="I602">
        <v>1</v>
      </c>
      <c r="J602">
        <v>1</v>
      </c>
      <c r="K602">
        <v>0</v>
      </c>
      <c r="L602">
        <v>118913.53</v>
      </c>
      <c r="M602">
        <v>1</v>
      </c>
    </row>
    <row r="603" spans="1:13" x14ac:dyDescent="0.3">
      <c r="A603">
        <v>492</v>
      </c>
      <c r="B603">
        <v>15624170</v>
      </c>
      <c r="C603">
        <v>639</v>
      </c>
      <c r="D603" t="s">
        <v>15</v>
      </c>
      <c r="E603" t="s">
        <v>16</v>
      </c>
      <c r="F603">
        <v>38</v>
      </c>
      <c r="G603">
        <v>4</v>
      </c>
      <c r="H603">
        <v>81550.94</v>
      </c>
      <c r="I603">
        <v>2</v>
      </c>
      <c r="J603">
        <v>0</v>
      </c>
      <c r="K603">
        <v>1</v>
      </c>
      <c r="L603">
        <v>118974.77</v>
      </c>
      <c r="M603">
        <v>0</v>
      </c>
    </row>
    <row r="604" spans="1:13" x14ac:dyDescent="0.3">
      <c r="A604">
        <v>521</v>
      </c>
      <c r="B604">
        <v>15653547</v>
      </c>
      <c r="C604">
        <v>850</v>
      </c>
      <c r="D604" t="s">
        <v>15</v>
      </c>
      <c r="E604" t="s">
        <v>23</v>
      </c>
      <c r="F604">
        <v>56</v>
      </c>
      <c r="G604">
        <v>7</v>
      </c>
      <c r="H604">
        <v>131317.48000000001</v>
      </c>
      <c r="I604">
        <v>1</v>
      </c>
      <c r="J604">
        <v>1</v>
      </c>
      <c r="K604">
        <v>1</v>
      </c>
      <c r="L604">
        <v>119175.45</v>
      </c>
      <c r="M604">
        <v>0</v>
      </c>
    </row>
    <row r="605" spans="1:13" x14ac:dyDescent="0.3">
      <c r="A605">
        <v>451</v>
      </c>
      <c r="B605">
        <v>15785798</v>
      </c>
      <c r="C605">
        <v>850</v>
      </c>
      <c r="D605" t="s">
        <v>15</v>
      </c>
      <c r="E605" t="s">
        <v>23</v>
      </c>
      <c r="F605">
        <v>40</v>
      </c>
      <c r="G605">
        <v>9</v>
      </c>
      <c r="H605">
        <v>0</v>
      </c>
      <c r="I605">
        <v>2</v>
      </c>
      <c r="J605">
        <v>0</v>
      </c>
      <c r="K605">
        <v>1</v>
      </c>
      <c r="L605">
        <v>119232.33</v>
      </c>
      <c r="M605">
        <v>0</v>
      </c>
    </row>
    <row r="606" spans="1:13" x14ac:dyDescent="0.3">
      <c r="A606">
        <v>7</v>
      </c>
      <c r="B606">
        <v>15656148</v>
      </c>
      <c r="C606">
        <v>376</v>
      </c>
      <c r="D606" t="s">
        <v>26</v>
      </c>
      <c r="E606" t="s">
        <v>16</v>
      </c>
      <c r="F606">
        <v>29</v>
      </c>
      <c r="G606">
        <v>4</v>
      </c>
      <c r="H606">
        <v>115046.74</v>
      </c>
      <c r="I606">
        <v>4</v>
      </c>
      <c r="J606">
        <v>1</v>
      </c>
      <c r="K606">
        <v>0</v>
      </c>
      <c r="L606">
        <v>119346.88</v>
      </c>
      <c r="M606">
        <v>1</v>
      </c>
    </row>
    <row r="607" spans="1:13" x14ac:dyDescent="0.3">
      <c r="A607">
        <v>437</v>
      </c>
      <c r="B607">
        <v>15624623</v>
      </c>
      <c r="C607">
        <v>516</v>
      </c>
      <c r="D607" t="s">
        <v>15</v>
      </c>
      <c r="E607" t="s">
        <v>23</v>
      </c>
      <c r="F607">
        <v>35</v>
      </c>
      <c r="G607">
        <v>10</v>
      </c>
      <c r="H607">
        <v>104088.59</v>
      </c>
      <c r="I607">
        <v>2</v>
      </c>
      <c r="J607">
        <v>0</v>
      </c>
      <c r="K607">
        <v>0</v>
      </c>
      <c r="L607">
        <v>119666</v>
      </c>
      <c r="M607">
        <v>0</v>
      </c>
    </row>
    <row r="608" spans="1:13" x14ac:dyDescent="0.3">
      <c r="A608">
        <v>46</v>
      </c>
      <c r="B608">
        <v>15602280</v>
      </c>
      <c r="C608">
        <v>829</v>
      </c>
      <c r="D608" t="s">
        <v>26</v>
      </c>
      <c r="E608" t="s">
        <v>16</v>
      </c>
      <c r="F608">
        <v>27</v>
      </c>
      <c r="G608">
        <v>9</v>
      </c>
      <c r="H608">
        <v>112045.67</v>
      </c>
      <c r="I608">
        <v>1</v>
      </c>
      <c r="J608">
        <v>1</v>
      </c>
      <c r="K608">
        <v>1</v>
      </c>
      <c r="L608">
        <v>119708.21</v>
      </c>
      <c r="M608">
        <v>1</v>
      </c>
    </row>
    <row r="609" spans="1:13" x14ac:dyDescent="0.3">
      <c r="A609">
        <v>788</v>
      </c>
      <c r="B609">
        <v>15600739</v>
      </c>
      <c r="C609">
        <v>562</v>
      </c>
      <c r="D609" t="s">
        <v>18</v>
      </c>
      <c r="E609" t="s">
        <v>16</v>
      </c>
      <c r="F609">
        <v>35</v>
      </c>
      <c r="G609">
        <v>0</v>
      </c>
      <c r="H609">
        <v>0</v>
      </c>
      <c r="I609">
        <v>2</v>
      </c>
      <c r="J609">
        <v>1</v>
      </c>
      <c r="K609">
        <v>0</v>
      </c>
      <c r="L609">
        <v>119899.52</v>
      </c>
      <c r="M609">
        <v>0</v>
      </c>
    </row>
    <row r="610" spans="1:13" x14ac:dyDescent="0.3">
      <c r="A610">
        <v>768</v>
      </c>
      <c r="B610">
        <v>15724296</v>
      </c>
      <c r="C610">
        <v>684</v>
      </c>
      <c r="D610" t="s">
        <v>18</v>
      </c>
      <c r="E610" t="s">
        <v>23</v>
      </c>
      <c r="F610">
        <v>41</v>
      </c>
      <c r="G610">
        <v>2</v>
      </c>
      <c r="H610">
        <v>119782.72</v>
      </c>
      <c r="I610">
        <v>2</v>
      </c>
      <c r="J610">
        <v>0</v>
      </c>
      <c r="K610">
        <v>0</v>
      </c>
      <c r="L610">
        <v>120284.67</v>
      </c>
      <c r="M610">
        <v>0</v>
      </c>
    </row>
    <row r="611" spans="1:13" x14ac:dyDescent="0.3">
      <c r="A611">
        <v>776</v>
      </c>
      <c r="B611">
        <v>15712551</v>
      </c>
      <c r="C611">
        <v>622</v>
      </c>
      <c r="D611" t="s">
        <v>26</v>
      </c>
      <c r="E611" t="s">
        <v>16</v>
      </c>
      <c r="F611">
        <v>58</v>
      </c>
      <c r="G611">
        <v>7</v>
      </c>
      <c r="H611">
        <v>116922.25</v>
      </c>
      <c r="I611">
        <v>1</v>
      </c>
      <c r="J611">
        <v>1</v>
      </c>
      <c r="K611">
        <v>0</v>
      </c>
      <c r="L611">
        <v>120415.61</v>
      </c>
      <c r="M611">
        <v>1</v>
      </c>
    </row>
    <row r="612" spans="1:13" x14ac:dyDescent="0.3">
      <c r="A612">
        <v>316</v>
      </c>
      <c r="B612">
        <v>15662736</v>
      </c>
      <c r="C612">
        <v>559</v>
      </c>
      <c r="D612" t="s">
        <v>15</v>
      </c>
      <c r="E612" t="s">
        <v>23</v>
      </c>
      <c r="F612">
        <v>49</v>
      </c>
      <c r="G612">
        <v>2</v>
      </c>
      <c r="H612">
        <v>147069.78</v>
      </c>
      <c r="I612">
        <v>1</v>
      </c>
      <c r="J612">
        <v>1</v>
      </c>
      <c r="K612">
        <v>0</v>
      </c>
      <c r="L612">
        <v>120540.83</v>
      </c>
      <c r="M612">
        <v>1</v>
      </c>
    </row>
    <row r="613" spans="1:13" x14ac:dyDescent="0.3">
      <c r="A613">
        <v>697</v>
      </c>
      <c r="B613">
        <v>15620204</v>
      </c>
      <c r="C613">
        <v>543</v>
      </c>
      <c r="D613" t="s">
        <v>26</v>
      </c>
      <c r="E613" t="s">
        <v>16</v>
      </c>
      <c r="F613">
        <v>57</v>
      </c>
      <c r="G613">
        <v>1</v>
      </c>
      <c r="H613">
        <v>106138.33</v>
      </c>
      <c r="I613">
        <v>2</v>
      </c>
      <c r="J613">
        <v>1</v>
      </c>
      <c r="K613">
        <v>1</v>
      </c>
      <c r="L613">
        <v>120657.32</v>
      </c>
      <c r="M613">
        <v>1</v>
      </c>
    </row>
    <row r="614" spans="1:13" x14ac:dyDescent="0.3">
      <c r="A614">
        <v>119</v>
      </c>
      <c r="B614">
        <v>15600781</v>
      </c>
      <c r="C614">
        <v>699</v>
      </c>
      <c r="D614" t="s">
        <v>26</v>
      </c>
      <c r="E614" t="s">
        <v>23</v>
      </c>
      <c r="F614">
        <v>34</v>
      </c>
      <c r="G614">
        <v>4</v>
      </c>
      <c r="H614">
        <v>185173.81</v>
      </c>
      <c r="I614">
        <v>2</v>
      </c>
      <c r="J614">
        <v>1</v>
      </c>
      <c r="K614">
        <v>0</v>
      </c>
      <c r="L614">
        <v>120834.48</v>
      </c>
      <c r="M614">
        <v>0</v>
      </c>
    </row>
    <row r="615" spans="1:13" x14ac:dyDescent="0.3">
      <c r="A615">
        <v>446</v>
      </c>
      <c r="B615">
        <v>15730460</v>
      </c>
      <c r="C615">
        <v>722</v>
      </c>
      <c r="D615" t="s">
        <v>15</v>
      </c>
      <c r="E615" t="s">
        <v>23</v>
      </c>
      <c r="F615">
        <v>37</v>
      </c>
      <c r="G615">
        <v>2</v>
      </c>
      <c r="H615">
        <v>0</v>
      </c>
      <c r="I615">
        <v>1</v>
      </c>
      <c r="J615">
        <v>0</v>
      </c>
      <c r="K615">
        <v>0</v>
      </c>
      <c r="L615">
        <v>120906.83</v>
      </c>
      <c r="M615">
        <v>0</v>
      </c>
    </row>
    <row r="616" spans="1:13" x14ac:dyDescent="0.3">
      <c r="A616">
        <v>779</v>
      </c>
      <c r="B616">
        <v>15769974</v>
      </c>
      <c r="C616">
        <v>679</v>
      </c>
      <c r="D616" t="s">
        <v>18</v>
      </c>
      <c r="E616" t="s">
        <v>16</v>
      </c>
      <c r="F616">
        <v>35</v>
      </c>
      <c r="G616">
        <v>8</v>
      </c>
      <c r="H616">
        <v>119182.73</v>
      </c>
      <c r="I616">
        <v>1</v>
      </c>
      <c r="J616">
        <v>0</v>
      </c>
      <c r="K616">
        <v>0</v>
      </c>
      <c r="L616">
        <v>121210.09</v>
      </c>
      <c r="M616">
        <v>0</v>
      </c>
    </row>
    <row r="617" spans="1:13" x14ac:dyDescent="0.3">
      <c r="A617">
        <v>95</v>
      </c>
      <c r="B617">
        <v>15699461</v>
      </c>
      <c r="C617">
        <v>515</v>
      </c>
      <c r="D617" t="s">
        <v>18</v>
      </c>
      <c r="E617" t="s">
        <v>23</v>
      </c>
      <c r="F617">
        <v>35</v>
      </c>
      <c r="G617">
        <v>10</v>
      </c>
      <c r="H617">
        <v>176273.95</v>
      </c>
      <c r="I617">
        <v>1</v>
      </c>
      <c r="J617">
        <v>0</v>
      </c>
      <c r="K617">
        <v>1</v>
      </c>
      <c r="L617">
        <v>121277.78</v>
      </c>
      <c r="M617">
        <v>0</v>
      </c>
    </row>
    <row r="618" spans="1:13" x14ac:dyDescent="0.3">
      <c r="A618">
        <v>201</v>
      </c>
      <c r="B618">
        <v>15622911</v>
      </c>
      <c r="C618">
        <v>759</v>
      </c>
      <c r="D618" t="s">
        <v>15</v>
      </c>
      <c r="E618" t="s">
        <v>23</v>
      </c>
      <c r="F618">
        <v>42</v>
      </c>
      <c r="G618">
        <v>4</v>
      </c>
      <c r="H618">
        <v>105420.18</v>
      </c>
      <c r="I618">
        <v>1</v>
      </c>
      <c r="J618">
        <v>0</v>
      </c>
      <c r="K618">
        <v>1</v>
      </c>
      <c r="L618">
        <v>121409.06</v>
      </c>
      <c r="M618">
        <v>0</v>
      </c>
    </row>
    <row r="619" spans="1:13" x14ac:dyDescent="0.3">
      <c r="A619">
        <v>911</v>
      </c>
      <c r="B619">
        <v>15746490</v>
      </c>
      <c r="C619">
        <v>648</v>
      </c>
      <c r="D619" t="s">
        <v>18</v>
      </c>
      <c r="E619" t="s">
        <v>16</v>
      </c>
      <c r="F619">
        <v>53</v>
      </c>
      <c r="G619">
        <v>6</v>
      </c>
      <c r="H619">
        <v>111201.41</v>
      </c>
      <c r="I619">
        <v>1</v>
      </c>
      <c r="J619">
        <v>1</v>
      </c>
      <c r="K619">
        <v>1</v>
      </c>
      <c r="L619">
        <v>121542.29</v>
      </c>
      <c r="M619">
        <v>0</v>
      </c>
    </row>
    <row r="620" spans="1:13" x14ac:dyDescent="0.3">
      <c r="A620">
        <v>552</v>
      </c>
      <c r="B620">
        <v>15763063</v>
      </c>
      <c r="C620">
        <v>685</v>
      </c>
      <c r="D620" t="s">
        <v>18</v>
      </c>
      <c r="E620" t="s">
        <v>16</v>
      </c>
      <c r="F620">
        <v>25</v>
      </c>
      <c r="G620">
        <v>10</v>
      </c>
      <c r="H620">
        <v>128509.63</v>
      </c>
      <c r="I620">
        <v>1</v>
      </c>
      <c r="J620">
        <v>1</v>
      </c>
      <c r="K620">
        <v>0</v>
      </c>
      <c r="L620">
        <v>121562.33</v>
      </c>
      <c r="M620">
        <v>0</v>
      </c>
    </row>
    <row r="621" spans="1:13" x14ac:dyDescent="0.3">
      <c r="A621">
        <v>615</v>
      </c>
      <c r="B621">
        <v>15745295</v>
      </c>
      <c r="C621">
        <v>727</v>
      </c>
      <c r="D621" t="s">
        <v>18</v>
      </c>
      <c r="E621" t="s">
        <v>16</v>
      </c>
      <c r="F621">
        <v>31</v>
      </c>
      <c r="G621">
        <v>0</v>
      </c>
      <c r="H621">
        <v>0</v>
      </c>
      <c r="I621">
        <v>1</v>
      </c>
      <c r="J621">
        <v>1</v>
      </c>
      <c r="K621">
        <v>0</v>
      </c>
      <c r="L621">
        <v>121751.03999999999</v>
      </c>
      <c r="M621">
        <v>1</v>
      </c>
    </row>
    <row r="622" spans="1:13" x14ac:dyDescent="0.3">
      <c r="A622">
        <v>809</v>
      </c>
      <c r="B622">
        <v>15778463</v>
      </c>
      <c r="C622">
        <v>657</v>
      </c>
      <c r="D622" t="s">
        <v>15</v>
      </c>
      <c r="E622" t="s">
        <v>16</v>
      </c>
      <c r="F622">
        <v>37</v>
      </c>
      <c r="G622">
        <v>6</v>
      </c>
      <c r="H622">
        <v>95845.6</v>
      </c>
      <c r="I622">
        <v>1</v>
      </c>
      <c r="J622">
        <v>1</v>
      </c>
      <c r="K622">
        <v>0</v>
      </c>
      <c r="L622">
        <v>122218.23</v>
      </c>
      <c r="M622">
        <v>0</v>
      </c>
    </row>
    <row r="623" spans="1:13" x14ac:dyDescent="0.3">
      <c r="A623">
        <v>376</v>
      </c>
      <c r="B623">
        <v>15583456</v>
      </c>
      <c r="C623">
        <v>745</v>
      </c>
      <c r="D623" t="s">
        <v>26</v>
      </c>
      <c r="E623" t="s">
        <v>23</v>
      </c>
      <c r="F623">
        <v>45</v>
      </c>
      <c r="G623">
        <v>10</v>
      </c>
      <c r="H623">
        <v>117231.63</v>
      </c>
      <c r="I623">
        <v>3</v>
      </c>
      <c r="J623">
        <v>1</v>
      </c>
      <c r="K623">
        <v>1</v>
      </c>
      <c r="L623">
        <v>122381.02</v>
      </c>
      <c r="M623">
        <v>1</v>
      </c>
    </row>
    <row r="624" spans="1:13" x14ac:dyDescent="0.3">
      <c r="A624">
        <v>821</v>
      </c>
      <c r="B624">
        <v>15716155</v>
      </c>
      <c r="C624">
        <v>841</v>
      </c>
      <c r="D624" t="s">
        <v>15</v>
      </c>
      <c r="E624" t="s">
        <v>16</v>
      </c>
      <c r="F624">
        <v>36</v>
      </c>
      <c r="G624">
        <v>5</v>
      </c>
      <c r="H624">
        <v>156021.31</v>
      </c>
      <c r="I624">
        <v>1</v>
      </c>
      <c r="J624">
        <v>0</v>
      </c>
      <c r="K624">
        <v>0</v>
      </c>
      <c r="L624">
        <v>122662.98</v>
      </c>
      <c r="M624">
        <v>0</v>
      </c>
    </row>
    <row r="625" spans="1:13" x14ac:dyDescent="0.3">
      <c r="A625">
        <v>876</v>
      </c>
      <c r="B625">
        <v>15581229</v>
      </c>
      <c r="C625">
        <v>502</v>
      </c>
      <c r="D625" t="s">
        <v>26</v>
      </c>
      <c r="E625" t="s">
        <v>16</v>
      </c>
      <c r="F625">
        <v>32</v>
      </c>
      <c r="G625">
        <v>1</v>
      </c>
      <c r="H625">
        <v>173340.83</v>
      </c>
      <c r="I625">
        <v>1</v>
      </c>
      <c r="J625">
        <v>0</v>
      </c>
      <c r="K625">
        <v>1</v>
      </c>
      <c r="L625">
        <v>122763.95</v>
      </c>
      <c r="M625">
        <v>0</v>
      </c>
    </row>
    <row r="626" spans="1:13" x14ac:dyDescent="0.3">
      <c r="A626">
        <v>265</v>
      </c>
      <c r="B626">
        <v>15813163</v>
      </c>
      <c r="C626">
        <v>531</v>
      </c>
      <c r="D626" t="s">
        <v>18</v>
      </c>
      <c r="E626" t="s">
        <v>16</v>
      </c>
      <c r="F626">
        <v>36</v>
      </c>
      <c r="G626">
        <v>9</v>
      </c>
      <c r="H626">
        <v>99240.51</v>
      </c>
      <c r="I626">
        <v>1</v>
      </c>
      <c r="J626">
        <v>1</v>
      </c>
      <c r="K626">
        <v>0</v>
      </c>
      <c r="L626">
        <v>123137.01</v>
      </c>
      <c r="M626">
        <v>0</v>
      </c>
    </row>
    <row r="627" spans="1:13" hidden="1" x14ac:dyDescent="0.3"/>
    <row r="628" spans="1:13" x14ac:dyDescent="0.3">
      <c r="A628">
        <v>358</v>
      </c>
      <c r="B628">
        <v>15633950</v>
      </c>
      <c r="C628">
        <v>737</v>
      </c>
      <c r="D628" t="s">
        <v>15</v>
      </c>
      <c r="E628" t="s">
        <v>23</v>
      </c>
      <c r="F628">
        <v>41</v>
      </c>
      <c r="G628">
        <v>1</v>
      </c>
      <c r="H628">
        <v>101960.74</v>
      </c>
      <c r="I628">
        <v>1</v>
      </c>
      <c r="J628">
        <v>1</v>
      </c>
      <c r="K628">
        <v>1</v>
      </c>
      <c r="L628">
        <v>123547.28</v>
      </c>
      <c r="M628">
        <v>0</v>
      </c>
    </row>
    <row r="629" spans="1:13" x14ac:dyDescent="0.3">
      <c r="A629">
        <v>381</v>
      </c>
      <c r="B629">
        <v>15591509</v>
      </c>
      <c r="C629">
        <v>690</v>
      </c>
      <c r="D629" t="s">
        <v>15</v>
      </c>
      <c r="E629" t="s">
        <v>23</v>
      </c>
      <c r="F629">
        <v>36</v>
      </c>
      <c r="G629">
        <v>7</v>
      </c>
      <c r="H629">
        <v>101583.11</v>
      </c>
      <c r="I629">
        <v>2</v>
      </c>
      <c r="J629">
        <v>1</v>
      </c>
      <c r="K629">
        <v>0</v>
      </c>
      <c r="L629">
        <v>123775.15</v>
      </c>
      <c r="M629">
        <v>0</v>
      </c>
    </row>
    <row r="630" spans="1:13" x14ac:dyDescent="0.3">
      <c r="A630">
        <v>773</v>
      </c>
      <c r="B630">
        <v>15685320</v>
      </c>
      <c r="C630">
        <v>767</v>
      </c>
      <c r="D630" t="s">
        <v>15</v>
      </c>
      <c r="E630" t="s">
        <v>23</v>
      </c>
      <c r="F630">
        <v>36</v>
      </c>
      <c r="G630">
        <v>3</v>
      </c>
      <c r="H630">
        <v>139180.20000000001</v>
      </c>
      <c r="I630">
        <v>1</v>
      </c>
      <c r="J630">
        <v>0</v>
      </c>
      <c r="K630">
        <v>0</v>
      </c>
      <c r="L630">
        <v>123880.19</v>
      </c>
      <c r="M630">
        <v>0</v>
      </c>
    </row>
    <row r="631" spans="1:13" x14ac:dyDescent="0.3">
      <c r="A631">
        <v>694</v>
      </c>
      <c r="B631">
        <v>15681068</v>
      </c>
      <c r="C631">
        <v>796</v>
      </c>
      <c r="D631" t="s">
        <v>15</v>
      </c>
      <c r="E631" t="s">
        <v>16</v>
      </c>
      <c r="F631">
        <v>45</v>
      </c>
      <c r="G631">
        <v>2</v>
      </c>
      <c r="H631">
        <v>109730.22</v>
      </c>
      <c r="I631">
        <v>1</v>
      </c>
      <c r="J631">
        <v>1</v>
      </c>
      <c r="K631">
        <v>1</v>
      </c>
      <c r="L631">
        <v>123882.73</v>
      </c>
      <c r="M631">
        <v>0</v>
      </c>
    </row>
    <row r="632" spans="1:13" x14ac:dyDescent="0.3">
      <c r="A632">
        <v>241</v>
      </c>
      <c r="B632">
        <v>15651001</v>
      </c>
      <c r="C632">
        <v>725</v>
      </c>
      <c r="D632" t="s">
        <v>26</v>
      </c>
      <c r="E632" t="s">
        <v>16</v>
      </c>
      <c r="F632">
        <v>39</v>
      </c>
      <c r="G632">
        <v>5</v>
      </c>
      <c r="H632">
        <v>116803.8</v>
      </c>
      <c r="I632">
        <v>1</v>
      </c>
      <c r="J632">
        <v>1</v>
      </c>
      <c r="K632">
        <v>0</v>
      </c>
      <c r="L632">
        <v>124052.97</v>
      </c>
      <c r="M632">
        <v>0</v>
      </c>
    </row>
    <row r="633" spans="1:13" x14ac:dyDescent="0.3">
      <c r="A633">
        <v>687</v>
      </c>
      <c r="B633">
        <v>15579334</v>
      </c>
      <c r="C633">
        <v>769</v>
      </c>
      <c r="D633" t="s">
        <v>26</v>
      </c>
      <c r="E633" t="s">
        <v>16</v>
      </c>
      <c r="F633">
        <v>45</v>
      </c>
      <c r="G633">
        <v>5</v>
      </c>
      <c r="H633">
        <v>126674.81</v>
      </c>
      <c r="I633">
        <v>1</v>
      </c>
      <c r="J633">
        <v>1</v>
      </c>
      <c r="K633">
        <v>0</v>
      </c>
      <c r="L633">
        <v>124118.71</v>
      </c>
      <c r="M633">
        <v>1</v>
      </c>
    </row>
    <row r="634" spans="1:13" x14ac:dyDescent="0.3">
      <c r="A634">
        <v>130</v>
      </c>
      <c r="B634">
        <v>15740404</v>
      </c>
      <c r="C634">
        <v>758</v>
      </c>
      <c r="D634" t="s">
        <v>15</v>
      </c>
      <c r="E634" t="s">
        <v>16</v>
      </c>
      <c r="F634">
        <v>34</v>
      </c>
      <c r="G634">
        <v>3</v>
      </c>
      <c r="H634">
        <v>0</v>
      </c>
      <c r="I634">
        <v>2</v>
      </c>
      <c r="J634">
        <v>1</v>
      </c>
      <c r="K634">
        <v>1</v>
      </c>
      <c r="L634">
        <v>124226.16</v>
      </c>
      <c r="M634">
        <v>0</v>
      </c>
    </row>
    <row r="635" spans="1:13" x14ac:dyDescent="0.3">
      <c r="A635">
        <v>658</v>
      </c>
      <c r="B635">
        <v>15568595</v>
      </c>
      <c r="C635">
        <v>544</v>
      </c>
      <c r="D635" t="s">
        <v>15</v>
      </c>
      <c r="E635" t="s">
        <v>23</v>
      </c>
      <c r="F635">
        <v>64</v>
      </c>
      <c r="G635">
        <v>9</v>
      </c>
      <c r="H635">
        <v>113829.45</v>
      </c>
      <c r="I635">
        <v>1</v>
      </c>
      <c r="J635">
        <v>1</v>
      </c>
      <c r="K635">
        <v>1</v>
      </c>
      <c r="L635">
        <v>124341.49</v>
      </c>
      <c r="M635">
        <v>0</v>
      </c>
    </row>
    <row r="636" spans="1:13" x14ac:dyDescent="0.3">
      <c r="A636">
        <v>134</v>
      </c>
      <c r="B636">
        <v>15712543</v>
      </c>
      <c r="C636">
        <v>789</v>
      </c>
      <c r="D636" t="s">
        <v>26</v>
      </c>
      <c r="E636" t="s">
        <v>23</v>
      </c>
      <c r="F636">
        <v>39</v>
      </c>
      <c r="G636">
        <v>7</v>
      </c>
      <c r="H636">
        <v>124828.46</v>
      </c>
      <c r="I636">
        <v>2</v>
      </c>
      <c r="J636">
        <v>1</v>
      </c>
      <c r="K636">
        <v>1</v>
      </c>
      <c r="L636">
        <v>124411.08</v>
      </c>
      <c r="M636">
        <v>0</v>
      </c>
    </row>
    <row r="637" spans="1:13" x14ac:dyDescent="0.3">
      <c r="A637">
        <v>25</v>
      </c>
      <c r="B637">
        <v>15738191</v>
      </c>
      <c r="C637">
        <v>577</v>
      </c>
      <c r="D637" t="s">
        <v>15</v>
      </c>
      <c r="E637" t="s">
        <v>23</v>
      </c>
      <c r="F637">
        <v>25</v>
      </c>
      <c r="G637">
        <v>3</v>
      </c>
      <c r="H637">
        <v>0</v>
      </c>
      <c r="I637">
        <v>2</v>
      </c>
      <c r="J637">
        <v>0</v>
      </c>
      <c r="K637">
        <v>1</v>
      </c>
      <c r="L637">
        <v>124508.29</v>
      </c>
      <c r="M637">
        <v>0</v>
      </c>
    </row>
    <row r="638" spans="1:13" x14ac:dyDescent="0.3">
      <c r="A638">
        <v>449</v>
      </c>
      <c r="B638">
        <v>15658169</v>
      </c>
      <c r="C638">
        <v>778</v>
      </c>
      <c r="D638" t="s">
        <v>18</v>
      </c>
      <c r="E638" t="s">
        <v>16</v>
      </c>
      <c r="F638">
        <v>47</v>
      </c>
      <c r="G638">
        <v>6</v>
      </c>
      <c r="H638">
        <v>127299.34</v>
      </c>
      <c r="I638">
        <v>2</v>
      </c>
      <c r="J638">
        <v>1</v>
      </c>
      <c r="K638">
        <v>0</v>
      </c>
      <c r="L638">
        <v>124694.99</v>
      </c>
      <c r="M638">
        <v>0</v>
      </c>
    </row>
    <row r="639" spans="1:13" x14ac:dyDescent="0.3">
      <c r="A639">
        <v>221</v>
      </c>
      <c r="B639">
        <v>15787155</v>
      </c>
      <c r="C639">
        <v>514</v>
      </c>
      <c r="D639" t="s">
        <v>18</v>
      </c>
      <c r="E639" t="s">
        <v>23</v>
      </c>
      <c r="F639">
        <v>30</v>
      </c>
      <c r="G639">
        <v>7</v>
      </c>
      <c r="H639">
        <v>0</v>
      </c>
      <c r="I639">
        <v>1</v>
      </c>
      <c r="J639">
        <v>0</v>
      </c>
      <c r="K639">
        <v>1</v>
      </c>
      <c r="L639">
        <v>125010.24000000001</v>
      </c>
      <c r="M639">
        <v>0</v>
      </c>
    </row>
    <row r="640" spans="1:13" x14ac:dyDescent="0.3">
      <c r="A640">
        <v>847</v>
      </c>
      <c r="B640">
        <v>15586959</v>
      </c>
      <c r="C640">
        <v>468</v>
      </c>
      <c r="D640" t="s">
        <v>15</v>
      </c>
      <c r="E640" t="s">
        <v>16</v>
      </c>
      <c r="F640">
        <v>42</v>
      </c>
      <c r="G640">
        <v>5</v>
      </c>
      <c r="H640">
        <v>0</v>
      </c>
      <c r="I640">
        <v>2</v>
      </c>
      <c r="J640">
        <v>1</v>
      </c>
      <c r="K640">
        <v>0</v>
      </c>
      <c r="L640">
        <v>125305.34</v>
      </c>
      <c r="M640">
        <v>0</v>
      </c>
    </row>
    <row r="641" spans="1:13" x14ac:dyDescent="0.3">
      <c r="A641">
        <v>741</v>
      </c>
      <c r="B641">
        <v>15716835</v>
      </c>
      <c r="C641">
        <v>546</v>
      </c>
      <c r="D641" t="s">
        <v>15</v>
      </c>
      <c r="E641" t="s">
        <v>23</v>
      </c>
      <c r="F641">
        <v>24</v>
      </c>
      <c r="G641">
        <v>8</v>
      </c>
      <c r="H641">
        <v>156325.38</v>
      </c>
      <c r="I641">
        <v>1</v>
      </c>
      <c r="J641">
        <v>1</v>
      </c>
      <c r="K641">
        <v>1</v>
      </c>
      <c r="L641">
        <v>125381.02</v>
      </c>
      <c r="M641">
        <v>0</v>
      </c>
    </row>
    <row r="642" spans="1:13" x14ac:dyDescent="0.3">
      <c r="A642">
        <v>423</v>
      </c>
      <c r="B642">
        <v>15622834</v>
      </c>
      <c r="C642">
        <v>678</v>
      </c>
      <c r="D642" t="s">
        <v>15</v>
      </c>
      <c r="E642" t="s">
        <v>16</v>
      </c>
      <c r="F642">
        <v>35</v>
      </c>
      <c r="G642">
        <v>4</v>
      </c>
      <c r="H642">
        <v>0</v>
      </c>
      <c r="I642">
        <v>1</v>
      </c>
      <c r="J642">
        <v>1</v>
      </c>
      <c r="K642">
        <v>0</v>
      </c>
      <c r="L642">
        <v>125518.32</v>
      </c>
      <c r="M642">
        <v>0</v>
      </c>
    </row>
    <row r="643" spans="1:13" x14ac:dyDescent="0.3">
      <c r="A643">
        <v>407</v>
      </c>
      <c r="B643">
        <v>15745354</v>
      </c>
      <c r="C643">
        <v>611</v>
      </c>
      <c r="D643" t="s">
        <v>18</v>
      </c>
      <c r="E643" t="s">
        <v>16</v>
      </c>
      <c r="F643">
        <v>37</v>
      </c>
      <c r="G643">
        <v>4</v>
      </c>
      <c r="H643">
        <v>0</v>
      </c>
      <c r="I643">
        <v>2</v>
      </c>
      <c r="J643">
        <v>1</v>
      </c>
      <c r="K643">
        <v>0</v>
      </c>
      <c r="L643">
        <v>125696.26</v>
      </c>
      <c r="M643">
        <v>0</v>
      </c>
    </row>
    <row r="644" spans="1:13" x14ac:dyDescent="0.3">
      <c r="A644">
        <v>908</v>
      </c>
      <c r="B644">
        <v>15754713</v>
      </c>
      <c r="C644">
        <v>685</v>
      </c>
      <c r="D644" t="s">
        <v>18</v>
      </c>
      <c r="E644" t="s">
        <v>23</v>
      </c>
      <c r="F644">
        <v>31</v>
      </c>
      <c r="G644">
        <v>10</v>
      </c>
      <c r="H644">
        <v>135213.71</v>
      </c>
      <c r="I644">
        <v>1</v>
      </c>
      <c r="J644">
        <v>1</v>
      </c>
      <c r="K644">
        <v>1</v>
      </c>
      <c r="L644">
        <v>125777.28</v>
      </c>
      <c r="M644">
        <v>0</v>
      </c>
    </row>
    <row r="645" spans="1:13" x14ac:dyDescent="0.3">
      <c r="A645">
        <v>348</v>
      </c>
      <c r="B645">
        <v>15735203</v>
      </c>
      <c r="C645">
        <v>654</v>
      </c>
      <c r="D645" t="s">
        <v>26</v>
      </c>
      <c r="E645" t="s">
        <v>16</v>
      </c>
      <c r="F645">
        <v>32</v>
      </c>
      <c r="G645">
        <v>1</v>
      </c>
      <c r="H645">
        <v>114510.85</v>
      </c>
      <c r="I645">
        <v>1</v>
      </c>
      <c r="J645">
        <v>1</v>
      </c>
      <c r="K645">
        <v>1</v>
      </c>
      <c r="L645">
        <v>126143.23</v>
      </c>
      <c r="M645">
        <v>0</v>
      </c>
    </row>
    <row r="646" spans="1:13" x14ac:dyDescent="0.3">
      <c r="A646">
        <v>144</v>
      </c>
      <c r="B646">
        <v>15612350</v>
      </c>
      <c r="C646">
        <v>691</v>
      </c>
      <c r="D646" t="s">
        <v>15</v>
      </c>
      <c r="E646" t="s">
        <v>16</v>
      </c>
      <c r="F646">
        <v>31</v>
      </c>
      <c r="G646">
        <v>5</v>
      </c>
      <c r="H646">
        <v>40915.550000000003</v>
      </c>
      <c r="I646">
        <v>1</v>
      </c>
      <c r="J646">
        <v>1</v>
      </c>
      <c r="K646">
        <v>0</v>
      </c>
      <c r="L646">
        <v>126213.84</v>
      </c>
      <c r="M646">
        <v>1</v>
      </c>
    </row>
    <row r="647" spans="1:13" x14ac:dyDescent="0.3">
      <c r="A647">
        <v>625</v>
      </c>
      <c r="B647">
        <v>15604119</v>
      </c>
      <c r="C647">
        <v>850</v>
      </c>
      <c r="D647" t="s">
        <v>18</v>
      </c>
      <c r="E647" t="s">
        <v>23</v>
      </c>
      <c r="F647">
        <v>35</v>
      </c>
      <c r="G647">
        <v>7</v>
      </c>
      <c r="H647">
        <v>110349.82</v>
      </c>
      <c r="I647">
        <v>1</v>
      </c>
      <c r="J647">
        <v>0</v>
      </c>
      <c r="K647">
        <v>0</v>
      </c>
      <c r="L647">
        <v>126355.8</v>
      </c>
      <c r="M647">
        <v>0</v>
      </c>
    </row>
    <row r="648" spans="1:13" x14ac:dyDescent="0.3">
      <c r="A648">
        <v>519</v>
      </c>
      <c r="B648">
        <v>15745417</v>
      </c>
      <c r="C648">
        <v>707</v>
      </c>
      <c r="D648" t="s">
        <v>15</v>
      </c>
      <c r="E648" t="s">
        <v>23</v>
      </c>
      <c r="F648">
        <v>58</v>
      </c>
      <c r="G648">
        <v>6</v>
      </c>
      <c r="H648">
        <v>89685.92</v>
      </c>
      <c r="I648">
        <v>1</v>
      </c>
      <c r="J648">
        <v>0</v>
      </c>
      <c r="K648">
        <v>1</v>
      </c>
      <c r="L648">
        <v>126471.13</v>
      </c>
      <c r="M648">
        <v>0</v>
      </c>
    </row>
    <row r="649" spans="1:13" x14ac:dyDescent="0.3">
      <c r="A649">
        <v>61</v>
      </c>
      <c r="B649">
        <v>15773469</v>
      </c>
      <c r="C649">
        <v>687</v>
      </c>
      <c r="D649" t="s">
        <v>26</v>
      </c>
      <c r="E649" t="s">
        <v>16</v>
      </c>
      <c r="F649">
        <v>27</v>
      </c>
      <c r="G649">
        <v>9</v>
      </c>
      <c r="H649">
        <v>152328.88</v>
      </c>
      <c r="I649">
        <v>2</v>
      </c>
      <c r="J649">
        <v>0</v>
      </c>
      <c r="K649">
        <v>0</v>
      </c>
      <c r="L649">
        <v>126494.82</v>
      </c>
      <c r="M649">
        <v>0</v>
      </c>
    </row>
    <row r="650" spans="1:13" x14ac:dyDescent="0.3">
      <c r="A650">
        <v>45</v>
      </c>
      <c r="B650">
        <v>15754849</v>
      </c>
      <c r="C650">
        <v>776</v>
      </c>
      <c r="D650" t="s">
        <v>26</v>
      </c>
      <c r="E650" t="s">
        <v>16</v>
      </c>
      <c r="F650">
        <v>32</v>
      </c>
      <c r="G650">
        <v>4</v>
      </c>
      <c r="H650">
        <v>109421.13</v>
      </c>
      <c r="I650">
        <v>2</v>
      </c>
      <c r="J650">
        <v>1</v>
      </c>
      <c r="K650">
        <v>1</v>
      </c>
      <c r="L650">
        <v>126517.46</v>
      </c>
      <c r="M650">
        <v>0</v>
      </c>
    </row>
    <row r="651" spans="1:13" x14ac:dyDescent="0.3">
      <c r="A651">
        <v>545</v>
      </c>
      <c r="B651">
        <v>15615457</v>
      </c>
      <c r="C651">
        <v>842</v>
      </c>
      <c r="D651" t="s">
        <v>18</v>
      </c>
      <c r="E651" t="s">
        <v>16</v>
      </c>
      <c r="F651">
        <v>44</v>
      </c>
      <c r="G651">
        <v>2</v>
      </c>
      <c r="H651">
        <v>112652.08</v>
      </c>
      <c r="I651">
        <v>2</v>
      </c>
      <c r="J651">
        <v>1</v>
      </c>
      <c r="K651">
        <v>0</v>
      </c>
      <c r="L651">
        <v>126644.98</v>
      </c>
      <c r="M651">
        <v>0</v>
      </c>
    </row>
    <row r="652" spans="1:13" x14ac:dyDescent="0.3">
      <c r="A652">
        <v>749</v>
      </c>
      <c r="B652">
        <v>15698839</v>
      </c>
      <c r="C652">
        <v>460</v>
      </c>
      <c r="D652" t="s">
        <v>26</v>
      </c>
      <c r="E652" t="s">
        <v>23</v>
      </c>
      <c r="F652">
        <v>46</v>
      </c>
      <c r="G652">
        <v>4</v>
      </c>
      <c r="H652">
        <v>127559.97</v>
      </c>
      <c r="I652">
        <v>2</v>
      </c>
      <c r="J652">
        <v>1</v>
      </c>
      <c r="K652">
        <v>1</v>
      </c>
      <c r="L652">
        <v>126952.5</v>
      </c>
      <c r="M652">
        <v>0</v>
      </c>
    </row>
    <row r="653" spans="1:13" x14ac:dyDescent="0.3">
      <c r="A653">
        <v>498</v>
      </c>
      <c r="B653">
        <v>15591995</v>
      </c>
      <c r="C653">
        <v>757</v>
      </c>
      <c r="D653" t="s">
        <v>26</v>
      </c>
      <c r="E653" t="s">
        <v>23</v>
      </c>
      <c r="F653">
        <v>26</v>
      </c>
      <c r="G653">
        <v>8</v>
      </c>
      <c r="H653">
        <v>121581.56</v>
      </c>
      <c r="I653">
        <v>2</v>
      </c>
      <c r="J653">
        <v>1</v>
      </c>
      <c r="K653">
        <v>1</v>
      </c>
      <c r="L653">
        <v>127059.04</v>
      </c>
      <c r="M653">
        <v>0</v>
      </c>
    </row>
    <row r="654" spans="1:13" x14ac:dyDescent="0.3">
      <c r="A654">
        <v>308</v>
      </c>
      <c r="B654">
        <v>15773972</v>
      </c>
      <c r="C654">
        <v>614</v>
      </c>
      <c r="D654" t="s">
        <v>15</v>
      </c>
      <c r="E654" t="s">
        <v>23</v>
      </c>
      <c r="F654">
        <v>50</v>
      </c>
      <c r="G654">
        <v>4</v>
      </c>
      <c r="H654">
        <v>137104.47</v>
      </c>
      <c r="I654">
        <v>1</v>
      </c>
      <c r="J654">
        <v>1</v>
      </c>
      <c r="K654">
        <v>0</v>
      </c>
      <c r="L654">
        <v>127166.49</v>
      </c>
      <c r="M654">
        <v>1</v>
      </c>
    </row>
    <row r="655" spans="1:13" x14ac:dyDescent="0.3">
      <c r="A655">
        <v>537</v>
      </c>
      <c r="B655">
        <v>15739803</v>
      </c>
      <c r="C655">
        <v>686</v>
      </c>
      <c r="D655" t="s">
        <v>18</v>
      </c>
      <c r="E655" t="s">
        <v>23</v>
      </c>
      <c r="F655">
        <v>34</v>
      </c>
      <c r="G655">
        <v>9</v>
      </c>
      <c r="H655">
        <v>0</v>
      </c>
      <c r="I655">
        <v>2</v>
      </c>
      <c r="J655">
        <v>1</v>
      </c>
      <c r="K655">
        <v>0</v>
      </c>
      <c r="L655">
        <v>127569.8</v>
      </c>
      <c r="M655">
        <v>0</v>
      </c>
    </row>
    <row r="656" spans="1:13" x14ac:dyDescent="0.3">
      <c r="A656">
        <v>343</v>
      </c>
      <c r="B656">
        <v>15684484</v>
      </c>
      <c r="C656">
        <v>543</v>
      </c>
      <c r="D656" t="s">
        <v>15</v>
      </c>
      <c r="E656" t="s">
        <v>23</v>
      </c>
      <c r="F656">
        <v>22</v>
      </c>
      <c r="G656">
        <v>8</v>
      </c>
      <c r="H656">
        <v>0</v>
      </c>
      <c r="I656">
        <v>2</v>
      </c>
      <c r="J656">
        <v>0</v>
      </c>
      <c r="K656">
        <v>0</v>
      </c>
      <c r="L656">
        <v>127587.22</v>
      </c>
      <c r="M656">
        <v>0</v>
      </c>
    </row>
    <row r="657" spans="1:13" x14ac:dyDescent="0.3">
      <c r="A657">
        <v>940</v>
      </c>
      <c r="B657">
        <v>15754084</v>
      </c>
      <c r="C657">
        <v>710</v>
      </c>
      <c r="D657" t="s">
        <v>18</v>
      </c>
      <c r="E657" t="s">
        <v>23</v>
      </c>
      <c r="F657">
        <v>35</v>
      </c>
      <c r="G657">
        <v>1</v>
      </c>
      <c r="H657">
        <v>106518.52</v>
      </c>
      <c r="I657">
        <v>1</v>
      </c>
      <c r="J657">
        <v>1</v>
      </c>
      <c r="K657">
        <v>1</v>
      </c>
      <c r="L657">
        <v>127951.81</v>
      </c>
      <c r="M657">
        <v>0</v>
      </c>
    </row>
    <row r="658" spans="1:13" x14ac:dyDescent="0.3">
      <c r="A658">
        <v>194</v>
      </c>
      <c r="B658">
        <v>15679200</v>
      </c>
      <c r="C658">
        <v>580</v>
      </c>
      <c r="D658" t="s">
        <v>18</v>
      </c>
      <c r="E658" t="s">
        <v>23</v>
      </c>
      <c r="F658">
        <v>29</v>
      </c>
      <c r="G658">
        <v>9</v>
      </c>
      <c r="H658">
        <v>61710.44</v>
      </c>
      <c r="I658">
        <v>2</v>
      </c>
      <c r="J658">
        <v>1</v>
      </c>
      <c r="K658">
        <v>0</v>
      </c>
      <c r="L658">
        <v>128077.8</v>
      </c>
      <c r="M658">
        <v>0</v>
      </c>
    </row>
    <row r="659" spans="1:13" x14ac:dyDescent="0.3">
      <c r="A659">
        <v>377</v>
      </c>
      <c r="B659">
        <v>15667871</v>
      </c>
      <c r="C659">
        <v>572</v>
      </c>
      <c r="D659" t="s">
        <v>18</v>
      </c>
      <c r="E659" t="s">
        <v>23</v>
      </c>
      <c r="F659">
        <v>35</v>
      </c>
      <c r="G659">
        <v>4</v>
      </c>
      <c r="H659">
        <v>152390.26</v>
      </c>
      <c r="I659">
        <v>1</v>
      </c>
      <c r="J659">
        <v>1</v>
      </c>
      <c r="K659">
        <v>0</v>
      </c>
      <c r="L659">
        <v>128123.66</v>
      </c>
      <c r="M659">
        <v>0</v>
      </c>
    </row>
    <row r="660" spans="1:13" x14ac:dyDescent="0.3">
      <c r="A660">
        <v>945</v>
      </c>
      <c r="B660">
        <v>15709295</v>
      </c>
      <c r="C660">
        <v>697</v>
      </c>
      <c r="D660" t="s">
        <v>18</v>
      </c>
      <c r="E660" t="s">
        <v>16</v>
      </c>
      <c r="F660">
        <v>25</v>
      </c>
      <c r="G660">
        <v>5</v>
      </c>
      <c r="H660">
        <v>82931.850000000006</v>
      </c>
      <c r="I660">
        <v>2</v>
      </c>
      <c r="J660">
        <v>1</v>
      </c>
      <c r="K660">
        <v>1</v>
      </c>
      <c r="L660">
        <v>128373.88</v>
      </c>
      <c r="M660">
        <v>0</v>
      </c>
    </row>
    <row r="661" spans="1:13" x14ac:dyDescent="0.3">
      <c r="A661">
        <v>86</v>
      </c>
      <c r="B661">
        <v>15762418</v>
      </c>
      <c r="C661">
        <v>750</v>
      </c>
      <c r="D661" t="s">
        <v>18</v>
      </c>
      <c r="E661" t="s">
        <v>23</v>
      </c>
      <c r="F661">
        <v>22</v>
      </c>
      <c r="G661">
        <v>3</v>
      </c>
      <c r="H661">
        <v>121681.82</v>
      </c>
      <c r="I661">
        <v>1</v>
      </c>
      <c r="J661">
        <v>1</v>
      </c>
      <c r="K661">
        <v>0</v>
      </c>
      <c r="L661">
        <v>128643.35</v>
      </c>
      <c r="M661">
        <v>1</v>
      </c>
    </row>
    <row r="662" spans="1:13" x14ac:dyDescent="0.3">
      <c r="A662">
        <v>898</v>
      </c>
      <c r="B662">
        <v>15654700</v>
      </c>
      <c r="C662">
        <v>523</v>
      </c>
      <c r="D662" t="s">
        <v>15</v>
      </c>
      <c r="E662" t="s">
        <v>16</v>
      </c>
      <c r="F662">
        <v>40</v>
      </c>
      <c r="G662">
        <v>2</v>
      </c>
      <c r="H662">
        <v>102967.41</v>
      </c>
      <c r="I662">
        <v>1</v>
      </c>
      <c r="J662">
        <v>1</v>
      </c>
      <c r="K662">
        <v>0</v>
      </c>
      <c r="L662">
        <v>128702.1</v>
      </c>
      <c r="M662">
        <v>1</v>
      </c>
    </row>
    <row r="663" spans="1:13" x14ac:dyDescent="0.3">
      <c r="A663">
        <v>410</v>
      </c>
      <c r="B663">
        <v>15566594</v>
      </c>
      <c r="C663">
        <v>709</v>
      </c>
      <c r="D663" t="s">
        <v>18</v>
      </c>
      <c r="E663" t="s">
        <v>23</v>
      </c>
      <c r="F663">
        <v>23</v>
      </c>
      <c r="G663">
        <v>10</v>
      </c>
      <c r="H663">
        <v>0</v>
      </c>
      <c r="I663">
        <v>2</v>
      </c>
      <c r="J663">
        <v>0</v>
      </c>
      <c r="K663">
        <v>0</v>
      </c>
      <c r="L663">
        <v>129590.18</v>
      </c>
      <c r="M663">
        <v>0</v>
      </c>
    </row>
    <row r="664" spans="1:13" x14ac:dyDescent="0.3">
      <c r="A664">
        <v>436</v>
      </c>
      <c r="B664">
        <v>15693737</v>
      </c>
      <c r="C664">
        <v>627</v>
      </c>
      <c r="D664" t="s">
        <v>26</v>
      </c>
      <c r="E664" t="s">
        <v>16</v>
      </c>
      <c r="F664">
        <v>30</v>
      </c>
      <c r="G664">
        <v>4</v>
      </c>
      <c r="H664">
        <v>79871.02</v>
      </c>
      <c r="I664">
        <v>2</v>
      </c>
      <c r="J664">
        <v>1</v>
      </c>
      <c r="K664">
        <v>0</v>
      </c>
      <c r="L664">
        <v>129826.89</v>
      </c>
      <c r="M664">
        <v>0</v>
      </c>
    </row>
    <row r="665" spans="1:13" x14ac:dyDescent="0.3">
      <c r="A665">
        <v>349</v>
      </c>
      <c r="B665">
        <v>15576256</v>
      </c>
      <c r="C665">
        <v>582</v>
      </c>
      <c r="D665" t="s">
        <v>15</v>
      </c>
      <c r="E665" t="s">
        <v>23</v>
      </c>
      <c r="F665">
        <v>39</v>
      </c>
      <c r="G665">
        <v>5</v>
      </c>
      <c r="H665">
        <v>0</v>
      </c>
      <c r="I665">
        <v>2</v>
      </c>
      <c r="J665">
        <v>1</v>
      </c>
      <c r="K665">
        <v>1</v>
      </c>
      <c r="L665">
        <v>129892.93</v>
      </c>
      <c r="M665">
        <v>0</v>
      </c>
    </row>
    <row r="666" spans="1:13" x14ac:dyDescent="0.3">
      <c r="A666">
        <v>711</v>
      </c>
      <c r="B666">
        <v>15650288</v>
      </c>
      <c r="C666">
        <v>634</v>
      </c>
      <c r="D666" t="s">
        <v>26</v>
      </c>
      <c r="E666" t="s">
        <v>23</v>
      </c>
      <c r="F666">
        <v>35</v>
      </c>
      <c r="G666">
        <v>6</v>
      </c>
      <c r="H666">
        <v>116269.01</v>
      </c>
      <c r="I666">
        <v>1</v>
      </c>
      <c r="J666">
        <v>1</v>
      </c>
      <c r="K666">
        <v>0</v>
      </c>
      <c r="L666">
        <v>129964.94</v>
      </c>
      <c r="M666">
        <v>0</v>
      </c>
    </row>
    <row r="667" spans="1:13" x14ac:dyDescent="0.3">
      <c r="A667">
        <v>488</v>
      </c>
      <c r="B667">
        <v>15731744</v>
      </c>
      <c r="C667">
        <v>692</v>
      </c>
      <c r="D667" t="s">
        <v>15</v>
      </c>
      <c r="E667" t="s">
        <v>23</v>
      </c>
      <c r="F667">
        <v>30</v>
      </c>
      <c r="G667">
        <v>2</v>
      </c>
      <c r="H667">
        <v>0</v>
      </c>
      <c r="I667">
        <v>2</v>
      </c>
      <c r="J667">
        <v>0</v>
      </c>
      <c r="K667">
        <v>1</v>
      </c>
      <c r="L667">
        <v>130486.57</v>
      </c>
      <c r="M667">
        <v>0</v>
      </c>
    </row>
    <row r="668" spans="1:13" x14ac:dyDescent="0.3">
      <c r="A668">
        <v>176</v>
      </c>
      <c r="B668">
        <v>15645248</v>
      </c>
      <c r="C668">
        <v>510</v>
      </c>
      <c r="D668" t="s">
        <v>15</v>
      </c>
      <c r="E668" t="s">
        <v>16</v>
      </c>
      <c r="F668">
        <v>30</v>
      </c>
      <c r="G668">
        <v>0</v>
      </c>
      <c r="H668">
        <v>0</v>
      </c>
      <c r="I668">
        <v>2</v>
      </c>
      <c r="J668">
        <v>1</v>
      </c>
      <c r="K668">
        <v>1</v>
      </c>
      <c r="L668">
        <v>130553.47</v>
      </c>
      <c r="M668">
        <v>0</v>
      </c>
    </row>
    <row r="669" spans="1:13" x14ac:dyDescent="0.3">
      <c r="A669">
        <v>750</v>
      </c>
      <c r="B669">
        <v>15790314</v>
      </c>
      <c r="C669">
        <v>649</v>
      </c>
      <c r="D669" t="s">
        <v>15</v>
      </c>
      <c r="E669" t="s">
        <v>23</v>
      </c>
      <c r="F669">
        <v>41</v>
      </c>
      <c r="G669">
        <v>0</v>
      </c>
      <c r="H669">
        <v>0</v>
      </c>
      <c r="I669">
        <v>2</v>
      </c>
      <c r="J669">
        <v>0</v>
      </c>
      <c r="K669">
        <v>1</v>
      </c>
      <c r="L669">
        <v>130567.02</v>
      </c>
      <c r="M669">
        <v>0</v>
      </c>
    </row>
    <row r="670" spans="1:13" x14ac:dyDescent="0.3">
      <c r="A670">
        <v>979</v>
      </c>
      <c r="B670">
        <v>15642937</v>
      </c>
      <c r="C670">
        <v>550</v>
      </c>
      <c r="D670" t="s">
        <v>15</v>
      </c>
      <c r="E670" t="s">
        <v>16</v>
      </c>
      <c r="F670">
        <v>46</v>
      </c>
      <c r="G670">
        <v>7</v>
      </c>
      <c r="H670">
        <v>0</v>
      </c>
      <c r="I670">
        <v>2</v>
      </c>
      <c r="J670">
        <v>1</v>
      </c>
      <c r="K670">
        <v>0</v>
      </c>
      <c r="L670">
        <v>130590.35</v>
      </c>
      <c r="M670">
        <v>0</v>
      </c>
    </row>
    <row r="671" spans="1:13" x14ac:dyDescent="0.3">
      <c r="A671">
        <v>944</v>
      </c>
      <c r="B671">
        <v>15729362</v>
      </c>
      <c r="C671">
        <v>745</v>
      </c>
      <c r="D671" t="s">
        <v>15</v>
      </c>
      <c r="E671" t="s">
        <v>23</v>
      </c>
      <c r="F671">
        <v>36</v>
      </c>
      <c r="G671">
        <v>8</v>
      </c>
      <c r="H671">
        <v>67226.37</v>
      </c>
      <c r="I671">
        <v>1</v>
      </c>
      <c r="J671">
        <v>1</v>
      </c>
      <c r="K671">
        <v>0</v>
      </c>
      <c r="L671">
        <v>130789.6</v>
      </c>
      <c r="M671">
        <v>0</v>
      </c>
    </row>
    <row r="672" spans="1:13" x14ac:dyDescent="0.3">
      <c r="A672">
        <v>830</v>
      </c>
      <c r="B672">
        <v>15695846</v>
      </c>
      <c r="C672">
        <v>684</v>
      </c>
      <c r="D672" t="s">
        <v>15</v>
      </c>
      <c r="E672" t="s">
        <v>16</v>
      </c>
      <c r="F672">
        <v>34</v>
      </c>
      <c r="G672">
        <v>6</v>
      </c>
      <c r="H672">
        <v>0</v>
      </c>
      <c r="I672">
        <v>2</v>
      </c>
      <c r="J672">
        <v>1</v>
      </c>
      <c r="K672">
        <v>1</v>
      </c>
      <c r="L672">
        <v>130928.22</v>
      </c>
      <c r="M672">
        <v>0</v>
      </c>
    </row>
    <row r="673" spans="1:13" x14ac:dyDescent="0.3">
      <c r="A673">
        <v>948</v>
      </c>
      <c r="B673">
        <v>15783659</v>
      </c>
      <c r="C673">
        <v>659</v>
      </c>
      <c r="D673" t="s">
        <v>15</v>
      </c>
      <c r="E673" t="s">
        <v>23</v>
      </c>
      <c r="F673">
        <v>67</v>
      </c>
      <c r="G673">
        <v>4</v>
      </c>
      <c r="H673">
        <v>145981.87</v>
      </c>
      <c r="I673">
        <v>1</v>
      </c>
      <c r="J673">
        <v>1</v>
      </c>
      <c r="K673">
        <v>1</v>
      </c>
      <c r="L673">
        <v>131043.2</v>
      </c>
      <c r="M673">
        <v>0</v>
      </c>
    </row>
    <row r="674" spans="1:13" x14ac:dyDescent="0.3">
      <c r="A674">
        <v>828</v>
      </c>
      <c r="B674">
        <v>15596914</v>
      </c>
      <c r="C674">
        <v>630</v>
      </c>
      <c r="D674" t="s">
        <v>26</v>
      </c>
      <c r="E674" t="s">
        <v>16</v>
      </c>
      <c r="F674">
        <v>31</v>
      </c>
      <c r="G674">
        <v>2</v>
      </c>
      <c r="H674">
        <v>112373.49</v>
      </c>
      <c r="I674">
        <v>2</v>
      </c>
      <c r="J674">
        <v>1</v>
      </c>
      <c r="K674">
        <v>1</v>
      </c>
      <c r="L674">
        <v>131167.98000000001</v>
      </c>
      <c r="M674">
        <v>0</v>
      </c>
    </row>
    <row r="675" spans="1:13" x14ac:dyDescent="0.3">
      <c r="A675">
        <v>664</v>
      </c>
      <c r="B675">
        <v>15763218</v>
      </c>
      <c r="C675">
        <v>661</v>
      </c>
      <c r="D675" t="s">
        <v>15</v>
      </c>
      <c r="E675" t="s">
        <v>16</v>
      </c>
      <c r="F675">
        <v>41</v>
      </c>
      <c r="G675">
        <v>1</v>
      </c>
      <c r="H675">
        <v>0</v>
      </c>
      <c r="I675">
        <v>2</v>
      </c>
      <c r="J675">
        <v>0</v>
      </c>
      <c r="K675">
        <v>1</v>
      </c>
      <c r="L675">
        <v>131300.68</v>
      </c>
      <c r="M675">
        <v>0</v>
      </c>
    </row>
    <row r="676" spans="1:13" x14ac:dyDescent="0.3">
      <c r="A676">
        <v>729</v>
      </c>
      <c r="B676">
        <v>15612525</v>
      </c>
      <c r="C676">
        <v>499</v>
      </c>
      <c r="D676" t="s">
        <v>15</v>
      </c>
      <c r="E676" t="s">
        <v>16</v>
      </c>
      <c r="F676">
        <v>57</v>
      </c>
      <c r="G676">
        <v>1</v>
      </c>
      <c r="H676">
        <v>0</v>
      </c>
      <c r="I676">
        <v>1</v>
      </c>
      <c r="J676">
        <v>0</v>
      </c>
      <c r="K676">
        <v>0</v>
      </c>
      <c r="L676">
        <v>131372.38</v>
      </c>
      <c r="M676">
        <v>1</v>
      </c>
    </row>
    <row r="677" spans="1:13" x14ac:dyDescent="0.3">
      <c r="A677">
        <v>865</v>
      </c>
      <c r="B677">
        <v>15686983</v>
      </c>
      <c r="C677">
        <v>678</v>
      </c>
      <c r="D677" t="s">
        <v>26</v>
      </c>
      <c r="E677" t="s">
        <v>16</v>
      </c>
      <c r="F677">
        <v>25</v>
      </c>
      <c r="G677">
        <v>10</v>
      </c>
      <c r="H677">
        <v>76968.12</v>
      </c>
      <c r="I677">
        <v>2</v>
      </c>
      <c r="J677">
        <v>0</v>
      </c>
      <c r="K677">
        <v>1</v>
      </c>
      <c r="L677">
        <v>131501.72</v>
      </c>
      <c r="M677">
        <v>0</v>
      </c>
    </row>
    <row r="678" spans="1:13" x14ac:dyDescent="0.3">
      <c r="A678">
        <v>187</v>
      </c>
      <c r="B678">
        <v>15708710</v>
      </c>
      <c r="C678">
        <v>525</v>
      </c>
      <c r="D678" t="s">
        <v>18</v>
      </c>
      <c r="E678" t="s">
        <v>16</v>
      </c>
      <c r="F678">
        <v>37</v>
      </c>
      <c r="G678">
        <v>0</v>
      </c>
      <c r="H678">
        <v>0</v>
      </c>
      <c r="I678">
        <v>1</v>
      </c>
      <c r="J678">
        <v>0</v>
      </c>
      <c r="K678">
        <v>1</v>
      </c>
      <c r="L678">
        <v>131521.72</v>
      </c>
      <c r="M678">
        <v>0</v>
      </c>
    </row>
    <row r="679" spans="1:13" x14ac:dyDescent="0.3">
      <c r="A679">
        <v>245</v>
      </c>
      <c r="B679">
        <v>15797219</v>
      </c>
      <c r="C679">
        <v>635</v>
      </c>
      <c r="D679" t="s">
        <v>15</v>
      </c>
      <c r="E679" t="s">
        <v>16</v>
      </c>
      <c r="F679">
        <v>40</v>
      </c>
      <c r="G679">
        <v>10</v>
      </c>
      <c r="H679">
        <v>123497.58</v>
      </c>
      <c r="I679">
        <v>1</v>
      </c>
      <c r="J679">
        <v>1</v>
      </c>
      <c r="K679">
        <v>0</v>
      </c>
      <c r="L679">
        <v>131953.23000000001</v>
      </c>
      <c r="M679">
        <v>1</v>
      </c>
    </row>
    <row r="680" spans="1:13" x14ac:dyDescent="0.3">
      <c r="A680">
        <v>960</v>
      </c>
      <c r="B680">
        <v>15686164</v>
      </c>
      <c r="C680">
        <v>850</v>
      </c>
      <c r="D680" t="s">
        <v>26</v>
      </c>
      <c r="E680" t="s">
        <v>16</v>
      </c>
      <c r="F680">
        <v>31</v>
      </c>
      <c r="G680">
        <v>1</v>
      </c>
      <c r="H680">
        <v>108822.39999999999</v>
      </c>
      <c r="I680">
        <v>1</v>
      </c>
      <c r="J680">
        <v>1</v>
      </c>
      <c r="K680">
        <v>1</v>
      </c>
      <c r="L680">
        <v>132173.31</v>
      </c>
      <c r="M680">
        <v>0</v>
      </c>
    </row>
    <row r="681" spans="1:13" x14ac:dyDescent="0.3">
      <c r="A681">
        <v>655</v>
      </c>
      <c r="B681">
        <v>15692926</v>
      </c>
      <c r="C681">
        <v>498</v>
      </c>
      <c r="D681" t="s">
        <v>26</v>
      </c>
      <c r="E681" t="s">
        <v>23</v>
      </c>
      <c r="F681">
        <v>25</v>
      </c>
      <c r="G681">
        <v>8</v>
      </c>
      <c r="H681">
        <v>121702.73</v>
      </c>
      <c r="I681">
        <v>1</v>
      </c>
      <c r="J681">
        <v>1</v>
      </c>
      <c r="K681">
        <v>1</v>
      </c>
      <c r="L681">
        <v>132210.49</v>
      </c>
      <c r="M681">
        <v>0</v>
      </c>
    </row>
    <row r="682" spans="1:13" x14ac:dyDescent="0.3">
      <c r="A682">
        <v>356</v>
      </c>
      <c r="B682">
        <v>15611759</v>
      </c>
      <c r="C682">
        <v>850</v>
      </c>
      <c r="D682" t="s">
        <v>18</v>
      </c>
      <c r="E682" t="s">
        <v>16</v>
      </c>
      <c r="F682">
        <v>57</v>
      </c>
      <c r="G682">
        <v>8</v>
      </c>
      <c r="H682">
        <v>126776.3</v>
      </c>
      <c r="I682">
        <v>2</v>
      </c>
      <c r="J682">
        <v>1</v>
      </c>
      <c r="K682">
        <v>1</v>
      </c>
      <c r="L682">
        <v>132298.49</v>
      </c>
      <c r="M682">
        <v>0</v>
      </c>
    </row>
    <row r="683" spans="1:13" x14ac:dyDescent="0.3">
      <c r="A683">
        <v>216</v>
      </c>
      <c r="B683">
        <v>15680920</v>
      </c>
      <c r="C683">
        <v>695</v>
      </c>
      <c r="D683" t="s">
        <v>15</v>
      </c>
      <c r="E683" t="s">
        <v>23</v>
      </c>
      <c r="F683">
        <v>46</v>
      </c>
      <c r="G683">
        <v>7</v>
      </c>
      <c r="H683">
        <v>49512.55</v>
      </c>
      <c r="I683">
        <v>1</v>
      </c>
      <c r="J683">
        <v>1</v>
      </c>
      <c r="K683">
        <v>0</v>
      </c>
      <c r="L683">
        <v>133007.34</v>
      </c>
      <c r="M683">
        <v>0</v>
      </c>
    </row>
    <row r="684" spans="1:13" x14ac:dyDescent="0.3">
      <c r="A684">
        <v>943</v>
      </c>
      <c r="B684">
        <v>15781465</v>
      </c>
      <c r="C684">
        <v>675</v>
      </c>
      <c r="D684" t="s">
        <v>26</v>
      </c>
      <c r="E684" t="s">
        <v>16</v>
      </c>
      <c r="F684">
        <v>29</v>
      </c>
      <c r="G684">
        <v>8</v>
      </c>
      <c r="H684">
        <v>121326.42</v>
      </c>
      <c r="I684">
        <v>1</v>
      </c>
      <c r="J684">
        <v>1</v>
      </c>
      <c r="K684">
        <v>0</v>
      </c>
      <c r="L684">
        <v>133457.51999999999</v>
      </c>
      <c r="M684">
        <v>0</v>
      </c>
    </row>
    <row r="685" spans="1:13" x14ac:dyDescent="0.3">
      <c r="A685">
        <v>325</v>
      </c>
      <c r="B685">
        <v>15736601</v>
      </c>
      <c r="C685">
        <v>716</v>
      </c>
      <c r="D685" t="s">
        <v>15</v>
      </c>
      <c r="E685" t="s">
        <v>23</v>
      </c>
      <c r="F685">
        <v>35</v>
      </c>
      <c r="G685">
        <v>4</v>
      </c>
      <c r="H685">
        <v>144428.87</v>
      </c>
      <c r="I685">
        <v>1</v>
      </c>
      <c r="J685">
        <v>1</v>
      </c>
      <c r="K685">
        <v>0</v>
      </c>
      <c r="L685">
        <v>134132.65</v>
      </c>
      <c r="M685">
        <v>0</v>
      </c>
    </row>
    <row r="686" spans="1:13" x14ac:dyDescent="0.3">
      <c r="A686">
        <v>249</v>
      </c>
      <c r="B686">
        <v>15772423</v>
      </c>
      <c r="C686">
        <v>739</v>
      </c>
      <c r="D686" t="s">
        <v>26</v>
      </c>
      <c r="E686" t="s">
        <v>23</v>
      </c>
      <c r="F686">
        <v>54</v>
      </c>
      <c r="G686">
        <v>8</v>
      </c>
      <c r="H686">
        <v>126418.14</v>
      </c>
      <c r="I686">
        <v>1</v>
      </c>
      <c r="J686">
        <v>1</v>
      </c>
      <c r="K686">
        <v>0</v>
      </c>
      <c r="L686">
        <v>134420.75</v>
      </c>
      <c r="M686">
        <v>1</v>
      </c>
    </row>
    <row r="687" spans="1:13" x14ac:dyDescent="0.3">
      <c r="A687">
        <v>971</v>
      </c>
      <c r="B687">
        <v>15801488</v>
      </c>
      <c r="C687">
        <v>723</v>
      </c>
      <c r="D687" t="s">
        <v>15</v>
      </c>
      <c r="E687" t="s">
        <v>23</v>
      </c>
      <c r="F687">
        <v>25</v>
      </c>
      <c r="G687">
        <v>3</v>
      </c>
      <c r="H687">
        <v>0</v>
      </c>
      <c r="I687">
        <v>2</v>
      </c>
      <c r="J687">
        <v>1</v>
      </c>
      <c r="K687">
        <v>1</v>
      </c>
      <c r="L687">
        <v>134509.47</v>
      </c>
      <c r="M687">
        <v>0</v>
      </c>
    </row>
    <row r="688" spans="1:13" x14ac:dyDescent="0.3">
      <c r="A688">
        <v>888</v>
      </c>
      <c r="B688">
        <v>15702968</v>
      </c>
      <c r="C688">
        <v>733</v>
      </c>
      <c r="D688" t="s">
        <v>26</v>
      </c>
      <c r="E688" t="s">
        <v>23</v>
      </c>
      <c r="F688">
        <v>74</v>
      </c>
      <c r="G688">
        <v>3</v>
      </c>
      <c r="H688">
        <v>106545.53</v>
      </c>
      <c r="I688">
        <v>1</v>
      </c>
      <c r="J688">
        <v>1</v>
      </c>
      <c r="K688">
        <v>1</v>
      </c>
      <c r="L688">
        <v>134589.57999999999</v>
      </c>
      <c r="M688">
        <v>0</v>
      </c>
    </row>
    <row r="689" spans="1:13" x14ac:dyDescent="0.3">
      <c r="A689">
        <v>429</v>
      </c>
      <c r="B689">
        <v>15806467</v>
      </c>
      <c r="C689">
        <v>568</v>
      </c>
      <c r="D689" t="s">
        <v>26</v>
      </c>
      <c r="E689" t="s">
        <v>23</v>
      </c>
      <c r="F689">
        <v>40</v>
      </c>
      <c r="G689">
        <v>1</v>
      </c>
      <c r="H689">
        <v>99282.63</v>
      </c>
      <c r="I689">
        <v>1</v>
      </c>
      <c r="J689">
        <v>0</v>
      </c>
      <c r="K689">
        <v>0</v>
      </c>
      <c r="L689">
        <v>134600.94</v>
      </c>
      <c r="M689">
        <v>1</v>
      </c>
    </row>
    <row r="690" spans="1:13" x14ac:dyDescent="0.3">
      <c r="A690">
        <v>494</v>
      </c>
      <c r="B690">
        <v>15585865</v>
      </c>
      <c r="C690">
        <v>673</v>
      </c>
      <c r="D690" t="s">
        <v>15</v>
      </c>
      <c r="E690" t="s">
        <v>16</v>
      </c>
      <c r="F690">
        <v>38</v>
      </c>
      <c r="G690">
        <v>2</v>
      </c>
      <c r="H690">
        <v>170061.92</v>
      </c>
      <c r="I690">
        <v>2</v>
      </c>
      <c r="J690">
        <v>0</v>
      </c>
      <c r="K690">
        <v>0</v>
      </c>
      <c r="L690">
        <v>134901.34</v>
      </c>
      <c r="M690">
        <v>1</v>
      </c>
    </row>
    <row r="691" spans="1:13" x14ac:dyDescent="0.3">
      <c r="A691">
        <v>845</v>
      </c>
      <c r="B691">
        <v>15592222</v>
      </c>
      <c r="C691">
        <v>505</v>
      </c>
      <c r="D691" t="s">
        <v>15</v>
      </c>
      <c r="E691" t="s">
        <v>23</v>
      </c>
      <c r="F691">
        <v>49</v>
      </c>
      <c r="G691">
        <v>7</v>
      </c>
      <c r="H691">
        <v>80001.23</v>
      </c>
      <c r="I691">
        <v>1</v>
      </c>
      <c r="J691">
        <v>0</v>
      </c>
      <c r="K691">
        <v>0</v>
      </c>
      <c r="L691">
        <v>135180.10999999999</v>
      </c>
      <c r="M691">
        <v>0</v>
      </c>
    </row>
    <row r="692" spans="1:13" x14ac:dyDescent="0.3">
      <c r="A692">
        <v>858</v>
      </c>
      <c r="B692">
        <v>15686137</v>
      </c>
      <c r="C692">
        <v>456</v>
      </c>
      <c r="D692" t="s">
        <v>18</v>
      </c>
      <c r="E692" t="s">
        <v>23</v>
      </c>
      <c r="F692">
        <v>32</v>
      </c>
      <c r="G692">
        <v>9</v>
      </c>
      <c r="H692">
        <v>147506.25</v>
      </c>
      <c r="I692">
        <v>1</v>
      </c>
      <c r="J692">
        <v>1</v>
      </c>
      <c r="K692">
        <v>1</v>
      </c>
      <c r="L692">
        <v>135399.21</v>
      </c>
      <c r="M692">
        <v>0</v>
      </c>
    </row>
    <row r="693" spans="1:13" x14ac:dyDescent="0.3">
      <c r="A693">
        <v>933</v>
      </c>
      <c r="B693">
        <v>15737795</v>
      </c>
      <c r="C693">
        <v>512</v>
      </c>
      <c r="D693" t="s">
        <v>18</v>
      </c>
      <c r="E693" t="s">
        <v>23</v>
      </c>
      <c r="F693">
        <v>36</v>
      </c>
      <c r="G693">
        <v>1</v>
      </c>
      <c r="H693">
        <v>0</v>
      </c>
      <c r="I693">
        <v>1</v>
      </c>
      <c r="J693">
        <v>0</v>
      </c>
      <c r="K693">
        <v>1</v>
      </c>
      <c r="L693">
        <v>135482.26</v>
      </c>
      <c r="M693">
        <v>1</v>
      </c>
    </row>
    <row r="694" spans="1:13" x14ac:dyDescent="0.3">
      <c r="A694">
        <v>517</v>
      </c>
      <c r="B694">
        <v>15781307</v>
      </c>
      <c r="C694">
        <v>779</v>
      </c>
      <c r="D694" t="s">
        <v>26</v>
      </c>
      <c r="E694" t="s">
        <v>23</v>
      </c>
      <c r="F694">
        <v>37</v>
      </c>
      <c r="G694">
        <v>7</v>
      </c>
      <c r="H694">
        <v>120092.52</v>
      </c>
      <c r="I694">
        <v>2</v>
      </c>
      <c r="J694">
        <v>1</v>
      </c>
      <c r="K694">
        <v>0</v>
      </c>
      <c r="L694">
        <v>135925.72</v>
      </c>
      <c r="M694">
        <v>0</v>
      </c>
    </row>
    <row r="695" spans="1:13" x14ac:dyDescent="0.3">
      <c r="A695">
        <v>433</v>
      </c>
      <c r="B695">
        <v>15595039</v>
      </c>
      <c r="C695">
        <v>545</v>
      </c>
      <c r="D695" t="s">
        <v>26</v>
      </c>
      <c r="E695" t="s">
        <v>16</v>
      </c>
      <c r="F695">
        <v>37</v>
      </c>
      <c r="G695">
        <v>8</v>
      </c>
      <c r="H695">
        <v>114754.08</v>
      </c>
      <c r="I695">
        <v>1</v>
      </c>
      <c r="J695">
        <v>1</v>
      </c>
      <c r="K695">
        <v>0</v>
      </c>
      <c r="L695">
        <v>136050.44</v>
      </c>
      <c r="M695">
        <v>1</v>
      </c>
    </row>
    <row r="696" spans="1:13" x14ac:dyDescent="0.3">
      <c r="A696">
        <v>540</v>
      </c>
      <c r="B696">
        <v>15667896</v>
      </c>
      <c r="C696">
        <v>833</v>
      </c>
      <c r="D696" t="s">
        <v>15</v>
      </c>
      <c r="E696" t="s">
        <v>23</v>
      </c>
      <c r="F696">
        <v>37</v>
      </c>
      <c r="G696">
        <v>8</v>
      </c>
      <c r="H696">
        <v>151226.18</v>
      </c>
      <c r="I696">
        <v>2</v>
      </c>
      <c r="J696">
        <v>1</v>
      </c>
      <c r="K696">
        <v>1</v>
      </c>
      <c r="L696">
        <v>136129.49</v>
      </c>
      <c r="M696">
        <v>0</v>
      </c>
    </row>
    <row r="697" spans="1:13" x14ac:dyDescent="0.3">
      <c r="A697">
        <v>240</v>
      </c>
      <c r="B697">
        <v>15812009</v>
      </c>
      <c r="C697">
        <v>662</v>
      </c>
      <c r="D697" t="s">
        <v>18</v>
      </c>
      <c r="E697" t="s">
        <v>23</v>
      </c>
      <c r="F697">
        <v>38</v>
      </c>
      <c r="G697">
        <v>4</v>
      </c>
      <c r="H697">
        <v>0</v>
      </c>
      <c r="I697">
        <v>2</v>
      </c>
      <c r="J697">
        <v>1</v>
      </c>
      <c r="K697">
        <v>0</v>
      </c>
      <c r="L697">
        <v>136259.65</v>
      </c>
      <c r="M697">
        <v>0</v>
      </c>
    </row>
    <row r="698" spans="1:13" x14ac:dyDescent="0.3">
      <c r="A698">
        <v>81</v>
      </c>
      <c r="B698">
        <v>15663706</v>
      </c>
      <c r="C698">
        <v>777</v>
      </c>
      <c r="D698" t="s">
        <v>15</v>
      </c>
      <c r="E698" t="s">
        <v>16</v>
      </c>
      <c r="F698">
        <v>32</v>
      </c>
      <c r="G698">
        <v>2</v>
      </c>
      <c r="H698">
        <v>0</v>
      </c>
      <c r="I698">
        <v>1</v>
      </c>
      <c r="J698">
        <v>1</v>
      </c>
      <c r="K698">
        <v>0</v>
      </c>
      <c r="L698">
        <v>136458.19</v>
      </c>
      <c r="M698">
        <v>1</v>
      </c>
    </row>
    <row r="699" spans="1:13" x14ac:dyDescent="0.3">
      <c r="A699">
        <v>808</v>
      </c>
      <c r="B699">
        <v>15708917</v>
      </c>
      <c r="C699">
        <v>598</v>
      </c>
      <c r="D699" t="s">
        <v>26</v>
      </c>
      <c r="E699" t="s">
        <v>23</v>
      </c>
      <c r="F699">
        <v>53</v>
      </c>
      <c r="G699">
        <v>10</v>
      </c>
      <c r="H699">
        <v>167772.96</v>
      </c>
      <c r="I699">
        <v>1</v>
      </c>
      <c r="J699">
        <v>1</v>
      </c>
      <c r="K699">
        <v>1</v>
      </c>
      <c r="L699">
        <v>136886.85999999999</v>
      </c>
      <c r="M699">
        <v>0</v>
      </c>
    </row>
    <row r="700" spans="1:13" x14ac:dyDescent="0.3">
      <c r="A700">
        <v>681</v>
      </c>
      <c r="B700">
        <v>15613880</v>
      </c>
      <c r="C700">
        <v>591</v>
      </c>
      <c r="D700" t="s">
        <v>18</v>
      </c>
      <c r="E700" t="s">
        <v>23</v>
      </c>
      <c r="F700">
        <v>58</v>
      </c>
      <c r="G700">
        <v>5</v>
      </c>
      <c r="H700">
        <v>128468.69</v>
      </c>
      <c r="I700">
        <v>1</v>
      </c>
      <c r="J700">
        <v>0</v>
      </c>
      <c r="K700">
        <v>1</v>
      </c>
      <c r="L700">
        <v>137254.54999999999</v>
      </c>
      <c r="M700">
        <v>0</v>
      </c>
    </row>
    <row r="701" spans="1:13" x14ac:dyDescent="0.3">
      <c r="A701">
        <v>290</v>
      </c>
      <c r="B701">
        <v>15652266</v>
      </c>
      <c r="C701">
        <v>703</v>
      </c>
      <c r="D701" t="s">
        <v>26</v>
      </c>
      <c r="E701" t="s">
        <v>23</v>
      </c>
      <c r="F701">
        <v>42</v>
      </c>
      <c r="G701">
        <v>9</v>
      </c>
      <c r="H701">
        <v>63227</v>
      </c>
      <c r="I701">
        <v>1</v>
      </c>
      <c r="J701">
        <v>0</v>
      </c>
      <c r="K701">
        <v>1</v>
      </c>
      <c r="L701">
        <v>137316.32</v>
      </c>
      <c r="M701">
        <v>0</v>
      </c>
    </row>
    <row r="702" spans="1:13" x14ac:dyDescent="0.3">
      <c r="A702">
        <v>663</v>
      </c>
      <c r="B702">
        <v>15788659</v>
      </c>
      <c r="C702">
        <v>695</v>
      </c>
      <c r="D702" t="s">
        <v>15</v>
      </c>
      <c r="E702" t="s">
        <v>23</v>
      </c>
      <c r="F702">
        <v>46</v>
      </c>
      <c r="G702">
        <v>4</v>
      </c>
      <c r="H702">
        <v>0</v>
      </c>
      <c r="I702">
        <v>2</v>
      </c>
      <c r="J702">
        <v>1</v>
      </c>
      <c r="K702">
        <v>1</v>
      </c>
      <c r="L702">
        <v>137537.22</v>
      </c>
      <c r="M702">
        <v>0</v>
      </c>
    </row>
    <row r="703" spans="1:13" x14ac:dyDescent="0.3">
      <c r="A703">
        <v>346</v>
      </c>
      <c r="B703">
        <v>15658935</v>
      </c>
      <c r="C703">
        <v>630</v>
      </c>
      <c r="D703" t="s">
        <v>26</v>
      </c>
      <c r="E703" t="s">
        <v>16</v>
      </c>
      <c r="F703">
        <v>34</v>
      </c>
      <c r="G703">
        <v>9</v>
      </c>
      <c r="H703">
        <v>106937.05</v>
      </c>
      <c r="I703">
        <v>2</v>
      </c>
      <c r="J703">
        <v>1</v>
      </c>
      <c r="K703">
        <v>0</v>
      </c>
      <c r="L703">
        <v>138275.01</v>
      </c>
      <c r="M703">
        <v>0</v>
      </c>
    </row>
    <row r="704" spans="1:13" x14ac:dyDescent="0.3">
      <c r="A704">
        <v>560</v>
      </c>
      <c r="B704">
        <v>15670080</v>
      </c>
      <c r="C704">
        <v>584</v>
      </c>
      <c r="D704" t="s">
        <v>26</v>
      </c>
      <c r="E704" t="s">
        <v>16</v>
      </c>
      <c r="F704">
        <v>29</v>
      </c>
      <c r="G704">
        <v>7</v>
      </c>
      <c r="H704">
        <v>105204.01</v>
      </c>
      <c r="I704">
        <v>1</v>
      </c>
      <c r="J704">
        <v>0</v>
      </c>
      <c r="K704">
        <v>1</v>
      </c>
      <c r="L704">
        <v>138490.03</v>
      </c>
      <c r="M704">
        <v>0</v>
      </c>
    </row>
    <row r="705" spans="1:13" x14ac:dyDescent="0.3">
      <c r="A705">
        <v>832</v>
      </c>
      <c r="B705">
        <v>15797964</v>
      </c>
      <c r="C705">
        <v>732</v>
      </c>
      <c r="D705" t="s">
        <v>26</v>
      </c>
      <c r="E705" t="s">
        <v>16</v>
      </c>
      <c r="F705">
        <v>29</v>
      </c>
      <c r="G705">
        <v>1</v>
      </c>
      <c r="H705">
        <v>154333.82</v>
      </c>
      <c r="I705">
        <v>1</v>
      </c>
      <c r="J705">
        <v>1</v>
      </c>
      <c r="K705">
        <v>1</v>
      </c>
      <c r="L705">
        <v>138527.56</v>
      </c>
      <c r="M705">
        <v>0</v>
      </c>
    </row>
    <row r="706" spans="1:13" x14ac:dyDescent="0.3">
      <c r="A706">
        <v>448</v>
      </c>
      <c r="B706">
        <v>15694860</v>
      </c>
      <c r="C706">
        <v>675</v>
      </c>
      <c r="D706" t="s">
        <v>15</v>
      </c>
      <c r="E706" t="s">
        <v>16</v>
      </c>
      <c r="F706">
        <v>38</v>
      </c>
      <c r="G706">
        <v>6</v>
      </c>
      <c r="H706">
        <v>68065.8</v>
      </c>
      <c r="I706">
        <v>1</v>
      </c>
      <c r="J706">
        <v>0</v>
      </c>
      <c r="K706">
        <v>0</v>
      </c>
      <c r="L706">
        <v>138777</v>
      </c>
      <c r="M706">
        <v>1</v>
      </c>
    </row>
    <row r="707" spans="1:13" x14ac:dyDescent="0.3">
      <c r="A707">
        <v>974</v>
      </c>
      <c r="B707">
        <v>15705620</v>
      </c>
      <c r="C707">
        <v>730</v>
      </c>
      <c r="D707" t="s">
        <v>15</v>
      </c>
      <c r="E707" t="s">
        <v>23</v>
      </c>
      <c r="F707">
        <v>34</v>
      </c>
      <c r="G707">
        <v>5</v>
      </c>
      <c r="H707">
        <v>122453.37</v>
      </c>
      <c r="I707">
        <v>2</v>
      </c>
      <c r="J707">
        <v>1</v>
      </c>
      <c r="K707">
        <v>0</v>
      </c>
      <c r="L707">
        <v>138882.98000000001</v>
      </c>
      <c r="M707">
        <v>0</v>
      </c>
    </row>
    <row r="708" spans="1:13" x14ac:dyDescent="0.3">
      <c r="A708">
        <v>522</v>
      </c>
      <c r="B708">
        <v>15595766</v>
      </c>
      <c r="C708">
        <v>527</v>
      </c>
      <c r="D708" t="s">
        <v>18</v>
      </c>
      <c r="E708" t="s">
        <v>23</v>
      </c>
      <c r="F708">
        <v>37</v>
      </c>
      <c r="G708">
        <v>5</v>
      </c>
      <c r="H708">
        <v>93722.73</v>
      </c>
      <c r="I708">
        <v>2</v>
      </c>
      <c r="J708">
        <v>1</v>
      </c>
      <c r="K708">
        <v>1</v>
      </c>
      <c r="L708">
        <v>139093.73000000001</v>
      </c>
      <c r="M708">
        <v>0</v>
      </c>
    </row>
    <row r="709" spans="1:13" x14ac:dyDescent="0.3">
      <c r="A709">
        <v>76</v>
      </c>
      <c r="B709">
        <v>15614049</v>
      </c>
      <c r="C709">
        <v>664</v>
      </c>
      <c r="D709" t="s">
        <v>15</v>
      </c>
      <c r="E709" t="s">
        <v>23</v>
      </c>
      <c r="F709">
        <v>55</v>
      </c>
      <c r="G709">
        <v>8</v>
      </c>
      <c r="H709">
        <v>0</v>
      </c>
      <c r="I709">
        <v>2</v>
      </c>
      <c r="J709">
        <v>1</v>
      </c>
      <c r="K709">
        <v>1</v>
      </c>
      <c r="L709">
        <v>139161.64000000001</v>
      </c>
      <c r="M709">
        <v>0</v>
      </c>
    </row>
    <row r="710" spans="1:13" x14ac:dyDescent="0.3">
      <c r="A710">
        <v>165</v>
      </c>
      <c r="B710">
        <v>15585388</v>
      </c>
      <c r="C710">
        <v>660</v>
      </c>
      <c r="D710" t="s">
        <v>26</v>
      </c>
      <c r="E710" t="s">
        <v>23</v>
      </c>
      <c r="F710">
        <v>31</v>
      </c>
      <c r="G710">
        <v>9</v>
      </c>
      <c r="H710">
        <v>125189.75</v>
      </c>
      <c r="I710">
        <v>2</v>
      </c>
      <c r="J710">
        <v>1</v>
      </c>
      <c r="K710">
        <v>1</v>
      </c>
      <c r="L710">
        <v>139874.43</v>
      </c>
      <c r="M710">
        <v>0</v>
      </c>
    </row>
    <row r="711" spans="1:13" x14ac:dyDescent="0.3">
      <c r="A711">
        <v>259</v>
      </c>
      <c r="B711">
        <v>15607178</v>
      </c>
      <c r="C711">
        <v>850</v>
      </c>
      <c r="D711" t="s">
        <v>26</v>
      </c>
      <c r="E711" t="s">
        <v>23</v>
      </c>
      <c r="F711">
        <v>38</v>
      </c>
      <c r="G711">
        <v>3</v>
      </c>
      <c r="H711">
        <v>54901.01</v>
      </c>
      <c r="I711">
        <v>1</v>
      </c>
      <c r="J711">
        <v>1</v>
      </c>
      <c r="K711">
        <v>1</v>
      </c>
      <c r="L711">
        <v>140075.54999999999</v>
      </c>
      <c r="M711">
        <v>0</v>
      </c>
    </row>
    <row r="712" spans="1:13" x14ac:dyDescent="0.3">
      <c r="A712">
        <v>839</v>
      </c>
      <c r="B712">
        <v>15727915</v>
      </c>
      <c r="C712">
        <v>507</v>
      </c>
      <c r="D712" t="s">
        <v>15</v>
      </c>
      <c r="E712" t="s">
        <v>23</v>
      </c>
      <c r="F712">
        <v>36</v>
      </c>
      <c r="G712">
        <v>4</v>
      </c>
      <c r="H712">
        <v>83543.37</v>
      </c>
      <c r="I712">
        <v>1</v>
      </c>
      <c r="J712">
        <v>0</v>
      </c>
      <c r="K712">
        <v>0</v>
      </c>
      <c r="L712">
        <v>140134.43</v>
      </c>
      <c r="M712">
        <v>0</v>
      </c>
    </row>
    <row r="713" spans="1:13" x14ac:dyDescent="0.3">
      <c r="A713">
        <v>412</v>
      </c>
      <c r="B713">
        <v>15686302</v>
      </c>
      <c r="C713">
        <v>745</v>
      </c>
      <c r="D713" t="s">
        <v>18</v>
      </c>
      <c r="E713" t="s">
        <v>16</v>
      </c>
      <c r="F713">
        <v>31</v>
      </c>
      <c r="G713">
        <v>3</v>
      </c>
      <c r="H713">
        <v>124328.84</v>
      </c>
      <c r="I713">
        <v>1</v>
      </c>
      <c r="J713">
        <v>1</v>
      </c>
      <c r="K713">
        <v>1</v>
      </c>
      <c r="L713">
        <v>140451.51999999999</v>
      </c>
      <c r="M713">
        <v>0</v>
      </c>
    </row>
    <row r="714" spans="1:13" x14ac:dyDescent="0.3">
      <c r="A714">
        <v>30</v>
      </c>
      <c r="B714">
        <v>15589475</v>
      </c>
      <c r="C714">
        <v>591</v>
      </c>
      <c r="D714" t="s">
        <v>18</v>
      </c>
      <c r="E714" t="s">
        <v>16</v>
      </c>
      <c r="F714">
        <v>39</v>
      </c>
      <c r="G714">
        <v>3</v>
      </c>
      <c r="H714">
        <v>0</v>
      </c>
      <c r="I714">
        <v>3</v>
      </c>
      <c r="J714">
        <v>1</v>
      </c>
      <c r="K714">
        <v>0</v>
      </c>
      <c r="L714">
        <v>140469.38</v>
      </c>
      <c r="M714">
        <v>1</v>
      </c>
    </row>
    <row r="715" spans="1:13" x14ac:dyDescent="0.3">
      <c r="A715">
        <v>803</v>
      </c>
      <c r="B715">
        <v>15712825</v>
      </c>
      <c r="C715">
        <v>511</v>
      </c>
      <c r="D715" t="s">
        <v>18</v>
      </c>
      <c r="E715" t="s">
        <v>16</v>
      </c>
      <c r="F715">
        <v>29</v>
      </c>
      <c r="G715">
        <v>9</v>
      </c>
      <c r="H715">
        <v>0</v>
      </c>
      <c r="I715">
        <v>2</v>
      </c>
      <c r="J715">
        <v>0</v>
      </c>
      <c r="K715">
        <v>1</v>
      </c>
      <c r="L715">
        <v>140676.98000000001</v>
      </c>
      <c r="M715">
        <v>0</v>
      </c>
    </row>
    <row r="716" spans="1:13" x14ac:dyDescent="0.3">
      <c r="A716">
        <v>989</v>
      </c>
      <c r="B716">
        <v>15681206</v>
      </c>
      <c r="C716">
        <v>722</v>
      </c>
      <c r="D716" t="s">
        <v>15</v>
      </c>
      <c r="E716" t="s">
        <v>16</v>
      </c>
      <c r="F716">
        <v>49</v>
      </c>
      <c r="G716">
        <v>3</v>
      </c>
      <c r="H716">
        <v>168197.66</v>
      </c>
      <c r="I716">
        <v>1</v>
      </c>
      <c r="J716">
        <v>1</v>
      </c>
      <c r="K716">
        <v>0</v>
      </c>
      <c r="L716">
        <v>140765.57</v>
      </c>
      <c r="M716">
        <v>1</v>
      </c>
    </row>
    <row r="717" spans="1:13" x14ac:dyDescent="0.3">
      <c r="A717">
        <v>122</v>
      </c>
      <c r="B717">
        <v>15690673</v>
      </c>
      <c r="C717">
        <v>656</v>
      </c>
      <c r="D717" t="s">
        <v>15</v>
      </c>
      <c r="E717" t="s">
        <v>16</v>
      </c>
      <c r="F717">
        <v>39</v>
      </c>
      <c r="G717">
        <v>6</v>
      </c>
      <c r="H717">
        <v>0</v>
      </c>
      <c r="I717">
        <v>2</v>
      </c>
      <c r="J717">
        <v>1</v>
      </c>
      <c r="K717">
        <v>0</v>
      </c>
      <c r="L717">
        <v>141069.88</v>
      </c>
      <c r="M717">
        <v>0</v>
      </c>
    </row>
    <row r="718" spans="1:13" x14ac:dyDescent="0.3">
      <c r="A718">
        <v>146</v>
      </c>
      <c r="B718">
        <v>15705707</v>
      </c>
      <c r="C718">
        <v>635</v>
      </c>
      <c r="D718" t="s">
        <v>18</v>
      </c>
      <c r="E718" t="s">
        <v>16</v>
      </c>
      <c r="F718">
        <v>29</v>
      </c>
      <c r="G718">
        <v>8</v>
      </c>
      <c r="H718">
        <v>138296.94</v>
      </c>
      <c r="I718">
        <v>2</v>
      </c>
      <c r="J718">
        <v>1</v>
      </c>
      <c r="K718">
        <v>0</v>
      </c>
      <c r="L718">
        <v>141075.51</v>
      </c>
      <c r="M718">
        <v>0</v>
      </c>
    </row>
    <row r="719" spans="1:13" x14ac:dyDescent="0.3">
      <c r="A719">
        <v>565</v>
      </c>
      <c r="B719">
        <v>15811773</v>
      </c>
      <c r="C719">
        <v>543</v>
      </c>
      <c r="D719" t="s">
        <v>15</v>
      </c>
      <c r="E719" t="s">
        <v>23</v>
      </c>
      <c r="F719">
        <v>36</v>
      </c>
      <c r="G719">
        <v>4</v>
      </c>
      <c r="H719">
        <v>0</v>
      </c>
      <c r="I719">
        <v>2</v>
      </c>
      <c r="J719">
        <v>1</v>
      </c>
      <c r="K719">
        <v>1</v>
      </c>
      <c r="L719">
        <v>141210.5</v>
      </c>
      <c r="M719">
        <v>0</v>
      </c>
    </row>
    <row r="720" spans="1:13" x14ac:dyDescent="0.3">
      <c r="A720">
        <v>755</v>
      </c>
      <c r="B720">
        <v>15660101</v>
      </c>
      <c r="C720">
        <v>803</v>
      </c>
      <c r="D720" t="s">
        <v>15</v>
      </c>
      <c r="E720" t="s">
        <v>23</v>
      </c>
      <c r="F720">
        <v>31</v>
      </c>
      <c r="G720">
        <v>9</v>
      </c>
      <c r="H720">
        <v>157120.85999999999</v>
      </c>
      <c r="I720">
        <v>2</v>
      </c>
      <c r="J720">
        <v>1</v>
      </c>
      <c r="K720">
        <v>0</v>
      </c>
      <c r="L720">
        <v>141300.53</v>
      </c>
      <c r="M720">
        <v>0</v>
      </c>
    </row>
    <row r="721" spans="1:13" x14ac:dyDescent="0.3">
      <c r="A721">
        <v>34</v>
      </c>
      <c r="B721">
        <v>15732963</v>
      </c>
      <c r="C721">
        <v>722</v>
      </c>
      <c r="D721" t="s">
        <v>18</v>
      </c>
      <c r="E721" t="s">
        <v>16</v>
      </c>
      <c r="F721">
        <v>29</v>
      </c>
      <c r="G721">
        <v>9</v>
      </c>
      <c r="H721">
        <v>0</v>
      </c>
      <c r="I721">
        <v>2</v>
      </c>
      <c r="J721">
        <v>1</v>
      </c>
      <c r="K721">
        <v>1</v>
      </c>
      <c r="L721">
        <v>142033.07</v>
      </c>
      <c r="M721">
        <v>0</v>
      </c>
    </row>
    <row r="722" spans="1:13" x14ac:dyDescent="0.3">
      <c r="A722">
        <v>765</v>
      </c>
      <c r="B722">
        <v>15812351</v>
      </c>
      <c r="C722">
        <v>710</v>
      </c>
      <c r="D722" t="s">
        <v>18</v>
      </c>
      <c r="E722" t="s">
        <v>16</v>
      </c>
      <c r="F722">
        <v>27</v>
      </c>
      <c r="G722">
        <v>2</v>
      </c>
      <c r="H722">
        <v>135277.96</v>
      </c>
      <c r="I722">
        <v>1</v>
      </c>
      <c r="J722">
        <v>1</v>
      </c>
      <c r="K722">
        <v>0</v>
      </c>
      <c r="L722">
        <v>142200.15</v>
      </c>
      <c r="M722">
        <v>0</v>
      </c>
    </row>
    <row r="723" spans="1:13" x14ac:dyDescent="0.3">
      <c r="A723">
        <v>208</v>
      </c>
      <c r="B723">
        <v>15684181</v>
      </c>
      <c r="C723">
        <v>643</v>
      </c>
      <c r="D723" t="s">
        <v>15</v>
      </c>
      <c r="E723" t="s">
        <v>23</v>
      </c>
      <c r="F723">
        <v>45</v>
      </c>
      <c r="G723">
        <v>5</v>
      </c>
      <c r="H723">
        <v>0</v>
      </c>
      <c r="I723">
        <v>1</v>
      </c>
      <c r="J723">
        <v>1</v>
      </c>
      <c r="K723">
        <v>0</v>
      </c>
      <c r="L723">
        <v>142513.5</v>
      </c>
      <c r="M723">
        <v>1</v>
      </c>
    </row>
    <row r="724" spans="1:13" x14ac:dyDescent="0.3">
      <c r="A724">
        <v>884</v>
      </c>
      <c r="B724">
        <v>15777211</v>
      </c>
      <c r="C724">
        <v>515</v>
      </c>
      <c r="D724" t="s">
        <v>15</v>
      </c>
      <c r="E724" t="s">
        <v>23</v>
      </c>
      <c r="F724">
        <v>65</v>
      </c>
      <c r="G724">
        <v>7</v>
      </c>
      <c r="H724">
        <v>92113.61</v>
      </c>
      <c r="I724">
        <v>1</v>
      </c>
      <c r="J724">
        <v>1</v>
      </c>
      <c r="K724">
        <v>1</v>
      </c>
      <c r="L724">
        <v>142548.32999999999</v>
      </c>
      <c r="M724">
        <v>0</v>
      </c>
    </row>
    <row r="725" spans="1:13" x14ac:dyDescent="0.3">
      <c r="A725">
        <v>497</v>
      </c>
      <c r="B725">
        <v>15733616</v>
      </c>
      <c r="C725">
        <v>806</v>
      </c>
      <c r="D725" t="s">
        <v>15</v>
      </c>
      <c r="E725" t="s">
        <v>23</v>
      </c>
      <c r="F725">
        <v>40</v>
      </c>
      <c r="G725">
        <v>5</v>
      </c>
      <c r="H725">
        <v>80613.929999999993</v>
      </c>
      <c r="I725">
        <v>1</v>
      </c>
      <c r="J725">
        <v>1</v>
      </c>
      <c r="K725">
        <v>1</v>
      </c>
      <c r="L725">
        <v>142838.64000000001</v>
      </c>
      <c r="M725">
        <v>0</v>
      </c>
    </row>
    <row r="726" spans="1:13" x14ac:dyDescent="0.3">
      <c r="A726">
        <v>791</v>
      </c>
      <c r="B726">
        <v>15643696</v>
      </c>
      <c r="C726">
        <v>611</v>
      </c>
      <c r="D726" t="s">
        <v>15</v>
      </c>
      <c r="E726" t="s">
        <v>23</v>
      </c>
      <c r="F726">
        <v>49</v>
      </c>
      <c r="G726">
        <v>3</v>
      </c>
      <c r="H726">
        <v>0</v>
      </c>
      <c r="I726">
        <v>2</v>
      </c>
      <c r="J726">
        <v>1</v>
      </c>
      <c r="K726">
        <v>1</v>
      </c>
      <c r="L726">
        <v>142917.54</v>
      </c>
      <c r="M726">
        <v>0</v>
      </c>
    </row>
    <row r="727" spans="1:13" x14ac:dyDescent="0.3">
      <c r="A727">
        <v>824</v>
      </c>
      <c r="B727">
        <v>15603830</v>
      </c>
      <c r="C727">
        <v>600</v>
      </c>
      <c r="D727" t="s">
        <v>18</v>
      </c>
      <c r="E727" t="s">
        <v>23</v>
      </c>
      <c r="F727">
        <v>36</v>
      </c>
      <c r="G727">
        <v>4</v>
      </c>
      <c r="H727">
        <v>0</v>
      </c>
      <c r="I727">
        <v>2</v>
      </c>
      <c r="J727">
        <v>1</v>
      </c>
      <c r="K727">
        <v>0</v>
      </c>
      <c r="L727">
        <v>143635.35999999999</v>
      </c>
      <c r="M727">
        <v>0</v>
      </c>
    </row>
    <row r="728" spans="1:13" x14ac:dyDescent="0.3">
      <c r="A728">
        <v>509</v>
      </c>
      <c r="B728">
        <v>15598883</v>
      </c>
      <c r="C728">
        <v>599</v>
      </c>
      <c r="D728" t="s">
        <v>18</v>
      </c>
      <c r="E728" t="s">
        <v>16</v>
      </c>
      <c r="F728">
        <v>37</v>
      </c>
      <c r="G728">
        <v>2</v>
      </c>
      <c r="H728">
        <v>0</v>
      </c>
      <c r="I728">
        <v>2</v>
      </c>
      <c r="J728">
        <v>1</v>
      </c>
      <c r="K728">
        <v>1</v>
      </c>
      <c r="L728">
        <v>143739.29</v>
      </c>
      <c r="M728">
        <v>0</v>
      </c>
    </row>
    <row r="729" spans="1:13" x14ac:dyDescent="0.3">
      <c r="A729">
        <v>667</v>
      </c>
      <c r="B729">
        <v>15575024</v>
      </c>
      <c r="C729">
        <v>503</v>
      </c>
      <c r="D729" t="s">
        <v>15</v>
      </c>
      <c r="E729" t="s">
        <v>23</v>
      </c>
      <c r="F729">
        <v>29</v>
      </c>
      <c r="G729">
        <v>3</v>
      </c>
      <c r="H729">
        <v>0</v>
      </c>
      <c r="I729">
        <v>2</v>
      </c>
      <c r="J729">
        <v>1</v>
      </c>
      <c r="K729">
        <v>1</v>
      </c>
      <c r="L729">
        <v>143954.99</v>
      </c>
      <c r="M729">
        <v>0</v>
      </c>
    </row>
    <row r="730" spans="1:13" x14ac:dyDescent="0.3">
      <c r="A730">
        <v>577</v>
      </c>
      <c r="B730">
        <v>15633922</v>
      </c>
      <c r="C730">
        <v>755</v>
      </c>
      <c r="D730" t="s">
        <v>15</v>
      </c>
      <c r="E730" t="s">
        <v>23</v>
      </c>
      <c r="F730">
        <v>30</v>
      </c>
      <c r="G730">
        <v>4</v>
      </c>
      <c r="H730">
        <v>123217.66</v>
      </c>
      <c r="I730">
        <v>2</v>
      </c>
      <c r="J730">
        <v>0</v>
      </c>
      <c r="K730">
        <v>1</v>
      </c>
      <c r="L730">
        <v>144183.1</v>
      </c>
      <c r="M730">
        <v>0</v>
      </c>
    </row>
    <row r="731" spans="1:13" x14ac:dyDescent="0.3">
      <c r="A731">
        <v>236</v>
      </c>
      <c r="B731">
        <v>15711540</v>
      </c>
      <c r="C731">
        <v>712</v>
      </c>
      <c r="D731" t="s">
        <v>15</v>
      </c>
      <c r="E731" t="s">
        <v>16</v>
      </c>
      <c r="F731">
        <v>29</v>
      </c>
      <c r="G731">
        <v>2</v>
      </c>
      <c r="H731">
        <v>0</v>
      </c>
      <c r="I731">
        <v>1</v>
      </c>
      <c r="J731">
        <v>1</v>
      </c>
      <c r="K731">
        <v>1</v>
      </c>
      <c r="L731">
        <v>144375</v>
      </c>
      <c r="M731">
        <v>0</v>
      </c>
    </row>
    <row r="732" spans="1:13" x14ac:dyDescent="0.3">
      <c r="A732">
        <v>715</v>
      </c>
      <c r="B732">
        <v>15578977</v>
      </c>
      <c r="C732">
        <v>786</v>
      </c>
      <c r="D732" t="s">
        <v>15</v>
      </c>
      <c r="E732" t="s">
        <v>23</v>
      </c>
      <c r="F732">
        <v>34</v>
      </c>
      <c r="G732">
        <v>9</v>
      </c>
      <c r="H732">
        <v>0</v>
      </c>
      <c r="I732">
        <v>2</v>
      </c>
      <c r="J732">
        <v>1</v>
      </c>
      <c r="K732">
        <v>0</v>
      </c>
      <c r="L732">
        <v>144517.19</v>
      </c>
      <c r="M732">
        <v>0</v>
      </c>
    </row>
    <row r="733" spans="1:13" x14ac:dyDescent="0.3">
      <c r="A733">
        <v>332</v>
      </c>
      <c r="B733">
        <v>15702669</v>
      </c>
      <c r="C733">
        <v>663</v>
      </c>
      <c r="D733" t="s">
        <v>26</v>
      </c>
      <c r="E733" t="s">
        <v>23</v>
      </c>
      <c r="F733">
        <v>44</v>
      </c>
      <c r="G733">
        <v>2</v>
      </c>
      <c r="H733">
        <v>117028.6</v>
      </c>
      <c r="I733">
        <v>2</v>
      </c>
      <c r="J733">
        <v>0</v>
      </c>
      <c r="K733">
        <v>1</v>
      </c>
      <c r="L733">
        <v>144680.18</v>
      </c>
      <c r="M733">
        <v>0</v>
      </c>
    </row>
    <row r="734" spans="1:13" x14ac:dyDescent="0.3">
      <c r="A734">
        <v>483</v>
      </c>
      <c r="B734">
        <v>15578186</v>
      </c>
      <c r="C734">
        <v>486</v>
      </c>
      <c r="D734" t="s">
        <v>26</v>
      </c>
      <c r="E734" t="s">
        <v>23</v>
      </c>
      <c r="F734">
        <v>37</v>
      </c>
      <c r="G734">
        <v>9</v>
      </c>
      <c r="H734">
        <v>115217.99</v>
      </c>
      <c r="I734">
        <v>2</v>
      </c>
      <c r="J734">
        <v>1</v>
      </c>
      <c r="K734">
        <v>0</v>
      </c>
      <c r="L734">
        <v>144995.32999999999</v>
      </c>
      <c r="M734">
        <v>0</v>
      </c>
    </row>
    <row r="735" spans="1:13" x14ac:dyDescent="0.3">
      <c r="A735">
        <v>311</v>
      </c>
      <c r="B735">
        <v>15702919</v>
      </c>
      <c r="C735">
        <v>729</v>
      </c>
      <c r="D735" t="s">
        <v>26</v>
      </c>
      <c r="E735" t="s">
        <v>23</v>
      </c>
      <c r="F735">
        <v>30</v>
      </c>
      <c r="G735">
        <v>6</v>
      </c>
      <c r="H735">
        <v>63669.42</v>
      </c>
      <c r="I735">
        <v>1</v>
      </c>
      <c r="J735">
        <v>1</v>
      </c>
      <c r="K735">
        <v>0</v>
      </c>
      <c r="L735">
        <v>145111.37</v>
      </c>
      <c r="M735">
        <v>0</v>
      </c>
    </row>
    <row r="736" spans="1:13" x14ac:dyDescent="0.3">
      <c r="A736">
        <v>383</v>
      </c>
      <c r="B736">
        <v>15622993</v>
      </c>
      <c r="C736">
        <v>709</v>
      </c>
      <c r="D736" t="s">
        <v>26</v>
      </c>
      <c r="E736" t="s">
        <v>23</v>
      </c>
      <c r="F736">
        <v>28</v>
      </c>
      <c r="G736">
        <v>8</v>
      </c>
      <c r="H736">
        <v>124695.72</v>
      </c>
      <c r="I736">
        <v>2</v>
      </c>
      <c r="J736">
        <v>1</v>
      </c>
      <c r="K736">
        <v>0</v>
      </c>
      <c r="L736">
        <v>145251.35</v>
      </c>
      <c r="M736">
        <v>0</v>
      </c>
    </row>
    <row r="737" spans="1:13" x14ac:dyDescent="0.3">
      <c r="A737">
        <v>74</v>
      </c>
      <c r="B737">
        <v>15770811</v>
      </c>
      <c r="C737">
        <v>519</v>
      </c>
      <c r="D737" t="s">
        <v>15</v>
      </c>
      <c r="E737" t="s">
        <v>23</v>
      </c>
      <c r="F737">
        <v>36</v>
      </c>
      <c r="G737">
        <v>9</v>
      </c>
      <c r="H737">
        <v>0</v>
      </c>
      <c r="I737">
        <v>2</v>
      </c>
      <c r="J737">
        <v>0</v>
      </c>
      <c r="K737">
        <v>1</v>
      </c>
      <c r="L737">
        <v>145562.4</v>
      </c>
      <c r="M737">
        <v>0</v>
      </c>
    </row>
    <row r="738" spans="1:13" x14ac:dyDescent="0.3">
      <c r="A738">
        <v>628</v>
      </c>
      <c r="B738">
        <v>15589030</v>
      </c>
      <c r="C738">
        <v>649</v>
      </c>
      <c r="D738" t="s">
        <v>15</v>
      </c>
      <c r="E738" t="s">
        <v>23</v>
      </c>
      <c r="F738">
        <v>47</v>
      </c>
      <c r="G738">
        <v>1</v>
      </c>
      <c r="H738">
        <v>0</v>
      </c>
      <c r="I738">
        <v>2</v>
      </c>
      <c r="J738">
        <v>1</v>
      </c>
      <c r="K738">
        <v>1</v>
      </c>
      <c r="L738">
        <v>145593.85</v>
      </c>
      <c r="M738">
        <v>0</v>
      </c>
    </row>
    <row r="739" spans="1:13" x14ac:dyDescent="0.3">
      <c r="A739">
        <v>649</v>
      </c>
      <c r="B739">
        <v>15703119</v>
      </c>
      <c r="C739">
        <v>652</v>
      </c>
      <c r="D739" t="s">
        <v>15</v>
      </c>
      <c r="E739" t="s">
        <v>23</v>
      </c>
      <c r="F739">
        <v>38</v>
      </c>
      <c r="G739">
        <v>6</v>
      </c>
      <c r="H739">
        <v>0</v>
      </c>
      <c r="I739">
        <v>2</v>
      </c>
      <c r="J739">
        <v>1</v>
      </c>
      <c r="K739">
        <v>1</v>
      </c>
      <c r="L739">
        <v>145700.22</v>
      </c>
      <c r="M739">
        <v>0</v>
      </c>
    </row>
    <row r="740" spans="1:13" x14ac:dyDescent="0.3">
      <c r="A740">
        <v>444</v>
      </c>
      <c r="B740">
        <v>15787470</v>
      </c>
      <c r="C740">
        <v>553</v>
      </c>
      <c r="D740" t="s">
        <v>18</v>
      </c>
      <c r="E740" t="s">
        <v>23</v>
      </c>
      <c r="F740">
        <v>47</v>
      </c>
      <c r="G740">
        <v>3</v>
      </c>
      <c r="H740">
        <v>116528.15</v>
      </c>
      <c r="I740">
        <v>1</v>
      </c>
      <c r="J740">
        <v>0</v>
      </c>
      <c r="K740">
        <v>0</v>
      </c>
      <c r="L740">
        <v>145704.19</v>
      </c>
      <c r="M740">
        <v>1</v>
      </c>
    </row>
    <row r="741" spans="1:13" x14ac:dyDescent="0.3">
      <c r="A741">
        <v>398</v>
      </c>
      <c r="B741">
        <v>15762218</v>
      </c>
      <c r="C741">
        <v>701</v>
      </c>
      <c r="D741" t="s">
        <v>15</v>
      </c>
      <c r="E741" t="s">
        <v>16</v>
      </c>
      <c r="F741">
        <v>39</v>
      </c>
      <c r="G741">
        <v>9</v>
      </c>
      <c r="H741">
        <v>0</v>
      </c>
      <c r="I741">
        <v>2</v>
      </c>
      <c r="J741">
        <v>0</v>
      </c>
      <c r="K741">
        <v>1</v>
      </c>
      <c r="L741">
        <v>145894.9</v>
      </c>
      <c r="M741">
        <v>0</v>
      </c>
    </row>
    <row r="742" spans="1:13" x14ac:dyDescent="0.3">
      <c r="A742">
        <v>746</v>
      </c>
      <c r="B742">
        <v>15787619</v>
      </c>
      <c r="C742">
        <v>844</v>
      </c>
      <c r="D742" t="s">
        <v>15</v>
      </c>
      <c r="E742" t="s">
        <v>23</v>
      </c>
      <c r="F742">
        <v>18</v>
      </c>
      <c r="G742">
        <v>2</v>
      </c>
      <c r="H742">
        <v>160980.03</v>
      </c>
      <c r="I742">
        <v>1</v>
      </c>
      <c r="J742">
        <v>0</v>
      </c>
      <c r="K742">
        <v>0</v>
      </c>
      <c r="L742">
        <v>145936.28</v>
      </c>
      <c r="M742">
        <v>0</v>
      </c>
    </row>
    <row r="743" spans="1:13" x14ac:dyDescent="0.3">
      <c r="A743">
        <v>815</v>
      </c>
      <c r="B743">
        <v>15619708</v>
      </c>
      <c r="C743">
        <v>745</v>
      </c>
      <c r="D743" t="s">
        <v>15</v>
      </c>
      <c r="E743" t="s">
        <v>23</v>
      </c>
      <c r="F743">
        <v>25</v>
      </c>
      <c r="G743">
        <v>5</v>
      </c>
      <c r="H743">
        <v>157993.15</v>
      </c>
      <c r="I743">
        <v>2</v>
      </c>
      <c r="J743">
        <v>1</v>
      </c>
      <c r="K743">
        <v>0</v>
      </c>
      <c r="L743">
        <v>146041.45000000001</v>
      </c>
      <c r="M743">
        <v>0</v>
      </c>
    </row>
    <row r="744" spans="1:13" x14ac:dyDescent="0.3">
      <c r="A744">
        <v>202</v>
      </c>
      <c r="B744">
        <v>15600974</v>
      </c>
      <c r="C744">
        <v>516</v>
      </c>
      <c r="D744" t="s">
        <v>18</v>
      </c>
      <c r="E744" t="s">
        <v>23</v>
      </c>
      <c r="F744">
        <v>50</v>
      </c>
      <c r="G744">
        <v>5</v>
      </c>
      <c r="H744">
        <v>0</v>
      </c>
      <c r="I744">
        <v>1</v>
      </c>
      <c r="J744">
        <v>0</v>
      </c>
      <c r="K744">
        <v>1</v>
      </c>
      <c r="L744">
        <v>146145.93</v>
      </c>
      <c r="M744">
        <v>1</v>
      </c>
    </row>
    <row r="745" spans="1:13" x14ac:dyDescent="0.3">
      <c r="A745">
        <v>593</v>
      </c>
      <c r="B745">
        <v>15775153</v>
      </c>
      <c r="C745">
        <v>630</v>
      </c>
      <c r="D745" t="s">
        <v>18</v>
      </c>
      <c r="E745" t="s">
        <v>23</v>
      </c>
      <c r="F745">
        <v>32</v>
      </c>
      <c r="G745">
        <v>4</v>
      </c>
      <c r="H745">
        <v>82034</v>
      </c>
      <c r="I745">
        <v>1</v>
      </c>
      <c r="J745">
        <v>0</v>
      </c>
      <c r="K745">
        <v>0</v>
      </c>
      <c r="L745">
        <v>146326.45000000001</v>
      </c>
      <c r="M745">
        <v>0</v>
      </c>
    </row>
    <row r="746" spans="1:13" x14ac:dyDescent="0.3">
      <c r="A746">
        <v>174</v>
      </c>
      <c r="B746">
        <v>15625524</v>
      </c>
      <c r="C746">
        <v>512</v>
      </c>
      <c r="D746" t="s">
        <v>15</v>
      </c>
      <c r="E746" t="s">
        <v>23</v>
      </c>
      <c r="F746">
        <v>40</v>
      </c>
      <c r="G746">
        <v>5</v>
      </c>
      <c r="H746">
        <v>0</v>
      </c>
      <c r="I746">
        <v>2</v>
      </c>
      <c r="J746">
        <v>1</v>
      </c>
      <c r="K746">
        <v>1</v>
      </c>
      <c r="L746">
        <v>146457.82999999999</v>
      </c>
      <c r="M746">
        <v>0</v>
      </c>
    </row>
    <row r="747" spans="1:13" x14ac:dyDescent="0.3">
      <c r="A747">
        <v>382</v>
      </c>
      <c r="B747">
        <v>15568240</v>
      </c>
      <c r="C747">
        <v>492</v>
      </c>
      <c r="D747" t="s">
        <v>26</v>
      </c>
      <c r="E747" t="s">
        <v>16</v>
      </c>
      <c r="F747">
        <v>30</v>
      </c>
      <c r="G747">
        <v>10</v>
      </c>
      <c r="H747">
        <v>77168.87</v>
      </c>
      <c r="I747">
        <v>2</v>
      </c>
      <c r="J747">
        <v>0</v>
      </c>
      <c r="K747">
        <v>1</v>
      </c>
      <c r="L747">
        <v>146700.22</v>
      </c>
      <c r="M747">
        <v>0</v>
      </c>
    </row>
    <row r="748" spans="1:13" x14ac:dyDescent="0.3">
      <c r="A748">
        <v>836</v>
      </c>
      <c r="B748">
        <v>15585036</v>
      </c>
      <c r="C748">
        <v>694</v>
      </c>
      <c r="D748" t="s">
        <v>18</v>
      </c>
      <c r="E748" t="s">
        <v>16</v>
      </c>
      <c r="F748">
        <v>37</v>
      </c>
      <c r="G748">
        <v>3</v>
      </c>
      <c r="H748">
        <v>0</v>
      </c>
      <c r="I748">
        <v>2</v>
      </c>
      <c r="J748">
        <v>1</v>
      </c>
      <c r="K748">
        <v>1</v>
      </c>
      <c r="L748">
        <v>147012.22</v>
      </c>
      <c r="M748">
        <v>0</v>
      </c>
    </row>
    <row r="749" spans="1:13" x14ac:dyDescent="0.3">
      <c r="A749">
        <v>91</v>
      </c>
      <c r="B749">
        <v>15731511</v>
      </c>
      <c r="C749">
        <v>808</v>
      </c>
      <c r="D749" t="s">
        <v>15</v>
      </c>
      <c r="E749" t="s">
        <v>23</v>
      </c>
      <c r="F749">
        <v>45</v>
      </c>
      <c r="G749">
        <v>7</v>
      </c>
      <c r="H749">
        <v>118626.55</v>
      </c>
      <c r="I749">
        <v>2</v>
      </c>
      <c r="J749">
        <v>1</v>
      </c>
      <c r="K749">
        <v>0</v>
      </c>
      <c r="L749">
        <v>147132.46</v>
      </c>
      <c r="M749">
        <v>0</v>
      </c>
    </row>
    <row r="750" spans="1:13" x14ac:dyDescent="0.3">
      <c r="A750">
        <v>354</v>
      </c>
      <c r="B750">
        <v>15625461</v>
      </c>
      <c r="C750">
        <v>613</v>
      </c>
      <c r="D750" t="s">
        <v>15</v>
      </c>
      <c r="E750" t="s">
        <v>16</v>
      </c>
      <c r="F750">
        <v>45</v>
      </c>
      <c r="G750">
        <v>1</v>
      </c>
      <c r="H750">
        <v>187841.99</v>
      </c>
      <c r="I750">
        <v>2</v>
      </c>
      <c r="J750">
        <v>1</v>
      </c>
      <c r="K750">
        <v>1</v>
      </c>
      <c r="L750">
        <v>147224.26999999999</v>
      </c>
      <c r="M750">
        <v>0</v>
      </c>
    </row>
    <row r="751" spans="1:13" x14ac:dyDescent="0.3">
      <c r="A751">
        <v>589</v>
      </c>
      <c r="B751">
        <v>15591047</v>
      </c>
      <c r="C751">
        <v>519</v>
      </c>
      <c r="D751" t="s">
        <v>18</v>
      </c>
      <c r="E751" t="s">
        <v>16</v>
      </c>
      <c r="F751">
        <v>47</v>
      </c>
      <c r="G751">
        <v>6</v>
      </c>
      <c r="H751">
        <v>157296.01999999999</v>
      </c>
      <c r="I751">
        <v>2</v>
      </c>
      <c r="J751">
        <v>0</v>
      </c>
      <c r="K751">
        <v>0</v>
      </c>
      <c r="L751">
        <v>147278.43</v>
      </c>
      <c r="M751">
        <v>1</v>
      </c>
    </row>
    <row r="752" spans="1:13" x14ac:dyDescent="0.3">
      <c r="A752">
        <v>477</v>
      </c>
      <c r="B752">
        <v>15809722</v>
      </c>
      <c r="C752">
        <v>611</v>
      </c>
      <c r="D752" t="s">
        <v>15</v>
      </c>
      <c r="E752" t="s">
        <v>16</v>
      </c>
      <c r="F752">
        <v>40</v>
      </c>
      <c r="G752">
        <v>8</v>
      </c>
      <c r="H752">
        <v>100812.33</v>
      </c>
      <c r="I752">
        <v>2</v>
      </c>
      <c r="J752">
        <v>1</v>
      </c>
      <c r="K752">
        <v>0</v>
      </c>
      <c r="L752">
        <v>147358.26999999999</v>
      </c>
      <c r="M752">
        <v>0</v>
      </c>
    </row>
    <row r="753" spans="1:13" x14ac:dyDescent="0.3">
      <c r="A753">
        <v>709</v>
      </c>
      <c r="B753">
        <v>15734886</v>
      </c>
      <c r="C753">
        <v>686</v>
      </c>
      <c r="D753" t="s">
        <v>15</v>
      </c>
      <c r="E753" t="s">
        <v>16</v>
      </c>
      <c r="F753">
        <v>34</v>
      </c>
      <c r="G753">
        <v>3</v>
      </c>
      <c r="H753">
        <v>123971.51</v>
      </c>
      <c r="I753">
        <v>2</v>
      </c>
      <c r="J753">
        <v>1</v>
      </c>
      <c r="K753">
        <v>0</v>
      </c>
      <c r="L753">
        <v>147794.63</v>
      </c>
      <c r="M753">
        <v>0</v>
      </c>
    </row>
    <row r="754" spans="1:13" x14ac:dyDescent="0.3">
      <c r="A754">
        <v>677</v>
      </c>
      <c r="B754">
        <v>15715142</v>
      </c>
      <c r="C754">
        <v>739</v>
      </c>
      <c r="D754" t="s">
        <v>26</v>
      </c>
      <c r="E754" t="s">
        <v>23</v>
      </c>
      <c r="F754">
        <v>45</v>
      </c>
      <c r="G754">
        <v>7</v>
      </c>
      <c r="H754">
        <v>102703.62</v>
      </c>
      <c r="I754">
        <v>1</v>
      </c>
      <c r="J754">
        <v>0</v>
      </c>
      <c r="K754">
        <v>1</v>
      </c>
      <c r="L754">
        <v>147802.94</v>
      </c>
      <c r="M754">
        <v>1</v>
      </c>
    </row>
    <row r="755" spans="1:13" x14ac:dyDescent="0.3">
      <c r="A755">
        <v>77</v>
      </c>
      <c r="B755">
        <v>15662085</v>
      </c>
      <c r="C755">
        <v>678</v>
      </c>
      <c r="D755" t="s">
        <v>15</v>
      </c>
      <c r="E755" t="s">
        <v>16</v>
      </c>
      <c r="F755">
        <v>32</v>
      </c>
      <c r="G755">
        <v>9</v>
      </c>
      <c r="H755">
        <v>0</v>
      </c>
      <c r="I755">
        <v>1</v>
      </c>
      <c r="J755">
        <v>1</v>
      </c>
      <c r="K755">
        <v>1</v>
      </c>
      <c r="L755">
        <v>148210.64000000001</v>
      </c>
      <c r="M755">
        <v>0</v>
      </c>
    </row>
    <row r="756" spans="1:13" x14ac:dyDescent="0.3">
      <c r="A756">
        <v>266</v>
      </c>
      <c r="B756">
        <v>15653857</v>
      </c>
      <c r="C756">
        <v>498</v>
      </c>
      <c r="D756" t="s">
        <v>15</v>
      </c>
      <c r="E756" t="s">
        <v>23</v>
      </c>
      <c r="F756">
        <v>34</v>
      </c>
      <c r="G756">
        <v>2</v>
      </c>
      <c r="H756">
        <v>0</v>
      </c>
      <c r="I756">
        <v>2</v>
      </c>
      <c r="J756">
        <v>1</v>
      </c>
      <c r="K756">
        <v>1</v>
      </c>
      <c r="L756">
        <v>148528.24</v>
      </c>
      <c r="M756">
        <v>0</v>
      </c>
    </row>
    <row r="757" spans="1:13" x14ac:dyDescent="0.3">
      <c r="A757">
        <v>189</v>
      </c>
      <c r="B757">
        <v>15587421</v>
      </c>
      <c r="C757">
        <v>687</v>
      </c>
      <c r="D757" t="s">
        <v>26</v>
      </c>
      <c r="E757" t="s">
        <v>16</v>
      </c>
      <c r="F757">
        <v>34</v>
      </c>
      <c r="G757">
        <v>7</v>
      </c>
      <c r="H757">
        <v>111388.18</v>
      </c>
      <c r="I757">
        <v>2</v>
      </c>
      <c r="J757">
        <v>1</v>
      </c>
      <c r="K757">
        <v>0</v>
      </c>
      <c r="L757">
        <v>148564.76</v>
      </c>
      <c r="M757">
        <v>0</v>
      </c>
    </row>
    <row r="758" spans="1:13" x14ac:dyDescent="0.3">
      <c r="A758">
        <v>426</v>
      </c>
      <c r="B758">
        <v>15652883</v>
      </c>
      <c r="C758">
        <v>492</v>
      </c>
      <c r="D758" t="s">
        <v>26</v>
      </c>
      <c r="E758" t="s">
        <v>23</v>
      </c>
      <c r="F758">
        <v>39</v>
      </c>
      <c r="G758">
        <v>10</v>
      </c>
      <c r="H758">
        <v>124576.65</v>
      </c>
      <c r="I758">
        <v>2</v>
      </c>
      <c r="J758">
        <v>1</v>
      </c>
      <c r="K758">
        <v>0</v>
      </c>
      <c r="L758">
        <v>148584.60999999999</v>
      </c>
      <c r="M758">
        <v>0</v>
      </c>
    </row>
    <row r="759" spans="1:13" x14ac:dyDescent="0.3">
      <c r="A759">
        <v>704</v>
      </c>
      <c r="B759">
        <v>15808621</v>
      </c>
      <c r="C759">
        <v>659</v>
      </c>
      <c r="D759" t="s">
        <v>26</v>
      </c>
      <c r="E759" t="s">
        <v>23</v>
      </c>
      <c r="F759">
        <v>36</v>
      </c>
      <c r="G759">
        <v>2</v>
      </c>
      <c r="H759">
        <v>76190.48</v>
      </c>
      <c r="I759">
        <v>2</v>
      </c>
      <c r="J759">
        <v>1</v>
      </c>
      <c r="K759">
        <v>1</v>
      </c>
      <c r="L759">
        <v>149066.14000000001</v>
      </c>
      <c r="M759">
        <v>0</v>
      </c>
    </row>
    <row r="760" spans="1:13" x14ac:dyDescent="0.3">
      <c r="A760">
        <v>902</v>
      </c>
      <c r="B760">
        <v>15792388</v>
      </c>
      <c r="C760">
        <v>645</v>
      </c>
      <c r="D760" t="s">
        <v>15</v>
      </c>
      <c r="E760" t="s">
        <v>16</v>
      </c>
      <c r="F760">
        <v>48</v>
      </c>
      <c r="G760">
        <v>7</v>
      </c>
      <c r="H760">
        <v>90612.34</v>
      </c>
      <c r="I760">
        <v>1</v>
      </c>
      <c r="J760">
        <v>1</v>
      </c>
      <c r="K760">
        <v>1</v>
      </c>
      <c r="L760">
        <v>149139.13</v>
      </c>
      <c r="M760">
        <v>0</v>
      </c>
    </row>
    <row r="761" spans="1:13" x14ac:dyDescent="0.3">
      <c r="A761">
        <v>882</v>
      </c>
      <c r="B761">
        <v>15785519</v>
      </c>
      <c r="C761">
        <v>565</v>
      </c>
      <c r="D761" t="s">
        <v>15</v>
      </c>
      <c r="E761" t="s">
        <v>23</v>
      </c>
      <c r="F761">
        <v>36</v>
      </c>
      <c r="G761">
        <v>6</v>
      </c>
      <c r="H761">
        <v>106192.1</v>
      </c>
      <c r="I761">
        <v>1</v>
      </c>
      <c r="J761">
        <v>1</v>
      </c>
      <c r="K761">
        <v>0</v>
      </c>
      <c r="L761">
        <v>149575.59</v>
      </c>
      <c r="M761">
        <v>0</v>
      </c>
    </row>
    <row r="762" spans="1:13" x14ac:dyDescent="0.3">
      <c r="A762">
        <v>927</v>
      </c>
      <c r="B762">
        <v>15633461</v>
      </c>
      <c r="C762">
        <v>639</v>
      </c>
      <c r="D762" t="s">
        <v>26</v>
      </c>
      <c r="E762" t="s">
        <v>23</v>
      </c>
      <c r="F762">
        <v>38</v>
      </c>
      <c r="G762">
        <v>5</v>
      </c>
      <c r="H762">
        <v>130170.82</v>
      </c>
      <c r="I762">
        <v>1</v>
      </c>
      <c r="J762">
        <v>1</v>
      </c>
      <c r="K762">
        <v>1</v>
      </c>
      <c r="L762">
        <v>149599.62</v>
      </c>
      <c r="M762">
        <v>0</v>
      </c>
    </row>
    <row r="763" spans="1:13" x14ac:dyDescent="0.3">
      <c r="A763">
        <v>848</v>
      </c>
      <c r="B763">
        <v>15646558</v>
      </c>
      <c r="C763">
        <v>611</v>
      </c>
      <c r="D763" t="s">
        <v>18</v>
      </c>
      <c r="E763" t="s">
        <v>23</v>
      </c>
      <c r="F763">
        <v>51</v>
      </c>
      <c r="G763">
        <v>1</v>
      </c>
      <c r="H763">
        <v>122874.74</v>
      </c>
      <c r="I763">
        <v>1</v>
      </c>
      <c r="J763">
        <v>1</v>
      </c>
      <c r="K763">
        <v>1</v>
      </c>
      <c r="L763">
        <v>149648.45000000001</v>
      </c>
      <c r="M763">
        <v>0</v>
      </c>
    </row>
    <row r="764" spans="1:13" x14ac:dyDescent="0.3">
      <c r="A764">
        <v>5</v>
      </c>
      <c r="B764">
        <v>15574012</v>
      </c>
      <c r="C764">
        <v>645</v>
      </c>
      <c r="D764" t="s">
        <v>18</v>
      </c>
      <c r="E764" t="s">
        <v>23</v>
      </c>
      <c r="F764">
        <v>44</v>
      </c>
      <c r="G764">
        <v>8</v>
      </c>
      <c r="H764">
        <v>113755.78</v>
      </c>
      <c r="I764">
        <v>2</v>
      </c>
      <c r="J764">
        <v>1</v>
      </c>
      <c r="K764">
        <v>0</v>
      </c>
      <c r="L764">
        <v>149756.71</v>
      </c>
      <c r="M764">
        <v>1</v>
      </c>
    </row>
    <row r="765" spans="1:13" x14ac:dyDescent="0.3">
      <c r="A765">
        <v>742</v>
      </c>
      <c r="B765">
        <v>15696231</v>
      </c>
      <c r="C765">
        <v>635</v>
      </c>
      <c r="D765" t="s">
        <v>15</v>
      </c>
      <c r="E765" t="s">
        <v>23</v>
      </c>
      <c r="F765">
        <v>29</v>
      </c>
      <c r="G765">
        <v>7</v>
      </c>
      <c r="H765">
        <v>105405.97</v>
      </c>
      <c r="I765">
        <v>1</v>
      </c>
      <c r="J765">
        <v>1</v>
      </c>
      <c r="K765">
        <v>1</v>
      </c>
      <c r="L765">
        <v>149853.89000000001</v>
      </c>
      <c r="M765">
        <v>0</v>
      </c>
    </row>
    <row r="766" spans="1:13" x14ac:dyDescent="0.3">
      <c r="A766">
        <v>151</v>
      </c>
      <c r="B766">
        <v>15759618</v>
      </c>
      <c r="C766">
        <v>535</v>
      </c>
      <c r="D766" t="s">
        <v>15</v>
      </c>
      <c r="E766" t="s">
        <v>16</v>
      </c>
      <c r="F766">
        <v>48</v>
      </c>
      <c r="G766">
        <v>9</v>
      </c>
      <c r="H766">
        <v>0</v>
      </c>
      <c r="I766">
        <v>1</v>
      </c>
      <c r="J766">
        <v>1</v>
      </c>
      <c r="K766">
        <v>0</v>
      </c>
      <c r="L766">
        <v>149892.79</v>
      </c>
      <c r="M766">
        <v>1</v>
      </c>
    </row>
    <row r="767" spans="1:13" x14ac:dyDescent="0.3">
      <c r="A767">
        <v>233</v>
      </c>
      <c r="B767">
        <v>15723886</v>
      </c>
      <c r="C767">
        <v>767</v>
      </c>
      <c r="D767" t="s">
        <v>26</v>
      </c>
      <c r="E767" t="s">
        <v>23</v>
      </c>
      <c r="F767">
        <v>20</v>
      </c>
      <c r="G767">
        <v>3</v>
      </c>
      <c r="H767">
        <v>119714.25</v>
      </c>
      <c r="I767">
        <v>2</v>
      </c>
      <c r="J767">
        <v>0</v>
      </c>
      <c r="K767">
        <v>1</v>
      </c>
      <c r="L767">
        <v>150135.38</v>
      </c>
      <c r="M767">
        <v>0</v>
      </c>
    </row>
    <row r="768" spans="1:13" x14ac:dyDescent="0.3">
      <c r="A768">
        <v>484</v>
      </c>
      <c r="B768">
        <v>15676519</v>
      </c>
      <c r="C768">
        <v>615</v>
      </c>
      <c r="D768" t="s">
        <v>18</v>
      </c>
      <c r="E768" t="s">
        <v>23</v>
      </c>
      <c r="F768">
        <v>61</v>
      </c>
      <c r="G768">
        <v>9</v>
      </c>
      <c r="H768">
        <v>0</v>
      </c>
      <c r="I768">
        <v>2</v>
      </c>
      <c r="J768">
        <v>1</v>
      </c>
      <c r="K768">
        <v>0</v>
      </c>
      <c r="L768">
        <v>150227.85</v>
      </c>
      <c r="M768">
        <v>1</v>
      </c>
    </row>
    <row r="769" spans="1:13" x14ac:dyDescent="0.3">
      <c r="A769">
        <v>293</v>
      </c>
      <c r="B769">
        <v>15590241</v>
      </c>
      <c r="C769">
        <v>750</v>
      </c>
      <c r="D769" t="s">
        <v>18</v>
      </c>
      <c r="E769" t="s">
        <v>16</v>
      </c>
      <c r="F769">
        <v>34</v>
      </c>
      <c r="G769">
        <v>9</v>
      </c>
      <c r="H769">
        <v>112822.26</v>
      </c>
      <c r="I769">
        <v>1</v>
      </c>
      <c r="J769">
        <v>0</v>
      </c>
      <c r="K769">
        <v>0</v>
      </c>
      <c r="L769">
        <v>150401.53</v>
      </c>
      <c r="M769">
        <v>1</v>
      </c>
    </row>
    <row r="770" spans="1:13" x14ac:dyDescent="0.3">
      <c r="A770">
        <v>720</v>
      </c>
      <c r="B770">
        <v>15721658</v>
      </c>
      <c r="C770">
        <v>672</v>
      </c>
      <c r="D770" t="s">
        <v>18</v>
      </c>
      <c r="E770" t="s">
        <v>16</v>
      </c>
      <c r="F770">
        <v>56</v>
      </c>
      <c r="G770">
        <v>2</v>
      </c>
      <c r="H770">
        <v>209767.31</v>
      </c>
      <c r="I770">
        <v>2</v>
      </c>
      <c r="J770">
        <v>1</v>
      </c>
      <c r="K770">
        <v>1</v>
      </c>
      <c r="L770">
        <v>150694.42000000001</v>
      </c>
      <c r="M770">
        <v>1</v>
      </c>
    </row>
    <row r="771" spans="1:13" x14ac:dyDescent="0.3">
      <c r="A771">
        <v>981</v>
      </c>
      <c r="B771">
        <v>15566156</v>
      </c>
      <c r="C771">
        <v>749</v>
      </c>
      <c r="D771" t="s">
        <v>26</v>
      </c>
      <c r="E771" t="s">
        <v>16</v>
      </c>
      <c r="F771">
        <v>44</v>
      </c>
      <c r="G771">
        <v>0</v>
      </c>
      <c r="H771">
        <v>71497.789999999994</v>
      </c>
      <c r="I771">
        <v>2</v>
      </c>
      <c r="J771">
        <v>0</v>
      </c>
      <c r="K771">
        <v>0</v>
      </c>
      <c r="L771">
        <v>151083.79999999999</v>
      </c>
      <c r="M771">
        <v>0</v>
      </c>
    </row>
    <row r="772" spans="1:13" x14ac:dyDescent="0.3">
      <c r="A772">
        <v>682</v>
      </c>
      <c r="B772">
        <v>15775238</v>
      </c>
      <c r="C772">
        <v>651</v>
      </c>
      <c r="D772" t="s">
        <v>26</v>
      </c>
      <c r="E772" t="s">
        <v>16</v>
      </c>
      <c r="F772">
        <v>41</v>
      </c>
      <c r="G772">
        <v>4</v>
      </c>
      <c r="H772">
        <v>133432.59</v>
      </c>
      <c r="I772">
        <v>1</v>
      </c>
      <c r="J772">
        <v>0</v>
      </c>
      <c r="K772">
        <v>1</v>
      </c>
      <c r="L772">
        <v>151303.48000000001</v>
      </c>
      <c r="M772">
        <v>0</v>
      </c>
    </row>
    <row r="773" spans="1:13" x14ac:dyDescent="0.3">
      <c r="A773">
        <v>804</v>
      </c>
      <c r="B773">
        <v>15640280</v>
      </c>
      <c r="C773">
        <v>850</v>
      </c>
      <c r="D773" t="s">
        <v>15</v>
      </c>
      <c r="E773" t="s">
        <v>23</v>
      </c>
      <c r="F773">
        <v>39</v>
      </c>
      <c r="G773">
        <v>4</v>
      </c>
      <c r="H773">
        <v>127771.35</v>
      </c>
      <c r="I773">
        <v>2</v>
      </c>
      <c r="J773">
        <v>0</v>
      </c>
      <c r="K773">
        <v>1</v>
      </c>
      <c r="L773">
        <v>151738.54</v>
      </c>
      <c r="M773">
        <v>0</v>
      </c>
    </row>
    <row r="774" spans="1:13" x14ac:dyDescent="0.3">
      <c r="A774">
        <v>87</v>
      </c>
      <c r="B774">
        <v>15625759</v>
      </c>
      <c r="C774">
        <v>729</v>
      </c>
      <c r="D774" t="s">
        <v>15</v>
      </c>
      <c r="E774" t="s">
        <v>23</v>
      </c>
      <c r="F774">
        <v>30</v>
      </c>
      <c r="G774">
        <v>9</v>
      </c>
      <c r="H774">
        <v>0</v>
      </c>
      <c r="I774">
        <v>2</v>
      </c>
      <c r="J774">
        <v>1</v>
      </c>
      <c r="K774">
        <v>0</v>
      </c>
      <c r="L774">
        <v>151869.35</v>
      </c>
      <c r="M774">
        <v>0</v>
      </c>
    </row>
    <row r="775" spans="1:13" x14ac:dyDescent="0.3">
      <c r="A775">
        <v>621</v>
      </c>
      <c r="B775">
        <v>15603134</v>
      </c>
      <c r="C775">
        <v>656</v>
      </c>
      <c r="D775" t="s">
        <v>18</v>
      </c>
      <c r="E775" t="s">
        <v>16</v>
      </c>
      <c r="F775">
        <v>40</v>
      </c>
      <c r="G775">
        <v>10</v>
      </c>
      <c r="H775">
        <v>167878.5</v>
      </c>
      <c r="I775">
        <v>1</v>
      </c>
      <c r="J775">
        <v>0</v>
      </c>
      <c r="K775">
        <v>1</v>
      </c>
      <c r="L775">
        <v>151887.16</v>
      </c>
      <c r="M775">
        <v>0</v>
      </c>
    </row>
    <row r="776" spans="1:13" x14ac:dyDescent="0.3">
      <c r="A776">
        <v>980</v>
      </c>
      <c r="B776">
        <v>15624729</v>
      </c>
      <c r="C776">
        <v>594</v>
      </c>
      <c r="D776" t="s">
        <v>15</v>
      </c>
      <c r="E776" t="s">
        <v>23</v>
      </c>
      <c r="F776">
        <v>27</v>
      </c>
      <c r="G776">
        <v>0</v>
      </c>
      <c r="H776">
        <v>197041.8</v>
      </c>
      <c r="I776">
        <v>1</v>
      </c>
      <c r="J776">
        <v>0</v>
      </c>
      <c r="K776">
        <v>0</v>
      </c>
      <c r="L776">
        <v>151912.49</v>
      </c>
      <c r="M776">
        <v>0</v>
      </c>
    </row>
    <row r="777" spans="1:13" x14ac:dyDescent="0.3">
      <c r="A777">
        <v>207</v>
      </c>
      <c r="B777">
        <v>15679531</v>
      </c>
      <c r="C777">
        <v>618</v>
      </c>
      <c r="D777" t="s">
        <v>15</v>
      </c>
      <c r="E777" t="s">
        <v>23</v>
      </c>
      <c r="F777">
        <v>34</v>
      </c>
      <c r="G777">
        <v>5</v>
      </c>
      <c r="H777">
        <v>134954.53</v>
      </c>
      <c r="I777">
        <v>1</v>
      </c>
      <c r="J777">
        <v>1</v>
      </c>
      <c r="K777">
        <v>1</v>
      </c>
      <c r="L777">
        <v>151954.39000000001</v>
      </c>
      <c r="M777">
        <v>0</v>
      </c>
    </row>
    <row r="778" spans="1:13" x14ac:dyDescent="0.3">
      <c r="A778">
        <v>279</v>
      </c>
      <c r="B778">
        <v>15782210</v>
      </c>
      <c r="C778">
        <v>714</v>
      </c>
      <c r="D778" t="s">
        <v>15</v>
      </c>
      <c r="E778" t="s">
        <v>23</v>
      </c>
      <c r="F778">
        <v>46</v>
      </c>
      <c r="G778">
        <v>1</v>
      </c>
      <c r="H778">
        <v>0</v>
      </c>
      <c r="I778">
        <v>1</v>
      </c>
      <c r="J778">
        <v>1</v>
      </c>
      <c r="K778">
        <v>0</v>
      </c>
      <c r="L778">
        <v>152167.79</v>
      </c>
      <c r="M778">
        <v>1</v>
      </c>
    </row>
    <row r="779" spans="1:13" x14ac:dyDescent="0.3">
      <c r="A779">
        <v>966</v>
      </c>
      <c r="B779">
        <v>15589805</v>
      </c>
      <c r="C779">
        <v>563</v>
      </c>
      <c r="D779" t="s">
        <v>15</v>
      </c>
      <c r="E779" t="s">
        <v>16</v>
      </c>
      <c r="F779">
        <v>34</v>
      </c>
      <c r="G779">
        <v>6</v>
      </c>
      <c r="H779">
        <v>139810.34</v>
      </c>
      <c r="I779">
        <v>1</v>
      </c>
      <c r="J779">
        <v>1</v>
      </c>
      <c r="K779">
        <v>1</v>
      </c>
      <c r="L779">
        <v>152417.79</v>
      </c>
      <c r="M779">
        <v>0</v>
      </c>
    </row>
    <row r="780" spans="1:13" x14ac:dyDescent="0.3">
      <c r="A780">
        <v>541</v>
      </c>
      <c r="B780">
        <v>15626578</v>
      </c>
      <c r="C780">
        <v>622</v>
      </c>
      <c r="D780" t="s">
        <v>15</v>
      </c>
      <c r="E780" t="s">
        <v>23</v>
      </c>
      <c r="F780">
        <v>26</v>
      </c>
      <c r="G780">
        <v>9</v>
      </c>
      <c r="H780">
        <v>0</v>
      </c>
      <c r="I780">
        <v>2</v>
      </c>
      <c r="J780">
        <v>1</v>
      </c>
      <c r="K780">
        <v>1</v>
      </c>
      <c r="L780">
        <v>153237.59</v>
      </c>
      <c r="M780">
        <v>0</v>
      </c>
    </row>
    <row r="781" spans="1:13" x14ac:dyDescent="0.3">
      <c r="A781">
        <v>972</v>
      </c>
      <c r="B781">
        <v>15605918</v>
      </c>
      <c r="C781">
        <v>635</v>
      </c>
      <c r="D781" t="s">
        <v>26</v>
      </c>
      <c r="E781" t="s">
        <v>23</v>
      </c>
      <c r="F781">
        <v>43</v>
      </c>
      <c r="G781">
        <v>5</v>
      </c>
      <c r="H781">
        <v>78992.75</v>
      </c>
      <c r="I781">
        <v>2</v>
      </c>
      <c r="J781">
        <v>0</v>
      </c>
      <c r="K781">
        <v>0</v>
      </c>
      <c r="L781">
        <v>153265.31</v>
      </c>
      <c r="M781">
        <v>0</v>
      </c>
    </row>
    <row r="782" spans="1:13" x14ac:dyDescent="0.3">
      <c r="A782">
        <v>395</v>
      </c>
      <c r="B782">
        <v>15807432</v>
      </c>
      <c r="C782">
        <v>645</v>
      </c>
      <c r="D782" t="s">
        <v>26</v>
      </c>
      <c r="E782" t="s">
        <v>16</v>
      </c>
      <c r="F782">
        <v>37</v>
      </c>
      <c r="G782">
        <v>2</v>
      </c>
      <c r="H782">
        <v>136925.09</v>
      </c>
      <c r="I782">
        <v>2</v>
      </c>
      <c r="J782">
        <v>0</v>
      </c>
      <c r="K782">
        <v>1</v>
      </c>
      <c r="L782">
        <v>153400.24</v>
      </c>
      <c r="M782">
        <v>0</v>
      </c>
    </row>
    <row r="783" spans="1:13" x14ac:dyDescent="0.3">
      <c r="A783">
        <v>401</v>
      </c>
      <c r="B783">
        <v>15747795</v>
      </c>
      <c r="C783">
        <v>593</v>
      </c>
      <c r="D783" t="s">
        <v>26</v>
      </c>
      <c r="E783" t="s">
        <v>16</v>
      </c>
      <c r="F783">
        <v>38</v>
      </c>
      <c r="G783">
        <v>4</v>
      </c>
      <c r="H783">
        <v>129499.42</v>
      </c>
      <c r="I783">
        <v>1</v>
      </c>
      <c r="J783">
        <v>1</v>
      </c>
      <c r="K783">
        <v>1</v>
      </c>
      <c r="L783">
        <v>154071.26999999999</v>
      </c>
      <c r="M783">
        <v>0</v>
      </c>
    </row>
    <row r="784" spans="1:13" x14ac:dyDescent="0.3">
      <c r="A784">
        <v>897</v>
      </c>
      <c r="B784">
        <v>15782390</v>
      </c>
      <c r="C784">
        <v>621</v>
      </c>
      <c r="D784" t="s">
        <v>15</v>
      </c>
      <c r="E784" t="s">
        <v>16</v>
      </c>
      <c r="F784">
        <v>40</v>
      </c>
      <c r="G784">
        <v>6</v>
      </c>
      <c r="H784">
        <v>0</v>
      </c>
      <c r="I784">
        <v>1</v>
      </c>
      <c r="J784">
        <v>1</v>
      </c>
      <c r="K784">
        <v>0</v>
      </c>
      <c r="L784">
        <v>155155.25</v>
      </c>
      <c r="M784">
        <v>0</v>
      </c>
    </row>
    <row r="785" spans="1:13" x14ac:dyDescent="0.3">
      <c r="A785">
        <v>297</v>
      </c>
      <c r="B785">
        <v>15684173</v>
      </c>
      <c r="C785">
        <v>687</v>
      </c>
      <c r="D785" t="s">
        <v>18</v>
      </c>
      <c r="E785" t="s">
        <v>16</v>
      </c>
      <c r="F785">
        <v>44</v>
      </c>
      <c r="G785">
        <v>7</v>
      </c>
      <c r="H785">
        <v>0</v>
      </c>
      <c r="I785">
        <v>3</v>
      </c>
      <c r="J785">
        <v>1</v>
      </c>
      <c r="K785">
        <v>0</v>
      </c>
      <c r="L785">
        <v>155853.51999999999</v>
      </c>
      <c r="M785">
        <v>1</v>
      </c>
    </row>
    <row r="786" spans="1:13" x14ac:dyDescent="0.3">
      <c r="A786">
        <v>171</v>
      </c>
      <c r="B786">
        <v>15613172</v>
      </c>
      <c r="C786">
        <v>628</v>
      </c>
      <c r="D786" t="s">
        <v>26</v>
      </c>
      <c r="E786" t="s">
        <v>23</v>
      </c>
      <c r="F786">
        <v>27</v>
      </c>
      <c r="G786">
        <v>5</v>
      </c>
      <c r="H786">
        <v>95826.49</v>
      </c>
      <c r="I786">
        <v>2</v>
      </c>
      <c r="J786">
        <v>1</v>
      </c>
      <c r="K786">
        <v>0</v>
      </c>
      <c r="L786">
        <v>155996.96</v>
      </c>
      <c r="M786">
        <v>0</v>
      </c>
    </row>
    <row r="787" spans="1:13" x14ac:dyDescent="0.3">
      <c r="A787">
        <v>232</v>
      </c>
      <c r="B787">
        <v>15787174</v>
      </c>
      <c r="C787">
        <v>512</v>
      </c>
      <c r="D787" t="s">
        <v>15</v>
      </c>
      <c r="E787" t="s">
        <v>16</v>
      </c>
      <c r="F787">
        <v>37</v>
      </c>
      <c r="G787">
        <v>1</v>
      </c>
      <c r="H787">
        <v>0</v>
      </c>
      <c r="I787">
        <v>2</v>
      </c>
      <c r="J787">
        <v>0</v>
      </c>
      <c r="K787">
        <v>1</v>
      </c>
      <c r="L787">
        <v>156105.03</v>
      </c>
      <c r="M787">
        <v>0</v>
      </c>
    </row>
    <row r="788" spans="1:13" x14ac:dyDescent="0.3">
      <c r="A788">
        <v>895</v>
      </c>
      <c r="B788">
        <v>15697000</v>
      </c>
      <c r="C788">
        <v>728</v>
      </c>
      <c r="D788" t="s">
        <v>26</v>
      </c>
      <c r="E788" t="s">
        <v>23</v>
      </c>
      <c r="F788">
        <v>32</v>
      </c>
      <c r="G788">
        <v>5</v>
      </c>
      <c r="H788">
        <v>61825.5</v>
      </c>
      <c r="I788">
        <v>1</v>
      </c>
      <c r="J788">
        <v>1</v>
      </c>
      <c r="K788">
        <v>1</v>
      </c>
      <c r="L788">
        <v>156124.93</v>
      </c>
      <c r="M788">
        <v>0</v>
      </c>
    </row>
    <row r="789" spans="1:13" x14ac:dyDescent="0.3">
      <c r="A789">
        <v>640</v>
      </c>
      <c r="B789">
        <v>15784844</v>
      </c>
      <c r="C789">
        <v>752</v>
      </c>
      <c r="D789" t="s">
        <v>18</v>
      </c>
      <c r="E789" t="s">
        <v>23</v>
      </c>
      <c r="F789">
        <v>48</v>
      </c>
      <c r="G789">
        <v>5</v>
      </c>
      <c r="H789">
        <v>116060.08</v>
      </c>
      <c r="I789">
        <v>1</v>
      </c>
      <c r="J789">
        <v>1</v>
      </c>
      <c r="K789">
        <v>0</v>
      </c>
      <c r="L789">
        <v>156618.38</v>
      </c>
      <c r="M789">
        <v>1</v>
      </c>
    </row>
    <row r="790" spans="1:13" x14ac:dyDescent="0.3">
      <c r="A790">
        <v>31</v>
      </c>
      <c r="B790">
        <v>15706552</v>
      </c>
      <c r="C790">
        <v>533</v>
      </c>
      <c r="D790" t="s">
        <v>15</v>
      </c>
      <c r="E790" t="s">
        <v>23</v>
      </c>
      <c r="F790">
        <v>36</v>
      </c>
      <c r="G790">
        <v>7</v>
      </c>
      <c r="H790">
        <v>85311.7</v>
      </c>
      <c r="I790">
        <v>1</v>
      </c>
      <c r="J790">
        <v>0</v>
      </c>
      <c r="K790">
        <v>1</v>
      </c>
      <c r="L790">
        <v>156731.91</v>
      </c>
      <c r="M790">
        <v>0</v>
      </c>
    </row>
    <row r="791" spans="1:13" x14ac:dyDescent="0.3">
      <c r="A791">
        <v>954</v>
      </c>
      <c r="B791">
        <v>15660429</v>
      </c>
      <c r="C791">
        <v>665</v>
      </c>
      <c r="D791" t="s">
        <v>18</v>
      </c>
      <c r="E791" t="s">
        <v>16</v>
      </c>
      <c r="F791">
        <v>42</v>
      </c>
      <c r="G791">
        <v>2</v>
      </c>
      <c r="H791">
        <v>156371.60999999999</v>
      </c>
      <c r="I791">
        <v>2</v>
      </c>
      <c r="J791">
        <v>0</v>
      </c>
      <c r="K791">
        <v>1</v>
      </c>
      <c r="L791">
        <v>156774.94</v>
      </c>
      <c r="M791">
        <v>1</v>
      </c>
    </row>
    <row r="792" spans="1:13" x14ac:dyDescent="0.3">
      <c r="A792">
        <v>89</v>
      </c>
      <c r="B792">
        <v>15767954</v>
      </c>
      <c r="C792">
        <v>635</v>
      </c>
      <c r="D792" t="s">
        <v>26</v>
      </c>
      <c r="E792" t="s">
        <v>16</v>
      </c>
      <c r="F792">
        <v>28</v>
      </c>
      <c r="G792">
        <v>3</v>
      </c>
      <c r="H792">
        <v>81623.67</v>
      </c>
      <c r="I792">
        <v>2</v>
      </c>
      <c r="J792">
        <v>1</v>
      </c>
      <c r="K792">
        <v>1</v>
      </c>
      <c r="L792">
        <v>156791.35999999999</v>
      </c>
      <c r="M792">
        <v>0</v>
      </c>
    </row>
    <row r="793" spans="1:13" x14ac:dyDescent="0.3">
      <c r="A793">
        <v>257</v>
      </c>
      <c r="B793">
        <v>15592979</v>
      </c>
      <c r="C793">
        <v>671</v>
      </c>
      <c r="D793" t="s">
        <v>26</v>
      </c>
      <c r="E793" t="s">
        <v>16</v>
      </c>
      <c r="F793">
        <v>34</v>
      </c>
      <c r="G793">
        <v>6</v>
      </c>
      <c r="H793">
        <v>37266.67</v>
      </c>
      <c r="I793">
        <v>2</v>
      </c>
      <c r="J793">
        <v>0</v>
      </c>
      <c r="K793">
        <v>0</v>
      </c>
      <c r="L793">
        <v>156917.12</v>
      </c>
      <c r="M793">
        <v>0</v>
      </c>
    </row>
    <row r="794" spans="1:13" x14ac:dyDescent="0.3">
      <c r="A794">
        <v>831</v>
      </c>
      <c r="B794">
        <v>15726234</v>
      </c>
      <c r="C794">
        <v>708</v>
      </c>
      <c r="D794" t="s">
        <v>18</v>
      </c>
      <c r="E794" t="s">
        <v>16</v>
      </c>
      <c r="F794">
        <v>41</v>
      </c>
      <c r="G794">
        <v>5</v>
      </c>
      <c r="H794">
        <v>0</v>
      </c>
      <c r="I794">
        <v>1</v>
      </c>
      <c r="J794">
        <v>0</v>
      </c>
      <c r="K794">
        <v>1</v>
      </c>
      <c r="L794">
        <v>157003.99</v>
      </c>
      <c r="M794">
        <v>0</v>
      </c>
    </row>
    <row r="795" spans="1:13" x14ac:dyDescent="0.3">
      <c r="A795">
        <v>942</v>
      </c>
      <c r="B795">
        <v>15804586</v>
      </c>
      <c r="C795">
        <v>376</v>
      </c>
      <c r="D795" t="s">
        <v>15</v>
      </c>
      <c r="E795" t="s">
        <v>16</v>
      </c>
      <c r="F795">
        <v>46</v>
      </c>
      <c r="G795">
        <v>6</v>
      </c>
      <c r="H795">
        <v>0</v>
      </c>
      <c r="I795">
        <v>1</v>
      </c>
      <c r="J795">
        <v>1</v>
      </c>
      <c r="K795">
        <v>0</v>
      </c>
      <c r="L795">
        <v>157333.69</v>
      </c>
      <c r="M795">
        <v>1</v>
      </c>
    </row>
    <row r="796" spans="1:13" x14ac:dyDescent="0.3">
      <c r="A796">
        <v>767</v>
      </c>
      <c r="B796">
        <v>15677921</v>
      </c>
      <c r="C796">
        <v>720</v>
      </c>
      <c r="D796" t="s">
        <v>26</v>
      </c>
      <c r="E796" t="s">
        <v>23</v>
      </c>
      <c r="F796">
        <v>60</v>
      </c>
      <c r="G796">
        <v>9</v>
      </c>
      <c r="H796">
        <v>115920.62</v>
      </c>
      <c r="I796">
        <v>2</v>
      </c>
      <c r="J796">
        <v>0</v>
      </c>
      <c r="K796">
        <v>0</v>
      </c>
      <c r="L796">
        <v>157552.07999999999</v>
      </c>
      <c r="M796">
        <v>1</v>
      </c>
    </row>
    <row r="797" spans="1:13" x14ac:dyDescent="0.3">
      <c r="A797">
        <v>248</v>
      </c>
      <c r="B797">
        <v>15657566</v>
      </c>
      <c r="C797">
        <v>634</v>
      </c>
      <c r="D797" t="s">
        <v>26</v>
      </c>
      <c r="E797" t="s">
        <v>23</v>
      </c>
      <c r="F797">
        <v>24</v>
      </c>
      <c r="G797">
        <v>8</v>
      </c>
      <c r="H797">
        <v>103097.85</v>
      </c>
      <c r="I797">
        <v>1</v>
      </c>
      <c r="J797">
        <v>1</v>
      </c>
      <c r="K797">
        <v>1</v>
      </c>
      <c r="L797">
        <v>157577.29</v>
      </c>
      <c r="M797">
        <v>0</v>
      </c>
    </row>
    <row r="798" spans="1:13" x14ac:dyDescent="0.3">
      <c r="A798">
        <v>939</v>
      </c>
      <c r="B798">
        <v>15599289</v>
      </c>
      <c r="C798">
        <v>724</v>
      </c>
      <c r="D798" t="s">
        <v>15</v>
      </c>
      <c r="E798" t="s">
        <v>16</v>
      </c>
      <c r="F798">
        <v>37</v>
      </c>
      <c r="G798">
        <v>10</v>
      </c>
      <c r="H798">
        <v>68598.559999999998</v>
      </c>
      <c r="I798">
        <v>1</v>
      </c>
      <c r="J798">
        <v>1</v>
      </c>
      <c r="K798">
        <v>0</v>
      </c>
      <c r="L798">
        <v>157862.82</v>
      </c>
      <c r="M798">
        <v>0</v>
      </c>
    </row>
    <row r="799" spans="1:13" x14ac:dyDescent="0.3">
      <c r="A799">
        <v>885</v>
      </c>
      <c r="B799">
        <v>15721935</v>
      </c>
      <c r="C799">
        <v>521</v>
      </c>
      <c r="D799" t="s">
        <v>15</v>
      </c>
      <c r="E799" t="s">
        <v>23</v>
      </c>
      <c r="F799">
        <v>25</v>
      </c>
      <c r="G799">
        <v>7</v>
      </c>
      <c r="H799">
        <v>0</v>
      </c>
      <c r="I799">
        <v>2</v>
      </c>
      <c r="J799">
        <v>1</v>
      </c>
      <c r="K799">
        <v>1</v>
      </c>
      <c r="L799">
        <v>157878.67000000001</v>
      </c>
      <c r="M799">
        <v>0</v>
      </c>
    </row>
    <row r="800" spans="1:13" x14ac:dyDescent="0.3">
      <c r="A800">
        <v>764</v>
      </c>
      <c r="B800">
        <v>15672056</v>
      </c>
      <c r="C800">
        <v>710</v>
      </c>
      <c r="D800" t="s">
        <v>26</v>
      </c>
      <c r="E800" t="s">
        <v>23</v>
      </c>
      <c r="F800">
        <v>43</v>
      </c>
      <c r="G800">
        <v>2</v>
      </c>
      <c r="H800">
        <v>140080.32000000001</v>
      </c>
      <c r="I800">
        <v>3</v>
      </c>
      <c r="J800">
        <v>1</v>
      </c>
      <c r="K800">
        <v>1</v>
      </c>
      <c r="L800">
        <v>157908.19</v>
      </c>
      <c r="M800">
        <v>1</v>
      </c>
    </row>
    <row r="801" spans="1:13" x14ac:dyDescent="0.3">
      <c r="A801">
        <v>215</v>
      </c>
      <c r="B801">
        <v>15723488</v>
      </c>
      <c r="C801">
        <v>668</v>
      </c>
      <c r="D801" t="s">
        <v>26</v>
      </c>
      <c r="E801" t="s">
        <v>23</v>
      </c>
      <c r="F801">
        <v>47</v>
      </c>
      <c r="G801">
        <v>7</v>
      </c>
      <c r="H801">
        <v>106854.21</v>
      </c>
      <c r="I801">
        <v>1</v>
      </c>
      <c r="J801">
        <v>0</v>
      </c>
      <c r="K801">
        <v>1</v>
      </c>
      <c r="L801">
        <v>157959.01999999999</v>
      </c>
      <c r="M801">
        <v>1</v>
      </c>
    </row>
    <row r="802" spans="1:13" x14ac:dyDescent="0.3">
      <c r="A802">
        <v>209</v>
      </c>
      <c r="B802">
        <v>15612087</v>
      </c>
      <c r="C802">
        <v>671</v>
      </c>
      <c r="D802" t="s">
        <v>15</v>
      </c>
      <c r="E802" t="s">
        <v>23</v>
      </c>
      <c r="F802">
        <v>45</v>
      </c>
      <c r="G802">
        <v>2</v>
      </c>
      <c r="H802">
        <v>106376.85</v>
      </c>
      <c r="I802">
        <v>1</v>
      </c>
      <c r="J802">
        <v>0</v>
      </c>
      <c r="K802">
        <v>1</v>
      </c>
      <c r="L802">
        <v>158264.62</v>
      </c>
      <c r="M802">
        <v>0</v>
      </c>
    </row>
    <row r="803" spans="1:13" x14ac:dyDescent="0.3">
      <c r="A803">
        <v>44</v>
      </c>
      <c r="B803">
        <v>15684171</v>
      </c>
      <c r="C803">
        <v>660</v>
      </c>
      <c r="D803" t="s">
        <v>18</v>
      </c>
      <c r="E803" t="s">
        <v>16</v>
      </c>
      <c r="F803">
        <v>61</v>
      </c>
      <c r="G803">
        <v>5</v>
      </c>
      <c r="H803">
        <v>155931.10999999999</v>
      </c>
      <c r="I803">
        <v>1</v>
      </c>
      <c r="J803">
        <v>1</v>
      </c>
      <c r="K803">
        <v>1</v>
      </c>
      <c r="L803">
        <v>158338.39000000001</v>
      </c>
      <c r="M803">
        <v>0</v>
      </c>
    </row>
    <row r="804" spans="1:13" x14ac:dyDescent="0.3">
      <c r="A804">
        <v>197</v>
      </c>
      <c r="B804">
        <v>15777892</v>
      </c>
      <c r="C804">
        <v>721</v>
      </c>
      <c r="D804" t="s">
        <v>26</v>
      </c>
      <c r="E804" t="s">
        <v>23</v>
      </c>
      <c r="F804">
        <v>37</v>
      </c>
      <c r="G804">
        <v>3</v>
      </c>
      <c r="H804">
        <v>107720.64</v>
      </c>
      <c r="I804">
        <v>1</v>
      </c>
      <c r="J804">
        <v>1</v>
      </c>
      <c r="K804">
        <v>1</v>
      </c>
      <c r="L804">
        <v>158591.12</v>
      </c>
      <c r="M804">
        <v>0</v>
      </c>
    </row>
    <row r="805" spans="1:13" x14ac:dyDescent="0.3">
      <c r="A805">
        <v>18</v>
      </c>
      <c r="B805">
        <v>15661507</v>
      </c>
      <c r="C805">
        <v>587</v>
      </c>
      <c r="D805" t="s">
        <v>18</v>
      </c>
      <c r="E805" t="s">
        <v>23</v>
      </c>
      <c r="F805">
        <v>45</v>
      </c>
      <c r="G805">
        <v>6</v>
      </c>
      <c r="H805">
        <v>0</v>
      </c>
      <c r="I805">
        <v>1</v>
      </c>
      <c r="J805">
        <v>0</v>
      </c>
      <c r="K805">
        <v>0</v>
      </c>
      <c r="L805">
        <v>158684.81</v>
      </c>
      <c r="M805">
        <v>0</v>
      </c>
    </row>
    <row r="806" spans="1:13" x14ac:dyDescent="0.3">
      <c r="A806">
        <v>774</v>
      </c>
      <c r="B806">
        <v>15789158</v>
      </c>
      <c r="C806">
        <v>636</v>
      </c>
      <c r="D806" t="s">
        <v>26</v>
      </c>
      <c r="E806" t="s">
        <v>23</v>
      </c>
      <c r="F806">
        <v>49</v>
      </c>
      <c r="G806">
        <v>6</v>
      </c>
      <c r="H806">
        <v>113599.74</v>
      </c>
      <c r="I806">
        <v>2</v>
      </c>
      <c r="J806">
        <v>1</v>
      </c>
      <c r="K806">
        <v>0</v>
      </c>
      <c r="L806">
        <v>158887.09</v>
      </c>
      <c r="M806">
        <v>1</v>
      </c>
    </row>
    <row r="807" spans="1:13" x14ac:dyDescent="0.3">
      <c r="A807">
        <v>143</v>
      </c>
      <c r="B807">
        <v>15713483</v>
      </c>
      <c r="C807">
        <v>793</v>
      </c>
      <c r="D807" t="s">
        <v>18</v>
      </c>
      <c r="E807" t="s">
        <v>23</v>
      </c>
      <c r="F807">
        <v>52</v>
      </c>
      <c r="G807">
        <v>2</v>
      </c>
      <c r="H807">
        <v>0</v>
      </c>
      <c r="I807">
        <v>1</v>
      </c>
      <c r="J807">
        <v>1</v>
      </c>
      <c r="K807">
        <v>0</v>
      </c>
      <c r="L807">
        <v>159123.82</v>
      </c>
      <c r="M807">
        <v>1</v>
      </c>
    </row>
    <row r="808" spans="1:13" x14ac:dyDescent="0.3">
      <c r="A808">
        <v>83</v>
      </c>
      <c r="B808">
        <v>15701164</v>
      </c>
      <c r="C808">
        <v>506</v>
      </c>
      <c r="D808" t="s">
        <v>15</v>
      </c>
      <c r="E808" t="s">
        <v>16</v>
      </c>
      <c r="F808">
        <v>34</v>
      </c>
      <c r="G808">
        <v>4</v>
      </c>
      <c r="H808">
        <v>90307.62</v>
      </c>
      <c r="I808">
        <v>1</v>
      </c>
      <c r="J808">
        <v>1</v>
      </c>
      <c r="K808">
        <v>1</v>
      </c>
      <c r="L808">
        <v>159235.29</v>
      </c>
      <c r="M808">
        <v>0</v>
      </c>
    </row>
    <row r="809" spans="1:13" x14ac:dyDescent="0.3">
      <c r="A809">
        <v>556</v>
      </c>
      <c r="B809">
        <v>15705515</v>
      </c>
      <c r="C809">
        <v>587</v>
      </c>
      <c r="D809" t="s">
        <v>26</v>
      </c>
      <c r="E809" t="s">
        <v>23</v>
      </c>
      <c r="F809">
        <v>40</v>
      </c>
      <c r="G809">
        <v>5</v>
      </c>
      <c r="H809">
        <v>138241.9</v>
      </c>
      <c r="I809">
        <v>2</v>
      </c>
      <c r="J809">
        <v>1</v>
      </c>
      <c r="K809">
        <v>0</v>
      </c>
      <c r="L809">
        <v>159418.1</v>
      </c>
      <c r="M809">
        <v>0</v>
      </c>
    </row>
    <row r="810" spans="1:13" x14ac:dyDescent="0.3">
      <c r="A810">
        <v>419</v>
      </c>
      <c r="B810">
        <v>15615624</v>
      </c>
      <c r="C810">
        <v>605</v>
      </c>
      <c r="D810" t="s">
        <v>15</v>
      </c>
      <c r="E810" t="s">
        <v>16</v>
      </c>
      <c r="F810">
        <v>28</v>
      </c>
      <c r="G810">
        <v>6</v>
      </c>
      <c r="H810">
        <v>0</v>
      </c>
      <c r="I810">
        <v>2</v>
      </c>
      <c r="J810">
        <v>0</v>
      </c>
      <c r="K810">
        <v>0</v>
      </c>
      <c r="L810">
        <v>159508.51999999999</v>
      </c>
      <c r="M810">
        <v>0</v>
      </c>
    </row>
    <row r="811" spans="1:13" x14ac:dyDescent="0.3">
      <c r="A811">
        <v>408</v>
      </c>
      <c r="B811">
        <v>15701376</v>
      </c>
      <c r="C811">
        <v>668</v>
      </c>
      <c r="D811" t="s">
        <v>26</v>
      </c>
      <c r="E811" t="s">
        <v>23</v>
      </c>
      <c r="F811">
        <v>37</v>
      </c>
      <c r="G811">
        <v>10</v>
      </c>
      <c r="H811">
        <v>152958.29</v>
      </c>
      <c r="I811">
        <v>2</v>
      </c>
      <c r="J811">
        <v>1</v>
      </c>
      <c r="K811">
        <v>1</v>
      </c>
      <c r="L811">
        <v>159585.60999999999</v>
      </c>
      <c r="M811">
        <v>0</v>
      </c>
    </row>
    <row r="812" spans="1:13" x14ac:dyDescent="0.3">
      <c r="A812">
        <v>573</v>
      </c>
      <c r="B812">
        <v>15607312</v>
      </c>
      <c r="C812">
        <v>648</v>
      </c>
      <c r="D812" t="s">
        <v>18</v>
      </c>
      <c r="E812" t="s">
        <v>16</v>
      </c>
      <c r="F812">
        <v>49</v>
      </c>
      <c r="G812">
        <v>10</v>
      </c>
      <c r="H812">
        <v>0</v>
      </c>
      <c r="I812">
        <v>2</v>
      </c>
      <c r="J812">
        <v>1</v>
      </c>
      <c r="K812">
        <v>1</v>
      </c>
      <c r="L812">
        <v>159835.78</v>
      </c>
      <c r="M812">
        <v>1</v>
      </c>
    </row>
    <row r="813" spans="1:13" x14ac:dyDescent="0.3">
      <c r="A813">
        <v>481</v>
      </c>
      <c r="B813">
        <v>15744398</v>
      </c>
      <c r="C813">
        <v>525</v>
      </c>
      <c r="D813" t="s">
        <v>15</v>
      </c>
      <c r="E813" t="s">
        <v>16</v>
      </c>
      <c r="F813">
        <v>23</v>
      </c>
      <c r="G813">
        <v>5</v>
      </c>
      <c r="H813">
        <v>0</v>
      </c>
      <c r="I813">
        <v>2</v>
      </c>
      <c r="J813">
        <v>1</v>
      </c>
      <c r="K813">
        <v>0</v>
      </c>
      <c r="L813">
        <v>160249.1</v>
      </c>
      <c r="M813">
        <v>0</v>
      </c>
    </row>
    <row r="814" spans="1:13" x14ac:dyDescent="0.3">
      <c r="A814">
        <v>588</v>
      </c>
      <c r="B814">
        <v>15614782</v>
      </c>
      <c r="C814">
        <v>526</v>
      </c>
      <c r="D814" t="s">
        <v>15</v>
      </c>
      <c r="E814" t="s">
        <v>23</v>
      </c>
      <c r="F814">
        <v>36</v>
      </c>
      <c r="G814">
        <v>1</v>
      </c>
      <c r="H814">
        <v>0</v>
      </c>
      <c r="I814">
        <v>1</v>
      </c>
      <c r="J814">
        <v>1</v>
      </c>
      <c r="K814">
        <v>0</v>
      </c>
      <c r="L814">
        <v>160696.72</v>
      </c>
      <c r="M814">
        <v>0</v>
      </c>
    </row>
    <row r="815" spans="1:13" x14ac:dyDescent="0.3">
      <c r="A815">
        <v>666</v>
      </c>
      <c r="B815">
        <v>15725511</v>
      </c>
      <c r="C815">
        <v>559</v>
      </c>
      <c r="D815" t="s">
        <v>15</v>
      </c>
      <c r="E815" t="s">
        <v>16</v>
      </c>
      <c r="F815">
        <v>31</v>
      </c>
      <c r="G815">
        <v>3</v>
      </c>
      <c r="H815">
        <v>127070.73</v>
      </c>
      <c r="I815">
        <v>1</v>
      </c>
      <c r="J815">
        <v>0</v>
      </c>
      <c r="K815">
        <v>1</v>
      </c>
      <c r="L815">
        <v>160941.78</v>
      </c>
      <c r="M815">
        <v>0</v>
      </c>
    </row>
    <row r="816" spans="1:13" x14ac:dyDescent="0.3">
      <c r="A816">
        <v>355</v>
      </c>
      <c r="B816">
        <v>15739438</v>
      </c>
      <c r="C816">
        <v>539</v>
      </c>
      <c r="D816" t="s">
        <v>15</v>
      </c>
      <c r="E816" t="s">
        <v>23</v>
      </c>
      <c r="F816">
        <v>30</v>
      </c>
      <c r="G816">
        <v>0</v>
      </c>
      <c r="H816">
        <v>0</v>
      </c>
      <c r="I816">
        <v>2</v>
      </c>
      <c r="J816">
        <v>1</v>
      </c>
      <c r="K816">
        <v>0</v>
      </c>
      <c r="L816">
        <v>160979.66</v>
      </c>
      <c r="M816">
        <v>0</v>
      </c>
    </row>
    <row r="817" spans="1:13" x14ac:dyDescent="0.3">
      <c r="A817">
        <v>300</v>
      </c>
      <c r="B817">
        <v>15803976</v>
      </c>
      <c r="C817">
        <v>694</v>
      </c>
      <c r="D817" t="s">
        <v>15</v>
      </c>
      <c r="E817" t="s">
        <v>16</v>
      </c>
      <c r="F817">
        <v>31</v>
      </c>
      <c r="G817">
        <v>10</v>
      </c>
      <c r="H817">
        <v>0</v>
      </c>
      <c r="I817">
        <v>2</v>
      </c>
      <c r="J817">
        <v>1</v>
      </c>
      <c r="K817">
        <v>0</v>
      </c>
      <c r="L817">
        <v>160990.26999999999</v>
      </c>
      <c r="M817">
        <v>0</v>
      </c>
    </row>
    <row r="818" spans="1:13" x14ac:dyDescent="0.3">
      <c r="A818">
        <v>269</v>
      </c>
      <c r="B818">
        <v>15799217</v>
      </c>
      <c r="C818">
        <v>791</v>
      </c>
      <c r="D818" t="s">
        <v>26</v>
      </c>
      <c r="E818" t="s">
        <v>16</v>
      </c>
      <c r="F818">
        <v>35</v>
      </c>
      <c r="G818">
        <v>7</v>
      </c>
      <c r="H818">
        <v>52436.2</v>
      </c>
      <c r="I818">
        <v>1</v>
      </c>
      <c r="J818">
        <v>1</v>
      </c>
      <c r="K818">
        <v>0</v>
      </c>
      <c r="L818">
        <v>161051.75</v>
      </c>
      <c r="M818">
        <v>0</v>
      </c>
    </row>
    <row r="819" spans="1:13" x14ac:dyDescent="0.3">
      <c r="A819">
        <v>286</v>
      </c>
      <c r="B819">
        <v>15573112</v>
      </c>
      <c r="C819">
        <v>602</v>
      </c>
      <c r="D819" t="s">
        <v>18</v>
      </c>
      <c r="E819" t="s">
        <v>23</v>
      </c>
      <c r="F819">
        <v>29</v>
      </c>
      <c r="G819">
        <v>5</v>
      </c>
      <c r="H819">
        <v>103907.28</v>
      </c>
      <c r="I819">
        <v>1</v>
      </c>
      <c r="J819">
        <v>1</v>
      </c>
      <c r="K819">
        <v>0</v>
      </c>
      <c r="L819">
        <v>161229.84</v>
      </c>
      <c r="M819">
        <v>0</v>
      </c>
    </row>
    <row r="820" spans="1:13" x14ac:dyDescent="0.3">
      <c r="A820">
        <v>743</v>
      </c>
      <c r="B820">
        <v>15641675</v>
      </c>
      <c r="C820">
        <v>611</v>
      </c>
      <c r="D820" t="s">
        <v>15</v>
      </c>
      <c r="E820" t="s">
        <v>16</v>
      </c>
      <c r="F820">
        <v>49</v>
      </c>
      <c r="G820">
        <v>2</v>
      </c>
      <c r="H820">
        <v>88915.37</v>
      </c>
      <c r="I820">
        <v>3</v>
      </c>
      <c r="J820">
        <v>0</v>
      </c>
      <c r="K820">
        <v>0</v>
      </c>
      <c r="L820">
        <v>161435.01999999999</v>
      </c>
      <c r="M820">
        <v>1</v>
      </c>
    </row>
    <row r="821" spans="1:13" x14ac:dyDescent="0.3">
      <c r="A821">
        <v>572</v>
      </c>
      <c r="B821">
        <v>15622003</v>
      </c>
      <c r="C821">
        <v>745</v>
      </c>
      <c r="D821" t="s">
        <v>15</v>
      </c>
      <c r="E821" t="s">
        <v>23</v>
      </c>
      <c r="F821">
        <v>35</v>
      </c>
      <c r="G821">
        <v>9</v>
      </c>
      <c r="H821">
        <v>92566.53</v>
      </c>
      <c r="I821">
        <v>2</v>
      </c>
      <c r="J821">
        <v>1</v>
      </c>
      <c r="K821">
        <v>0</v>
      </c>
      <c r="L821">
        <v>161519.76999999999</v>
      </c>
      <c r="M821">
        <v>0</v>
      </c>
    </row>
    <row r="822" spans="1:13" x14ac:dyDescent="0.3">
      <c r="A822">
        <v>341</v>
      </c>
      <c r="B822">
        <v>15786170</v>
      </c>
      <c r="C822">
        <v>659</v>
      </c>
      <c r="D822" t="s">
        <v>15</v>
      </c>
      <c r="E822" t="s">
        <v>23</v>
      </c>
      <c r="F822">
        <v>31</v>
      </c>
      <c r="G822">
        <v>4</v>
      </c>
      <c r="H822">
        <v>118342.26</v>
      </c>
      <c r="I822">
        <v>1</v>
      </c>
      <c r="J822">
        <v>0</v>
      </c>
      <c r="K822">
        <v>0</v>
      </c>
      <c r="L822">
        <v>161574.19</v>
      </c>
      <c r="M822">
        <v>0</v>
      </c>
    </row>
    <row r="823" spans="1:13" x14ac:dyDescent="0.3">
      <c r="A823">
        <v>738</v>
      </c>
      <c r="B823">
        <v>15661036</v>
      </c>
      <c r="C823">
        <v>725</v>
      </c>
      <c r="D823" t="s">
        <v>15</v>
      </c>
      <c r="E823" t="s">
        <v>23</v>
      </c>
      <c r="F823">
        <v>46</v>
      </c>
      <c r="G823">
        <v>6</v>
      </c>
      <c r="H823">
        <v>0</v>
      </c>
      <c r="I823">
        <v>2</v>
      </c>
      <c r="J823">
        <v>1</v>
      </c>
      <c r="K823">
        <v>0</v>
      </c>
      <c r="L823">
        <v>161767.38</v>
      </c>
      <c r="M823">
        <v>0</v>
      </c>
    </row>
    <row r="824" spans="1:13" x14ac:dyDescent="0.3">
      <c r="A824">
        <v>510</v>
      </c>
      <c r="B824">
        <v>15568506</v>
      </c>
      <c r="C824">
        <v>524</v>
      </c>
      <c r="D824" t="s">
        <v>26</v>
      </c>
      <c r="E824" t="s">
        <v>16</v>
      </c>
      <c r="F824">
        <v>31</v>
      </c>
      <c r="G824">
        <v>10</v>
      </c>
      <c r="H824">
        <v>67238.98</v>
      </c>
      <c r="I824">
        <v>2</v>
      </c>
      <c r="J824">
        <v>1</v>
      </c>
      <c r="K824">
        <v>1</v>
      </c>
      <c r="L824">
        <v>161811.23000000001</v>
      </c>
      <c r="M824">
        <v>0</v>
      </c>
    </row>
    <row r="825" spans="1:13" x14ac:dyDescent="0.3">
      <c r="A825">
        <v>100</v>
      </c>
      <c r="B825">
        <v>15808582</v>
      </c>
      <c r="C825">
        <v>665</v>
      </c>
      <c r="D825" t="s">
        <v>15</v>
      </c>
      <c r="E825" t="s">
        <v>16</v>
      </c>
      <c r="F825">
        <v>40</v>
      </c>
      <c r="G825">
        <v>6</v>
      </c>
      <c r="H825">
        <v>0</v>
      </c>
      <c r="I825">
        <v>1</v>
      </c>
      <c r="J825">
        <v>1</v>
      </c>
      <c r="K825">
        <v>1</v>
      </c>
      <c r="L825">
        <v>161848.03</v>
      </c>
      <c r="M825">
        <v>0</v>
      </c>
    </row>
    <row r="826" spans="1:13" x14ac:dyDescent="0.3">
      <c r="A826">
        <v>166</v>
      </c>
      <c r="B826">
        <v>15724623</v>
      </c>
      <c r="C826">
        <v>704</v>
      </c>
      <c r="D826" t="s">
        <v>26</v>
      </c>
      <c r="E826" t="s">
        <v>16</v>
      </c>
      <c r="F826">
        <v>24</v>
      </c>
      <c r="G826">
        <v>7</v>
      </c>
      <c r="H826">
        <v>113034.22</v>
      </c>
      <c r="I826">
        <v>1</v>
      </c>
      <c r="J826">
        <v>1</v>
      </c>
      <c r="K826">
        <v>0</v>
      </c>
      <c r="L826">
        <v>162503.48000000001</v>
      </c>
      <c r="M826">
        <v>1</v>
      </c>
    </row>
    <row r="827" spans="1:13" x14ac:dyDescent="0.3">
      <c r="A827">
        <v>298</v>
      </c>
      <c r="B827">
        <v>15650068</v>
      </c>
      <c r="C827">
        <v>511</v>
      </c>
      <c r="D827" t="s">
        <v>15</v>
      </c>
      <c r="E827" t="s">
        <v>23</v>
      </c>
      <c r="F827">
        <v>58</v>
      </c>
      <c r="G827">
        <v>0</v>
      </c>
      <c r="H827">
        <v>149117.31</v>
      </c>
      <c r="I827">
        <v>1</v>
      </c>
      <c r="J827">
        <v>1</v>
      </c>
      <c r="K827">
        <v>1</v>
      </c>
      <c r="L827">
        <v>162599.51</v>
      </c>
      <c r="M827">
        <v>0</v>
      </c>
    </row>
    <row r="828" spans="1:13" x14ac:dyDescent="0.3">
      <c r="A828">
        <v>239</v>
      </c>
      <c r="B828">
        <v>15795149</v>
      </c>
      <c r="C828">
        <v>703</v>
      </c>
      <c r="D828" t="s">
        <v>15</v>
      </c>
      <c r="E828" t="s">
        <v>23</v>
      </c>
      <c r="F828">
        <v>28</v>
      </c>
      <c r="G828">
        <v>2</v>
      </c>
      <c r="H828">
        <v>81173.83</v>
      </c>
      <c r="I828">
        <v>2</v>
      </c>
      <c r="J828">
        <v>0</v>
      </c>
      <c r="K828">
        <v>1</v>
      </c>
      <c r="L828">
        <v>162812.16</v>
      </c>
      <c r="M828">
        <v>0</v>
      </c>
    </row>
    <row r="829" spans="1:13" x14ac:dyDescent="0.3">
      <c r="A829">
        <v>388</v>
      </c>
      <c r="B829">
        <v>15748936</v>
      </c>
      <c r="C829">
        <v>709</v>
      </c>
      <c r="D829" t="s">
        <v>18</v>
      </c>
      <c r="E829" t="s">
        <v>16</v>
      </c>
      <c r="F829">
        <v>45</v>
      </c>
      <c r="G829">
        <v>2</v>
      </c>
      <c r="H829">
        <v>0</v>
      </c>
      <c r="I829">
        <v>2</v>
      </c>
      <c r="J829">
        <v>0</v>
      </c>
      <c r="K829">
        <v>1</v>
      </c>
      <c r="L829">
        <v>162922.65</v>
      </c>
      <c r="M829">
        <v>0</v>
      </c>
    </row>
    <row r="830" spans="1:13" x14ac:dyDescent="0.3">
      <c r="A830">
        <v>170</v>
      </c>
      <c r="B830">
        <v>15587562</v>
      </c>
      <c r="C830">
        <v>484</v>
      </c>
      <c r="D830" t="s">
        <v>15</v>
      </c>
      <c r="E830" t="s">
        <v>16</v>
      </c>
      <c r="F830">
        <v>29</v>
      </c>
      <c r="G830">
        <v>4</v>
      </c>
      <c r="H830">
        <v>130114.39</v>
      </c>
      <c r="I830">
        <v>1</v>
      </c>
      <c r="J830">
        <v>1</v>
      </c>
      <c r="K830">
        <v>0</v>
      </c>
      <c r="L830">
        <v>164017.89000000001</v>
      </c>
      <c r="M830">
        <v>0</v>
      </c>
    </row>
    <row r="831" spans="1:13" x14ac:dyDescent="0.3">
      <c r="A831">
        <v>53</v>
      </c>
      <c r="B831">
        <v>15702298</v>
      </c>
      <c r="C831">
        <v>655</v>
      </c>
      <c r="D831" t="s">
        <v>26</v>
      </c>
      <c r="E831" t="s">
        <v>23</v>
      </c>
      <c r="F831">
        <v>41</v>
      </c>
      <c r="G831">
        <v>8</v>
      </c>
      <c r="H831">
        <v>125561.97</v>
      </c>
      <c r="I831">
        <v>1</v>
      </c>
      <c r="J831">
        <v>0</v>
      </c>
      <c r="K831">
        <v>0</v>
      </c>
      <c r="L831">
        <v>164040.94</v>
      </c>
      <c r="M831">
        <v>1</v>
      </c>
    </row>
    <row r="832" spans="1:13" x14ac:dyDescent="0.3">
      <c r="A832">
        <v>595</v>
      </c>
      <c r="B832">
        <v>15680970</v>
      </c>
      <c r="C832">
        <v>611</v>
      </c>
      <c r="D832" t="s">
        <v>26</v>
      </c>
      <c r="E832" t="s">
        <v>16</v>
      </c>
      <c r="F832">
        <v>41</v>
      </c>
      <c r="G832">
        <v>2</v>
      </c>
      <c r="H832">
        <v>114206.84</v>
      </c>
      <c r="I832">
        <v>1</v>
      </c>
      <c r="J832">
        <v>1</v>
      </c>
      <c r="K832">
        <v>0</v>
      </c>
      <c r="L832">
        <v>164061.6</v>
      </c>
      <c r="M832">
        <v>0</v>
      </c>
    </row>
    <row r="833" spans="1:13" x14ac:dyDescent="0.3">
      <c r="A833">
        <v>439</v>
      </c>
      <c r="B833">
        <v>15690134</v>
      </c>
      <c r="C833">
        <v>464</v>
      </c>
      <c r="D833" t="s">
        <v>26</v>
      </c>
      <c r="E833" t="s">
        <v>16</v>
      </c>
      <c r="F833">
        <v>42</v>
      </c>
      <c r="G833">
        <v>3</v>
      </c>
      <c r="H833">
        <v>85679.25</v>
      </c>
      <c r="I833">
        <v>1</v>
      </c>
      <c r="J833">
        <v>1</v>
      </c>
      <c r="K833">
        <v>1</v>
      </c>
      <c r="L833">
        <v>164104.74</v>
      </c>
      <c r="M833">
        <v>0</v>
      </c>
    </row>
    <row r="834" spans="1:13" x14ac:dyDescent="0.3">
      <c r="A834">
        <v>455</v>
      </c>
      <c r="B834">
        <v>15733797</v>
      </c>
      <c r="C834">
        <v>506</v>
      </c>
      <c r="D834" t="s">
        <v>15</v>
      </c>
      <c r="E834" t="s">
        <v>23</v>
      </c>
      <c r="F834">
        <v>36</v>
      </c>
      <c r="G834">
        <v>5</v>
      </c>
      <c r="H834">
        <v>0</v>
      </c>
      <c r="I834">
        <v>2</v>
      </c>
      <c r="J834">
        <v>1</v>
      </c>
      <c r="K834">
        <v>0</v>
      </c>
      <c r="L834">
        <v>164253.35</v>
      </c>
      <c r="M834">
        <v>0</v>
      </c>
    </row>
    <row r="835" spans="1:13" x14ac:dyDescent="0.3">
      <c r="A835">
        <v>278</v>
      </c>
      <c r="B835">
        <v>15683562</v>
      </c>
      <c r="C835">
        <v>646</v>
      </c>
      <c r="D835" t="s">
        <v>15</v>
      </c>
      <c r="E835" t="s">
        <v>23</v>
      </c>
      <c r="F835">
        <v>35</v>
      </c>
      <c r="G835">
        <v>6</v>
      </c>
      <c r="H835">
        <v>84026.86</v>
      </c>
      <c r="I835">
        <v>1</v>
      </c>
      <c r="J835">
        <v>0</v>
      </c>
      <c r="K835">
        <v>1</v>
      </c>
      <c r="L835">
        <v>164255.69</v>
      </c>
      <c r="M835">
        <v>0</v>
      </c>
    </row>
    <row r="836" spans="1:13" x14ac:dyDescent="0.3">
      <c r="A836">
        <v>818</v>
      </c>
      <c r="B836">
        <v>15591969</v>
      </c>
      <c r="C836">
        <v>497</v>
      </c>
      <c r="D836" t="s">
        <v>18</v>
      </c>
      <c r="E836" t="s">
        <v>23</v>
      </c>
      <c r="F836">
        <v>27</v>
      </c>
      <c r="G836">
        <v>9</v>
      </c>
      <c r="H836">
        <v>75263.16</v>
      </c>
      <c r="I836">
        <v>1</v>
      </c>
      <c r="J836">
        <v>1</v>
      </c>
      <c r="K836">
        <v>1</v>
      </c>
      <c r="L836">
        <v>164825.04</v>
      </c>
      <c r="M836">
        <v>0</v>
      </c>
    </row>
    <row r="837" spans="1:13" x14ac:dyDescent="0.3">
      <c r="A837">
        <v>526</v>
      </c>
      <c r="B837">
        <v>15600258</v>
      </c>
      <c r="C837">
        <v>701</v>
      </c>
      <c r="D837" t="s">
        <v>15</v>
      </c>
      <c r="E837" t="s">
        <v>23</v>
      </c>
      <c r="F837">
        <v>43</v>
      </c>
      <c r="G837">
        <v>2</v>
      </c>
      <c r="H837">
        <v>0</v>
      </c>
      <c r="I837">
        <v>2</v>
      </c>
      <c r="J837">
        <v>1</v>
      </c>
      <c r="K837">
        <v>1</v>
      </c>
      <c r="L837">
        <v>165303.79</v>
      </c>
      <c r="M837">
        <v>0</v>
      </c>
    </row>
    <row r="838" spans="1:13" x14ac:dyDescent="0.3">
      <c r="A838">
        <v>527</v>
      </c>
      <c r="B838">
        <v>15573318</v>
      </c>
      <c r="C838">
        <v>610</v>
      </c>
      <c r="D838" t="s">
        <v>15</v>
      </c>
      <c r="E838" t="s">
        <v>23</v>
      </c>
      <c r="F838">
        <v>26</v>
      </c>
      <c r="G838">
        <v>8</v>
      </c>
      <c r="H838">
        <v>0</v>
      </c>
      <c r="I838">
        <v>2</v>
      </c>
      <c r="J838">
        <v>1</v>
      </c>
      <c r="K838">
        <v>0</v>
      </c>
      <c r="L838">
        <v>166031.07999999999</v>
      </c>
      <c r="M838">
        <v>0</v>
      </c>
    </row>
    <row r="839" spans="1:13" x14ac:dyDescent="0.3">
      <c r="A839">
        <v>569</v>
      </c>
      <c r="B839">
        <v>15706647</v>
      </c>
      <c r="C839">
        <v>761</v>
      </c>
      <c r="D839" t="s">
        <v>15</v>
      </c>
      <c r="E839" t="s">
        <v>23</v>
      </c>
      <c r="F839">
        <v>31</v>
      </c>
      <c r="G839">
        <v>7</v>
      </c>
      <c r="H839">
        <v>0</v>
      </c>
      <c r="I839">
        <v>3</v>
      </c>
      <c r="J839">
        <v>1</v>
      </c>
      <c r="K839">
        <v>1</v>
      </c>
      <c r="L839">
        <v>166698.18</v>
      </c>
      <c r="M839">
        <v>0</v>
      </c>
    </row>
    <row r="840" spans="1:13" x14ac:dyDescent="0.3">
      <c r="A840">
        <v>833</v>
      </c>
      <c r="B840">
        <v>15625881</v>
      </c>
      <c r="C840">
        <v>634</v>
      </c>
      <c r="D840" t="s">
        <v>26</v>
      </c>
      <c r="E840" t="s">
        <v>23</v>
      </c>
      <c r="F840">
        <v>37</v>
      </c>
      <c r="G840">
        <v>3</v>
      </c>
      <c r="H840">
        <v>111432.77</v>
      </c>
      <c r="I840">
        <v>2</v>
      </c>
      <c r="J840">
        <v>1</v>
      </c>
      <c r="K840">
        <v>1</v>
      </c>
      <c r="L840">
        <v>167032.49</v>
      </c>
      <c r="M840">
        <v>0</v>
      </c>
    </row>
    <row r="841" spans="1:13" x14ac:dyDescent="0.3">
      <c r="A841">
        <v>464</v>
      </c>
      <c r="B841">
        <v>15613786</v>
      </c>
      <c r="C841">
        <v>818</v>
      </c>
      <c r="D841" t="s">
        <v>18</v>
      </c>
      <c r="E841" t="s">
        <v>23</v>
      </c>
      <c r="F841">
        <v>26</v>
      </c>
      <c r="G841">
        <v>4</v>
      </c>
      <c r="H841">
        <v>0</v>
      </c>
      <c r="I841">
        <v>2</v>
      </c>
      <c r="J841">
        <v>1</v>
      </c>
      <c r="K841">
        <v>1</v>
      </c>
      <c r="L841">
        <v>167036.94</v>
      </c>
      <c r="M841">
        <v>0</v>
      </c>
    </row>
    <row r="842" spans="1:13" x14ac:dyDescent="0.3">
      <c r="A842">
        <v>414</v>
      </c>
      <c r="B842">
        <v>15810432</v>
      </c>
      <c r="C842">
        <v>795</v>
      </c>
      <c r="D842" t="s">
        <v>18</v>
      </c>
      <c r="E842" t="s">
        <v>23</v>
      </c>
      <c r="F842">
        <v>35</v>
      </c>
      <c r="G842">
        <v>8</v>
      </c>
      <c r="H842">
        <v>0</v>
      </c>
      <c r="I842">
        <v>2</v>
      </c>
      <c r="J842">
        <v>1</v>
      </c>
      <c r="K842">
        <v>0</v>
      </c>
      <c r="L842">
        <v>167155.35999999999</v>
      </c>
      <c r="M842">
        <v>0</v>
      </c>
    </row>
    <row r="843" spans="1:13" x14ac:dyDescent="0.3">
      <c r="A843">
        <v>101</v>
      </c>
      <c r="B843">
        <v>15743192</v>
      </c>
      <c r="C843">
        <v>623</v>
      </c>
      <c r="D843" t="s">
        <v>15</v>
      </c>
      <c r="E843" t="s">
        <v>16</v>
      </c>
      <c r="F843">
        <v>44</v>
      </c>
      <c r="G843">
        <v>6</v>
      </c>
      <c r="H843">
        <v>0</v>
      </c>
      <c r="I843">
        <v>2</v>
      </c>
      <c r="J843">
        <v>0</v>
      </c>
      <c r="K843">
        <v>0</v>
      </c>
      <c r="L843">
        <v>167162.43</v>
      </c>
      <c r="M843">
        <v>0</v>
      </c>
    </row>
    <row r="844" spans="1:13" x14ac:dyDescent="0.3">
      <c r="A844">
        <v>129</v>
      </c>
      <c r="B844">
        <v>15591607</v>
      </c>
      <c r="C844">
        <v>770</v>
      </c>
      <c r="D844" t="s">
        <v>15</v>
      </c>
      <c r="E844" t="s">
        <v>23</v>
      </c>
      <c r="F844">
        <v>24</v>
      </c>
      <c r="G844">
        <v>9</v>
      </c>
      <c r="H844">
        <v>101827.07</v>
      </c>
      <c r="I844">
        <v>1</v>
      </c>
      <c r="J844">
        <v>1</v>
      </c>
      <c r="K844">
        <v>0</v>
      </c>
      <c r="L844">
        <v>167256.35</v>
      </c>
      <c r="M844">
        <v>0</v>
      </c>
    </row>
    <row r="845" spans="1:13" x14ac:dyDescent="0.3">
      <c r="A845">
        <v>136</v>
      </c>
      <c r="B845">
        <v>15802381</v>
      </c>
      <c r="C845">
        <v>461</v>
      </c>
      <c r="D845" t="s">
        <v>26</v>
      </c>
      <c r="E845" t="s">
        <v>16</v>
      </c>
      <c r="F845">
        <v>34</v>
      </c>
      <c r="G845">
        <v>5</v>
      </c>
      <c r="H845">
        <v>63663.93</v>
      </c>
      <c r="I845">
        <v>1</v>
      </c>
      <c r="J845">
        <v>0</v>
      </c>
      <c r="K845">
        <v>1</v>
      </c>
      <c r="L845">
        <v>167784.28</v>
      </c>
      <c r="M845">
        <v>0</v>
      </c>
    </row>
    <row r="846" spans="1:13" x14ac:dyDescent="0.3">
      <c r="A846">
        <v>855</v>
      </c>
      <c r="B846">
        <v>15686436</v>
      </c>
      <c r="C846">
        <v>523</v>
      </c>
      <c r="D846" t="s">
        <v>18</v>
      </c>
      <c r="E846" t="s">
        <v>23</v>
      </c>
      <c r="F846">
        <v>32</v>
      </c>
      <c r="G846">
        <v>4</v>
      </c>
      <c r="H846">
        <v>0</v>
      </c>
      <c r="I846">
        <v>2</v>
      </c>
      <c r="J846">
        <v>1</v>
      </c>
      <c r="K846">
        <v>0</v>
      </c>
      <c r="L846">
        <v>167848.02</v>
      </c>
      <c r="M846">
        <v>0</v>
      </c>
    </row>
    <row r="847" spans="1:13" x14ac:dyDescent="0.3">
      <c r="A847">
        <v>222</v>
      </c>
      <c r="B847">
        <v>15727829</v>
      </c>
      <c r="C847">
        <v>567</v>
      </c>
      <c r="D847" t="s">
        <v>15</v>
      </c>
      <c r="E847" t="s">
        <v>23</v>
      </c>
      <c r="F847">
        <v>42</v>
      </c>
      <c r="G847">
        <v>2</v>
      </c>
      <c r="H847">
        <v>0</v>
      </c>
      <c r="I847">
        <v>2</v>
      </c>
      <c r="J847">
        <v>1</v>
      </c>
      <c r="K847">
        <v>1</v>
      </c>
      <c r="L847">
        <v>167984.61</v>
      </c>
      <c r="M847">
        <v>0</v>
      </c>
    </row>
    <row r="848" spans="1:13" x14ac:dyDescent="0.3">
      <c r="A848">
        <v>737</v>
      </c>
      <c r="B848">
        <v>15766741</v>
      </c>
      <c r="C848">
        <v>525</v>
      </c>
      <c r="D848" t="s">
        <v>15</v>
      </c>
      <c r="E848" t="s">
        <v>23</v>
      </c>
      <c r="F848">
        <v>36</v>
      </c>
      <c r="G848">
        <v>2</v>
      </c>
      <c r="H848">
        <v>114628.4</v>
      </c>
      <c r="I848">
        <v>1</v>
      </c>
      <c r="J848">
        <v>0</v>
      </c>
      <c r="K848">
        <v>1</v>
      </c>
      <c r="L848">
        <v>168290.06</v>
      </c>
      <c r="M848">
        <v>0</v>
      </c>
    </row>
    <row r="849" spans="1:13" x14ac:dyDescent="0.3">
      <c r="A849">
        <v>637</v>
      </c>
      <c r="B849">
        <v>15583725</v>
      </c>
      <c r="C849">
        <v>682</v>
      </c>
      <c r="D849" t="s">
        <v>15</v>
      </c>
      <c r="E849" t="s">
        <v>23</v>
      </c>
      <c r="F849">
        <v>48</v>
      </c>
      <c r="G849">
        <v>1</v>
      </c>
      <c r="H849">
        <v>138778.15</v>
      </c>
      <c r="I849">
        <v>1</v>
      </c>
      <c r="J849">
        <v>0</v>
      </c>
      <c r="K849">
        <v>1</v>
      </c>
      <c r="L849">
        <v>168840.23</v>
      </c>
      <c r="M849">
        <v>0</v>
      </c>
    </row>
    <row r="850" spans="1:13" x14ac:dyDescent="0.3">
      <c r="A850">
        <v>580</v>
      </c>
      <c r="B850">
        <v>15692671</v>
      </c>
      <c r="C850">
        <v>701</v>
      </c>
      <c r="D850" t="s">
        <v>18</v>
      </c>
      <c r="E850" t="s">
        <v>23</v>
      </c>
      <c r="F850">
        <v>36</v>
      </c>
      <c r="G850">
        <v>8</v>
      </c>
      <c r="H850">
        <v>0</v>
      </c>
      <c r="I850">
        <v>2</v>
      </c>
      <c r="J850">
        <v>1</v>
      </c>
      <c r="K850">
        <v>0</v>
      </c>
      <c r="L850">
        <v>169161.46</v>
      </c>
      <c r="M850">
        <v>0</v>
      </c>
    </row>
    <row r="851" spans="1:13" x14ac:dyDescent="0.3">
      <c r="A851">
        <v>723</v>
      </c>
      <c r="B851">
        <v>15571973</v>
      </c>
      <c r="C851">
        <v>776</v>
      </c>
      <c r="D851" t="s">
        <v>15</v>
      </c>
      <c r="E851" t="s">
        <v>16</v>
      </c>
      <c r="F851">
        <v>38</v>
      </c>
      <c r="G851">
        <v>2</v>
      </c>
      <c r="H851">
        <v>169824.46</v>
      </c>
      <c r="I851">
        <v>1</v>
      </c>
      <c r="J851">
        <v>1</v>
      </c>
      <c r="K851">
        <v>0</v>
      </c>
      <c r="L851">
        <v>169291.7</v>
      </c>
      <c r="M851">
        <v>0</v>
      </c>
    </row>
    <row r="852" spans="1:13" x14ac:dyDescent="0.3">
      <c r="A852">
        <v>210</v>
      </c>
      <c r="B852">
        <v>15752047</v>
      </c>
      <c r="C852">
        <v>689</v>
      </c>
      <c r="D852" t="s">
        <v>26</v>
      </c>
      <c r="E852" t="s">
        <v>23</v>
      </c>
      <c r="F852">
        <v>33</v>
      </c>
      <c r="G852">
        <v>2</v>
      </c>
      <c r="H852">
        <v>161814.64000000001</v>
      </c>
      <c r="I852">
        <v>2</v>
      </c>
      <c r="J852">
        <v>1</v>
      </c>
      <c r="K852">
        <v>0</v>
      </c>
      <c r="L852">
        <v>169381.9</v>
      </c>
      <c r="M852">
        <v>0</v>
      </c>
    </row>
    <row r="853" spans="1:13" x14ac:dyDescent="0.3">
      <c r="A853">
        <v>601</v>
      </c>
      <c r="B853">
        <v>15645569</v>
      </c>
      <c r="C853">
        <v>762</v>
      </c>
      <c r="D853" t="s">
        <v>18</v>
      </c>
      <c r="E853" t="s">
        <v>16</v>
      </c>
      <c r="F853">
        <v>26</v>
      </c>
      <c r="G853">
        <v>7</v>
      </c>
      <c r="H853">
        <v>123709.46</v>
      </c>
      <c r="I853">
        <v>2</v>
      </c>
      <c r="J853">
        <v>1</v>
      </c>
      <c r="K853">
        <v>1</v>
      </c>
      <c r="L853">
        <v>169654.57</v>
      </c>
      <c r="M853">
        <v>0</v>
      </c>
    </row>
    <row r="854" spans="1:13" x14ac:dyDescent="0.3">
      <c r="A854">
        <v>211</v>
      </c>
      <c r="B854">
        <v>15624592</v>
      </c>
      <c r="C854">
        <v>603</v>
      </c>
      <c r="D854" t="s">
        <v>15</v>
      </c>
      <c r="E854" t="s">
        <v>23</v>
      </c>
      <c r="F854">
        <v>31</v>
      </c>
      <c r="G854">
        <v>8</v>
      </c>
      <c r="H854">
        <v>0</v>
      </c>
      <c r="I854">
        <v>2</v>
      </c>
      <c r="J854">
        <v>1</v>
      </c>
      <c r="K854">
        <v>1</v>
      </c>
      <c r="L854">
        <v>169915.02</v>
      </c>
      <c r="M854">
        <v>0</v>
      </c>
    </row>
    <row r="855" spans="1:13" x14ac:dyDescent="0.3">
      <c r="A855">
        <v>306</v>
      </c>
      <c r="B855">
        <v>15594898</v>
      </c>
      <c r="C855">
        <v>731</v>
      </c>
      <c r="D855" t="s">
        <v>15</v>
      </c>
      <c r="E855" t="s">
        <v>23</v>
      </c>
      <c r="F855">
        <v>43</v>
      </c>
      <c r="G855">
        <v>2</v>
      </c>
      <c r="H855">
        <v>0</v>
      </c>
      <c r="I855">
        <v>1</v>
      </c>
      <c r="J855">
        <v>1</v>
      </c>
      <c r="K855">
        <v>1</v>
      </c>
      <c r="L855">
        <v>170034.95</v>
      </c>
      <c r="M855">
        <v>1</v>
      </c>
    </row>
    <row r="856" spans="1:13" x14ac:dyDescent="0.3">
      <c r="A856">
        <v>26</v>
      </c>
      <c r="B856">
        <v>15736816</v>
      </c>
      <c r="C856">
        <v>756</v>
      </c>
      <c r="D856" t="s">
        <v>26</v>
      </c>
      <c r="E856" t="s">
        <v>23</v>
      </c>
      <c r="F856">
        <v>36</v>
      </c>
      <c r="G856">
        <v>2</v>
      </c>
      <c r="H856">
        <v>136815.64000000001</v>
      </c>
      <c r="I856">
        <v>1</v>
      </c>
      <c r="J856">
        <v>1</v>
      </c>
      <c r="K856">
        <v>1</v>
      </c>
      <c r="L856">
        <v>170041.95</v>
      </c>
      <c r="M856">
        <v>0</v>
      </c>
    </row>
    <row r="857" spans="1:13" x14ac:dyDescent="0.3">
      <c r="A857">
        <v>20</v>
      </c>
      <c r="B857">
        <v>15577657</v>
      </c>
      <c r="C857">
        <v>732</v>
      </c>
      <c r="D857" t="s">
        <v>15</v>
      </c>
      <c r="E857" t="s">
        <v>23</v>
      </c>
      <c r="F857">
        <v>41</v>
      </c>
      <c r="G857">
        <v>8</v>
      </c>
      <c r="H857">
        <v>0</v>
      </c>
      <c r="I857">
        <v>2</v>
      </c>
      <c r="J857">
        <v>1</v>
      </c>
      <c r="K857">
        <v>1</v>
      </c>
      <c r="L857">
        <v>170886.17</v>
      </c>
      <c r="M857">
        <v>0</v>
      </c>
    </row>
    <row r="858" spans="1:13" x14ac:dyDescent="0.3">
      <c r="A858">
        <v>252</v>
      </c>
      <c r="B858">
        <v>15793726</v>
      </c>
      <c r="C858">
        <v>681</v>
      </c>
      <c r="D858" t="s">
        <v>15</v>
      </c>
      <c r="E858" t="s">
        <v>16</v>
      </c>
      <c r="F858">
        <v>79</v>
      </c>
      <c r="G858">
        <v>0</v>
      </c>
      <c r="H858">
        <v>0</v>
      </c>
      <c r="I858">
        <v>2</v>
      </c>
      <c r="J858">
        <v>0</v>
      </c>
      <c r="K858">
        <v>1</v>
      </c>
      <c r="L858">
        <v>170968.99</v>
      </c>
      <c r="M858">
        <v>0</v>
      </c>
    </row>
    <row r="859" spans="1:13" x14ac:dyDescent="0.3">
      <c r="A859">
        <v>937</v>
      </c>
      <c r="B859">
        <v>15662100</v>
      </c>
      <c r="C859">
        <v>850</v>
      </c>
      <c r="D859" t="s">
        <v>26</v>
      </c>
      <c r="E859" t="s">
        <v>16</v>
      </c>
      <c r="F859">
        <v>44</v>
      </c>
      <c r="G859">
        <v>5</v>
      </c>
      <c r="H859">
        <v>128605.32</v>
      </c>
      <c r="I859">
        <v>1</v>
      </c>
      <c r="J859">
        <v>0</v>
      </c>
      <c r="K859">
        <v>1</v>
      </c>
      <c r="L859">
        <v>171096.2</v>
      </c>
      <c r="M859">
        <v>0</v>
      </c>
    </row>
    <row r="860" spans="1:13" x14ac:dyDescent="0.3">
      <c r="A860">
        <v>128</v>
      </c>
      <c r="B860">
        <v>15575492</v>
      </c>
      <c r="C860">
        <v>828</v>
      </c>
      <c r="D860" t="s">
        <v>15</v>
      </c>
      <c r="E860" t="s">
        <v>16</v>
      </c>
      <c r="F860">
        <v>41</v>
      </c>
      <c r="G860">
        <v>7</v>
      </c>
      <c r="H860">
        <v>0</v>
      </c>
      <c r="I860">
        <v>2</v>
      </c>
      <c r="J860">
        <v>1</v>
      </c>
      <c r="K860">
        <v>0</v>
      </c>
      <c r="L860">
        <v>171378.77</v>
      </c>
      <c r="M860">
        <v>0</v>
      </c>
    </row>
    <row r="861" spans="1:13" x14ac:dyDescent="0.3">
      <c r="A861">
        <v>80</v>
      </c>
      <c r="B861">
        <v>15706021</v>
      </c>
      <c r="C861">
        <v>665</v>
      </c>
      <c r="D861" t="s">
        <v>15</v>
      </c>
      <c r="E861" t="s">
        <v>16</v>
      </c>
      <c r="F861">
        <v>34</v>
      </c>
      <c r="G861">
        <v>1</v>
      </c>
      <c r="H861">
        <v>96645.54</v>
      </c>
      <c r="I861">
        <v>2</v>
      </c>
      <c r="J861">
        <v>0</v>
      </c>
      <c r="K861">
        <v>0</v>
      </c>
      <c r="L861">
        <v>171413.66</v>
      </c>
      <c r="M861">
        <v>0</v>
      </c>
    </row>
    <row r="862" spans="1:13" x14ac:dyDescent="0.3">
      <c r="A862">
        <v>312</v>
      </c>
      <c r="B862">
        <v>15674398</v>
      </c>
      <c r="C862">
        <v>642</v>
      </c>
      <c r="D862" t="s">
        <v>15</v>
      </c>
      <c r="E862" t="s">
        <v>23</v>
      </c>
      <c r="F862">
        <v>38</v>
      </c>
      <c r="G862">
        <v>3</v>
      </c>
      <c r="H862">
        <v>0</v>
      </c>
      <c r="I862">
        <v>2</v>
      </c>
      <c r="J862">
        <v>0</v>
      </c>
      <c r="K862">
        <v>0</v>
      </c>
      <c r="L862">
        <v>171463.83</v>
      </c>
      <c r="M862">
        <v>0</v>
      </c>
    </row>
    <row r="863" spans="1:13" x14ac:dyDescent="0.3">
      <c r="A863">
        <v>713</v>
      </c>
      <c r="B863">
        <v>15716164</v>
      </c>
      <c r="C863">
        <v>501</v>
      </c>
      <c r="D863" t="s">
        <v>15</v>
      </c>
      <c r="E863" t="s">
        <v>16</v>
      </c>
      <c r="F863">
        <v>41</v>
      </c>
      <c r="G863">
        <v>3</v>
      </c>
      <c r="H863">
        <v>144260.5</v>
      </c>
      <c r="I863">
        <v>1</v>
      </c>
      <c r="J863">
        <v>1</v>
      </c>
      <c r="K863">
        <v>0</v>
      </c>
      <c r="L863">
        <v>172114.67</v>
      </c>
      <c r="M863">
        <v>0</v>
      </c>
    </row>
    <row r="864" spans="1:13" x14ac:dyDescent="0.3">
      <c r="A864">
        <v>718</v>
      </c>
      <c r="B864">
        <v>15696859</v>
      </c>
      <c r="C864">
        <v>474</v>
      </c>
      <c r="D864" t="s">
        <v>15</v>
      </c>
      <c r="E864" t="s">
        <v>23</v>
      </c>
      <c r="F864">
        <v>45</v>
      </c>
      <c r="G864">
        <v>10</v>
      </c>
      <c r="H864">
        <v>0</v>
      </c>
      <c r="I864">
        <v>2</v>
      </c>
      <c r="J864">
        <v>0</v>
      </c>
      <c r="K864">
        <v>0</v>
      </c>
      <c r="L864">
        <v>172175.9</v>
      </c>
      <c r="M864">
        <v>0</v>
      </c>
    </row>
    <row r="865" spans="1:13" x14ac:dyDescent="0.3">
      <c r="A865">
        <v>93</v>
      </c>
      <c r="B865">
        <v>15640635</v>
      </c>
      <c r="C865">
        <v>769</v>
      </c>
      <c r="D865" t="s">
        <v>15</v>
      </c>
      <c r="E865" t="s">
        <v>23</v>
      </c>
      <c r="F865">
        <v>29</v>
      </c>
      <c r="G865">
        <v>8</v>
      </c>
      <c r="H865">
        <v>0</v>
      </c>
      <c r="I865">
        <v>2</v>
      </c>
      <c r="J865">
        <v>1</v>
      </c>
      <c r="K865">
        <v>1</v>
      </c>
      <c r="L865">
        <v>172290.61</v>
      </c>
      <c r="M865">
        <v>0</v>
      </c>
    </row>
    <row r="866" spans="1:13" x14ac:dyDescent="0.3">
      <c r="A866">
        <v>374</v>
      </c>
      <c r="B866">
        <v>15759537</v>
      </c>
      <c r="C866">
        <v>717</v>
      </c>
      <c r="D866" t="s">
        <v>26</v>
      </c>
      <c r="E866" t="s">
        <v>23</v>
      </c>
      <c r="F866">
        <v>35</v>
      </c>
      <c r="G866">
        <v>7</v>
      </c>
      <c r="H866">
        <v>58469.37</v>
      </c>
      <c r="I866">
        <v>2</v>
      </c>
      <c r="J866">
        <v>1</v>
      </c>
      <c r="K866">
        <v>1</v>
      </c>
      <c r="L866">
        <v>172459.39</v>
      </c>
      <c r="M866">
        <v>0</v>
      </c>
    </row>
    <row r="867" spans="1:13" x14ac:dyDescent="0.3">
      <c r="A867">
        <v>819</v>
      </c>
      <c r="B867">
        <v>15747807</v>
      </c>
      <c r="C867">
        <v>720</v>
      </c>
      <c r="D867" t="s">
        <v>15</v>
      </c>
      <c r="E867" t="s">
        <v>16</v>
      </c>
      <c r="F867">
        <v>43</v>
      </c>
      <c r="G867">
        <v>6</v>
      </c>
      <c r="H867">
        <v>137824.03</v>
      </c>
      <c r="I867">
        <v>2</v>
      </c>
      <c r="J867">
        <v>1</v>
      </c>
      <c r="K867">
        <v>0</v>
      </c>
      <c r="L867">
        <v>172557.77</v>
      </c>
      <c r="M867">
        <v>0</v>
      </c>
    </row>
    <row r="868" spans="1:13" x14ac:dyDescent="0.3">
      <c r="A868">
        <v>366</v>
      </c>
      <c r="B868">
        <v>15633537</v>
      </c>
      <c r="C868">
        <v>540</v>
      </c>
      <c r="D868" t="s">
        <v>26</v>
      </c>
      <c r="E868" t="s">
        <v>16</v>
      </c>
      <c r="F868">
        <v>42</v>
      </c>
      <c r="G868">
        <v>9</v>
      </c>
      <c r="H868">
        <v>87271.41</v>
      </c>
      <c r="I868">
        <v>2</v>
      </c>
      <c r="J868">
        <v>1</v>
      </c>
      <c r="K868">
        <v>0</v>
      </c>
      <c r="L868">
        <v>172572.64</v>
      </c>
      <c r="M868">
        <v>0</v>
      </c>
    </row>
    <row r="869" spans="1:13" x14ac:dyDescent="0.3">
      <c r="A869">
        <v>610</v>
      </c>
      <c r="B869">
        <v>15686611</v>
      </c>
      <c r="C869">
        <v>495</v>
      </c>
      <c r="D869" t="s">
        <v>15</v>
      </c>
      <c r="E869" t="s">
        <v>23</v>
      </c>
      <c r="F869">
        <v>30</v>
      </c>
      <c r="G869">
        <v>10</v>
      </c>
      <c r="H869">
        <v>129755.99</v>
      </c>
      <c r="I869">
        <v>1</v>
      </c>
      <c r="J869">
        <v>0</v>
      </c>
      <c r="K869">
        <v>0</v>
      </c>
      <c r="L869">
        <v>172749.65</v>
      </c>
      <c r="M869">
        <v>0</v>
      </c>
    </row>
    <row r="870" spans="1:13" x14ac:dyDescent="0.3">
      <c r="A870">
        <v>789</v>
      </c>
      <c r="B870">
        <v>15653253</v>
      </c>
      <c r="C870">
        <v>704</v>
      </c>
      <c r="D870" t="s">
        <v>18</v>
      </c>
      <c r="E870" t="s">
        <v>23</v>
      </c>
      <c r="F870">
        <v>48</v>
      </c>
      <c r="G870">
        <v>8</v>
      </c>
      <c r="H870">
        <v>167997.6</v>
      </c>
      <c r="I870">
        <v>1</v>
      </c>
      <c r="J870">
        <v>1</v>
      </c>
      <c r="K870">
        <v>1</v>
      </c>
      <c r="L870">
        <v>173498.45</v>
      </c>
      <c r="M870">
        <v>0</v>
      </c>
    </row>
    <row r="871" spans="1:13" x14ac:dyDescent="0.3">
      <c r="A871">
        <v>643</v>
      </c>
      <c r="B871">
        <v>15640078</v>
      </c>
      <c r="C871">
        <v>660</v>
      </c>
      <c r="D871" t="s">
        <v>26</v>
      </c>
      <c r="E871" t="s">
        <v>16</v>
      </c>
      <c r="F871">
        <v>39</v>
      </c>
      <c r="G871">
        <v>5</v>
      </c>
      <c r="H871">
        <v>135134.99</v>
      </c>
      <c r="I871">
        <v>1</v>
      </c>
      <c r="J871">
        <v>1</v>
      </c>
      <c r="K871">
        <v>0</v>
      </c>
      <c r="L871">
        <v>173683</v>
      </c>
      <c r="M871">
        <v>1</v>
      </c>
    </row>
    <row r="872" spans="1:13" x14ac:dyDescent="0.3">
      <c r="A872">
        <v>406</v>
      </c>
      <c r="B872">
        <v>15578045</v>
      </c>
      <c r="C872">
        <v>538</v>
      </c>
      <c r="D872" t="s">
        <v>18</v>
      </c>
      <c r="E872" t="s">
        <v>16</v>
      </c>
      <c r="F872">
        <v>49</v>
      </c>
      <c r="G872">
        <v>9</v>
      </c>
      <c r="H872">
        <v>141434.04</v>
      </c>
      <c r="I872">
        <v>1</v>
      </c>
      <c r="J872">
        <v>0</v>
      </c>
      <c r="K872">
        <v>0</v>
      </c>
      <c r="L872">
        <v>173779.25</v>
      </c>
      <c r="M872">
        <v>1</v>
      </c>
    </row>
    <row r="873" spans="1:13" x14ac:dyDescent="0.3">
      <c r="A873">
        <v>800</v>
      </c>
      <c r="B873">
        <v>15747542</v>
      </c>
      <c r="C873">
        <v>605</v>
      </c>
      <c r="D873" t="s">
        <v>15</v>
      </c>
      <c r="E873" t="s">
        <v>23</v>
      </c>
      <c r="F873">
        <v>52</v>
      </c>
      <c r="G873">
        <v>7</v>
      </c>
      <c r="H873">
        <v>0</v>
      </c>
      <c r="I873">
        <v>2</v>
      </c>
      <c r="J873">
        <v>1</v>
      </c>
      <c r="K873">
        <v>1</v>
      </c>
      <c r="L873">
        <v>173952.5</v>
      </c>
      <c r="M873">
        <v>0</v>
      </c>
    </row>
    <row r="874" spans="1:13" x14ac:dyDescent="0.3">
      <c r="A874">
        <v>90</v>
      </c>
      <c r="B874">
        <v>15757535</v>
      </c>
      <c r="C874">
        <v>647</v>
      </c>
      <c r="D874" t="s">
        <v>18</v>
      </c>
      <c r="E874" t="s">
        <v>16</v>
      </c>
      <c r="F874">
        <v>44</v>
      </c>
      <c r="G874">
        <v>5</v>
      </c>
      <c r="H874">
        <v>0</v>
      </c>
      <c r="I874">
        <v>3</v>
      </c>
      <c r="J874">
        <v>1</v>
      </c>
      <c r="K874">
        <v>1</v>
      </c>
      <c r="L874">
        <v>174205.22</v>
      </c>
      <c r="M874">
        <v>1</v>
      </c>
    </row>
    <row r="875" spans="1:13" x14ac:dyDescent="0.3">
      <c r="A875">
        <v>857</v>
      </c>
      <c r="B875">
        <v>15760550</v>
      </c>
      <c r="C875">
        <v>741</v>
      </c>
      <c r="D875" t="s">
        <v>18</v>
      </c>
      <c r="E875" t="s">
        <v>23</v>
      </c>
      <c r="F875">
        <v>39</v>
      </c>
      <c r="G875">
        <v>7</v>
      </c>
      <c r="H875">
        <v>143637.57999999999</v>
      </c>
      <c r="I875">
        <v>2</v>
      </c>
      <c r="J875">
        <v>0</v>
      </c>
      <c r="K875">
        <v>1</v>
      </c>
      <c r="L875">
        <v>174227.66</v>
      </c>
      <c r="M875">
        <v>0</v>
      </c>
    </row>
    <row r="876" spans="1:13" x14ac:dyDescent="0.3">
      <c r="A876">
        <v>357</v>
      </c>
      <c r="B876">
        <v>15661629</v>
      </c>
      <c r="C876">
        <v>522</v>
      </c>
      <c r="D876" t="s">
        <v>18</v>
      </c>
      <c r="E876" t="s">
        <v>23</v>
      </c>
      <c r="F876">
        <v>34</v>
      </c>
      <c r="G876">
        <v>9</v>
      </c>
      <c r="H876">
        <v>126436.29</v>
      </c>
      <c r="I876">
        <v>1</v>
      </c>
      <c r="J876">
        <v>1</v>
      </c>
      <c r="K876">
        <v>0</v>
      </c>
      <c r="L876">
        <v>174248.52</v>
      </c>
      <c r="M876">
        <v>1</v>
      </c>
    </row>
    <row r="877" spans="1:13" x14ac:dyDescent="0.3">
      <c r="A877">
        <v>182</v>
      </c>
      <c r="B877">
        <v>15621075</v>
      </c>
      <c r="C877">
        <v>778</v>
      </c>
      <c r="D877" t="s">
        <v>26</v>
      </c>
      <c r="E877" t="s">
        <v>16</v>
      </c>
      <c r="F877">
        <v>45</v>
      </c>
      <c r="G877">
        <v>1</v>
      </c>
      <c r="H877">
        <v>162150.42000000001</v>
      </c>
      <c r="I877">
        <v>2</v>
      </c>
      <c r="J877">
        <v>1</v>
      </c>
      <c r="K877">
        <v>0</v>
      </c>
      <c r="L877">
        <v>174531.27</v>
      </c>
      <c r="M877">
        <v>0</v>
      </c>
    </row>
    <row r="878" spans="1:13" x14ac:dyDescent="0.3">
      <c r="A878">
        <v>336</v>
      </c>
      <c r="B878">
        <v>15740476</v>
      </c>
      <c r="C878">
        <v>659</v>
      </c>
      <c r="D878" t="s">
        <v>26</v>
      </c>
      <c r="E878" t="s">
        <v>16</v>
      </c>
      <c r="F878">
        <v>32</v>
      </c>
      <c r="G878">
        <v>3</v>
      </c>
      <c r="H878">
        <v>150923.74</v>
      </c>
      <c r="I878">
        <v>2</v>
      </c>
      <c r="J878">
        <v>0</v>
      </c>
      <c r="K878">
        <v>1</v>
      </c>
      <c r="L878">
        <v>174652.51</v>
      </c>
      <c r="M878">
        <v>0</v>
      </c>
    </row>
    <row r="879" spans="1:13" x14ac:dyDescent="0.3">
      <c r="A879">
        <v>614</v>
      </c>
      <c r="B879">
        <v>15660271</v>
      </c>
      <c r="C879">
        <v>688</v>
      </c>
      <c r="D879" t="s">
        <v>26</v>
      </c>
      <c r="E879" t="s">
        <v>23</v>
      </c>
      <c r="F879">
        <v>26</v>
      </c>
      <c r="G879">
        <v>8</v>
      </c>
      <c r="H879">
        <v>146133.39000000001</v>
      </c>
      <c r="I879">
        <v>1</v>
      </c>
      <c r="J879">
        <v>1</v>
      </c>
      <c r="K879">
        <v>1</v>
      </c>
      <c r="L879">
        <v>175296.76</v>
      </c>
      <c r="M879">
        <v>0</v>
      </c>
    </row>
    <row r="880" spans="1:13" x14ac:dyDescent="0.3">
      <c r="A880">
        <v>806</v>
      </c>
      <c r="B880">
        <v>15613319</v>
      </c>
      <c r="C880">
        <v>793</v>
      </c>
      <c r="D880" t="s">
        <v>15</v>
      </c>
      <c r="E880" t="s">
        <v>16</v>
      </c>
      <c r="F880">
        <v>33</v>
      </c>
      <c r="G880">
        <v>0</v>
      </c>
      <c r="H880">
        <v>0</v>
      </c>
      <c r="I880">
        <v>1</v>
      </c>
      <c r="J880">
        <v>0</v>
      </c>
      <c r="K880">
        <v>0</v>
      </c>
      <c r="L880">
        <v>175544.02</v>
      </c>
      <c r="M880">
        <v>0</v>
      </c>
    </row>
    <row r="881" spans="1:13" x14ac:dyDescent="0.3">
      <c r="A881">
        <v>904</v>
      </c>
      <c r="B881">
        <v>15794580</v>
      </c>
      <c r="C881">
        <v>599</v>
      </c>
      <c r="D881" t="s">
        <v>15</v>
      </c>
      <c r="E881" t="s">
        <v>23</v>
      </c>
      <c r="F881">
        <v>58</v>
      </c>
      <c r="G881">
        <v>4</v>
      </c>
      <c r="H881">
        <v>0</v>
      </c>
      <c r="I881">
        <v>1</v>
      </c>
      <c r="J881">
        <v>0</v>
      </c>
      <c r="K881">
        <v>0</v>
      </c>
      <c r="L881">
        <v>176407.15</v>
      </c>
      <c r="M881">
        <v>1</v>
      </c>
    </row>
    <row r="882" spans="1:13" x14ac:dyDescent="0.3">
      <c r="A882">
        <v>217</v>
      </c>
      <c r="B882">
        <v>15786308</v>
      </c>
      <c r="C882">
        <v>730</v>
      </c>
      <c r="D882" t="s">
        <v>18</v>
      </c>
      <c r="E882" t="s">
        <v>16</v>
      </c>
      <c r="F882">
        <v>33</v>
      </c>
      <c r="G882">
        <v>9</v>
      </c>
      <c r="H882">
        <v>0</v>
      </c>
      <c r="I882">
        <v>2</v>
      </c>
      <c r="J882">
        <v>0</v>
      </c>
      <c r="K882">
        <v>0</v>
      </c>
      <c r="L882">
        <v>176576.62</v>
      </c>
      <c r="M882">
        <v>0</v>
      </c>
    </row>
    <row r="883" spans="1:13" x14ac:dyDescent="0.3">
      <c r="A883">
        <v>254</v>
      </c>
      <c r="B883">
        <v>15665834</v>
      </c>
      <c r="C883">
        <v>696</v>
      </c>
      <c r="D883" t="s">
        <v>18</v>
      </c>
      <c r="E883" t="s">
        <v>23</v>
      </c>
      <c r="F883">
        <v>28</v>
      </c>
      <c r="G883">
        <v>8</v>
      </c>
      <c r="H883">
        <v>0</v>
      </c>
      <c r="I883">
        <v>1</v>
      </c>
      <c r="J883">
        <v>0</v>
      </c>
      <c r="K883">
        <v>0</v>
      </c>
      <c r="L883">
        <v>176713.47</v>
      </c>
      <c r="M883">
        <v>0</v>
      </c>
    </row>
    <row r="884" spans="1:13" x14ac:dyDescent="0.3">
      <c r="A884">
        <v>470</v>
      </c>
      <c r="B884">
        <v>15759298</v>
      </c>
      <c r="C884">
        <v>631</v>
      </c>
      <c r="D884" t="s">
        <v>18</v>
      </c>
      <c r="E884" t="s">
        <v>23</v>
      </c>
      <c r="F884">
        <v>27</v>
      </c>
      <c r="G884">
        <v>10</v>
      </c>
      <c r="H884">
        <v>134169.62</v>
      </c>
      <c r="I884">
        <v>1</v>
      </c>
      <c r="J884">
        <v>1</v>
      </c>
      <c r="K884">
        <v>1</v>
      </c>
      <c r="L884">
        <v>176730.02</v>
      </c>
      <c r="M884">
        <v>0</v>
      </c>
    </row>
    <row r="885" spans="1:13" x14ac:dyDescent="0.3">
      <c r="A885">
        <v>734</v>
      </c>
      <c r="B885">
        <v>15612966</v>
      </c>
      <c r="C885">
        <v>545</v>
      </c>
      <c r="D885" t="s">
        <v>26</v>
      </c>
      <c r="E885" t="s">
        <v>16</v>
      </c>
      <c r="F885">
        <v>60</v>
      </c>
      <c r="G885">
        <v>7</v>
      </c>
      <c r="H885">
        <v>128981.07</v>
      </c>
      <c r="I885">
        <v>1</v>
      </c>
      <c r="J885">
        <v>0</v>
      </c>
      <c r="K885">
        <v>1</v>
      </c>
      <c r="L885">
        <v>176924.21</v>
      </c>
      <c r="M885">
        <v>1</v>
      </c>
    </row>
    <row r="886" spans="1:13" x14ac:dyDescent="0.3">
      <c r="A886">
        <v>104</v>
      </c>
      <c r="B886">
        <v>15804919</v>
      </c>
      <c r="C886">
        <v>670</v>
      </c>
      <c r="D886" t="s">
        <v>18</v>
      </c>
      <c r="E886" t="s">
        <v>16</v>
      </c>
      <c r="F886">
        <v>65</v>
      </c>
      <c r="G886">
        <v>1</v>
      </c>
      <c r="H886">
        <v>0</v>
      </c>
      <c r="I886">
        <v>1</v>
      </c>
      <c r="J886">
        <v>1</v>
      </c>
      <c r="K886">
        <v>1</v>
      </c>
      <c r="L886">
        <v>177655.67999999999</v>
      </c>
      <c r="M886">
        <v>1</v>
      </c>
    </row>
    <row r="887" spans="1:13" x14ac:dyDescent="0.3">
      <c r="A887">
        <v>721</v>
      </c>
      <c r="B887">
        <v>15578761</v>
      </c>
      <c r="C887">
        <v>459</v>
      </c>
      <c r="D887" t="s">
        <v>18</v>
      </c>
      <c r="E887" t="s">
        <v>16</v>
      </c>
      <c r="F887">
        <v>42</v>
      </c>
      <c r="G887">
        <v>6</v>
      </c>
      <c r="H887">
        <v>129634.25</v>
      </c>
      <c r="I887">
        <v>2</v>
      </c>
      <c r="J887">
        <v>1</v>
      </c>
      <c r="K887">
        <v>1</v>
      </c>
      <c r="L887">
        <v>177683.02</v>
      </c>
      <c r="M887">
        <v>1</v>
      </c>
    </row>
    <row r="888" spans="1:13" x14ac:dyDescent="0.3">
      <c r="A888">
        <v>333</v>
      </c>
      <c r="B888">
        <v>15728669</v>
      </c>
      <c r="C888">
        <v>584</v>
      </c>
      <c r="D888" t="s">
        <v>26</v>
      </c>
      <c r="E888" t="s">
        <v>16</v>
      </c>
      <c r="F888">
        <v>30</v>
      </c>
      <c r="G888">
        <v>8</v>
      </c>
      <c r="H888">
        <v>112013.81</v>
      </c>
      <c r="I888">
        <v>1</v>
      </c>
      <c r="J888">
        <v>1</v>
      </c>
      <c r="K888">
        <v>0</v>
      </c>
      <c r="L888">
        <v>177772.03</v>
      </c>
      <c r="M888">
        <v>1</v>
      </c>
    </row>
    <row r="889" spans="1:13" x14ac:dyDescent="0.3">
      <c r="A889">
        <v>518</v>
      </c>
      <c r="B889">
        <v>15775912</v>
      </c>
      <c r="C889">
        <v>698</v>
      </c>
      <c r="D889" t="s">
        <v>15</v>
      </c>
      <c r="E889" t="s">
        <v>23</v>
      </c>
      <c r="F889">
        <v>48</v>
      </c>
      <c r="G889">
        <v>4</v>
      </c>
      <c r="H889">
        <v>101238.24</v>
      </c>
      <c r="I889">
        <v>2</v>
      </c>
      <c r="J889">
        <v>0</v>
      </c>
      <c r="K889">
        <v>1</v>
      </c>
      <c r="L889">
        <v>177815.87</v>
      </c>
      <c r="M889">
        <v>1</v>
      </c>
    </row>
    <row r="890" spans="1:13" x14ac:dyDescent="0.3">
      <c r="A890">
        <v>693</v>
      </c>
      <c r="B890">
        <v>15740900</v>
      </c>
      <c r="C890">
        <v>589</v>
      </c>
      <c r="D890" t="s">
        <v>15</v>
      </c>
      <c r="E890" t="s">
        <v>23</v>
      </c>
      <c r="F890">
        <v>34</v>
      </c>
      <c r="G890">
        <v>6</v>
      </c>
      <c r="H890">
        <v>0</v>
      </c>
      <c r="I890">
        <v>2</v>
      </c>
      <c r="J890">
        <v>1</v>
      </c>
      <c r="K890">
        <v>1</v>
      </c>
      <c r="L890">
        <v>177896.92</v>
      </c>
      <c r="M890">
        <v>0</v>
      </c>
    </row>
    <row r="891" spans="1:13" x14ac:dyDescent="0.3">
      <c r="A891">
        <v>39</v>
      </c>
      <c r="B891">
        <v>15585768</v>
      </c>
      <c r="C891">
        <v>582</v>
      </c>
      <c r="D891" t="s">
        <v>26</v>
      </c>
      <c r="E891" t="s">
        <v>23</v>
      </c>
      <c r="F891">
        <v>41</v>
      </c>
      <c r="G891">
        <v>6</v>
      </c>
      <c r="H891">
        <v>70349.48</v>
      </c>
      <c r="I891">
        <v>2</v>
      </c>
      <c r="J891">
        <v>0</v>
      </c>
      <c r="K891">
        <v>1</v>
      </c>
      <c r="L891">
        <v>178074.04</v>
      </c>
      <c r="M891">
        <v>0</v>
      </c>
    </row>
    <row r="892" spans="1:13" x14ac:dyDescent="0.3">
      <c r="A892">
        <v>841</v>
      </c>
      <c r="B892">
        <v>15737792</v>
      </c>
      <c r="C892">
        <v>818</v>
      </c>
      <c r="D892" t="s">
        <v>15</v>
      </c>
      <c r="E892" t="s">
        <v>16</v>
      </c>
      <c r="F892">
        <v>31</v>
      </c>
      <c r="G892">
        <v>1</v>
      </c>
      <c r="H892">
        <v>186796.37</v>
      </c>
      <c r="I892">
        <v>1</v>
      </c>
      <c r="J892">
        <v>0</v>
      </c>
      <c r="K892">
        <v>0</v>
      </c>
      <c r="L892">
        <v>178252.63</v>
      </c>
      <c r="M892">
        <v>0</v>
      </c>
    </row>
    <row r="893" spans="1:13" x14ac:dyDescent="0.3">
      <c r="A893">
        <v>62</v>
      </c>
      <c r="B893">
        <v>15702014</v>
      </c>
      <c r="C893">
        <v>555</v>
      </c>
      <c r="D893" t="s">
        <v>18</v>
      </c>
      <c r="E893" t="s">
        <v>23</v>
      </c>
      <c r="F893">
        <v>33</v>
      </c>
      <c r="G893">
        <v>1</v>
      </c>
      <c r="H893">
        <v>56084.69</v>
      </c>
      <c r="I893">
        <v>2</v>
      </c>
      <c r="J893">
        <v>0</v>
      </c>
      <c r="K893">
        <v>0</v>
      </c>
      <c r="L893">
        <v>178798.13</v>
      </c>
      <c r="M893">
        <v>0</v>
      </c>
    </row>
    <row r="894" spans="1:13" x14ac:dyDescent="0.3">
      <c r="A894">
        <v>328</v>
      </c>
      <c r="B894">
        <v>15669064</v>
      </c>
      <c r="C894">
        <v>671</v>
      </c>
      <c r="D894" t="s">
        <v>26</v>
      </c>
      <c r="E894" t="s">
        <v>23</v>
      </c>
      <c r="F894">
        <v>35</v>
      </c>
      <c r="G894">
        <v>1</v>
      </c>
      <c r="H894">
        <v>144848.74</v>
      </c>
      <c r="I894">
        <v>1</v>
      </c>
      <c r="J894">
        <v>1</v>
      </c>
      <c r="K894">
        <v>1</v>
      </c>
      <c r="L894">
        <v>179012.3</v>
      </c>
      <c r="M894">
        <v>0</v>
      </c>
    </row>
    <row r="895" spans="1:13" x14ac:dyDescent="0.3">
      <c r="A895">
        <v>402</v>
      </c>
      <c r="B895">
        <v>15781589</v>
      </c>
      <c r="C895">
        <v>751</v>
      </c>
      <c r="D895" t="s">
        <v>18</v>
      </c>
      <c r="E895" t="s">
        <v>23</v>
      </c>
      <c r="F895">
        <v>52</v>
      </c>
      <c r="G895">
        <v>8</v>
      </c>
      <c r="H895">
        <v>0</v>
      </c>
      <c r="I895">
        <v>2</v>
      </c>
      <c r="J895">
        <v>0</v>
      </c>
      <c r="K895">
        <v>1</v>
      </c>
      <c r="L895">
        <v>179291.85</v>
      </c>
      <c r="M895">
        <v>0</v>
      </c>
    </row>
    <row r="896" spans="1:13" x14ac:dyDescent="0.3">
      <c r="A896">
        <v>177</v>
      </c>
      <c r="B896">
        <v>15790355</v>
      </c>
      <c r="C896">
        <v>606</v>
      </c>
      <c r="D896" t="s">
        <v>26</v>
      </c>
      <c r="E896" t="s">
        <v>23</v>
      </c>
      <c r="F896">
        <v>36</v>
      </c>
      <c r="G896">
        <v>5</v>
      </c>
      <c r="H896">
        <v>190479.48</v>
      </c>
      <c r="I896">
        <v>2</v>
      </c>
      <c r="J896">
        <v>0</v>
      </c>
      <c r="K896">
        <v>0</v>
      </c>
      <c r="L896">
        <v>179351.89</v>
      </c>
      <c r="M896">
        <v>0</v>
      </c>
    </row>
    <row r="897" spans="1:13" x14ac:dyDescent="0.3">
      <c r="A897">
        <v>585</v>
      </c>
      <c r="B897">
        <v>15718057</v>
      </c>
      <c r="C897">
        <v>760</v>
      </c>
      <c r="D897" t="s">
        <v>15</v>
      </c>
      <c r="E897" t="s">
        <v>16</v>
      </c>
      <c r="F897">
        <v>51</v>
      </c>
      <c r="G897">
        <v>2</v>
      </c>
      <c r="H897">
        <v>100946.71</v>
      </c>
      <c r="I897">
        <v>1</v>
      </c>
      <c r="J897">
        <v>0</v>
      </c>
      <c r="K897">
        <v>0</v>
      </c>
      <c r="L897">
        <v>179614.8</v>
      </c>
      <c r="M897">
        <v>1</v>
      </c>
    </row>
    <row r="898" spans="1:13" x14ac:dyDescent="0.3">
      <c r="A898">
        <v>205</v>
      </c>
      <c r="B898">
        <v>15773039</v>
      </c>
      <c r="C898">
        <v>550</v>
      </c>
      <c r="D898" t="s">
        <v>15</v>
      </c>
      <c r="E898" t="s">
        <v>23</v>
      </c>
      <c r="F898">
        <v>37</v>
      </c>
      <c r="G898">
        <v>3</v>
      </c>
      <c r="H898">
        <v>0</v>
      </c>
      <c r="I898">
        <v>1</v>
      </c>
      <c r="J898">
        <v>1</v>
      </c>
      <c r="K898">
        <v>1</v>
      </c>
      <c r="L898">
        <v>179670.31</v>
      </c>
      <c r="M898">
        <v>0</v>
      </c>
    </row>
    <row r="899" spans="1:13" x14ac:dyDescent="0.3">
      <c r="A899">
        <v>826</v>
      </c>
      <c r="B899">
        <v>15660535</v>
      </c>
      <c r="C899">
        <v>680</v>
      </c>
      <c r="D899" t="s">
        <v>15</v>
      </c>
      <c r="E899" t="s">
        <v>16</v>
      </c>
      <c r="F899">
        <v>47</v>
      </c>
      <c r="G899">
        <v>5</v>
      </c>
      <c r="H899">
        <v>0</v>
      </c>
      <c r="I899">
        <v>2</v>
      </c>
      <c r="J899">
        <v>1</v>
      </c>
      <c r="K899">
        <v>1</v>
      </c>
      <c r="L899">
        <v>179843.33</v>
      </c>
      <c r="M899">
        <v>0</v>
      </c>
    </row>
    <row r="900" spans="1:13" x14ac:dyDescent="0.3">
      <c r="A900">
        <v>973</v>
      </c>
      <c r="B900">
        <v>15779711</v>
      </c>
      <c r="C900">
        <v>750</v>
      </c>
      <c r="D900" t="s">
        <v>18</v>
      </c>
      <c r="E900" t="s">
        <v>16</v>
      </c>
      <c r="F900">
        <v>38</v>
      </c>
      <c r="G900">
        <v>7</v>
      </c>
      <c r="H900">
        <v>97257.41</v>
      </c>
      <c r="I900">
        <v>2</v>
      </c>
      <c r="J900">
        <v>0</v>
      </c>
      <c r="K900">
        <v>1</v>
      </c>
      <c r="L900">
        <v>179883.04</v>
      </c>
      <c r="M900">
        <v>0</v>
      </c>
    </row>
    <row r="901" spans="1:13" x14ac:dyDescent="0.3">
      <c r="A901">
        <v>794</v>
      </c>
      <c r="B901">
        <v>15776807</v>
      </c>
      <c r="C901">
        <v>654</v>
      </c>
      <c r="D901" t="s">
        <v>15</v>
      </c>
      <c r="E901" t="s">
        <v>23</v>
      </c>
      <c r="F901">
        <v>29</v>
      </c>
      <c r="G901">
        <v>1</v>
      </c>
      <c r="H901">
        <v>0</v>
      </c>
      <c r="I901">
        <v>1</v>
      </c>
      <c r="J901">
        <v>1</v>
      </c>
      <c r="K901">
        <v>0</v>
      </c>
      <c r="L901">
        <v>180345.44</v>
      </c>
      <c r="M901">
        <v>0</v>
      </c>
    </row>
    <row r="902" spans="1:13" x14ac:dyDescent="0.3">
      <c r="A902">
        <v>141</v>
      </c>
      <c r="B902">
        <v>15724944</v>
      </c>
      <c r="C902">
        <v>663</v>
      </c>
      <c r="D902" t="s">
        <v>15</v>
      </c>
      <c r="E902" t="s">
        <v>23</v>
      </c>
      <c r="F902">
        <v>34</v>
      </c>
      <c r="G902">
        <v>7</v>
      </c>
      <c r="H902">
        <v>0</v>
      </c>
      <c r="I902">
        <v>2</v>
      </c>
      <c r="J902">
        <v>1</v>
      </c>
      <c r="K902">
        <v>1</v>
      </c>
      <c r="L902">
        <v>180427.24</v>
      </c>
      <c r="M902">
        <v>0</v>
      </c>
    </row>
    <row r="903" spans="1:13" x14ac:dyDescent="0.3">
      <c r="A903">
        <v>810</v>
      </c>
      <c r="B903">
        <v>15699430</v>
      </c>
      <c r="C903">
        <v>618</v>
      </c>
      <c r="D903" t="s">
        <v>15</v>
      </c>
      <c r="E903" t="s">
        <v>16</v>
      </c>
      <c r="F903">
        <v>35</v>
      </c>
      <c r="G903">
        <v>10</v>
      </c>
      <c r="H903">
        <v>0</v>
      </c>
      <c r="I903">
        <v>2</v>
      </c>
      <c r="J903">
        <v>1</v>
      </c>
      <c r="K903">
        <v>0</v>
      </c>
      <c r="L903">
        <v>180439.75</v>
      </c>
      <c r="M903">
        <v>0</v>
      </c>
    </row>
    <row r="904" spans="1:13" x14ac:dyDescent="0.3">
      <c r="A904">
        <v>152</v>
      </c>
      <c r="B904">
        <v>15811589</v>
      </c>
      <c r="C904">
        <v>716</v>
      </c>
      <c r="D904" t="s">
        <v>18</v>
      </c>
      <c r="E904" t="s">
        <v>23</v>
      </c>
      <c r="F904">
        <v>42</v>
      </c>
      <c r="G904">
        <v>8</v>
      </c>
      <c r="H904">
        <v>0</v>
      </c>
      <c r="I904">
        <v>2</v>
      </c>
      <c r="J904">
        <v>1</v>
      </c>
      <c r="K904">
        <v>0</v>
      </c>
      <c r="L904">
        <v>180800.42</v>
      </c>
      <c r="M904">
        <v>0</v>
      </c>
    </row>
    <row r="905" spans="1:13" x14ac:dyDescent="0.3">
      <c r="A905">
        <v>480</v>
      </c>
      <c r="B905">
        <v>15695585</v>
      </c>
      <c r="C905">
        <v>788</v>
      </c>
      <c r="D905" t="s">
        <v>18</v>
      </c>
      <c r="E905" t="s">
        <v>23</v>
      </c>
      <c r="F905">
        <v>34</v>
      </c>
      <c r="G905">
        <v>6</v>
      </c>
      <c r="H905">
        <v>156478.62</v>
      </c>
      <c r="I905">
        <v>1</v>
      </c>
      <c r="J905">
        <v>0</v>
      </c>
      <c r="K905">
        <v>1</v>
      </c>
      <c r="L905">
        <v>181196.76</v>
      </c>
      <c r="M905">
        <v>0</v>
      </c>
    </row>
    <row r="906" spans="1:13" x14ac:dyDescent="0.3">
      <c r="A906">
        <v>41</v>
      </c>
      <c r="B906">
        <v>15738148</v>
      </c>
      <c r="C906">
        <v>465</v>
      </c>
      <c r="D906" t="s">
        <v>15</v>
      </c>
      <c r="E906" t="s">
        <v>16</v>
      </c>
      <c r="F906">
        <v>51</v>
      </c>
      <c r="G906">
        <v>8</v>
      </c>
      <c r="H906">
        <v>122522.32</v>
      </c>
      <c r="I906">
        <v>1</v>
      </c>
      <c r="J906">
        <v>0</v>
      </c>
      <c r="K906">
        <v>0</v>
      </c>
      <c r="L906">
        <v>181297.65</v>
      </c>
      <c r="M906">
        <v>1</v>
      </c>
    </row>
    <row r="907" spans="1:13" x14ac:dyDescent="0.3">
      <c r="A907">
        <v>360</v>
      </c>
      <c r="B907">
        <v>15803716</v>
      </c>
      <c r="C907">
        <v>706</v>
      </c>
      <c r="D907" t="s">
        <v>18</v>
      </c>
      <c r="E907" t="s">
        <v>23</v>
      </c>
      <c r="F907">
        <v>28</v>
      </c>
      <c r="G907">
        <v>3</v>
      </c>
      <c r="H907">
        <v>0</v>
      </c>
      <c r="I907">
        <v>2</v>
      </c>
      <c r="J907">
        <v>0</v>
      </c>
      <c r="K907">
        <v>1</v>
      </c>
      <c r="L907">
        <v>181543.67</v>
      </c>
      <c r="M907">
        <v>0</v>
      </c>
    </row>
    <row r="908" spans="1:13" x14ac:dyDescent="0.3">
      <c r="A908">
        <v>686</v>
      </c>
      <c r="B908">
        <v>15801277</v>
      </c>
      <c r="C908">
        <v>715</v>
      </c>
      <c r="D908" t="s">
        <v>15</v>
      </c>
      <c r="E908" t="s">
        <v>16</v>
      </c>
      <c r="F908">
        <v>31</v>
      </c>
      <c r="G908">
        <v>2</v>
      </c>
      <c r="H908">
        <v>112212.14</v>
      </c>
      <c r="I908">
        <v>2</v>
      </c>
      <c r="J908">
        <v>1</v>
      </c>
      <c r="K908">
        <v>1</v>
      </c>
      <c r="L908">
        <v>181600.72</v>
      </c>
      <c r="M908">
        <v>0</v>
      </c>
    </row>
    <row r="909" spans="1:13" x14ac:dyDescent="0.3">
      <c r="A909">
        <v>288</v>
      </c>
      <c r="B909">
        <v>15727556</v>
      </c>
      <c r="C909">
        <v>744</v>
      </c>
      <c r="D909" t="s">
        <v>18</v>
      </c>
      <c r="E909" t="s">
        <v>16</v>
      </c>
      <c r="F909">
        <v>26</v>
      </c>
      <c r="G909">
        <v>5</v>
      </c>
      <c r="H909">
        <v>166297.89000000001</v>
      </c>
      <c r="I909">
        <v>1</v>
      </c>
      <c r="J909">
        <v>1</v>
      </c>
      <c r="K909">
        <v>1</v>
      </c>
      <c r="L909">
        <v>181694.44</v>
      </c>
      <c r="M909">
        <v>0</v>
      </c>
    </row>
    <row r="910" spans="1:13" x14ac:dyDescent="0.3">
      <c r="A910">
        <v>807</v>
      </c>
      <c r="B910">
        <v>15798906</v>
      </c>
      <c r="C910">
        <v>628</v>
      </c>
      <c r="D910" t="s">
        <v>15</v>
      </c>
      <c r="E910" t="s">
        <v>23</v>
      </c>
      <c r="F910">
        <v>69</v>
      </c>
      <c r="G910">
        <v>5</v>
      </c>
      <c r="H910">
        <v>0</v>
      </c>
      <c r="I910">
        <v>2</v>
      </c>
      <c r="J910">
        <v>1</v>
      </c>
      <c r="K910">
        <v>1</v>
      </c>
      <c r="L910">
        <v>181964.6</v>
      </c>
      <c r="M910">
        <v>0</v>
      </c>
    </row>
    <row r="911" spans="1:13" x14ac:dyDescent="0.3">
      <c r="A911">
        <v>875</v>
      </c>
      <c r="B911">
        <v>15653762</v>
      </c>
      <c r="C911">
        <v>501</v>
      </c>
      <c r="D911" t="s">
        <v>15</v>
      </c>
      <c r="E911" t="s">
        <v>16</v>
      </c>
      <c r="F911">
        <v>39</v>
      </c>
      <c r="G911">
        <v>9</v>
      </c>
      <c r="H911">
        <v>117301.66</v>
      </c>
      <c r="I911">
        <v>1</v>
      </c>
      <c r="J911">
        <v>0</v>
      </c>
      <c r="K911">
        <v>0</v>
      </c>
      <c r="L911">
        <v>182025.95</v>
      </c>
      <c r="M911">
        <v>0</v>
      </c>
    </row>
    <row r="912" spans="1:13" x14ac:dyDescent="0.3">
      <c r="A912">
        <v>716</v>
      </c>
      <c r="B912">
        <v>15677369</v>
      </c>
      <c r="C912">
        <v>554</v>
      </c>
      <c r="D912" t="s">
        <v>26</v>
      </c>
      <c r="E912" t="s">
        <v>16</v>
      </c>
      <c r="F912">
        <v>37</v>
      </c>
      <c r="G912">
        <v>4</v>
      </c>
      <c r="H912">
        <v>58629.97</v>
      </c>
      <c r="I912">
        <v>1</v>
      </c>
      <c r="J912">
        <v>0</v>
      </c>
      <c r="K912">
        <v>0</v>
      </c>
      <c r="L912">
        <v>182038.6</v>
      </c>
      <c r="M912">
        <v>0</v>
      </c>
    </row>
    <row r="913" spans="1:13" x14ac:dyDescent="0.3">
      <c r="A913">
        <v>766</v>
      </c>
      <c r="B913">
        <v>15810864</v>
      </c>
      <c r="C913">
        <v>700</v>
      </c>
      <c r="D913" t="s">
        <v>15</v>
      </c>
      <c r="E913" t="s">
        <v>16</v>
      </c>
      <c r="F913">
        <v>82</v>
      </c>
      <c r="G913">
        <v>2</v>
      </c>
      <c r="H913">
        <v>0</v>
      </c>
      <c r="I913">
        <v>2</v>
      </c>
      <c r="J913">
        <v>0</v>
      </c>
      <c r="K913">
        <v>1</v>
      </c>
      <c r="L913">
        <v>182055.36</v>
      </c>
      <c r="M913">
        <v>0</v>
      </c>
    </row>
    <row r="914" spans="1:13" x14ac:dyDescent="0.3">
      <c r="A914">
        <v>313</v>
      </c>
      <c r="B914">
        <v>15797960</v>
      </c>
      <c r="C914">
        <v>806</v>
      </c>
      <c r="D914" t="s">
        <v>26</v>
      </c>
      <c r="E914" t="s">
        <v>16</v>
      </c>
      <c r="F914">
        <v>59</v>
      </c>
      <c r="G914">
        <v>0</v>
      </c>
      <c r="H914">
        <v>135296.32999999999</v>
      </c>
      <c r="I914">
        <v>1</v>
      </c>
      <c r="J914">
        <v>1</v>
      </c>
      <c r="K914">
        <v>0</v>
      </c>
      <c r="L914">
        <v>182822.5</v>
      </c>
      <c r="M914">
        <v>0</v>
      </c>
    </row>
    <row r="915" spans="1:13" x14ac:dyDescent="0.3">
      <c r="A915">
        <v>322</v>
      </c>
      <c r="B915">
        <v>15694408</v>
      </c>
      <c r="C915">
        <v>749</v>
      </c>
      <c r="D915" t="s">
        <v>15</v>
      </c>
      <c r="E915" t="s">
        <v>23</v>
      </c>
      <c r="F915">
        <v>40</v>
      </c>
      <c r="G915">
        <v>1</v>
      </c>
      <c r="H915">
        <v>139290.41</v>
      </c>
      <c r="I915">
        <v>1</v>
      </c>
      <c r="J915">
        <v>1</v>
      </c>
      <c r="K915">
        <v>0</v>
      </c>
      <c r="L915">
        <v>182855.42</v>
      </c>
      <c r="M915">
        <v>1</v>
      </c>
    </row>
    <row r="916" spans="1:13" x14ac:dyDescent="0.3">
      <c r="A916">
        <v>445</v>
      </c>
      <c r="B916">
        <v>15803406</v>
      </c>
      <c r="C916">
        <v>748</v>
      </c>
      <c r="D916" t="s">
        <v>15</v>
      </c>
      <c r="E916" t="s">
        <v>16</v>
      </c>
      <c r="F916">
        <v>26</v>
      </c>
      <c r="G916">
        <v>1</v>
      </c>
      <c r="H916">
        <v>77780.289999999994</v>
      </c>
      <c r="I916">
        <v>1</v>
      </c>
      <c r="J916">
        <v>0</v>
      </c>
      <c r="K916">
        <v>1</v>
      </c>
      <c r="L916">
        <v>183049.41</v>
      </c>
      <c r="M916">
        <v>0</v>
      </c>
    </row>
    <row r="917" spans="1:13" x14ac:dyDescent="0.3">
      <c r="A917">
        <v>619</v>
      </c>
      <c r="B917">
        <v>15646161</v>
      </c>
      <c r="C917">
        <v>673</v>
      </c>
      <c r="D917" t="s">
        <v>18</v>
      </c>
      <c r="E917" t="s">
        <v>16</v>
      </c>
      <c r="F917">
        <v>37</v>
      </c>
      <c r="G917">
        <v>8</v>
      </c>
      <c r="H917">
        <v>0</v>
      </c>
      <c r="I917">
        <v>2</v>
      </c>
      <c r="J917">
        <v>1</v>
      </c>
      <c r="K917">
        <v>1</v>
      </c>
      <c r="L917">
        <v>183318.79</v>
      </c>
      <c r="M917">
        <v>0</v>
      </c>
    </row>
    <row r="918" spans="1:13" x14ac:dyDescent="0.3">
      <c r="A918">
        <v>372</v>
      </c>
      <c r="B918">
        <v>15694506</v>
      </c>
      <c r="C918">
        <v>611</v>
      </c>
      <c r="D918" t="s">
        <v>26</v>
      </c>
      <c r="E918" t="s">
        <v>23</v>
      </c>
      <c r="F918">
        <v>31</v>
      </c>
      <c r="G918">
        <v>0</v>
      </c>
      <c r="H918">
        <v>107884.81</v>
      </c>
      <c r="I918">
        <v>2</v>
      </c>
      <c r="J918">
        <v>1</v>
      </c>
      <c r="K918">
        <v>1</v>
      </c>
      <c r="L918">
        <v>183487.98</v>
      </c>
      <c r="M918">
        <v>0</v>
      </c>
    </row>
    <row r="919" spans="1:13" x14ac:dyDescent="0.3">
      <c r="A919">
        <v>476</v>
      </c>
      <c r="B919">
        <v>15798888</v>
      </c>
      <c r="C919">
        <v>605</v>
      </c>
      <c r="D919" t="s">
        <v>26</v>
      </c>
      <c r="E919" t="s">
        <v>16</v>
      </c>
      <c r="F919">
        <v>31</v>
      </c>
      <c r="G919">
        <v>1</v>
      </c>
      <c r="H919">
        <v>117992.59</v>
      </c>
      <c r="I919">
        <v>1</v>
      </c>
      <c r="J919">
        <v>1</v>
      </c>
      <c r="K919">
        <v>1</v>
      </c>
      <c r="L919">
        <v>183598.77</v>
      </c>
      <c r="M919">
        <v>0</v>
      </c>
    </row>
    <row r="920" spans="1:13" x14ac:dyDescent="0.3">
      <c r="A920">
        <v>124</v>
      </c>
      <c r="B920">
        <v>15779659</v>
      </c>
      <c r="C920">
        <v>625</v>
      </c>
      <c r="D920" t="s">
        <v>15</v>
      </c>
      <c r="E920" t="s">
        <v>16</v>
      </c>
      <c r="F920">
        <v>28</v>
      </c>
      <c r="G920">
        <v>3</v>
      </c>
      <c r="H920">
        <v>0</v>
      </c>
      <c r="I920">
        <v>1</v>
      </c>
      <c r="J920">
        <v>0</v>
      </c>
      <c r="K920">
        <v>0</v>
      </c>
      <c r="L920">
        <v>183646.41</v>
      </c>
      <c r="M920">
        <v>0</v>
      </c>
    </row>
    <row r="921" spans="1:13" x14ac:dyDescent="0.3">
      <c r="A921">
        <v>399</v>
      </c>
      <c r="B921">
        <v>15646372</v>
      </c>
      <c r="C921">
        <v>616</v>
      </c>
      <c r="D921" t="s">
        <v>15</v>
      </c>
      <c r="E921" t="s">
        <v>16</v>
      </c>
      <c r="F921">
        <v>66</v>
      </c>
      <c r="G921">
        <v>1</v>
      </c>
      <c r="H921">
        <v>135842.41</v>
      </c>
      <c r="I921">
        <v>1</v>
      </c>
      <c r="J921">
        <v>1</v>
      </c>
      <c r="K921">
        <v>0</v>
      </c>
      <c r="L921">
        <v>183840.51</v>
      </c>
      <c r="M921">
        <v>1</v>
      </c>
    </row>
    <row r="922" spans="1:13" x14ac:dyDescent="0.3">
      <c r="A922">
        <v>469</v>
      </c>
      <c r="B922">
        <v>15749167</v>
      </c>
      <c r="C922">
        <v>753</v>
      </c>
      <c r="D922" t="s">
        <v>15</v>
      </c>
      <c r="E922" t="s">
        <v>23</v>
      </c>
      <c r="F922">
        <v>35</v>
      </c>
      <c r="G922">
        <v>3</v>
      </c>
      <c r="H922">
        <v>0</v>
      </c>
      <c r="I922">
        <v>2</v>
      </c>
      <c r="J922">
        <v>1</v>
      </c>
      <c r="K922">
        <v>1</v>
      </c>
      <c r="L922">
        <v>184843.77</v>
      </c>
      <c r="M922">
        <v>0</v>
      </c>
    </row>
    <row r="923" spans="1:13" x14ac:dyDescent="0.3">
      <c r="A923">
        <v>903</v>
      </c>
      <c r="B923">
        <v>15786014</v>
      </c>
      <c r="C923">
        <v>568</v>
      </c>
      <c r="D923" t="s">
        <v>15</v>
      </c>
      <c r="E923" t="s">
        <v>23</v>
      </c>
      <c r="F923">
        <v>28</v>
      </c>
      <c r="G923">
        <v>5</v>
      </c>
      <c r="H923">
        <v>145105.64000000001</v>
      </c>
      <c r="I923">
        <v>2</v>
      </c>
      <c r="J923">
        <v>1</v>
      </c>
      <c r="K923">
        <v>0</v>
      </c>
      <c r="L923">
        <v>185489.11</v>
      </c>
      <c r="M923">
        <v>0</v>
      </c>
    </row>
    <row r="924" spans="1:13" x14ac:dyDescent="0.3">
      <c r="A924">
        <v>459</v>
      </c>
      <c r="B924">
        <v>15662976</v>
      </c>
      <c r="C924">
        <v>637</v>
      </c>
      <c r="D924" t="s">
        <v>18</v>
      </c>
      <c r="E924" t="s">
        <v>23</v>
      </c>
      <c r="F924">
        <v>37</v>
      </c>
      <c r="G924">
        <v>8</v>
      </c>
      <c r="H924">
        <v>0</v>
      </c>
      <c r="I924">
        <v>1</v>
      </c>
      <c r="J924">
        <v>1</v>
      </c>
      <c r="K924">
        <v>1</v>
      </c>
      <c r="L924">
        <v>186062.36</v>
      </c>
      <c r="M924">
        <v>0</v>
      </c>
    </row>
    <row r="925" spans="1:13" x14ac:dyDescent="0.3">
      <c r="A925">
        <v>272</v>
      </c>
      <c r="B925">
        <v>15796505</v>
      </c>
      <c r="C925">
        <v>811</v>
      </c>
      <c r="D925" t="s">
        <v>26</v>
      </c>
      <c r="E925" t="s">
        <v>16</v>
      </c>
      <c r="F925">
        <v>34</v>
      </c>
      <c r="G925">
        <v>1</v>
      </c>
      <c r="H925">
        <v>149297.19</v>
      </c>
      <c r="I925">
        <v>2</v>
      </c>
      <c r="J925">
        <v>1</v>
      </c>
      <c r="K925">
        <v>1</v>
      </c>
      <c r="L925">
        <v>186339.74</v>
      </c>
      <c r="M925">
        <v>0</v>
      </c>
    </row>
    <row r="926" spans="1:13" x14ac:dyDescent="0.3">
      <c r="A926">
        <v>387</v>
      </c>
      <c r="B926">
        <v>15776433</v>
      </c>
      <c r="C926">
        <v>730</v>
      </c>
      <c r="D926" t="s">
        <v>18</v>
      </c>
      <c r="E926" t="s">
        <v>23</v>
      </c>
      <c r="F926">
        <v>62</v>
      </c>
      <c r="G926">
        <v>2</v>
      </c>
      <c r="H926">
        <v>0</v>
      </c>
      <c r="I926">
        <v>2</v>
      </c>
      <c r="J926">
        <v>1</v>
      </c>
      <c r="K926">
        <v>1</v>
      </c>
      <c r="L926">
        <v>186489.95</v>
      </c>
      <c r="M926">
        <v>0</v>
      </c>
    </row>
    <row r="927" spans="1:13" x14ac:dyDescent="0.3">
      <c r="A927">
        <v>864</v>
      </c>
      <c r="B927">
        <v>15805449</v>
      </c>
      <c r="C927">
        <v>594</v>
      </c>
      <c r="D927" t="s">
        <v>15</v>
      </c>
      <c r="E927" t="s">
        <v>23</v>
      </c>
      <c r="F927">
        <v>38</v>
      </c>
      <c r="G927">
        <v>4</v>
      </c>
      <c r="H927">
        <v>0</v>
      </c>
      <c r="I927">
        <v>2</v>
      </c>
      <c r="J927">
        <v>0</v>
      </c>
      <c r="K927">
        <v>0</v>
      </c>
      <c r="L927">
        <v>186884.04</v>
      </c>
      <c r="M927">
        <v>0</v>
      </c>
    </row>
    <row r="928" spans="1:13" x14ac:dyDescent="0.3">
      <c r="A928">
        <v>507</v>
      </c>
      <c r="B928">
        <v>15677307</v>
      </c>
      <c r="C928">
        <v>684</v>
      </c>
      <c r="D928" t="s">
        <v>26</v>
      </c>
      <c r="E928" t="s">
        <v>16</v>
      </c>
      <c r="F928">
        <v>40</v>
      </c>
      <c r="G928">
        <v>6</v>
      </c>
      <c r="H928">
        <v>137326.65</v>
      </c>
      <c r="I928">
        <v>1</v>
      </c>
      <c r="J928">
        <v>1</v>
      </c>
      <c r="K928">
        <v>0</v>
      </c>
      <c r="L928">
        <v>186976.6</v>
      </c>
      <c r="M928">
        <v>0</v>
      </c>
    </row>
    <row r="929" spans="1:13" x14ac:dyDescent="0.3">
      <c r="A929">
        <v>674</v>
      </c>
      <c r="B929">
        <v>15642394</v>
      </c>
      <c r="C929">
        <v>529</v>
      </c>
      <c r="D929" t="s">
        <v>18</v>
      </c>
      <c r="E929" t="s">
        <v>23</v>
      </c>
      <c r="F929">
        <v>35</v>
      </c>
      <c r="G929">
        <v>5</v>
      </c>
      <c r="H929">
        <v>0</v>
      </c>
      <c r="I929">
        <v>2</v>
      </c>
      <c r="J929">
        <v>1</v>
      </c>
      <c r="K929">
        <v>1</v>
      </c>
      <c r="L929">
        <v>187288.5</v>
      </c>
      <c r="M929">
        <v>0</v>
      </c>
    </row>
    <row r="930" spans="1:13" x14ac:dyDescent="0.3">
      <c r="A930">
        <v>24</v>
      </c>
      <c r="B930">
        <v>15625047</v>
      </c>
      <c r="C930">
        <v>846</v>
      </c>
      <c r="D930" t="s">
        <v>15</v>
      </c>
      <c r="E930" t="s">
        <v>16</v>
      </c>
      <c r="F930">
        <v>38</v>
      </c>
      <c r="G930">
        <v>5</v>
      </c>
      <c r="H930">
        <v>0</v>
      </c>
      <c r="I930">
        <v>1</v>
      </c>
      <c r="J930">
        <v>1</v>
      </c>
      <c r="K930">
        <v>1</v>
      </c>
      <c r="L930">
        <v>187616.16</v>
      </c>
      <c r="M930">
        <v>0</v>
      </c>
    </row>
    <row r="931" spans="1:13" x14ac:dyDescent="0.3">
      <c r="A931">
        <v>373</v>
      </c>
      <c r="B931">
        <v>15688074</v>
      </c>
      <c r="C931">
        <v>802</v>
      </c>
      <c r="D931" t="s">
        <v>26</v>
      </c>
      <c r="E931" t="s">
        <v>23</v>
      </c>
      <c r="F931">
        <v>31</v>
      </c>
      <c r="G931">
        <v>1</v>
      </c>
      <c r="H931">
        <v>125013.72</v>
      </c>
      <c r="I931">
        <v>1</v>
      </c>
      <c r="J931">
        <v>1</v>
      </c>
      <c r="K931">
        <v>1</v>
      </c>
      <c r="L931">
        <v>187658.09</v>
      </c>
      <c r="M931">
        <v>0</v>
      </c>
    </row>
    <row r="932" spans="1:13" x14ac:dyDescent="0.3">
      <c r="A932">
        <v>731</v>
      </c>
      <c r="B932">
        <v>15790757</v>
      </c>
      <c r="C932">
        <v>769</v>
      </c>
      <c r="D932" t="s">
        <v>15</v>
      </c>
      <c r="E932" t="s">
        <v>16</v>
      </c>
      <c r="F932">
        <v>25</v>
      </c>
      <c r="G932">
        <v>10</v>
      </c>
      <c r="H932">
        <v>0</v>
      </c>
      <c r="I932">
        <v>2</v>
      </c>
      <c r="J932">
        <v>0</v>
      </c>
      <c r="K932">
        <v>0</v>
      </c>
      <c r="L932">
        <v>187925.75</v>
      </c>
      <c r="M932">
        <v>0</v>
      </c>
    </row>
    <row r="933" spans="1:13" x14ac:dyDescent="0.3">
      <c r="A933">
        <v>413</v>
      </c>
      <c r="B933">
        <v>15801559</v>
      </c>
      <c r="C933">
        <v>693</v>
      </c>
      <c r="D933" t="s">
        <v>26</v>
      </c>
      <c r="E933" t="s">
        <v>16</v>
      </c>
      <c r="F933">
        <v>41</v>
      </c>
      <c r="G933">
        <v>9</v>
      </c>
      <c r="H933">
        <v>181461.48</v>
      </c>
      <c r="I933">
        <v>3</v>
      </c>
      <c r="J933">
        <v>1</v>
      </c>
      <c r="K933">
        <v>1</v>
      </c>
      <c r="L933">
        <v>187929.43</v>
      </c>
      <c r="M933">
        <v>1</v>
      </c>
    </row>
    <row r="934" spans="1:13" x14ac:dyDescent="0.3">
      <c r="A934">
        <v>861</v>
      </c>
      <c r="B934">
        <v>15809100</v>
      </c>
      <c r="C934">
        <v>548</v>
      </c>
      <c r="D934" t="s">
        <v>15</v>
      </c>
      <c r="E934" t="s">
        <v>16</v>
      </c>
      <c r="F934">
        <v>32</v>
      </c>
      <c r="G934">
        <v>2</v>
      </c>
      <c r="H934">
        <v>172448.77</v>
      </c>
      <c r="I934">
        <v>1</v>
      </c>
      <c r="J934">
        <v>1</v>
      </c>
      <c r="K934">
        <v>0</v>
      </c>
      <c r="L934">
        <v>188083.77</v>
      </c>
      <c r="M934">
        <v>1</v>
      </c>
    </row>
    <row r="935" spans="1:13" x14ac:dyDescent="0.3">
      <c r="A935">
        <v>379</v>
      </c>
      <c r="B935">
        <v>15629677</v>
      </c>
      <c r="C935">
        <v>687</v>
      </c>
      <c r="D935" t="s">
        <v>18</v>
      </c>
      <c r="E935" t="s">
        <v>16</v>
      </c>
      <c r="F935">
        <v>39</v>
      </c>
      <c r="G935">
        <v>2</v>
      </c>
      <c r="H935">
        <v>0</v>
      </c>
      <c r="I935">
        <v>3</v>
      </c>
      <c r="J935">
        <v>0</v>
      </c>
      <c r="K935">
        <v>0</v>
      </c>
      <c r="L935">
        <v>188150.6</v>
      </c>
      <c r="M935">
        <v>1</v>
      </c>
    </row>
    <row r="936" spans="1:13" x14ac:dyDescent="0.3">
      <c r="A936">
        <v>365</v>
      </c>
      <c r="B936">
        <v>15613085</v>
      </c>
      <c r="C936">
        <v>628</v>
      </c>
      <c r="D936" t="s">
        <v>18</v>
      </c>
      <c r="E936" t="s">
        <v>16</v>
      </c>
      <c r="F936">
        <v>33</v>
      </c>
      <c r="G936">
        <v>3</v>
      </c>
      <c r="H936">
        <v>0</v>
      </c>
      <c r="I936">
        <v>1</v>
      </c>
      <c r="J936">
        <v>1</v>
      </c>
      <c r="K936">
        <v>1</v>
      </c>
      <c r="L936">
        <v>188193.25</v>
      </c>
      <c r="M936">
        <v>0</v>
      </c>
    </row>
    <row r="937" spans="1:13" x14ac:dyDescent="0.3">
      <c r="A937">
        <v>520</v>
      </c>
      <c r="B937">
        <v>15671256</v>
      </c>
      <c r="C937">
        <v>850</v>
      </c>
      <c r="D937" t="s">
        <v>15</v>
      </c>
      <c r="E937" t="s">
        <v>16</v>
      </c>
      <c r="F937">
        <v>35</v>
      </c>
      <c r="G937">
        <v>1</v>
      </c>
      <c r="H937">
        <v>211774.31</v>
      </c>
      <c r="I937">
        <v>1</v>
      </c>
      <c r="J937">
        <v>1</v>
      </c>
      <c r="K937">
        <v>0</v>
      </c>
      <c r="L937">
        <v>188574.12</v>
      </c>
      <c r="M937">
        <v>1</v>
      </c>
    </row>
    <row r="938" spans="1:13" x14ac:dyDescent="0.3">
      <c r="A938">
        <v>310</v>
      </c>
      <c r="B938">
        <v>15712287</v>
      </c>
      <c r="C938">
        <v>652</v>
      </c>
      <c r="D938" t="s">
        <v>15</v>
      </c>
      <c r="E938" t="s">
        <v>16</v>
      </c>
      <c r="F938">
        <v>80</v>
      </c>
      <c r="G938">
        <v>4</v>
      </c>
      <c r="H938">
        <v>0</v>
      </c>
      <c r="I938">
        <v>2</v>
      </c>
      <c r="J938">
        <v>1</v>
      </c>
      <c r="K938">
        <v>1</v>
      </c>
      <c r="L938">
        <v>188603.07</v>
      </c>
      <c r="M938">
        <v>0</v>
      </c>
    </row>
    <row r="939" spans="1:13" x14ac:dyDescent="0.3">
      <c r="A939">
        <v>922</v>
      </c>
      <c r="B939">
        <v>15753337</v>
      </c>
      <c r="C939">
        <v>555</v>
      </c>
      <c r="D939" t="s">
        <v>15</v>
      </c>
      <c r="E939" t="s">
        <v>23</v>
      </c>
      <c r="F939">
        <v>51</v>
      </c>
      <c r="G939">
        <v>5</v>
      </c>
      <c r="H939">
        <v>0</v>
      </c>
      <c r="I939">
        <v>3</v>
      </c>
      <c r="J939">
        <v>1</v>
      </c>
      <c r="K939">
        <v>0</v>
      </c>
      <c r="L939">
        <v>189122.89</v>
      </c>
      <c r="M939">
        <v>1</v>
      </c>
    </row>
    <row r="940" spans="1:13" x14ac:dyDescent="0.3">
      <c r="A940">
        <v>952</v>
      </c>
      <c r="B940">
        <v>15606149</v>
      </c>
      <c r="C940">
        <v>571</v>
      </c>
      <c r="D940" t="s">
        <v>26</v>
      </c>
      <c r="E940" t="s">
        <v>16</v>
      </c>
      <c r="F940">
        <v>66</v>
      </c>
      <c r="G940">
        <v>9</v>
      </c>
      <c r="H940">
        <v>111577.01</v>
      </c>
      <c r="I940">
        <v>1</v>
      </c>
      <c r="J940">
        <v>0</v>
      </c>
      <c r="K940">
        <v>1</v>
      </c>
      <c r="L940">
        <v>189271.9</v>
      </c>
      <c r="M940">
        <v>0</v>
      </c>
    </row>
    <row r="941" spans="1:13" x14ac:dyDescent="0.3">
      <c r="A941">
        <v>367</v>
      </c>
      <c r="B941">
        <v>15594720</v>
      </c>
      <c r="C941">
        <v>460</v>
      </c>
      <c r="D941" t="s">
        <v>26</v>
      </c>
      <c r="E941" t="s">
        <v>16</v>
      </c>
      <c r="F941">
        <v>35</v>
      </c>
      <c r="G941">
        <v>8</v>
      </c>
      <c r="H941">
        <v>102742.91</v>
      </c>
      <c r="I941">
        <v>2</v>
      </c>
      <c r="J941">
        <v>1</v>
      </c>
      <c r="K941">
        <v>1</v>
      </c>
      <c r="L941">
        <v>189339.6</v>
      </c>
      <c r="M941">
        <v>0</v>
      </c>
    </row>
    <row r="942" spans="1:13" x14ac:dyDescent="0.3">
      <c r="A942">
        <v>362</v>
      </c>
      <c r="B942">
        <v>15706365</v>
      </c>
      <c r="C942">
        <v>648</v>
      </c>
      <c r="D942" t="s">
        <v>15</v>
      </c>
      <c r="E942" t="s">
        <v>16</v>
      </c>
      <c r="F942">
        <v>50</v>
      </c>
      <c r="G942">
        <v>9</v>
      </c>
      <c r="H942">
        <v>102535.57</v>
      </c>
      <c r="I942">
        <v>1</v>
      </c>
      <c r="J942">
        <v>1</v>
      </c>
      <c r="K942">
        <v>1</v>
      </c>
      <c r="L942">
        <v>189543.19</v>
      </c>
      <c r="M942">
        <v>0</v>
      </c>
    </row>
    <row r="943" spans="1:13" x14ac:dyDescent="0.3">
      <c r="A943">
        <v>140</v>
      </c>
      <c r="B943">
        <v>15698932</v>
      </c>
      <c r="C943">
        <v>756</v>
      </c>
      <c r="D943" t="s">
        <v>26</v>
      </c>
      <c r="E943" t="s">
        <v>23</v>
      </c>
      <c r="F943">
        <v>44</v>
      </c>
      <c r="G943">
        <v>10</v>
      </c>
      <c r="H943">
        <v>137452.09</v>
      </c>
      <c r="I943">
        <v>1</v>
      </c>
      <c r="J943">
        <v>1</v>
      </c>
      <c r="K943">
        <v>0</v>
      </c>
      <c r="L943">
        <v>189543.9</v>
      </c>
      <c r="M943">
        <v>0</v>
      </c>
    </row>
    <row r="944" spans="1:13" x14ac:dyDescent="0.3">
      <c r="A944">
        <v>277</v>
      </c>
      <c r="B944">
        <v>15767339</v>
      </c>
      <c r="C944">
        <v>777</v>
      </c>
      <c r="D944" t="s">
        <v>15</v>
      </c>
      <c r="E944" t="s">
        <v>16</v>
      </c>
      <c r="F944">
        <v>53</v>
      </c>
      <c r="G944">
        <v>10</v>
      </c>
      <c r="H944">
        <v>0</v>
      </c>
      <c r="I944">
        <v>2</v>
      </c>
      <c r="J944">
        <v>1</v>
      </c>
      <c r="K944">
        <v>0</v>
      </c>
      <c r="L944">
        <v>189992.97</v>
      </c>
      <c r="M944">
        <v>0</v>
      </c>
    </row>
    <row r="945" spans="1:13" x14ac:dyDescent="0.3">
      <c r="A945">
        <v>811</v>
      </c>
      <c r="B945">
        <v>15649992</v>
      </c>
      <c r="C945">
        <v>681</v>
      </c>
      <c r="D945" t="s">
        <v>18</v>
      </c>
      <c r="E945" t="s">
        <v>23</v>
      </c>
      <c r="F945">
        <v>65</v>
      </c>
      <c r="G945">
        <v>7</v>
      </c>
      <c r="H945">
        <v>134714.70000000001</v>
      </c>
      <c r="I945">
        <v>2</v>
      </c>
      <c r="J945">
        <v>0</v>
      </c>
      <c r="K945">
        <v>1</v>
      </c>
      <c r="L945">
        <v>190419.81</v>
      </c>
      <c r="M945">
        <v>0</v>
      </c>
    </row>
    <row r="946" spans="1:13" x14ac:dyDescent="0.3">
      <c r="A946">
        <v>639</v>
      </c>
      <c r="B946">
        <v>15798398</v>
      </c>
      <c r="C946">
        <v>785</v>
      </c>
      <c r="D946" t="s">
        <v>15</v>
      </c>
      <c r="E946" t="s">
        <v>16</v>
      </c>
      <c r="F946">
        <v>36</v>
      </c>
      <c r="G946">
        <v>4</v>
      </c>
      <c r="H946">
        <v>135438.39999999999</v>
      </c>
      <c r="I946">
        <v>1</v>
      </c>
      <c r="J946">
        <v>0</v>
      </c>
      <c r="K946">
        <v>0</v>
      </c>
      <c r="L946">
        <v>190627.01</v>
      </c>
      <c r="M946">
        <v>0</v>
      </c>
    </row>
    <row r="947" spans="1:13" x14ac:dyDescent="0.3">
      <c r="A947">
        <v>303</v>
      </c>
      <c r="B947">
        <v>15624188</v>
      </c>
      <c r="C947">
        <v>712</v>
      </c>
      <c r="D947" t="s">
        <v>15</v>
      </c>
      <c r="E947" t="s">
        <v>16</v>
      </c>
      <c r="F947">
        <v>33</v>
      </c>
      <c r="G947">
        <v>6</v>
      </c>
      <c r="H947">
        <v>0</v>
      </c>
      <c r="I947">
        <v>2</v>
      </c>
      <c r="J947">
        <v>1</v>
      </c>
      <c r="K947">
        <v>1</v>
      </c>
      <c r="L947">
        <v>190686.16</v>
      </c>
      <c r="M947">
        <v>0</v>
      </c>
    </row>
    <row r="948" spans="1:13" x14ac:dyDescent="0.3">
      <c r="A948">
        <v>784</v>
      </c>
      <c r="B948">
        <v>15571221</v>
      </c>
      <c r="C948">
        <v>747</v>
      </c>
      <c r="D948" t="s">
        <v>26</v>
      </c>
      <c r="E948" t="s">
        <v>23</v>
      </c>
      <c r="F948">
        <v>58</v>
      </c>
      <c r="G948">
        <v>7</v>
      </c>
      <c r="H948">
        <v>116313.57</v>
      </c>
      <c r="I948">
        <v>1</v>
      </c>
      <c r="J948">
        <v>1</v>
      </c>
      <c r="K948">
        <v>1</v>
      </c>
      <c r="L948">
        <v>190696.35</v>
      </c>
      <c r="M948">
        <v>1</v>
      </c>
    </row>
    <row r="949" spans="1:13" x14ac:dyDescent="0.3">
      <c r="A949">
        <v>13</v>
      </c>
      <c r="B949">
        <v>15691483</v>
      </c>
      <c r="C949">
        <v>549</v>
      </c>
      <c r="D949" t="s">
        <v>15</v>
      </c>
      <c r="E949" t="s">
        <v>16</v>
      </c>
      <c r="F949">
        <v>25</v>
      </c>
      <c r="G949">
        <v>5</v>
      </c>
      <c r="H949">
        <v>0</v>
      </c>
      <c r="I949">
        <v>2</v>
      </c>
      <c r="J949">
        <v>0</v>
      </c>
      <c r="K949">
        <v>0</v>
      </c>
      <c r="L949">
        <v>190857.79</v>
      </c>
      <c r="M949">
        <v>0</v>
      </c>
    </row>
    <row r="950" spans="1:13" x14ac:dyDescent="0.3">
      <c r="A950">
        <v>941</v>
      </c>
      <c r="B950">
        <v>15676521</v>
      </c>
      <c r="C950">
        <v>696</v>
      </c>
      <c r="D950" t="s">
        <v>15</v>
      </c>
      <c r="E950" t="s">
        <v>16</v>
      </c>
      <c r="F950">
        <v>31</v>
      </c>
      <c r="G950">
        <v>8</v>
      </c>
      <c r="H950">
        <v>0</v>
      </c>
      <c r="I950">
        <v>2</v>
      </c>
      <c r="J950">
        <v>0</v>
      </c>
      <c r="K950">
        <v>0</v>
      </c>
      <c r="L950">
        <v>191074.11</v>
      </c>
      <c r="M950">
        <v>0</v>
      </c>
    </row>
    <row r="951" spans="1:13" x14ac:dyDescent="0.3">
      <c r="A951">
        <v>816</v>
      </c>
      <c r="B951">
        <v>15734565</v>
      </c>
      <c r="C951">
        <v>696</v>
      </c>
      <c r="D951" t="s">
        <v>15</v>
      </c>
      <c r="E951" t="s">
        <v>23</v>
      </c>
      <c r="F951">
        <v>29</v>
      </c>
      <c r="G951">
        <v>8</v>
      </c>
      <c r="H951">
        <v>0</v>
      </c>
      <c r="I951">
        <v>2</v>
      </c>
      <c r="J951">
        <v>1</v>
      </c>
      <c r="K951">
        <v>0</v>
      </c>
      <c r="L951">
        <v>191166.09</v>
      </c>
      <c r="M951">
        <v>0</v>
      </c>
    </row>
    <row r="952" spans="1:13" x14ac:dyDescent="0.3">
      <c r="A952">
        <v>415</v>
      </c>
      <c r="B952">
        <v>15809616</v>
      </c>
      <c r="C952">
        <v>626</v>
      </c>
      <c r="D952" t="s">
        <v>18</v>
      </c>
      <c r="E952" t="s">
        <v>23</v>
      </c>
      <c r="F952">
        <v>26</v>
      </c>
      <c r="G952">
        <v>8</v>
      </c>
      <c r="H952">
        <v>0</v>
      </c>
      <c r="I952">
        <v>2</v>
      </c>
      <c r="J952">
        <v>0</v>
      </c>
      <c r="K952">
        <v>0</v>
      </c>
      <c r="L952">
        <v>191420.71</v>
      </c>
      <c r="M952">
        <v>0</v>
      </c>
    </row>
    <row r="953" spans="1:13" x14ac:dyDescent="0.3">
      <c r="A953">
        <v>557</v>
      </c>
      <c r="B953">
        <v>15634844</v>
      </c>
      <c r="C953">
        <v>598</v>
      </c>
      <c r="D953" t="s">
        <v>26</v>
      </c>
      <c r="E953" t="s">
        <v>23</v>
      </c>
      <c r="F953">
        <v>41</v>
      </c>
      <c r="G953">
        <v>3</v>
      </c>
      <c r="H953">
        <v>91536.93</v>
      </c>
      <c r="I953">
        <v>1</v>
      </c>
      <c r="J953">
        <v>1</v>
      </c>
      <c r="K953">
        <v>0</v>
      </c>
      <c r="L953">
        <v>191468.78</v>
      </c>
      <c r="M953">
        <v>1</v>
      </c>
    </row>
    <row r="954" spans="1:13" x14ac:dyDescent="0.3">
      <c r="A954">
        <v>270</v>
      </c>
      <c r="B954">
        <v>15787071</v>
      </c>
      <c r="C954">
        <v>650</v>
      </c>
      <c r="D954" t="s">
        <v>18</v>
      </c>
      <c r="E954" t="s">
        <v>23</v>
      </c>
      <c r="F954">
        <v>41</v>
      </c>
      <c r="G954">
        <v>9</v>
      </c>
      <c r="H954">
        <v>0</v>
      </c>
      <c r="I954">
        <v>2</v>
      </c>
      <c r="J954">
        <v>0</v>
      </c>
      <c r="K954">
        <v>1</v>
      </c>
      <c r="L954">
        <v>191599.67</v>
      </c>
      <c r="M954">
        <v>0</v>
      </c>
    </row>
    <row r="955" spans="1:13" x14ac:dyDescent="0.3">
      <c r="A955">
        <v>566</v>
      </c>
      <c r="B955">
        <v>15651674</v>
      </c>
      <c r="C955">
        <v>438</v>
      </c>
      <c r="D955" t="s">
        <v>18</v>
      </c>
      <c r="E955" t="s">
        <v>16</v>
      </c>
      <c r="F955">
        <v>54</v>
      </c>
      <c r="G955">
        <v>2</v>
      </c>
      <c r="H955">
        <v>0</v>
      </c>
      <c r="I955">
        <v>1</v>
      </c>
      <c r="J955">
        <v>0</v>
      </c>
      <c r="K955">
        <v>0</v>
      </c>
      <c r="L955">
        <v>191763.07</v>
      </c>
      <c r="M955">
        <v>1</v>
      </c>
    </row>
    <row r="956" spans="1:13" x14ac:dyDescent="0.3">
      <c r="A956">
        <v>555</v>
      </c>
      <c r="B956">
        <v>15775318</v>
      </c>
      <c r="C956">
        <v>590</v>
      </c>
      <c r="D956" t="s">
        <v>18</v>
      </c>
      <c r="E956" t="s">
        <v>16</v>
      </c>
      <c r="F956">
        <v>51</v>
      </c>
      <c r="G956">
        <v>3</v>
      </c>
      <c r="H956">
        <v>154962.99</v>
      </c>
      <c r="I956">
        <v>3</v>
      </c>
      <c r="J956">
        <v>0</v>
      </c>
      <c r="K956">
        <v>1</v>
      </c>
      <c r="L956">
        <v>191932.27</v>
      </c>
      <c r="M956">
        <v>1</v>
      </c>
    </row>
    <row r="957" spans="1:13" x14ac:dyDescent="0.3">
      <c r="A957">
        <v>780</v>
      </c>
      <c r="B957">
        <v>15737051</v>
      </c>
      <c r="C957">
        <v>639</v>
      </c>
      <c r="D957" t="s">
        <v>15</v>
      </c>
      <c r="E957" t="s">
        <v>23</v>
      </c>
      <c r="F957">
        <v>27</v>
      </c>
      <c r="G957">
        <v>8</v>
      </c>
      <c r="H957">
        <v>0</v>
      </c>
      <c r="I957">
        <v>2</v>
      </c>
      <c r="J957">
        <v>1</v>
      </c>
      <c r="K957">
        <v>0</v>
      </c>
      <c r="L957">
        <v>192247.35</v>
      </c>
      <c r="M957">
        <v>0</v>
      </c>
    </row>
    <row r="958" spans="1:13" x14ac:dyDescent="0.3">
      <c r="A958">
        <v>284</v>
      </c>
      <c r="B958">
        <v>15708608</v>
      </c>
      <c r="C958">
        <v>799</v>
      </c>
      <c r="D958" t="s">
        <v>15</v>
      </c>
      <c r="E958" t="s">
        <v>16</v>
      </c>
      <c r="F958">
        <v>22</v>
      </c>
      <c r="G958">
        <v>8</v>
      </c>
      <c r="H958">
        <v>174185.98</v>
      </c>
      <c r="I958">
        <v>2</v>
      </c>
      <c r="J958">
        <v>0</v>
      </c>
      <c r="K958">
        <v>1</v>
      </c>
      <c r="L958">
        <v>192633.85</v>
      </c>
      <c r="M958">
        <v>0</v>
      </c>
    </row>
    <row r="959" spans="1:13" x14ac:dyDescent="0.3">
      <c r="A959">
        <v>554</v>
      </c>
      <c r="B959">
        <v>15711309</v>
      </c>
      <c r="C959">
        <v>574</v>
      </c>
      <c r="D959" t="s">
        <v>26</v>
      </c>
      <c r="E959" t="s">
        <v>23</v>
      </c>
      <c r="F959">
        <v>33</v>
      </c>
      <c r="G959">
        <v>3</v>
      </c>
      <c r="H959">
        <v>129834.67</v>
      </c>
      <c r="I959">
        <v>1</v>
      </c>
      <c r="J959">
        <v>1</v>
      </c>
      <c r="K959">
        <v>0</v>
      </c>
      <c r="L959">
        <v>193131.42</v>
      </c>
      <c r="M959">
        <v>0</v>
      </c>
    </row>
    <row r="960" spans="1:13" x14ac:dyDescent="0.3">
      <c r="A960">
        <v>142</v>
      </c>
      <c r="B960">
        <v>15628145</v>
      </c>
      <c r="C960">
        <v>682</v>
      </c>
      <c r="D960" t="s">
        <v>15</v>
      </c>
      <c r="E960" t="s">
        <v>16</v>
      </c>
      <c r="F960">
        <v>43</v>
      </c>
      <c r="G960">
        <v>5</v>
      </c>
      <c r="H960">
        <v>125851.93</v>
      </c>
      <c r="I960">
        <v>1</v>
      </c>
      <c r="J960">
        <v>1</v>
      </c>
      <c r="K960">
        <v>1</v>
      </c>
      <c r="L960">
        <v>193318.33</v>
      </c>
      <c r="M960">
        <v>0</v>
      </c>
    </row>
    <row r="961" spans="1:13" x14ac:dyDescent="0.3">
      <c r="A961">
        <v>617</v>
      </c>
      <c r="B961">
        <v>15766575</v>
      </c>
      <c r="C961">
        <v>612</v>
      </c>
      <c r="D961" t="s">
        <v>26</v>
      </c>
      <c r="E961" t="s">
        <v>16</v>
      </c>
      <c r="F961">
        <v>62</v>
      </c>
      <c r="G961">
        <v>8</v>
      </c>
      <c r="H961">
        <v>140745.32999999999</v>
      </c>
      <c r="I961">
        <v>1</v>
      </c>
      <c r="J961">
        <v>1</v>
      </c>
      <c r="K961">
        <v>0</v>
      </c>
      <c r="L961">
        <v>193437.89</v>
      </c>
      <c r="M961">
        <v>1</v>
      </c>
    </row>
    <row r="962" spans="1:13" x14ac:dyDescent="0.3">
      <c r="A962">
        <v>914</v>
      </c>
      <c r="B962">
        <v>15710404</v>
      </c>
      <c r="C962">
        <v>569</v>
      </c>
      <c r="D962" t="s">
        <v>15</v>
      </c>
      <c r="E962" t="s">
        <v>23</v>
      </c>
      <c r="F962">
        <v>35</v>
      </c>
      <c r="G962">
        <v>10</v>
      </c>
      <c r="H962">
        <v>124525.52</v>
      </c>
      <c r="I962">
        <v>1</v>
      </c>
      <c r="J962">
        <v>1</v>
      </c>
      <c r="K962">
        <v>1</v>
      </c>
      <c r="L962">
        <v>193793.78</v>
      </c>
      <c r="M962">
        <v>0</v>
      </c>
    </row>
    <row r="963" spans="1:13" x14ac:dyDescent="0.3">
      <c r="A963">
        <v>49</v>
      </c>
      <c r="B963">
        <v>15771873</v>
      </c>
      <c r="C963">
        <v>776</v>
      </c>
      <c r="D963" t="s">
        <v>26</v>
      </c>
      <c r="E963" t="s">
        <v>16</v>
      </c>
      <c r="F963">
        <v>37</v>
      </c>
      <c r="G963">
        <v>2</v>
      </c>
      <c r="H963">
        <v>103769.22</v>
      </c>
      <c r="I963">
        <v>2</v>
      </c>
      <c r="J963">
        <v>1</v>
      </c>
      <c r="K963">
        <v>0</v>
      </c>
      <c r="L963">
        <v>194099.12</v>
      </c>
      <c r="M963">
        <v>0</v>
      </c>
    </row>
    <row r="964" spans="1:13" x14ac:dyDescent="0.3">
      <c r="A964">
        <v>78</v>
      </c>
      <c r="B964">
        <v>15575185</v>
      </c>
      <c r="C964">
        <v>757</v>
      </c>
      <c r="D964" t="s">
        <v>18</v>
      </c>
      <c r="E964" t="s">
        <v>23</v>
      </c>
      <c r="F964">
        <v>33</v>
      </c>
      <c r="G964">
        <v>5</v>
      </c>
      <c r="H964">
        <v>77253.22</v>
      </c>
      <c r="I964">
        <v>1</v>
      </c>
      <c r="J964">
        <v>0</v>
      </c>
      <c r="K964">
        <v>1</v>
      </c>
      <c r="L964">
        <v>194239.63</v>
      </c>
      <c r="M964">
        <v>0</v>
      </c>
    </row>
    <row r="965" spans="1:13" x14ac:dyDescent="0.3">
      <c r="A965">
        <v>946</v>
      </c>
      <c r="B965">
        <v>15745324</v>
      </c>
      <c r="C965">
        <v>599</v>
      </c>
      <c r="D965" t="s">
        <v>18</v>
      </c>
      <c r="E965" t="s">
        <v>16</v>
      </c>
      <c r="F965">
        <v>39</v>
      </c>
      <c r="G965">
        <v>4</v>
      </c>
      <c r="H965">
        <v>0</v>
      </c>
      <c r="I965">
        <v>1</v>
      </c>
      <c r="J965">
        <v>1</v>
      </c>
      <c r="K965">
        <v>0</v>
      </c>
      <c r="L965">
        <v>194273.2</v>
      </c>
      <c r="M965">
        <v>1</v>
      </c>
    </row>
    <row r="966" spans="1:13" x14ac:dyDescent="0.3">
      <c r="A966">
        <v>43</v>
      </c>
      <c r="B966">
        <v>15755196</v>
      </c>
      <c r="C966">
        <v>834</v>
      </c>
      <c r="D966" t="s">
        <v>15</v>
      </c>
      <c r="E966" t="s">
        <v>16</v>
      </c>
      <c r="F966">
        <v>49</v>
      </c>
      <c r="G966">
        <v>2</v>
      </c>
      <c r="H966">
        <v>131394.56</v>
      </c>
      <c r="I966">
        <v>1</v>
      </c>
      <c r="J966">
        <v>0</v>
      </c>
      <c r="K966">
        <v>0</v>
      </c>
      <c r="L966">
        <v>194365.76</v>
      </c>
      <c r="M966">
        <v>1</v>
      </c>
    </row>
    <row r="967" spans="1:13" x14ac:dyDescent="0.3">
      <c r="A967">
        <v>760</v>
      </c>
      <c r="B967">
        <v>15583212</v>
      </c>
      <c r="C967">
        <v>600</v>
      </c>
      <c r="D967" t="s">
        <v>15</v>
      </c>
      <c r="E967" t="s">
        <v>16</v>
      </c>
      <c r="F967">
        <v>43</v>
      </c>
      <c r="G967">
        <v>5</v>
      </c>
      <c r="H967">
        <v>134022.06</v>
      </c>
      <c r="I967">
        <v>1</v>
      </c>
      <c r="J967">
        <v>1</v>
      </c>
      <c r="K967">
        <v>0</v>
      </c>
      <c r="L967">
        <v>194764.83</v>
      </c>
      <c r="M967">
        <v>0</v>
      </c>
    </row>
    <row r="968" spans="1:13" x14ac:dyDescent="0.3">
      <c r="A968">
        <v>504</v>
      </c>
      <c r="B968">
        <v>15715527</v>
      </c>
      <c r="C968">
        <v>543</v>
      </c>
      <c r="D968" t="s">
        <v>18</v>
      </c>
      <c r="E968" t="s">
        <v>16</v>
      </c>
      <c r="F968">
        <v>41</v>
      </c>
      <c r="G968">
        <v>4</v>
      </c>
      <c r="H968">
        <v>0</v>
      </c>
      <c r="I968">
        <v>1</v>
      </c>
      <c r="J968">
        <v>0</v>
      </c>
      <c r="K968">
        <v>0</v>
      </c>
      <c r="L968">
        <v>194902.16</v>
      </c>
      <c r="M968">
        <v>0</v>
      </c>
    </row>
    <row r="969" spans="1:13" x14ac:dyDescent="0.3">
      <c r="A969">
        <v>291</v>
      </c>
      <c r="B969">
        <v>15607098</v>
      </c>
      <c r="C969">
        <v>747</v>
      </c>
      <c r="D969" t="s">
        <v>18</v>
      </c>
      <c r="E969" t="s">
        <v>16</v>
      </c>
      <c r="F969">
        <v>41</v>
      </c>
      <c r="G969">
        <v>5</v>
      </c>
      <c r="H969">
        <v>94521.17</v>
      </c>
      <c r="I969">
        <v>2</v>
      </c>
      <c r="J969">
        <v>1</v>
      </c>
      <c r="K969">
        <v>0</v>
      </c>
      <c r="L969">
        <v>194926.86</v>
      </c>
      <c r="M969">
        <v>0</v>
      </c>
    </row>
    <row r="970" spans="1:13" x14ac:dyDescent="0.3">
      <c r="A970">
        <v>186</v>
      </c>
      <c r="B970">
        <v>15771977</v>
      </c>
      <c r="C970">
        <v>730</v>
      </c>
      <c r="D970" t="s">
        <v>15</v>
      </c>
      <c r="E970" t="s">
        <v>16</v>
      </c>
      <c r="F970">
        <v>39</v>
      </c>
      <c r="G970">
        <v>1</v>
      </c>
      <c r="H970">
        <v>99010.67</v>
      </c>
      <c r="I970">
        <v>1</v>
      </c>
      <c r="J970">
        <v>1</v>
      </c>
      <c r="K970">
        <v>0</v>
      </c>
      <c r="L970">
        <v>194945.8</v>
      </c>
      <c r="M970">
        <v>0</v>
      </c>
    </row>
    <row r="971" spans="1:13" x14ac:dyDescent="0.3">
      <c r="A971">
        <v>493</v>
      </c>
      <c r="B971">
        <v>15725679</v>
      </c>
      <c r="C971">
        <v>531</v>
      </c>
      <c r="D971" t="s">
        <v>15</v>
      </c>
      <c r="E971" t="s">
        <v>16</v>
      </c>
      <c r="F971">
        <v>47</v>
      </c>
      <c r="G971">
        <v>6</v>
      </c>
      <c r="H971">
        <v>0</v>
      </c>
      <c r="I971">
        <v>1</v>
      </c>
      <c r="J971">
        <v>0</v>
      </c>
      <c r="K971">
        <v>0</v>
      </c>
      <c r="L971">
        <v>194998.34</v>
      </c>
      <c r="M971">
        <v>1</v>
      </c>
    </row>
    <row r="972" spans="1:13" x14ac:dyDescent="0.3">
      <c r="A972">
        <v>859</v>
      </c>
      <c r="B972">
        <v>15809087</v>
      </c>
      <c r="C972">
        <v>598</v>
      </c>
      <c r="D972" t="s">
        <v>15</v>
      </c>
      <c r="E972" t="s">
        <v>23</v>
      </c>
      <c r="F972">
        <v>64</v>
      </c>
      <c r="G972">
        <v>1</v>
      </c>
      <c r="H972">
        <v>0</v>
      </c>
      <c r="I972">
        <v>2</v>
      </c>
      <c r="J972">
        <v>1</v>
      </c>
      <c r="K972">
        <v>0</v>
      </c>
      <c r="L972">
        <v>195635.3</v>
      </c>
      <c r="M972">
        <v>1</v>
      </c>
    </row>
    <row r="973" spans="1:13" x14ac:dyDescent="0.3">
      <c r="A973">
        <v>460</v>
      </c>
      <c r="B973">
        <v>15732778</v>
      </c>
      <c r="C973">
        <v>468</v>
      </c>
      <c r="D973" t="s">
        <v>26</v>
      </c>
      <c r="E973" t="s">
        <v>23</v>
      </c>
      <c r="F973">
        <v>29</v>
      </c>
      <c r="G973">
        <v>1</v>
      </c>
      <c r="H973">
        <v>111681.98</v>
      </c>
      <c r="I973">
        <v>2</v>
      </c>
      <c r="J973">
        <v>1</v>
      </c>
      <c r="K973">
        <v>1</v>
      </c>
      <c r="L973">
        <v>195711.16</v>
      </c>
      <c r="M973">
        <v>0</v>
      </c>
    </row>
    <row r="974" spans="1:13" x14ac:dyDescent="0.3">
      <c r="A974">
        <v>188</v>
      </c>
      <c r="B974">
        <v>15726676</v>
      </c>
      <c r="C974">
        <v>616</v>
      </c>
      <c r="D974" t="s">
        <v>18</v>
      </c>
      <c r="E974" t="s">
        <v>23</v>
      </c>
      <c r="F974">
        <v>30</v>
      </c>
      <c r="G974">
        <v>5</v>
      </c>
      <c r="H974">
        <v>0</v>
      </c>
      <c r="I974">
        <v>2</v>
      </c>
      <c r="J974">
        <v>0</v>
      </c>
      <c r="K974">
        <v>1</v>
      </c>
      <c r="L974">
        <v>196108.51</v>
      </c>
      <c r="M974">
        <v>0</v>
      </c>
    </row>
    <row r="975" spans="1:13" x14ac:dyDescent="0.3">
      <c r="A975">
        <v>650</v>
      </c>
      <c r="B975">
        <v>15730447</v>
      </c>
      <c r="C975">
        <v>629</v>
      </c>
      <c r="D975" t="s">
        <v>15</v>
      </c>
      <c r="E975" t="s">
        <v>16</v>
      </c>
      <c r="F975">
        <v>49</v>
      </c>
      <c r="G975">
        <v>4</v>
      </c>
      <c r="H975">
        <v>0</v>
      </c>
      <c r="I975">
        <v>2</v>
      </c>
      <c r="J975">
        <v>1</v>
      </c>
      <c r="K975">
        <v>1</v>
      </c>
      <c r="L975">
        <v>196335.48</v>
      </c>
      <c r="M975">
        <v>0</v>
      </c>
    </row>
    <row r="976" spans="1:13" x14ac:dyDescent="0.3">
      <c r="A976">
        <v>490</v>
      </c>
      <c r="B976">
        <v>15714689</v>
      </c>
      <c r="C976">
        <v>591</v>
      </c>
      <c r="D976" t="s">
        <v>18</v>
      </c>
      <c r="E976" t="s">
        <v>23</v>
      </c>
      <c r="F976">
        <v>29</v>
      </c>
      <c r="G976">
        <v>1</v>
      </c>
      <c r="H976">
        <v>97541.24</v>
      </c>
      <c r="I976">
        <v>1</v>
      </c>
      <c r="J976">
        <v>1</v>
      </c>
      <c r="K976">
        <v>1</v>
      </c>
      <c r="L976">
        <v>196356.17</v>
      </c>
      <c r="M976">
        <v>0</v>
      </c>
    </row>
    <row r="977" spans="1:13" x14ac:dyDescent="0.3">
      <c r="A977">
        <v>167</v>
      </c>
      <c r="B977">
        <v>15588537</v>
      </c>
      <c r="C977">
        <v>615</v>
      </c>
      <c r="D977" t="s">
        <v>18</v>
      </c>
      <c r="E977" t="s">
        <v>16</v>
      </c>
      <c r="F977">
        <v>41</v>
      </c>
      <c r="G977">
        <v>9</v>
      </c>
      <c r="H977">
        <v>109013.23</v>
      </c>
      <c r="I977">
        <v>1</v>
      </c>
      <c r="J977">
        <v>1</v>
      </c>
      <c r="K977">
        <v>0</v>
      </c>
      <c r="L977">
        <v>196499.96</v>
      </c>
      <c r="M977">
        <v>0</v>
      </c>
    </row>
    <row r="978" spans="1:13" x14ac:dyDescent="0.3">
      <c r="A978">
        <v>67</v>
      </c>
      <c r="B978">
        <v>15641582</v>
      </c>
      <c r="C978">
        <v>735</v>
      </c>
      <c r="D978" t="s">
        <v>26</v>
      </c>
      <c r="E978" t="s">
        <v>23</v>
      </c>
      <c r="F978">
        <v>43</v>
      </c>
      <c r="G978">
        <v>10</v>
      </c>
      <c r="H978">
        <v>123180.01</v>
      </c>
      <c r="I978">
        <v>2</v>
      </c>
      <c r="J978">
        <v>1</v>
      </c>
      <c r="K978">
        <v>1</v>
      </c>
      <c r="L978">
        <v>196673.28</v>
      </c>
      <c r="M978">
        <v>0</v>
      </c>
    </row>
    <row r="979" spans="1:13" x14ac:dyDescent="0.3">
      <c r="A979">
        <v>869</v>
      </c>
      <c r="B979">
        <v>15710424</v>
      </c>
      <c r="C979">
        <v>435</v>
      </c>
      <c r="D979" t="s">
        <v>15</v>
      </c>
      <c r="E979" t="s">
        <v>23</v>
      </c>
      <c r="F979">
        <v>36</v>
      </c>
      <c r="G979">
        <v>4</v>
      </c>
      <c r="H979">
        <v>0</v>
      </c>
      <c r="I979">
        <v>1</v>
      </c>
      <c r="J979">
        <v>1</v>
      </c>
      <c r="K979">
        <v>1</v>
      </c>
      <c r="L979">
        <v>197015.2</v>
      </c>
      <c r="M979">
        <v>0</v>
      </c>
    </row>
    <row r="980" spans="1:13" x14ac:dyDescent="0.3">
      <c r="A980">
        <v>97</v>
      </c>
      <c r="B980">
        <v>15693683</v>
      </c>
      <c r="C980">
        <v>814</v>
      </c>
      <c r="D980" t="s">
        <v>26</v>
      </c>
      <c r="E980" t="s">
        <v>23</v>
      </c>
      <c r="F980">
        <v>29</v>
      </c>
      <c r="G980">
        <v>8</v>
      </c>
      <c r="H980">
        <v>97086.399999999994</v>
      </c>
      <c r="I980">
        <v>2</v>
      </c>
      <c r="J980">
        <v>1</v>
      </c>
      <c r="K980">
        <v>1</v>
      </c>
      <c r="L980">
        <v>197276.13</v>
      </c>
      <c r="M980">
        <v>0</v>
      </c>
    </row>
    <row r="981" spans="1:13" x14ac:dyDescent="0.3">
      <c r="A981">
        <v>50</v>
      </c>
      <c r="B981">
        <v>15616550</v>
      </c>
      <c r="C981">
        <v>698</v>
      </c>
      <c r="D981" t="s">
        <v>26</v>
      </c>
      <c r="E981" t="s">
        <v>23</v>
      </c>
      <c r="F981">
        <v>44</v>
      </c>
      <c r="G981">
        <v>10</v>
      </c>
      <c r="H981">
        <v>116363.37</v>
      </c>
      <c r="I981">
        <v>2</v>
      </c>
      <c r="J981">
        <v>1</v>
      </c>
      <c r="K981">
        <v>0</v>
      </c>
      <c r="L981">
        <v>198059.16</v>
      </c>
      <c r="M981">
        <v>0</v>
      </c>
    </row>
    <row r="982" spans="1:13" x14ac:dyDescent="0.3">
      <c r="A982">
        <v>123</v>
      </c>
      <c r="B982">
        <v>15760085</v>
      </c>
      <c r="C982">
        <v>684</v>
      </c>
      <c r="D982" t="s">
        <v>26</v>
      </c>
      <c r="E982" t="s">
        <v>16</v>
      </c>
      <c r="F982">
        <v>48</v>
      </c>
      <c r="G982">
        <v>10</v>
      </c>
      <c r="H982">
        <v>126384.42</v>
      </c>
      <c r="I982">
        <v>1</v>
      </c>
      <c r="J982">
        <v>1</v>
      </c>
      <c r="K982">
        <v>1</v>
      </c>
      <c r="L982">
        <v>198129.36</v>
      </c>
      <c r="M982">
        <v>0</v>
      </c>
    </row>
    <row r="983" spans="1:13" x14ac:dyDescent="0.3">
      <c r="A983">
        <v>225</v>
      </c>
      <c r="B983">
        <v>15699029</v>
      </c>
      <c r="C983">
        <v>670</v>
      </c>
      <c r="D983" t="s">
        <v>15</v>
      </c>
      <c r="E983" t="s">
        <v>23</v>
      </c>
      <c r="F983">
        <v>37</v>
      </c>
      <c r="G983">
        <v>4</v>
      </c>
      <c r="H983">
        <v>170557.91</v>
      </c>
      <c r="I983">
        <v>2</v>
      </c>
      <c r="J983">
        <v>1</v>
      </c>
      <c r="K983">
        <v>0</v>
      </c>
      <c r="L983">
        <v>198252.88</v>
      </c>
      <c r="M983">
        <v>0</v>
      </c>
    </row>
    <row r="984" spans="1:13" x14ac:dyDescent="0.3">
      <c r="A984">
        <v>256</v>
      </c>
      <c r="B984">
        <v>15636684</v>
      </c>
      <c r="C984">
        <v>727</v>
      </c>
      <c r="D984" t="s">
        <v>15</v>
      </c>
      <c r="E984" t="s">
        <v>23</v>
      </c>
      <c r="F984">
        <v>34</v>
      </c>
      <c r="G984">
        <v>10</v>
      </c>
      <c r="H984">
        <v>0</v>
      </c>
      <c r="I984">
        <v>2</v>
      </c>
      <c r="J984">
        <v>1</v>
      </c>
      <c r="K984">
        <v>1</v>
      </c>
      <c r="L984">
        <v>198637.34</v>
      </c>
      <c r="M984">
        <v>0</v>
      </c>
    </row>
    <row r="985" spans="1:13" x14ac:dyDescent="0.3">
      <c r="A985">
        <v>842</v>
      </c>
      <c r="B985">
        <v>15599433</v>
      </c>
      <c r="C985">
        <v>660</v>
      </c>
      <c r="D985" t="s">
        <v>26</v>
      </c>
      <c r="E985" t="s">
        <v>23</v>
      </c>
      <c r="F985">
        <v>35</v>
      </c>
      <c r="G985">
        <v>8</v>
      </c>
      <c r="H985">
        <v>58641.43</v>
      </c>
      <c r="I985">
        <v>1</v>
      </c>
      <c r="J985">
        <v>0</v>
      </c>
      <c r="K985">
        <v>1</v>
      </c>
      <c r="L985">
        <v>198674.08</v>
      </c>
      <c r="M985">
        <v>0</v>
      </c>
    </row>
    <row r="986" spans="1:13" x14ac:dyDescent="0.3">
      <c r="A986">
        <v>458</v>
      </c>
      <c r="B986">
        <v>15707362</v>
      </c>
      <c r="C986">
        <v>514</v>
      </c>
      <c r="D986" t="s">
        <v>26</v>
      </c>
      <c r="E986" t="s">
        <v>23</v>
      </c>
      <c r="F986">
        <v>43</v>
      </c>
      <c r="G986">
        <v>1</v>
      </c>
      <c r="H986">
        <v>95556.31</v>
      </c>
      <c r="I986">
        <v>1</v>
      </c>
      <c r="J986">
        <v>0</v>
      </c>
      <c r="K986">
        <v>1</v>
      </c>
      <c r="L986">
        <v>199273.98</v>
      </c>
      <c r="M986">
        <v>1</v>
      </c>
    </row>
    <row r="987" spans="1:13" x14ac:dyDescent="0.3">
      <c r="A987">
        <v>206</v>
      </c>
      <c r="B987">
        <v>15755262</v>
      </c>
      <c r="C987">
        <v>608</v>
      </c>
      <c r="D987" t="s">
        <v>18</v>
      </c>
      <c r="E987" t="s">
        <v>16</v>
      </c>
      <c r="F987">
        <v>41</v>
      </c>
      <c r="G987">
        <v>3</v>
      </c>
      <c r="H987">
        <v>89763.839999999997</v>
      </c>
      <c r="I987">
        <v>1</v>
      </c>
      <c r="J987">
        <v>0</v>
      </c>
      <c r="K987">
        <v>0</v>
      </c>
      <c r="L987">
        <v>199304.74</v>
      </c>
      <c r="M987">
        <v>1</v>
      </c>
    </row>
    <row r="988" spans="1:13" x14ac:dyDescent="0.3">
      <c r="A988">
        <v>364</v>
      </c>
      <c r="B988">
        <v>15676715</v>
      </c>
      <c r="C988">
        <v>640</v>
      </c>
      <c r="D988" t="s">
        <v>15</v>
      </c>
      <c r="E988" t="s">
        <v>23</v>
      </c>
      <c r="F988">
        <v>68</v>
      </c>
      <c r="G988">
        <v>9</v>
      </c>
      <c r="H988">
        <v>0</v>
      </c>
      <c r="I988">
        <v>2</v>
      </c>
      <c r="J988">
        <v>1</v>
      </c>
      <c r="K988">
        <v>1</v>
      </c>
      <c r="L988">
        <v>199493.38</v>
      </c>
      <c r="M988">
        <v>0</v>
      </c>
    </row>
    <row r="989" spans="1:13" x14ac:dyDescent="0.3">
      <c r="A989">
        <v>247</v>
      </c>
      <c r="B989">
        <v>15599792</v>
      </c>
      <c r="C989">
        <v>545</v>
      </c>
      <c r="D989" t="s">
        <v>15</v>
      </c>
      <c r="E989" t="s">
        <v>16</v>
      </c>
      <c r="F989">
        <v>26</v>
      </c>
      <c r="G989">
        <v>1</v>
      </c>
      <c r="H989">
        <v>0</v>
      </c>
      <c r="I989">
        <v>2</v>
      </c>
      <c r="J989">
        <v>1</v>
      </c>
      <c r="K989">
        <v>1</v>
      </c>
      <c r="L989">
        <v>199638.56</v>
      </c>
      <c r="M989">
        <v>0</v>
      </c>
    </row>
    <row r="990" spans="1:13" x14ac:dyDescent="0.3">
      <c r="A990">
        <v>431</v>
      </c>
      <c r="B990">
        <v>15743040</v>
      </c>
      <c r="C990">
        <v>724</v>
      </c>
      <c r="D990" t="s">
        <v>26</v>
      </c>
      <c r="E990" t="s">
        <v>23</v>
      </c>
      <c r="F990">
        <v>41</v>
      </c>
      <c r="G990">
        <v>2</v>
      </c>
      <c r="H990">
        <v>127892.57</v>
      </c>
      <c r="I990">
        <v>2</v>
      </c>
      <c r="J990">
        <v>0</v>
      </c>
      <c r="K990">
        <v>1</v>
      </c>
      <c r="L990">
        <v>199645.45</v>
      </c>
      <c r="M990">
        <v>0</v>
      </c>
    </row>
    <row r="991" spans="1:13" x14ac:dyDescent="0.3">
      <c r="A991">
        <v>657</v>
      </c>
      <c r="B991">
        <v>15698474</v>
      </c>
      <c r="C991">
        <v>601</v>
      </c>
      <c r="D991" t="s">
        <v>26</v>
      </c>
      <c r="E991" t="s">
        <v>16</v>
      </c>
      <c r="F991">
        <v>54</v>
      </c>
      <c r="G991">
        <v>1</v>
      </c>
      <c r="H991">
        <v>131039.97</v>
      </c>
      <c r="I991">
        <v>2</v>
      </c>
      <c r="J991">
        <v>1</v>
      </c>
      <c r="K991">
        <v>1</v>
      </c>
      <c r="L991">
        <v>199661.5</v>
      </c>
      <c r="M991">
        <v>0</v>
      </c>
    </row>
    <row r="992" spans="1:13" x14ac:dyDescent="0.3">
      <c r="A992">
        <v>118</v>
      </c>
      <c r="B992">
        <v>15661670</v>
      </c>
      <c r="C992">
        <v>524</v>
      </c>
      <c r="D992" t="s">
        <v>26</v>
      </c>
      <c r="E992" t="s">
        <v>16</v>
      </c>
      <c r="F992">
        <v>31</v>
      </c>
      <c r="G992">
        <v>8</v>
      </c>
      <c r="H992">
        <v>107818.63</v>
      </c>
      <c r="I992">
        <v>1</v>
      </c>
      <c r="J992">
        <v>1</v>
      </c>
      <c r="K992">
        <v>0</v>
      </c>
      <c r="L992">
        <v>199725.39</v>
      </c>
      <c r="M992">
        <v>1</v>
      </c>
    </row>
  </sheetData>
  <autoFilter ref="A1:M992" xr:uid="{43EDF5E3-4484-4CB1-9CDE-24B8CFA9AA18}">
    <filterColumn colId="5">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9B7BD-6DB7-4500-979B-B2148F3AD4A6}">
  <dimension ref="B5:N1099"/>
  <sheetViews>
    <sheetView workbookViewId="0">
      <selection activeCell="D79" sqref="D79"/>
    </sheetView>
  </sheetViews>
  <sheetFormatPr defaultRowHeight="14.4" x14ac:dyDescent="0.3"/>
  <cols>
    <col min="2" max="2" width="13.77734375" customWidth="1"/>
    <col min="3" max="3" width="24.21875" customWidth="1"/>
    <col min="4" max="4" width="10.109375" customWidth="1"/>
    <col min="7" max="7" width="15.88671875" customWidth="1"/>
    <col min="11" max="11" width="12.6640625" customWidth="1"/>
    <col min="14" max="14" width="18.6640625" customWidth="1"/>
  </cols>
  <sheetData>
    <row r="5" spans="2:4" x14ac:dyDescent="0.3">
      <c r="B5" s="2" t="s">
        <v>760</v>
      </c>
      <c r="C5" t="s">
        <v>771</v>
      </c>
      <c r="D5" s="5" t="s">
        <v>777</v>
      </c>
    </row>
    <row r="6" spans="2:4" x14ac:dyDescent="0.3">
      <c r="B6" s="3">
        <v>0</v>
      </c>
      <c r="C6">
        <v>777</v>
      </c>
      <c r="D6" s="7">
        <f>777/980</f>
        <v>0.79285714285714282</v>
      </c>
    </row>
    <row r="7" spans="2:4" x14ac:dyDescent="0.3">
      <c r="B7" s="3">
        <v>1</v>
      </c>
      <c r="C7">
        <v>203</v>
      </c>
      <c r="D7" s="7">
        <f>203/980</f>
        <v>0.20714285714285716</v>
      </c>
    </row>
    <row r="8" spans="2:4" x14ac:dyDescent="0.3">
      <c r="B8" s="3" t="s">
        <v>762</v>
      </c>
      <c r="C8">
        <v>980</v>
      </c>
      <c r="D8" s="8"/>
    </row>
    <row r="22" spans="2:4" x14ac:dyDescent="0.3">
      <c r="B22" s="2" t="s">
        <v>760</v>
      </c>
      <c r="C22" t="s">
        <v>770</v>
      </c>
      <c r="D22" s="5" t="s">
        <v>777</v>
      </c>
    </row>
    <row r="23" spans="2:4" x14ac:dyDescent="0.3">
      <c r="B23" s="3">
        <v>0</v>
      </c>
      <c r="C23">
        <v>481</v>
      </c>
      <c r="D23" s="7">
        <f>481/980</f>
        <v>0.49081632653061225</v>
      </c>
    </row>
    <row r="24" spans="2:4" x14ac:dyDescent="0.3">
      <c r="B24" s="3">
        <v>1</v>
      </c>
      <c r="C24">
        <v>499</v>
      </c>
      <c r="D24" s="7">
        <f>499/980</f>
        <v>0.50918367346938775</v>
      </c>
    </row>
    <row r="25" spans="2:4" x14ac:dyDescent="0.3">
      <c r="B25" s="3" t="s">
        <v>762</v>
      </c>
      <c r="C25">
        <v>980</v>
      </c>
      <c r="D25" s="8"/>
    </row>
    <row r="36" spans="2:4" x14ac:dyDescent="0.3">
      <c r="B36" s="2" t="s">
        <v>760</v>
      </c>
      <c r="C36" t="s">
        <v>772</v>
      </c>
      <c r="D36" s="5" t="s">
        <v>777</v>
      </c>
    </row>
    <row r="37" spans="2:4" x14ac:dyDescent="0.3">
      <c r="B37" s="3">
        <v>0</v>
      </c>
      <c r="C37">
        <v>288</v>
      </c>
      <c r="D37" s="7">
        <f>288/980</f>
        <v>0.29387755102040819</v>
      </c>
    </row>
    <row r="38" spans="2:4" x14ac:dyDescent="0.3">
      <c r="B38" s="3">
        <v>1</v>
      </c>
      <c r="C38">
        <v>692</v>
      </c>
      <c r="D38" s="7">
        <f>692/980</f>
        <v>0.70612244897959187</v>
      </c>
    </row>
    <row r="39" spans="2:4" x14ac:dyDescent="0.3">
      <c r="B39" s="3" t="s">
        <v>762</v>
      </c>
      <c r="C39">
        <v>980</v>
      </c>
      <c r="D39" s="8"/>
    </row>
    <row r="51" spans="2:4" x14ac:dyDescent="0.3">
      <c r="B51" s="2" t="s">
        <v>760</v>
      </c>
      <c r="C51" t="s">
        <v>773</v>
      </c>
      <c r="D51" s="5" t="s">
        <v>777</v>
      </c>
    </row>
    <row r="52" spans="2:4" x14ac:dyDescent="0.3">
      <c r="B52" s="3">
        <v>1</v>
      </c>
      <c r="C52">
        <v>507</v>
      </c>
      <c r="D52" s="7">
        <f>507/980</f>
        <v>0.51734693877551019</v>
      </c>
    </row>
    <row r="53" spans="2:4" x14ac:dyDescent="0.3">
      <c r="B53" s="3">
        <v>2</v>
      </c>
      <c r="C53">
        <v>439</v>
      </c>
      <c r="D53" s="7">
        <f>439/980</f>
        <v>0.44795918367346937</v>
      </c>
    </row>
    <row r="54" spans="2:4" x14ac:dyDescent="0.3">
      <c r="B54" s="3">
        <v>3</v>
      </c>
      <c r="C54">
        <v>32</v>
      </c>
      <c r="D54" s="7">
        <f>32/980</f>
        <v>3.2653061224489799E-2</v>
      </c>
    </row>
    <row r="55" spans="2:4" x14ac:dyDescent="0.3">
      <c r="B55" s="3">
        <v>4</v>
      </c>
      <c r="C55">
        <v>2</v>
      </c>
      <c r="D55" s="7">
        <f>2/980</f>
        <v>2.0408163265306124E-3</v>
      </c>
    </row>
    <row r="56" spans="2:4" x14ac:dyDescent="0.3">
      <c r="B56" s="3" t="s">
        <v>762</v>
      </c>
      <c r="C56">
        <v>980</v>
      </c>
      <c r="D56" s="8"/>
    </row>
    <row r="67" spans="2:4" x14ac:dyDescent="0.3">
      <c r="B67" s="2" t="s">
        <v>760</v>
      </c>
      <c r="C67" t="s">
        <v>766</v>
      </c>
      <c r="D67" s="5" t="s">
        <v>777</v>
      </c>
    </row>
    <row r="68" spans="2:4" x14ac:dyDescent="0.3">
      <c r="B68" s="3">
        <v>0</v>
      </c>
      <c r="C68">
        <v>38</v>
      </c>
      <c r="D68" s="7">
        <f>38/980</f>
        <v>3.8775510204081633E-2</v>
      </c>
    </row>
    <row r="69" spans="2:4" x14ac:dyDescent="0.3">
      <c r="B69" s="3">
        <v>1</v>
      </c>
      <c r="C69">
        <v>101</v>
      </c>
      <c r="D69" s="7">
        <f>101/980</f>
        <v>0.10306122448979592</v>
      </c>
    </row>
    <row r="70" spans="2:4" x14ac:dyDescent="0.3">
      <c r="B70" s="3">
        <v>2</v>
      </c>
      <c r="C70">
        <v>108</v>
      </c>
      <c r="D70" s="7">
        <f>108/980</f>
        <v>0.11020408163265306</v>
      </c>
    </row>
    <row r="71" spans="2:4" x14ac:dyDescent="0.3">
      <c r="B71" s="3">
        <v>3</v>
      </c>
      <c r="C71">
        <v>98</v>
      </c>
      <c r="D71" s="7">
        <f>98/980</f>
        <v>0.1</v>
      </c>
    </row>
    <row r="72" spans="2:4" x14ac:dyDescent="0.3">
      <c r="B72" s="3">
        <v>4</v>
      </c>
      <c r="C72">
        <v>85</v>
      </c>
      <c r="D72" s="7">
        <f>85/980</f>
        <v>8.673469387755102E-2</v>
      </c>
    </row>
    <row r="73" spans="2:4" x14ac:dyDescent="0.3">
      <c r="B73" s="3">
        <v>5</v>
      </c>
      <c r="C73">
        <v>99</v>
      </c>
      <c r="D73" s="7">
        <f>99/980</f>
        <v>0.10102040816326531</v>
      </c>
    </row>
    <row r="74" spans="2:4" x14ac:dyDescent="0.3">
      <c r="B74" s="3">
        <v>6</v>
      </c>
      <c r="C74">
        <v>93</v>
      </c>
      <c r="D74" s="7">
        <f>93/980</f>
        <v>9.4897959183673469E-2</v>
      </c>
    </row>
    <row r="75" spans="2:4" x14ac:dyDescent="0.3">
      <c r="B75" s="3">
        <v>7</v>
      </c>
      <c r="C75">
        <v>93</v>
      </c>
      <c r="D75" s="7">
        <f>93/980</f>
        <v>9.4897959183673469E-2</v>
      </c>
    </row>
    <row r="76" spans="2:4" x14ac:dyDescent="0.3">
      <c r="B76" s="3">
        <v>8</v>
      </c>
      <c r="C76">
        <v>108</v>
      </c>
      <c r="D76" s="7">
        <f>108/980</f>
        <v>0.11020408163265306</v>
      </c>
    </row>
    <row r="77" spans="2:4" x14ac:dyDescent="0.3">
      <c r="B77" s="3">
        <v>9</v>
      </c>
      <c r="C77">
        <v>108</v>
      </c>
      <c r="D77" s="7">
        <f>108/980</f>
        <v>0.11020408163265306</v>
      </c>
    </row>
    <row r="78" spans="2:4" x14ac:dyDescent="0.3">
      <c r="B78" s="3">
        <v>10</v>
      </c>
      <c r="C78">
        <v>49</v>
      </c>
      <c r="D78" s="7">
        <f>49/980</f>
        <v>0.05</v>
      </c>
    </row>
    <row r="79" spans="2:4" x14ac:dyDescent="0.3">
      <c r="B79" s="3" t="s">
        <v>762</v>
      </c>
      <c r="C79">
        <v>980</v>
      </c>
      <c r="D79" s="8"/>
    </row>
    <row r="85" spans="2:4" x14ac:dyDescent="0.3">
      <c r="B85" s="2" t="s">
        <v>760</v>
      </c>
      <c r="C85" t="s">
        <v>775</v>
      </c>
      <c r="D85" s="5" t="s">
        <v>777</v>
      </c>
    </row>
    <row r="86" spans="2:4" x14ac:dyDescent="0.3">
      <c r="B86" s="3" t="s">
        <v>16</v>
      </c>
      <c r="C86">
        <v>451</v>
      </c>
      <c r="D86" s="7">
        <f>451/980</f>
        <v>0.46020408163265308</v>
      </c>
    </row>
    <row r="87" spans="2:4" x14ac:dyDescent="0.3">
      <c r="B87" s="3" t="s">
        <v>23</v>
      </c>
      <c r="C87">
        <v>529</v>
      </c>
      <c r="D87" s="7">
        <f>529/980</f>
        <v>0.53979591836734697</v>
      </c>
    </row>
    <row r="88" spans="2:4" x14ac:dyDescent="0.3">
      <c r="B88" s="3" t="s">
        <v>762</v>
      </c>
      <c r="C88">
        <v>980</v>
      </c>
      <c r="D88" s="8"/>
    </row>
    <row r="101" spans="2:4" x14ac:dyDescent="0.3">
      <c r="B101" s="2" t="s">
        <v>760</v>
      </c>
      <c r="C101" t="s">
        <v>774</v>
      </c>
      <c r="D101" s="5" t="s">
        <v>777</v>
      </c>
    </row>
    <row r="102" spans="2:4" x14ac:dyDescent="0.3">
      <c r="B102" s="3" t="s">
        <v>15</v>
      </c>
      <c r="C102">
        <v>480</v>
      </c>
      <c r="D102" s="7">
        <f>480/980</f>
        <v>0.48979591836734693</v>
      </c>
    </row>
    <row r="103" spans="2:4" x14ac:dyDescent="0.3">
      <c r="B103" s="3" t="s">
        <v>26</v>
      </c>
      <c r="C103">
        <v>257</v>
      </c>
      <c r="D103" s="7">
        <f>257/980</f>
        <v>0.26224489795918365</v>
      </c>
    </row>
    <row r="104" spans="2:4" x14ac:dyDescent="0.3">
      <c r="B104" s="3" t="s">
        <v>18</v>
      </c>
      <c r="C104">
        <v>243</v>
      </c>
      <c r="D104" s="7">
        <f>243/980</f>
        <v>0.24795918367346939</v>
      </c>
    </row>
    <row r="105" spans="2:4" x14ac:dyDescent="0.3">
      <c r="B105" s="3" t="s">
        <v>762</v>
      </c>
      <c r="C105">
        <v>980</v>
      </c>
      <c r="D105" s="8"/>
    </row>
    <row r="119" spans="2:14" x14ac:dyDescent="0.3">
      <c r="B119" s="2" t="s">
        <v>760</v>
      </c>
      <c r="C119" t="s">
        <v>768</v>
      </c>
      <c r="F119" s="2" t="s">
        <v>760</v>
      </c>
      <c r="G119" t="s">
        <v>763</v>
      </c>
      <c r="J119" s="2" t="s">
        <v>760</v>
      </c>
      <c r="K119" t="s">
        <v>759</v>
      </c>
      <c r="M119" s="2" t="s">
        <v>760</v>
      </c>
      <c r="N119" t="s">
        <v>776</v>
      </c>
    </row>
    <row r="120" spans="2:14" x14ac:dyDescent="0.3">
      <c r="B120" s="3">
        <v>371.05</v>
      </c>
      <c r="C120">
        <v>1</v>
      </c>
      <c r="F120" s="3">
        <v>0</v>
      </c>
      <c r="G120">
        <v>345</v>
      </c>
      <c r="J120" s="3">
        <v>18</v>
      </c>
      <c r="K120">
        <v>1</v>
      </c>
      <c r="M120" s="3">
        <v>376</v>
      </c>
      <c r="N120">
        <v>2</v>
      </c>
    </row>
    <row r="121" spans="2:14" x14ac:dyDescent="0.3">
      <c r="B121" s="3">
        <v>417.41</v>
      </c>
      <c r="C121">
        <v>1</v>
      </c>
      <c r="F121" s="3">
        <v>34013.629999999997</v>
      </c>
      <c r="G121">
        <v>1</v>
      </c>
      <c r="J121" s="3">
        <v>19</v>
      </c>
      <c r="K121">
        <v>2</v>
      </c>
      <c r="M121" s="3">
        <v>411</v>
      </c>
      <c r="N121">
        <v>1</v>
      </c>
    </row>
    <row r="122" spans="2:14" x14ac:dyDescent="0.3">
      <c r="B122" s="3">
        <v>447.73</v>
      </c>
      <c r="C122">
        <v>1</v>
      </c>
      <c r="F122" s="3">
        <v>37266.67</v>
      </c>
      <c r="G122">
        <v>1</v>
      </c>
      <c r="J122" s="3">
        <v>20</v>
      </c>
      <c r="K122">
        <v>1</v>
      </c>
      <c r="M122" s="3">
        <v>413</v>
      </c>
      <c r="N122">
        <v>1</v>
      </c>
    </row>
    <row r="123" spans="2:14" x14ac:dyDescent="0.3">
      <c r="B123" s="3">
        <v>600.36</v>
      </c>
      <c r="C123">
        <v>1</v>
      </c>
      <c r="F123" s="3">
        <v>40105.51</v>
      </c>
      <c r="G123">
        <v>1</v>
      </c>
      <c r="J123" s="3">
        <v>21</v>
      </c>
      <c r="K123">
        <v>6</v>
      </c>
      <c r="M123" s="3">
        <v>416</v>
      </c>
      <c r="N123">
        <v>2</v>
      </c>
    </row>
    <row r="124" spans="2:14" x14ac:dyDescent="0.3">
      <c r="B124" s="3">
        <v>705.18</v>
      </c>
      <c r="C124">
        <v>1</v>
      </c>
      <c r="F124" s="3">
        <v>40685.919999999998</v>
      </c>
      <c r="G124">
        <v>1</v>
      </c>
      <c r="J124" s="3">
        <v>22</v>
      </c>
      <c r="K124">
        <v>7</v>
      </c>
      <c r="M124" s="3">
        <v>417</v>
      </c>
      <c r="N124">
        <v>1</v>
      </c>
    </row>
    <row r="125" spans="2:14" x14ac:dyDescent="0.3">
      <c r="B125" s="3">
        <v>777.37</v>
      </c>
      <c r="C125">
        <v>1</v>
      </c>
      <c r="F125" s="3">
        <v>40915.550000000003</v>
      </c>
      <c r="G125">
        <v>1</v>
      </c>
      <c r="J125" s="3">
        <v>23</v>
      </c>
      <c r="K125">
        <v>4</v>
      </c>
      <c r="M125" s="3">
        <v>421</v>
      </c>
      <c r="N125">
        <v>1</v>
      </c>
    </row>
    <row r="126" spans="2:14" x14ac:dyDescent="0.3">
      <c r="B126" s="3">
        <v>823.36</v>
      </c>
      <c r="C126">
        <v>1</v>
      </c>
      <c r="F126" s="3">
        <v>42157.08</v>
      </c>
      <c r="G126">
        <v>1</v>
      </c>
      <c r="J126" s="3">
        <v>24</v>
      </c>
      <c r="K126">
        <v>15</v>
      </c>
      <c r="M126" s="3">
        <v>427</v>
      </c>
      <c r="N126">
        <v>1</v>
      </c>
    </row>
    <row r="127" spans="2:14" x14ac:dyDescent="0.3">
      <c r="B127" s="3">
        <v>878.87</v>
      </c>
      <c r="C127">
        <v>1</v>
      </c>
      <c r="F127" s="3">
        <v>45144.43</v>
      </c>
      <c r="G127">
        <v>1</v>
      </c>
      <c r="J127" s="3">
        <v>25</v>
      </c>
      <c r="K127">
        <v>22</v>
      </c>
      <c r="M127" s="3">
        <v>429</v>
      </c>
      <c r="N127">
        <v>1</v>
      </c>
    </row>
    <row r="128" spans="2:14" x14ac:dyDescent="0.3">
      <c r="B128" s="3">
        <v>1002.39</v>
      </c>
      <c r="C128">
        <v>1</v>
      </c>
      <c r="F128" s="3">
        <v>47134.75</v>
      </c>
      <c r="G128">
        <v>1</v>
      </c>
      <c r="J128" s="3">
        <v>26</v>
      </c>
      <c r="K128">
        <v>22</v>
      </c>
      <c r="M128" s="3">
        <v>432</v>
      </c>
      <c r="N128">
        <v>1</v>
      </c>
    </row>
    <row r="129" spans="2:14" x14ac:dyDescent="0.3">
      <c r="B129" s="3">
        <v>1299.75</v>
      </c>
      <c r="C129">
        <v>1</v>
      </c>
      <c r="F129" s="3">
        <v>49512.55</v>
      </c>
      <c r="G129">
        <v>1</v>
      </c>
      <c r="J129" s="3">
        <v>27</v>
      </c>
      <c r="K129">
        <v>16</v>
      </c>
      <c r="M129" s="3">
        <v>435</v>
      </c>
      <c r="N129">
        <v>2</v>
      </c>
    </row>
    <row r="130" spans="2:14" x14ac:dyDescent="0.3">
      <c r="B130" s="3">
        <v>1643.11</v>
      </c>
      <c r="C130">
        <v>1</v>
      </c>
      <c r="F130" s="3">
        <v>52436.2</v>
      </c>
      <c r="G130">
        <v>1</v>
      </c>
      <c r="J130" s="3">
        <v>28</v>
      </c>
      <c r="K130">
        <v>21</v>
      </c>
      <c r="M130" s="3">
        <v>438</v>
      </c>
      <c r="N130">
        <v>3</v>
      </c>
    </row>
    <row r="131" spans="2:14" x14ac:dyDescent="0.3">
      <c r="B131" s="3">
        <v>1907.66</v>
      </c>
      <c r="C131">
        <v>1</v>
      </c>
      <c r="F131" s="3">
        <v>54503.55</v>
      </c>
      <c r="G131">
        <v>1</v>
      </c>
      <c r="J131" s="3">
        <v>29</v>
      </c>
      <c r="K131">
        <v>32</v>
      </c>
      <c r="M131" s="3">
        <v>439</v>
      </c>
      <c r="N131">
        <v>1</v>
      </c>
    </row>
    <row r="132" spans="2:14" x14ac:dyDescent="0.3">
      <c r="B132" s="3">
        <v>2010.98</v>
      </c>
      <c r="C132">
        <v>1</v>
      </c>
      <c r="F132" s="3">
        <v>54901.01</v>
      </c>
      <c r="G132">
        <v>1</v>
      </c>
      <c r="J132" s="3">
        <v>30</v>
      </c>
      <c r="K132">
        <v>32</v>
      </c>
      <c r="M132" s="3">
        <v>443</v>
      </c>
      <c r="N132">
        <v>2</v>
      </c>
    </row>
    <row r="133" spans="2:14" x14ac:dyDescent="0.3">
      <c r="B133" s="3">
        <v>2079.1999999999998</v>
      </c>
      <c r="C133">
        <v>1</v>
      </c>
      <c r="F133" s="3">
        <v>56084.69</v>
      </c>
      <c r="G133">
        <v>1</v>
      </c>
      <c r="J133" s="3">
        <v>31</v>
      </c>
      <c r="K133">
        <v>43</v>
      </c>
      <c r="M133" s="3">
        <v>445</v>
      </c>
      <c r="N133">
        <v>1</v>
      </c>
    </row>
    <row r="134" spans="2:14" x14ac:dyDescent="0.3">
      <c r="B134" s="3">
        <v>2319.96</v>
      </c>
      <c r="C134">
        <v>1</v>
      </c>
      <c r="F134" s="3">
        <v>56214.85</v>
      </c>
      <c r="G134">
        <v>1</v>
      </c>
      <c r="J134" s="3">
        <v>32</v>
      </c>
      <c r="K134">
        <v>37</v>
      </c>
      <c r="M134" s="3">
        <v>450</v>
      </c>
      <c r="N134">
        <v>1</v>
      </c>
    </row>
    <row r="135" spans="2:14" x14ac:dyDescent="0.3">
      <c r="B135" s="3">
        <v>2383.59</v>
      </c>
      <c r="C135">
        <v>1</v>
      </c>
      <c r="F135" s="3">
        <v>57017.06</v>
      </c>
      <c r="G135">
        <v>1</v>
      </c>
      <c r="J135" s="3">
        <v>33</v>
      </c>
      <c r="K135">
        <v>34</v>
      </c>
      <c r="M135" s="3">
        <v>456</v>
      </c>
      <c r="N135">
        <v>1</v>
      </c>
    </row>
    <row r="136" spans="2:14" x14ac:dyDescent="0.3">
      <c r="B136" s="3">
        <v>3710.34</v>
      </c>
      <c r="C136">
        <v>1</v>
      </c>
      <c r="F136" s="3">
        <v>57929.81</v>
      </c>
      <c r="G136">
        <v>1</v>
      </c>
      <c r="J136" s="3">
        <v>34</v>
      </c>
      <c r="K136">
        <v>46</v>
      </c>
      <c r="M136" s="3">
        <v>459</v>
      </c>
      <c r="N136">
        <v>2</v>
      </c>
    </row>
    <row r="137" spans="2:14" x14ac:dyDescent="0.3">
      <c r="B137" s="3">
        <v>3937.37</v>
      </c>
      <c r="C137">
        <v>1</v>
      </c>
      <c r="F137" s="3">
        <v>58469.37</v>
      </c>
      <c r="G137">
        <v>1</v>
      </c>
      <c r="J137" s="3">
        <v>35</v>
      </c>
      <c r="K137">
        <v>55</v>
      </c>
      <c r="M137" s="3">
        <v>460</v>
      </c>
      <c r="N137">
        <v>2</v>
      </c>
    </row>
    <row r="138" spans="2:14" x14ac:dyDescent="0.3">
      <c r="B138" s="3">
        <v>4389.3999999999996</v>
      </c>
      <c r="C138">
        <v>1</v>
      </c>
      <c r="F138" s="3">
        <v>58629.97</v>
      </c>
      <c r="G138">
        <v>1</v>
      </c>
      <c r="J138" s="3">
        <v>36</v>
      </c>
      <c r="K138">
        <v>59</v>
      </c>
      <c r="M138" s="3">
        <v>461</v>
      </c>
      <c r="N138">
        <v>1</v>
      </c>
    </row>
    <row r="139" spans="2:14" x14ac:dyDescent="0.3">
      <c r="B139" s="3">
        <v>4400.32</v>
      </c>
      <c r="C139">
        <v>1</v>
      </c>
      <c r="F139" s="3">
        <v>58641.43</v>
      </c>
      <c r="G139">
        <v>1</v>
      </c>
      <c r="J139" s="3">
        <v>37</v>
      </c>
      <c r="K139">
        <v>46</v>
      </c>
      <c r="M139" s="3">
        <v>464</v>
      </c>
      <c r="N139">
        <v>2</v>
      </c>
    </row>
    <row r="140" spans="2:14" x14ac:dyDescent="0.3">
      <c r="B140" s="3">
        <v>4861.72</v>
      </c>
      <c r="C140">
        <v>1</v>
      </c>
      <c r="F140" s="3">
        <v>59408.63</v>
      </c>
      <c r="G140">
        <v>1</v>
      </c>
      <c r="J140" s="3">
        <v>38</v>
      </c>
      <c r="K140">
        <v>42</v>
      </c>
      <c r="M140" s="3">
        <v>465</v>
      </c>
      <c r="N140">
        <v>1</v>
      </c>
    </row>
    <row r="141" spans="2:14" x14ac:dyDescent="0.3">
      <c r="B141" s="3">
        <v>5097.67</v>
      </c>
      <c r="C141">
        <v>1</v>
      </c>
      <c r="F141" s="3">
        <v>59697.17</v>
      </c>
      <c r="G141">
        <v>1</v>
      </c>
      <c r="J141" s="3">
        <v>39</v>
      </c>
      <c r="K141">
        <v>41</v>
      </c>
      <c r="M141" s="3">
        <v>468</v>
      </c>
      <c r="N141">
        <v>3</v>
      </c>
    </row>
    <row r="142" spans="2:14" x14ac:dyDescent="0.3">
      <c r="B142" s="3">
        <v>5472.7</v>
      </c>
      <c r="C142">
        <v>1</v>
      </c>
      <c r="F142" s="3">
        <v>61710.44</v>
      </c>
      <c r="G142">
        <v>1</v>
      </c>
      <c r="J142" s="3">
        <v>40</v>
      </c>
      <c r="K142">
        <v>32</v>
      </c>
      <c r="M142" s="3">
        <v>472</v>
      </c>
      <c r="N142">
        <v>1</v>
      </c>
    </row>
    <row r="143" spans="2:14" x14ac:dyDescent="0.3">
      <c r="B143" s="3">
        <v>5597.94</v>
      </c>
      <c r="C143">
        <v>1</v>
      </c>
      <c r="F143" s="3">
        <v>61825.5</v>
      </c>
      <c r="G143">
        <v>1</v>
      </c>
      <c r="J143" s="3">
        <v>41</v>
      </c>
      <c r="K143">
        <v>37</v>
      </c>
      <c r="M143" s="3">
        <v>474</v>
      </c>
      <c r="N143">
        <v>2</v>
      </c>
    </row>
    <row r="144" spans="2:14" x14ac:dyDescent="0.3">
      <c r="B144" s="3">
        <v>5684.17</v>
      </c>
      <c r="C144">
        <v>1</v>
      </c>
      <c r="F144" s="3">
        <v>62276.99</v>
      </c>
      <c r="G144">
        <v>1</v>
      </c>
      <c r="J144" s="3">
        <v>42</v>
      </c>
      <c r="K144">
        <v>39</v>
      </c>
      <c r="M144" s="3">
        <v>475</v>
      </c>
      <c r="N144">
        <v>3</v>
      </c>
    </row>
    <row r="145" spans="2:14" x14ac:dyDescent="0.3">
      <c r="B145" s="3">
        <v>5907.11</v>
      </c>
      <c r="C145">
        <v>1</v>
      </c>
      <c r="F145" s="3">
        <v>63095.01</v>
      </c>
      <c r="G145">
        <v>1</v>
      </c>
      <c r="J145" s="3">
        <v>43</v>
      </c>
      <c r="K145">
        <v>29</v>
      </c>
      <c r="M145" s="3">
        <v>476</v>
      </c>
      <c r="N145">
        <v>1</v>
      </c>
    </row>
    <row r="146" spans="2:14" x14ac:dyDescent="0.3">
      <c r="B146" s="3">
        <v>5978.2</v>
      </c>
      <c r="C146">
        <v>1</v>
      </c>
      <c r="F146" s="3">
        <v>63227</v>
      </c>
      <c r="G146">
        <v>1</v>
      </c>
      <c r="J146" s="3">
        <v>44</v>
      </c>
      <c r="K146">
        <v>25</v>
      </c>
      <c r="M146" s="3">
        <v>479</v>
      </c>
      <c r="N146">
        <v>4</v>
      </c>
    </row>
    <row r="147" spans="2:14" x14ac:dyDescent="0.3">
      <c r="B147" s="3">
        <v>6057.81</v>
      </c>
      <c r="C147">
        <v>1</v>
      </c>
      <c r="F147" s="3">
        <v>63349.75</v>
      </c>
      <c r="G147">
        <v>1</v>
      </c>
      <c r="J147" s="3">
        <v>45</v>
      </c>
      <c r="K147">
        <v>26</v>
      </c>
      <c r="M147" s="3">
        <v>480</v>
      </c>
      <c r="N147">
        <v>1</v>
      </c>
    </row>
    <row r="148" spans="2:14" x14ac:dyDescent="0.3">
      <c r="B148" s="3">
        <v>6078.46</v>
      </c>
      <c r="C148">
        <v>1</v>
      </c>
      <c r="F148" s="3">
        <v>63663.93</v>
      </c>
      <c r="G148">
        <v>1</v>
      </c>
      <c r="J148" s="3">
        <v>46</v>
      </c>
      <c r="K148">
        <v>25</v>
      </c>
      <c r="M148" s="3">
        <v>482</v>
      </c>
      <c r="N148">
        <v>1</v>
      </c>
    </row>
    <row r="149" spans="2:14" x14ac:dyDescent="0.3">
      <c r="B149" s="3">
        <v>6232.31</v>
      </c>
      <c r="C149">
        <v>1</v>
      </c>
      <c r="F149" s="3">
        <v>63669.42</v>
      </c>
      <c r="G149">
        <v>1</v>
      </c>
      <c r="J149" s="3">
        <v>47</v>
      </c>
      <c r="K149">
        <v>12</v>
      </c>
      <c r="M149" s="3">
        <v>483</v>
      </c>
      <c r="N149">
        <v>1</v>
      </c>
    </row>
    <row r="150" spans="2:14" x14ac:dyDescent="0.3">
      <c r="B150" s="3">
        <v>6534.18</v>
      </c>
      <c r="C150">
        <v>1</v>
      </c>
      <c r="F150" s="3">
        <v>64097.75</v>
      </c>
      <c r="G150">
        <v>1</v>
      </c>
      <c r="J150" s="3">
        <v>48</v>
      </c>
      <c r="K150">
        <v>22</v>
      </c>
      <c r="M150" s="3">
        <v>484</v>
      </c>
      <c r="N150">
        <v>3</v>
      </c>
    </row>
    <row r="151" spans="2:14" x14ac:dyDescent="0.3">
      <c r="B151" s="3">
        <v>7222.92</v>
      </c>
      <c r="C151">
        <v>1</v>
      </c>
      <c r="F151" s="3">
        <v>64119.38</v>
      </c>
      <c r="G151">
        <v>1</v>
      </c>
      <c r="J151" s="3">
        <v>49</v>
      </c>
      <c r="K151">
        <v>15</v>
      </c>
      <c r="M151" s="3">
        <v>485</v>
      </c>
      <c r="N151">
        <v>2</v>
      </c>
    </row>
    <row r="152" spans="2:14" x14ac:dyDescent="0.3">
      <c r="B152" s="3">
        <v>7330.59</v>
      </c>
      <c r="C152">
        <v>1</v>
      </c>
      <c r="F152" s="3">
        <v>64740.12</v>
      </c>
      <c r="G152">
        <v>1</v>
      </c>
      <c r="J152" s="3">
        <v>50</v>
      </c>
      <c r="K152">
        <v>10</v>
      </c>
      <c r="M152" s="3">
        <v>486</v>
      </c>
      <c r="N152">
        <v>2</v>
      </c>
    </row>
    <row r="153" spans="2:14" x14ac:dyDescent="0.3">
      <c r="B153" s="3">
        <v>7666.73</v>
      </c>
      <c r="C153">
        <v>1</v>
      </c>
      <c r="F153" s="3">
        <v>65253.07</v>
      </c>
      <c r="G153">
        <v>1</v>
      </c>
      <c r="J153" s="3">
        <v>51</v>
      </c>
      <c r="K153">
        <v>13</v>
      </c>
      <c r="M153" s="3">
        <v>487</v>
      </c>
      <c r="N153">
        <v>1</v>
      </c>
    </row>
    <row r="154" spans="2:14" x14ac:dyDescent="0.3">
      <c r="B154" s="3">
        <v>7698.6</v>
      </c>
      <c r="C154">
        <v>1</v>
      </c>
      <c r="F154" s="3">
        <v>66392.639999999999</v>
      </c>
      <c r="G154">
        <v>1</v>
      </c>
      <c r="J154" s="3">
        <v>52</v>
      </c>
      <c r="K154">
        <v>7</v>
      </c>
      <c r="M154" s="3">
        <v>488</v>
      </c>
      <c r="N154">
        <v>1</v>
      </c>
    </row>
    <row r="155" spans="2:14" x14ac:dyDescent="0.3">
      <c r="B155" s="3">
        <v>7797.01</v>
      </c>
      <c r="C155">
        <v>1</v>
      </c>
      <c r="F155" s="3">
        <v>67226.37</v>
      </c>
      <c r="G155">
        <v>1</v>
      </c>
      <c r="J155" s="3">
        <v>53</v>
      </c>
      <c r="K155">
        <v>8</v>
      </c>
      <c r="M155" s="3">
        <v>490</v>
      </c>
      <c r="N155">
        <v>2</v>
      </c>
    </row>
    <row r="156" spans="2:14" x14ac:dyDescent="0.3">
      <c r="B156" s="3">
        <v>8080.85</v>
      </c>
      <c r="C156">
        <v>1</v>
      </c>
      <c r="F156" s="3">
        <v>67238.98</v>
      </c>
      <c r="G156">
        <v>1</v>
      </c>
      <c r="J156" s="3">
        <v>54</v>
      </c>
      <c r="K156">
        <v>6</v>
      </c>
      <c r="M156" s="3">
        <v>492</v>
      </c>
      <c r="N156">
        <v>2</v>
      </c>
    </row>
    <row r="157" spans="2:14" x14ac:dyDescent="0.3">
      <c r="B157" s="3">
        <v>8128.32</v>
      </c>
      <c r="C157">
        <v>1</v>
      </c>
      <c r="F157" s="3">
        <v>67996.23</v>
      </c>
      <c r="G157">
        <v>1</v>
      </c>
      <c r="J157" s="3">
        <v>55</v>
      </c>
      <c r="K157">
        <v>4</v>
      </c>
      <c r="M157" s="3">
        <v>493</v>
      </c>
      <c r="N157">
        <v>1</v>
      </c>
    </row>
    <row r="158" spans="2:14" x14ac:dyDescent="0.3">
      <c r="B158" s="3">
        <v>8404.73</v>
      </c>
      <c r="C158">
        <v>1</v>
      </c>
      <c r="F158" s="3">
        <v>68065.8</v>
      </c>
      <c r="G158">
        <v>1</v>
      </c>
      <c r="J158" s="3">
        <v>56</v>
      </c>
      <c r="K158">
        <v>7</v>
      </c>
      <c r="M158" s="3">
        <v>494</v>
      </c>
      <c r="N158">
        <v>1</v>
      </c>
    </row>
    <row r="159" spans="2:14" x14ac:dyDescent="0.3">
      <c r="B159" s="3">
        <v>8487.75</v>
      </c>
      <c r="C159">
        <v>1</v>
      </c>
      <c r="F159" s="3">
        <v>68598.559999999998</v>
      </c>
      <c r="G159">
        <v>1</v>
      </c>
      <c r="J159" s="3">
        <v>57</v>
      </c>
      <c r="K159">
        <v>13</v>
      </c>
      <c r="M159" s="3">
        <v>495</v>
      </c>
      <c r="N159">
        <v>1</v>
      </c>
    </row>
    <row r="160" spans="2:14" x14ac:dyDescent="0.3">
      <c r="B160" s="3">
        <v>8546.8700000000008</v>
      </c>
      <c r="C160">
        <v>1</v>
      </c>
      <c r="F160" s="3">
        <v>70302.48</v>
      </c>
      <c r="G160">
        <v>1</v>
      </c>
      <c r="J160" s="3">
        <v>58</v>
      </c>
      <c r="K160">
        <v>11</v>
      </c>
      <c r="M160" s="3">
        <v>497</v>
      </c>
      <c r="N160">
        <v>3</v>
      </c>
    </row>
    <row r="161" spans="2:14" x14ac:dyDescent="0.3">
      <c r="B161" s="3">
        <v>8590.83</v>
      </c>
      <c r="C161">
        <v>1</v>
      </c>
      <c r="F161" s="3">
        <v>70349.48</v>
      </c>
      <c r="G161">
        <v>1</v>
      </c>
      <c r="J161" s="3">
        <v>59</v>
      </c>
      <c r="K161">
        <v>3</v>
      </c>
      <c r="M161" s="3">
        <v>498</v>
      </c>
      <c r="N161">
        <v>2</v>
      </c>
    </row>
    <row r="162" spans="2:14" x14ac:dyDescent="0.3">
      <c r="B162" s="3">
        <v>8636.0499999999993</v>
      </c>
      <c r="C162">
        <v>1</v>
      </c>
      <c r="F162" s="3">
        <v>70438.009999999995</v>
      </c>
      <c r="G162">
        <v>1</v>
      </c>
      <c r="J162" s="3">
        <v>60</v>
      </c>
      <c r="K162">
        <v>6</v>
      </c>
      <c r="M162" s="3">
        <v>499</v>
      </c>
      <c r="N162">
        <v>1</v>
      </c>
    </row>
    <row r="163" spans="2:14" x14ac:dyDescent="0.3">
      <c r="B163" s="3">
        <v>8996.9699999999993</v>
      </c>
      <c r="C163">
        <v>1</v>
      </c>
      <c r="F163" s="3">
        <v>71264.02</v>
      </c>
      <c r="G163">
        <v>1</v>
      </c>
      <c r="J163" s="3">
        <v>61</v>
      </c>
      <c r="K163">
        <v>8</v>
      </c>
      <c r="M163" s="3">
        <v>501</v>
      </c>
      <c r="N163">
        <v>5</v>
      </c>
    </row>
    <row r="164" spans="2:14" x14ac:dyDescent="0.3">
      <c r="B164" s="3">
        <v>9200.5400000000009</v>
      </c>
      <c r="C164">
        <v>1</v>
      </c>
      <c r="F164" s="3">
        <v>71340.09</v>
      </c>
      <c r="G164">
        <v>1</v>
      </c>
      <c r="J164" s="3">
        <v>62</v>
      </c>
      <c r="K164">
        <v>5</v>
      </c>
      <c r="M164" s="3">
        <v>502</v>
      </c>
      <c r="N164">
        <v>2</v>
      </c>
    </row>
    <row r="165" spans="2:14" x14ac:dyDescent="0.3">
      <c r="B165" s="3">
        <v>9217.5499999999993</v>
      </c>
      <c r="C165">
        <v>1</v>
      </c>
      <c r="F165" s="3">
        <v>71497.789999999994</v>
      </c>
      <c r="G165">
        <v>1</v>
      </c>
      <c r="J165" s="3">
        <v>63</v>
      </c>
      <c r="K165">
        <v>3</v>
      </c>
      <c r="M165" s="3">
        <v>503</v>
      </c>
      <c r="N165">
        <v>1</v>
      </c>
    </row>
    <row r="166" spans="2:14" x14ac:dyDescent="0.3">
      <c r="B166" s="3">
        <v>9221.7800000000007</v>
      </c>
      <c r="C166">
        <v>1</v>
      </c>
      <c r="F166" s="3">
        <v>72392.41</v>
      </c>
      <c r="G166">
        <v>1</v>
      </c>
      <c r="J166" s="3">
        <v>64</v>
      </c>
      <c r="K166">
        <v>3</v>
      </c>
      <c r="M166" s="3">
        <v>504</v>
      </c>
      <c r="N166">
        <v>1</v>
      </c>
    </row>
    <row r="167" spans="2:14" x14ac:dyDescent="0.3">
      <c r="B167" s="3">
        <v>9262.77</v>
      </c>
      <c r="C167">
        <v>1</v>
      </c>
      <c r="F167" s="3">
        <v>73309.38</v>
      </c>
      <c r="G167">
        <v>1</v>
      </c>
      <c r="J167" s="3">
        <v>65</v>
      </c>
      <c r="K167">
        <v>4</v>
      </c>
      <c r="M167" s="3">
        <v>505</v>
      </c>
      <c r="N167">
        <v>1</v>
      </c>
    </row>
    <row r="168" spans="2:14" x14ac:dyDescent="0.3">
      <c r="B168" s="3">
        <v>9468.64</v>
      </c>
      <c r="C168">
        <v>1</v>
      </c>
      <c r="F168" s="3">
        <v>74596.149999999994</v>
      </c>
      <c r="G168">
        <v>1</v>
      </c>
      <c r="J168" s="3">
        <v>66</v>
      </c>
      <c r="K168">
        <v>4</v>
      </c>
      <c r="M168" s="3">
        <v>506</v>
      </c>
      <c r="N168">
        <v>3</v>
      </c>
    </row>
    <row r="169" spans="2:14" x14ac:dyDescent="0.3">
      <c r="B169" s="3">
        <v>9567.39</v>
      </c>
      <c r="C169">
        <v>1</v>
      </c>
      <c r="F169" s="3">
        <v>75263.16</v>
      </c>
      <c r="G169">
        <v>1</v>
      </c>
      <c r="J169" s="3">
        <v>67</v>
      </c>
      <c r="K169">
        <v>5</v>
      </c>
      <c r="M169" s="3">
        <v>507</v>
      </c>
      <c r="N169">
        <v>1</v>
      </c>
    </row>
    <row r="170" spans="2:14" x14ac:dyDescent="0.3">
      <c r="B170" s="3">
        <v>9677</v>
      </c>
      <c r="C170">
        <v>1</v>
      </c>
      <c r="F170" s="3">
        <v>75888.2</v>
      </c>
      <c r="G170">
        <v>1</v>
      </c>
      <c r="J170" s="3">
        <v>68</v>
      </c>
      <c r="K170">
        <v>1</v>
      </c>
      <c r="M170" s="3">
        <v>508</v>
      </c>
      <c r="N170">
        <v>1</v>
      </c>
    </row>
    <row r="171" spans="2:14" x14ac:dyDescent="0.3">
      <c r="B171" s="3">
        <v>9679.2800000000007</v>
      </c>
      <c r="C171">
        <v>1</v>
      </c>
      <c r="F171" s="3">
        <v>76190.48</v>
      </c>
      <c r="G171">
        <v>1</v>
      </c>
      <c r="J171" s="3">
        <v>69</v>
      </c>
      <c r="K171">
        <v>2</v>
      </c>
      <c r="M171" s="3">
        <v>509</v>
      </c>
      <c r="N171">
        <v>2</v>
      </c>
    </row>
    <row r="172" spans="2:14" x14ac:dyDescent="0.3">
      <c r="B172" s="3">
        <v>9855.81</v>
      </c>
      <c r="C172">
        <v>1</v>
      </c>
      <c r="F172" s="3">
        <v>76408.850000000006</v>
      </c>
      <c r="G172">
        <v>1</v>
      </c>
      <c r="J172" s="3">
        <v>70</v>
      </c>
      <c r="K172">
        <v>2</v>
      </c>
      <c r="M172" s="3">
        <v>510</v>
      </c>
      <c r="N172">
        <v>3</v>
      </c>
    </row>
    <row r="173" spans="2:14" x14ac:dyDescent="0.3">
      <c r="B173" s="3">
        <v>9983.8799999999992</v>
      </c>
      <c r="C173">
        <v>1</v>
      </c>
      <c r="F173" s="3">
        <v>76548.600000000006</v>
      </c>
      <c r="G173">
        <v>1</v>
      </c>
      <c r="J173" s="3">
        <v>72</v>
      </c>
      <c r="K173">
        <v>2</v>
      </c>
      <c r="M173" s="3">
        <v>511</v>
      </c>
      <c r="N173">
        <v>4</v>
      </c>
    </row>
    <row r="174" spans="2:14" x14ac:dyDescent="0.3">
      <c r="B174" s="3">
        <v>10054.530000000001</v>
      </c>
      <c r="C174">
        <v>1</v>
      </c>
      <c r="F174" s="3">
        <v>76968.12</v>
      </c>
      <c r="G174">
        <v>1</v>
      </c>
      <c r="J174" s="3">
        <v>73</v>
      </c>
      <c r="K174">
        <v>1</v>
      </c>
      <c r="M174" s="3">
        <v>512</v>
      </c>
      <c r="N174">
        <v>4</v>
      </c>
    </row>
    <row r="175" spans="2:14" x14ac:dyDescent="0.3">
      <c r="B175" s="3">
        <v>10062.799999999999</v>
      </c>
      <c r="C175">
        <v>1</v>
      </c>
      <c r="F175" s="3">
        <v>77168.87</v>
      </c>
      <c r="G175">
        <v>1</v>
      </c>
      <c r="J175" s="3">
        <v>74</v>
      </c>
      <c r="K175">
        <v>1</v>
      </c>
      <c r="M175" s="3">
        <v>514</v>
      </c>
      <c r="N175">
        <v>3</v>
      </c>
    </row>
    <row r="176" spans="2:14" x14ac:dyDescent="0.3">
      <c r="B176" s="3">
        <v>10334.049999999999</v>
      </c>
      <c r="C176">
        <v>1</v>
      </c>
      <c r="F176" s="3">
        <v>77253.22</v>
      </c>
      <c r="G176">
        <v>1</v>
      </c>
      <c r="J176" s="3">
        <v>75</v>
      </c>
      <c r="K176">
        <v>2</v>
      </c>
      <c r="M176" s="3">
        <v>515</v>
      </c>
      <c r="N176">
        <v>2</v>
      </c>
    </row>
    <row r="177" spans="2:14" x14ac:dyDescent="0.3">
      <c r="B177" s="3">
        <v>10350.74</v>
      </c>
      <c r="C177">
        <v>1</v>
      </c>
      <c r="F177" s="3">
        <v>77253.5</v>
      </c>
      <c r="G177">
        <v>1</v>
      </c>
      <c r="J177" s="3">
        <v>79</v>
      </c>
      <c r="K177">
        <v>1</v>
      </c>
      <c r="M177" s="3">
        <v>516</v>
      </c>
      <c r="N177">
        <v>4</v>
      </c>
    </row>
    <row r="178" spans="2:14" x14ac:dyDescent="0.3">
      <c r="B178" s="3">
        <v>10357.030000000001</v>
      </c>
      <c r="C178">
        <v>1</v>
      </c>
      <c r="F178" s="3">
        <v>77637.350000000006</v>
      </c>
      <c r="G178">
        <v>1</v>
      </c>
      <c r="J178" s="3">
        <v>80</v>
      </c>
      <c r="K178">
        <v>1</v>
      </c>
      <c r="M178" s="3">
        <v>517</v>
      </c>
      <c r="N178">
        <v>1</v>
      </c>
    </row>
    <row r="179" spans="2:14" x14ac:dyDescent="0.3">
      <c r="B179" s="3">
        <v>10488.44</v>
      </c>
      <c r="C179">
        <v>1</v>
      </c>
      <c r="F179" s="3">
        <v>77780.289999999994</v>
      </c>
      <c r="G179">
        <v>1</v>
      </c>
      <c r="J179" s="3">
        <v>82</v>
      </c>
      <c r="K179">
        <v>1</v>
      </c>
      <c r="M179" s="3">
        <v>518</v>
      </c>
      <c r="N179">
        <v>1</v>
      </c>
    </row>
    <row r="180" spans="2:14" x14ac:dyDescent="0.3">
      <c r="B180" s="3">
        <v>10553.31</v>
      </c>
      <c r="C180">
        <v>1</v>
      </c>
      <c r="F180" s="3">
        <v>77846.899999999994</v>
      </c>
      <c r="G180">
        <v>1</v>
      </c>
      <c r="J180" s="3" t="s">
        <v>762</v>
      </c>
      <c r="K180">
        <v>980</v>
      </c>
      <c r="M180" s="3">
        <v>519</v>
      </c>
      <c r="N180">
        <v>3</v>
      </c>
    </row>
    <row r="181" spans="2:14" x14ac:dyDescent="0.3">
      <c r="B181" s="3">
        <v>10598.29</v>
      </c>
      <c r="C181">
        <v>1</v>
      </c>
      <c r="F181" s="3">
        <v>78398.69</v>
      </c>
      <c r="G181">
        <v>1</v>
      </c>
      <c r="M181" s="3">
        <v>520</v>
      </c>
      <c r="N181">
        <v>4</v>
      </c>
    </row>
    <row r="182" spans="2:14" x14ac:dyDescent="0.3">
      <c r="B182" s="3">
        <v>10643.38</v>
      </c>
      <c r="C182">
        <v>1</v>
      </c>
      <c r="F182" s="3">
        <v>78653.84</v>
      </c>
      <c r="G182">
        <v>1</v>
      </c>
      <c r="M182" s="3">
        <v>521</v>
      </c>
      <c r="N182">
        <v>2</v>
      </c>
    </row>
    <row r="183" spans="2:14" x14ac:dyDescent="0.3">
      <c r="B183" s="3">
        <v>10656.89</v>
      </c>
      <c r="C183">
        <v>1</v>
      </c>
      <c r="F183" s="3">
        <v>78707.16</v>
      </c>
      <c r="G183">
        <v>1</v>
      </c>
      <c r="M183" s="3">
        <v>522</v>
      </c>
      <c r="N183">
        <v>1</v>
      </c>
    </row>
    <row r="184" spans="2:14" x14ac:dyDescent="0.3">
      <c r="B184" s="3">
        <v>10940.4</v>
      </c>
      <c r="C184">
        <v>1</v>
      </c>
      <c r="F184" s="3">
        <v>78992.75</v>
      </c>
      <c r="G184">
        <v>1</v>
      </c>
      <c r="M184" s="3">
        <v>523</v>
      </c>
      <c r="N184">
        <v>3</v>
      </c>
    </row>
    <row r="185" spans="2:14" x14ac:dyDescent="0.3">
      <c r="B185" s="3">
        <v>11199.04</v>
      </c>
      <c r="C185">
        <v>1</v>
      </c>
      <c r="F185" s="3">
        <v>79019.8</v>
      </c>
      <c r="G185">
        <v>1</v>
      </c>
      <c r="M185" s="3">
        <v>524</v>
      </c>
      <c r="N185">
        <v>3</v>
      </c>
    </row>
    <row r="186" spans="2:14" x14ac:dyDescent="0.3">
      <c r="B186" s="3">
        <v>11384.45</v>
      </c>
      <c r="C186">
        <v>1</v>
      </c>
      <c r="F186" s="3">
        <v>79731.91</v>
      </c>
      <c r="G186">
        <v>1</v>
      </c>
      <c r="M186" s="3">
        <v>525</v>
      </c>
      <c r="N186">
        <v>4</v>
      </c>
    </row>
    <row r="187" spans="2:14" x14ac:dyDescent="0.3">
      <c r="B187" s="3">
        <v>11723.57</v>
      </c>
      <c r="C187">
        <v>1</v>
      </c>
      <c r="F187" s="3">
        <v>79871.02</v>
      </c>
      <c r="G187">
        <v>1</v>
      </c>
      <c r="M187" s="3">
        <v>526</v>
      </c>
      <c r="N187">
        <v>1</v>
      </c>
    </row>
    <row r="188" spans="2:14" x14ac:dyDescent="0.3">
      <c r="B188" s="3">
        <v>12120.79</v>
      </c>
      <c r="C188">
        <v>1</v>
      </c>
      <c r="F188" s="3">
        <v>80001.23</v>
      </c>
      <c r="G188">
        <v>1</v>
      </c>
      <c r="M188" s="3">
        <v>527</v>
      </c>
      <c r="N188">
        <v>1</v>
      </c>
    </row>
    <row r="189" spans="2:14" x14ac:dyDescent="0.3">
      <c r="B189" s="3">
        <v>12182.15</v>
      </c>
      <c r="C189">
        <v>1</v>
      </c>
      <c r="F189" s="3">
        <v>80262.600000000006</v>
      </c>
      <c r="G189">
        <v>1</v>
      </c>
      <c r="M189" s="3">
        <v>528</v>
      </c>
      <c r="N189">
        <v>2</v>
      </c>
    </row>
    <row r="190" spans="2:14" x14ac:dyDescent="0.3">
      <c r="B190" s="3">
        <v>12796.43</v>
      </c>
      <c r="C190">
        <v>1</v>
      </c>
      <c r="F190" s="3">
        <v>80613.929999999993</v>
      </c>
      <c r="G190">
        <v>1</v>
      </c>
      <c r="M190" s="3">
        <v>529</v>
      </c>
      <c r="N190">
        <v>2</v>
      </c>
    </row>
    <row r="191" spans="2:14" x14ac:dyDescent="0.3">
      <c r="B191" s="3">
        <v>13107.24</v>
      </c>
      <c r="C191">
        <v>1</v>
      </c>
      <c r="F191" s="3">
        <v>80793.58</v>
      </c>
      <c r="G191">
        <v>1</v>
      </c>
      <c r="M191" s="3">
        <v>531</v>
      </c>
      <c r="N191">
        <v>4</v>
      </c>
    </row>
    <row r="192" spans="2:14" x14ac:dyDescent="0.3">
      <c r="B192" s="3">
        <v>13601.79</v>
      </c>
      <c r="C192">
        <v>1</v>
      </c>
      <c r="F192" s="3">
        <v>81173.83</v>
      </c>
      <c r="G192">
        <v>1</v>
      </c>
      <c r="M192" s="3">
        <v>533</v>
      </c>
      <c r="N192">
        <v>1</v>
      </c>
    </row>
    <row r="193" spans="2:14" x14ac:dyDescent="0.3">
      <c r="B193" s="3">
        <v>13898.31</v>
      </c>
      <c r="C193">
        <v>1</v>
      </c>
      <c r="F193" s="3">
        <v>81273.13</v>
      </c>
      <c r="G193">
        <v>1</v>
      </c>
      <c r="M193" s="3">
        <v>534</v>
      </c>
      <c r="N193">
        <v>1</v>
      </c>
    </row>
    <row r="194" spans="2:14" x14ac:dyDescent="0.3">
      <c r="B194" s="3">
        <v>14109.85</v>
      </c>
      <c r="C194">
        <v>1</v>
      </c>
      <c r="F194" s="3">
        <v>81550.94</v>
      </c>
      <c r="G194">
        <v>1</v>
      </c>
      <c r="M194" s="3">
        <v>535</v>
      </c>
      <c r="N194">
        <v>4</v>
      </c>
    </row>
    <row r="195" spans="2:14" x14ac:dyDescent="0.3">
      <c r="B195" s="3">
        <v>14279.44</v>
      </c>
      <c r="C195">
        <v>1</v>
      </c>
      <c r="F195" s="3">
        <v>81623.67</v>
      </c>
      <c r="G195">
        <v>1</v>
      </c>
      <c r="M195" s="3">
        <v>536</v>
      </c>
      <c r="N195">
        <v>1</v>
      </c>
    </row>
    <row r="196" spans="2:14" x14ac:dyDescent="0.3">
      <c r="B196" s="3">
        <v>14353.43</v>
      </c>
      <c r="C196">
        <v>1</v>
      </c>
      <c r="F196" s="3">
        <v>81877.38</v>
      </c>
      <c r="G196">
        <v>1</v>
      </c>
      <c r="M196" s="3">
        <v>537</v>
      </c>
      <c r="N196">
        <v>1</v>
      </c>
    </row>
    <row r="197" spans="2:14" x14ac:dyDescent="0.3">
      <c r="B197" s="3">
        <v>14374.86</v>
      </c>
      <c r="C197">
        <v>1</v>
      </c>
      <c r="F197" s="3">
        <v>82034</v>
      </c>
      <c r="G197">
        <v>1</v>
      </c>
      <c r="M197" s="3">
        <v>538</v>
      </c>
      <c r="N197">
        <v>2</v>
      </c>
    </row>
    <row r="198" spans="2:14" x14ac:dyDescent="0.3">
      <c r="B198" s="3">
        <v>14406.41</v>
      </c>
      <c r="C198">
        <v>1</v>
      </c>
      <c r="F198" s="3">
        <v>82259.289999999994</v>
      </c>
      <c r="G198">
        <v>1</v>
      </c>
      <c r="M198" s="3">
        <v>539</v>
      </c>
      <c r="N198">
        <v>4</v>
      </c>
    </row>
    <row r="199" spans="2:14" x14ac:dyDescent="0.3">
      <c r="B199" s="3">
        <v>14679.81</v>
      </c>
      <c r="C199">
        <v>1</v>
      </c>
      <c r="F199" s="3">
        <v>82275.350000000006</v>
      </c>
      <c r="G199">
        <v>1</v>
      </c>
      <c r="M199" s="3">
        <v>540</v>
      </c>
      <c r="N199">
        <v>3</v>
      </c>
    </row>
    <row r="200" spans="2:14" x14ac:dyDescent="0.3">
      <c r="B200" s="3">
        <v>14781.12</v>
      </c>
      <c r="C200">
        <v>1</v>
      </c>
      <c r="F200" s="3">
        <v>82293.820000000007</v>
      </c>
      <c r="G200">
        <v>1</v>
      </c>
      <c r="M200" s="3">
        <v>542</v>
      </c>
      <c r="N200">
        <v>2</v>
      </c>
    </row>
    <row r="201" spans="2:14" x14ac:dyDescent="0.3">
      <c r="B201" s="3">
        <v>14858.1</v>
      </c>
      <c r="C201">
        <v>1</v>
      </c>
      <c r="F201" s="3">
        <v>82674.149999999994</v>
      </c>
      <c r="G201">
        <v>1</v>
      </c>
      <c r="M201" s="3">
        <v>543</v>
      </c>
      <c r="N201">
        <v>6</v>
      </c>
    </row>
    <row r="202" spans="2:14" x14ac:dyDescent="0.3">
      <c r="B202" s="3">
        <v>14956.44</v>
      </c>
      <c r="C202">
        <v>1</v>
      </c>
      <c r="F202" s="3">
        <v>82931.850000000006</v>
      </c>
      <c r="G202">
        <v>1</v>
      </c>
      <c r="M202" s="3">
        <v>544</v>
      </c>
      <c r="N202">
        <v>4</v>
      </c>
    </row>
    <row r="203" spans="2:14" x14ac:dyDescent="0.3">
      <c r="B203" s="3">
        <v>15068.18</v>
      </c>
      <c r="C203">
        <v>1</v>
      </c>
      <c r="F203" s="3">
        <v>83543.37</v>
      </c>
      <c r="G203">
        <v>1</v>
      </c>
      <c r="M203" s="3">
        <v>545</v>
      </c>
      <c r="N203">
        <v>6</v>
      </c>
    </row>
    <row r="204" spans="2:14" x14ac:dyDescent="0.3">
      <c r="B204" s="3">
        <v>15304.08</v>
      </c>
      <c r="C204">
        <v>1</v>
      </c>
      <c r="F204" s="3">
        <v>83807.86</v>
      </c>
      <c r="G204">
        <v>1</v>
      </c>
      <c r="M204" s="3">
        <v>546</v>
      </c>
      <c r="N204">
        <v>3</v>
      </c>
    </row>
    <row r="205" spans="2:14" x14ac:dyDescent="0.3">
      <c r="B205" s="3">
        <v>15462.84</v>
      </c>
      <c r="C205">
        <v>1</v>
      </c>
      <c r="F205" s="3">
        <v>84026.86</v>
      </c>
      <c r="G205">
        <v>1</v>
      </c>
      <c r="M205" s="3">
        <v>547</v>
      </c>
      <c r="N205">
        <v>3</v>
      </c>
    </row>
    <row r="206" spans="2:14" x14ac:dyDescent="0.3">
      <c r="B206" s="3">
        <v>15650.73</v>
      </c>
      <c r="C206">
        <v>1</v>
      </c>
      <c r="F206" s="3">
        <v>84327.77</v>
      </c>
      <c r="G206">
        <v>1</v>
      </c>
      <c r="M206" s="3">
        <v>548</v>
      </c>
      <c r="N206">
        <v>2</v>
      </c>
    </row>
    <row r="207" spans="2:14" x14ac:dyDescent="0.3">
      <c r="B207" s="3">
        <v>15766.1</v>
      </c>
      <c r="C207">
        <v>1</v>
      </c>
      <c r="F207" s="3">
        <v>84496.71</v>
      </c>
      <c r="G207">
        <v>1</v>
      </c>
      <c r="M207" s="3">
        <v>549</v>
      </c>
      <c r="N207">
        <v>5</v>
      </c>
    </row>
    <row r="208" spans="2:14" x14ac:dyDescent="0.3">
      <c r="B208" s="3">
        <v>15928.49</v>
      </c>
      <c r="C208">
        <v>1</v>
      </c>
      <c r="F208" s="3">
        <v>84745.03</v>
      </c>
      <c r="G208">
        <v>1</v>
      </c>
      <c r="M208" s="3">
        <v>550</v>
      </c>
      <c r="N208">
        <v>4</v>
      </c>
    </row>
    <row r="209" spans="2:14" x14ac:dyDescent="0.3">
      <c r="B209" s="3">
        <v>16064.25</v>
      </c>
      <c r="C209">
        <v>1</v>
      </c>
      <c r="F209" s="3">
        <v>85311.7</v>
      </c>
      <c r="G209">
        <v>1</v>
      </c>
      <c r="M209" s="3">
        <v>551</v>
      </c>
      <c r="N209">
        <v>1</v>
      </c>
    </row>
    <row r="210" spans="2:14" x14ac:dyDescent="0.3">
      <c r="B210" s="3">
        <v>16161.82</v>
      </c>
      <c r="C210">
        <v>1</v>
      </c>
      <c r="F210" s="3">
        <v>85679.25</v>
      </c>
      <c r="G210">
        <v>1</v>
      </c>
      <c r="M210" s="3">
        <v>552</v>
      </c>
      <c r="N210">
        <v>1</v>
      </c>
    </row>
    <row r="211" spans="2:14" x14ac:dyDescent="0.3">
      <c r="B211" s="3">
        <v>16278.97</v>
      </c>
      <c r="C211">
        <v>1</v>
      </c>
      <c r="F211" s="3">
        <v>85891.55</v>
      </c>
      <c r="G211">
        <v>1</v>
      </c>
      <c r="M211" s="3">
        <v>553</v>
      </c>
      <c r="N211">
        <v>4</v>
      </c>
    </row>
    <row r="212" spans="2:14" x14ac:dyDescent="0.3">
      <c r="B212" s="3">
        <v>16436.560000000001</v>
      </c>
      <c r="C212">
        <v>1</v>
      </c>
      <c r="F212" s="3">
        <v>86402.52</v>
      </c>
      <c r="G212">
        <v>1</v>
      </c>
      <c r="M212" s="3">
        <v>554</v>
      </c>
      <c r="N212">
        <v>1</v>
      </c>
    </row>
    <row r="213" spans="2:14" x14ac:dyDescent="0.3">
      <c r="B213" s="3">
        <v>16459.37</v>
      </c>
      <c r="C213">
        <v>1</v>
      </c>
      <c r="F213" s="3">
        <v>86569.76</v>
      </c>
      <c r="G213">
        <v>1</v>
      </c>
      <c r="M213" s="3">
        <v>555</v>
      </c>
      <c r="N213">
        <v>3</v>
      </c>
    </row>
    <row r="214" spans="2:14" x14ac:dyDescent="0.3">
      <c r="B214" s="3">
        <v>17603.810000000001</v>
      </c>
      <c r="C214">
        <v>1</v>
      </c>
      <c r="F214" s="3">
        <v>87202.38</v>
      </c>
      <c r="G214">
        <v>1</v>
      </c>
      <c r="M214" s="3">
        <v>556</v>
      </c>
      <c r="N214">
        <v>3</v>
      </c>
    </row>
    <row r="215" spans="2:14" x14ac:dyDescent="0.3">
      <c r="B215" s="3">
        <v>17675.36</v>
      </c>
      <c r="C215">
        <v>1</v>
      </c>
      <c r="F215" s="3">
        <v>87271.41</v>
      </c>
      <c r="G215">
        <v>1</v>
      </c>
      <c r="M215" s="3">
        <v>557</v>
      </c>
      <c r="N215">
        <v>2</v>
      </c>
    </row>
    <row r="216" spans="2:14" x14ac:dyDescent="0.3">
      <c r="B216" s="3">
        <v>17941.16</v>
      </c>
      <c r="C216">
        <v>1</v>
      </c>
      <c r="F216" s="3">
        <v>88109.81</v>
      </c>
      <c r="G216">
        <v>1</v>
      </c>
      <c r="M216" s="3">
        <v>559</v>
      </c>
      <c r="N216">
        <v>3</v>
      </c>
    </row>
    <row r="217" spans="2:14" x14ac:dyDescent="0.3">
      <c r="B217" s="3">
        <v>17978.68</v>
      </c>
      <c r="C217">
        <v>1</v>
      </c>
      <c r="F217" s="3">
        <v>88293.13</v>
      </c>
      <c r="G217">
        <v>1</v>
      </c>
      <c r="M217" s="3">
        <v>560</v>
      </c>
      <c r="N217">
        <v>1</v>
      </c>
    </row>
    <row r="218" spans="2:14" x14ac:dyDescent="0.3">
      <c r="B218" s="3">
        <v>18203</v>
      </c>
      <c r="C218">
        <v>1</v>
      </c>
      <c r="F218" s="3">
        <v>88915.37</v>
      </c>
      <c r="G218">
        <v>1</v>
      </c>
      <c r="M218" s="3">
        <v>561</v>
      </c>
      <c r="N218">
        <v>1</v>
      </c>
    </row>
    <row r="219" spans="2:14" x14ac:dyDescent="0.3">
      <c r="B219" s="3">
        <v>18260.98</v>
      </c>
      <c r="C219">
        <v>1</v>
      </c>
      <c r="F219" s="3">
        <v>88938.62</v>
      </c>
      <c r="G219">
        <v>1</v>
      </c>
      <c r="M219" s="3">
        <v>562</v>
      </c>
      <c r="N219">
        <v>2</v>
      </c>
    </row>
    <row r="220" spans="2:14" x14ac:dyDescent="0.3">
      <c r="B220" s="3">
        <v>18461.900000000001</v>
      </c>
      <c r="C220">
        <v>1</v>
      </c>
      <c r="F220" s="3">
        <v>89588.35</v>
      </c>
      <c r="G220">
        <v>1</v>
      </c>
      <c r="M220" s="3">
        <v>563</v>
      </c>
      <c r="N220">
        <v>2</v>
      </c>
    </row>
    <row r="221" spans="2:14" x14ac:dyDescent="0.3">
      <c r="B221" s="3">
        <v>18606.23</v>
      </c>
      <c r="C221">
        <v>1</v>
      </c>
      <c r="F221" s="3">
        <v>89685.92</v>
      </c>
      <c r="G221">
        <v>1</v>
      </c>
      <c r="M221" s="3">
        <v>564</v>
      </c>
      <c r="N221">
        <v>2</v>
      </c>
    </row>
    <row r="222" spans="2:14" x14ac:dyDescent="0.3">
      <c r="B222" s="3">
        <v>18657.77</v>
      </c>
      <c r="C222">
        <v>1</v>
      </c>
      <c r="F222" s="3">
        <v>89763.839999999997</v>
      </c>
      <c r="G222">
        <v>1</v>
      </c>
      <c r="M222" s="3">
        <v>565</v>
      </c>
      <c r="N222">
        <v>1</v>
      </c>
    </row>
    <row r="223" spans="2:14" x14ac:dyDescent="0.3">
      <c r="B223" s="3">
        <v>18719.669999999998</v>
      </c>
      <c r="C223">
        <v>1</v>
      </c>
      <c r="F223" s="3">
        <v>89968.69</v>
      </c>
      <c r="G223">
        <v>1</v>
      </c>
      <c r="M223" s="3">
        <v>566</v>
      </c>
      <c r="N223">
        <v>2</v>
      </c>
    </row>
    <row r="224" spans="2:14" x14ac:dyDescent="0.3">
      <c r="B224" s="3">
        <v>18924.919999999998</v>
      </c>
      <c r="C224">
        <v>1</v>
      </c>
      <c r="F224" s="3">
        <v>90307.62</v>
      </c>
      <c r="G224">
        <v>1</v>
      </c>
      <c r="M224" s="3">
        <v>567</v>
      </c>
      <c r="N224">
        <v>2</v>
      </c>
    </row>
    <row r="225" spans="2:14" x14ac:dyDescent="0.3">
      <c r="B225" s="3">
        <v>19162.89</v>
      </c>
      <c r="C225">
        <v>1</v>
      </c>
      <c r="F225" s="3">
        <v>90536.81</v>
      </c>
      <c r="G225">
        <v>1</v>
      </c>
      <c r="M225" s="3">
        <v>568</v>
      </c>
      <c r="N225">
        <v>3</v>
      </c>
    </row>
    <row r="226" spans="2:14" x14ac:dyDescent="0.3">
      <c r="B226" s="3">
        <v>19287.060000000001</v>
      </c>
      <c r="C226">
        <v>1</v>
      </c>
      <c r="F226" s="3">
        <v>90612.34</v>
      </c>
      <c r="G226">
        <v>1</v>
      </c>
      <c r="M226" s="3">
        <v>569</v>
      </c>
      <c r="N226">
        <v>3</v>
      </c>
    </row>
    <row r="227" spans="2:14" x14ac:dyDescent="0.3">
      <c r="B227" s="3">
        <v>19482.5</v>
      </c>
      <c r="C227">
        <v>1</v>
      </c>
      <c r="F227" s="3">
        <v>91536.93</v>
      </c>
      <c r="G227">
        <v>1</v>
      </c>
      <c r="M227" s="3">
        <v>570</v>
      </c>
      <c r="N227">
        <v>1</v>
      </c>
    </row>
    <row r="228" spans="2:14" x14ac:dyDescent="0.3">
      <c r="B228" s="3">
        <v>19570.63</v>
      </c>
      <c r="C228">
        <v>1</v>
      </c>
      <c r="F228" s="3">
        <v>92113.61</v>
      </c>
      <c r="G228">
        <v>1</v>
      </c>
      <c r="M228" s="3">
        <v>571</v>
      </c>
      <c r="N228">
        <v>4</v>
      </c>
    </row>
    <row r="229" spans="2:14" x14ac:dyDescent="0.3">
      <c r="B229" s="3">
        <v>19799.259999999998</v>
      </c>
      <c r="C229">
        <v>1</v>
      </c>
      <c r="F229" s="3">
        <v>92140.15</v>
      </c>
      <c r="G229">
        <v>1</v>
      </c>
      <c r="M229" s="3">
        <v>572</v>
      </c>
      <c r="N229">
        <v>3</v>
      </c>
    </row>
    <row r="230" spans="2:14" x14ac:dyDescent="0.3">
      <c r="B230" s="3">
        <v>19834.32</v>
      </c>
      <c r="C230">
        <v>1</v>
      </c>
      <c r="F230" s="3">
        <v>92310.54</v>
      </c>
      <c r="G230">
        <v>1</v>
      </c>
      <c r="M230" s="3">
        <v>574</v>
      </c>
      <c r="N230">
        <v>4</v>
      </c>
    </row>
    <row r="231" spans="2:14" x14ac:dyDescent="0.3">
      <c r="B231" s="3">
        <v>20451.990000000002</v>
      </c>
      <c r="C231">
        <v>1</v>
      </c>
      <c r="F231" s="3">
        <v>92566.53</v>
      </c>
      <c r="G231">
        <v>1</v>
      </c>
      <c r="M231" s="3">
        <v>577</v>
      </c>
      <c r="N231">
        <v>4</v>
      </c>
    </row>
    <row r="232" spans="2:14" x14ac:dyDescent="0.3">
      <c r="B232" s="3">
        <v>20598.59</v>
      </c>
      <c r="C232">
        <v>1</v>
      </c>
      <c r="F232" s="3">
        <v>92833.89</v>
      </c>
      <c r="G232">
        <v>1</v>
      </c>
      <c r="M232" s="3">
        <v>578</v>
      </c>
      <c r="N232">
        <v>2</v>
      </c>
    </row>
    <row r="233" spans="2:14" x14ac:dyDescent="0.3">
      <c r="B233" s="3">
        <v>20612.82</v>
      </c>
      <c r="C233">
        <v>1</v>
      </c>
      <c r="F233" s="3">
        <v>93012.89</v>
      </c>
      <c r="G233">
        <v>1</v>
      </c>
      <c r="M233" s="3">
        <v>579</v>
      </c>
      <c r="N233">
        <v>1</v>
      </c>
    </row>
    <row r="234" spans="2:14" x14ac:dyDescent="0.3">
      <c r="B234" s="3">
        <v>20629.400000000001</v>
      </c>
      <c r="C234">
        <v>1</v>
      </c>
      <c r="F234" s="3">
        <v>93051.64</v>
      </c>
      <c r="G234">
        <v>1</v>
      </c>
      <c r="M234" s="3">
        <v>580</v>
      </c>
      <c r="N234">
        <v>4</v>
      </c>
    </row>
    <row r="235" spans="2:14" x14ac:dyDescent="0.3">
      <c r="B235" s="3">
        <v>21016</v>
      </c>
      <c r="C235">
        <v>1</v>
      </c>
      <c r="F235" s="3">
        <v>93147</v>
      </c>
      <c r="G235">
        <v>1</v>
      </c>
      <c r="M235" s="3">
        <v>581</v>
      </c>
      <c r="N235">
        <v>1</v>
      </c>
    </row>
    <row r="236" spans="2:14" x14ac:dyDescent="0.3">
      <c r="B236" s="3">
        <v>21198.39</v>
      </c>
      <c r="C236">
        <v>1</v>
      </c>
      <c r="F236" s="3">
        <v>93694.42</v>
      </c>
      <c r="G236">
        <v>1</v>
      </c>
      <c r="M236" s="3">
        <v>582</v>
      </c>
      <c r="N236">
        <v>3</v>
      </c>
    </row>
    <row r="237" spans="2:14" x14ac:dyDescent="0.3">
      <c r="B237" s="3">
        <v>21228.34</v>
      </c>
      <c r="C237">
        <v>1</v>
      </c>
      <c r="F237" s="3">
        <v>93722.73</v>
      </c>
      <c r="G237">
        <v>1</v>
      </c>
      <c r="M237" s="3">
        <v>583</v>
      </c>
      <c r="N237">
        <v>4</v>
      </c>
    </row>
    <row r="238" spans="2:14" x14ac:dyDescent="0.3">
      <c r="B238" s="3">
        <v>21600.11</v>
      </c>
      <c r="C238">
        <v>1</v>
      </c>
      <c r="F238" s="3">
        <v>93844.69</v>
      </c>
      <c r="G238">
        <v>1</v>
      </c>
      <c r="M238" s="3">
        <v>584</v>
      </c>
      <c r="N238">
        <v>5</v>
      </c>
    </row>
    <row r="239" spans="2:14" x14ac:dyDescent="0.3">
      <c r="B239" s="3">
        <v>22388</v>
      </c>
      <c r="C239">
        <v>1</v>
      </c>
      <c r="F239" s="3">
        <v>94521.17</v>
      </c>
      <c r="G239">
        <v>1</v>
      </c>
      <c r="M239" s="3">
        <v>585</v>
      </c>
      <c r="N239">
        <v>3</v>
      </c>
    </row>
    <row r="240" spans="2:14" x14ac:dyDescent="0.3">
      <c r="B240" s="3">
        <v>22447.85</v>
      </c>
      <c r="C240">
        <v>1</v>
      </c>
      <c r="F240" s="3">
        <v>95059.02</v>
      </c>
      <c r="G240">
        <v>1</v>
      </c>
      <c r="M240" s="3">
        <v>586</v>
      </c>
      <c r="N240">
        <v>3</v>
      </c>
    </row>
    <row r="241" spans="2:14" x14ac:dyDescent="0.3">
      <c r="B241" s="3">
        <v>22745.5</v>
      </c>
      <c r="C241">
        <v>1</v>
      </c>
      <c r="F241" s="3">
        <v>95128.86</v>
      </c>
      <c r="G241">
        <v>1</v>
      </c>
      <c r="M241" s="3">
        <v>587</v>
      </c>
      <c r="N241">
        <v>4</v>
      </c>
    </row>
    <row r="242" spans="2:14" x14ac:dyDescent="0.3">
      <c r="B242" s="3">
        <v>22994.32</v>
      </c>
      <c r="C242">
        <v>1</v>
      </c>
      <c r="F242" s="3">
        <v>95441.27</v>
      </c>
      <c r="G242">
        <v>1</v>
      </c>
      <c r="M242" s="3">
        <v>588</v>
      </c>
      <c r="N242">
        <v>1</v>
      </c>
    </row>
    <row r="243" spans="2:14" x14ac:dyDescent="0.3">
      <c r="B243" s="3">
        <v>23971.33</v>
      </c>
      <c r="C243">
        <v>1</v>
      </c>
      <c r="F243" s="3">
        <v>95523.16</v>
      </c>
      <c r="G243">
        <v>1</v>
      </c>
      <c r="M243" s="3">
        <v>589</v>
      </c>
      <c r="N243">
        <v>4</v>
      </c>
    </row>
    <row r="244" spans="2:14" x14ac:dyDescent="0.3">
      <c r="B244" s="3">
        <v>24210.560000000001</v>
      </c>
      <c r="C244">
        <v>1</v>
      </c>
      <c r="F244" s="3">
        <v>95556.31</v>
      </c>
      <c r="G244">
        <v>1</v>
      </c>
      <c r="M244" s="3">
        <v>590</v>
      </c>
      <c r="N244">
        <v>2</v>
      </c>
    </row>
    <row r="245" spans="2:14" x14ac:dyDescent="0.3">
      <c r="B245" s="3">
        <v>24234.11</v>
      </c>
      <c r="C245">
        <v>1</v>
      </c>
      <c r="F245" s="3">
        <v>95741.75</v>
      </c>
      <c r="G245">
        <v>1</v>
      </c>
      <c r="M245" s="3">
        <v>591</v>
      </c>
      <c r="N245">
        <v>4</v>
      </c>
    </row>
    <row r="246" spans="2:14" x14ac:dyDescent="0.3">
      <c r="B246" s="3">
        <v>24302.95</v>
      </c>
      <c r="C246">
        <v>1</v>
      </c>
      <c r="F246" s="3">
        <v>95826.49</v>
      </c>
      <c r="G246">
        <v>1</v>
      </c>
      <c r="M246" s="3">
        <v>592</v>
      </c>
      <c r="N246">
        <v>3</v>
      </c>
    </row>
    <row r="247" spans="2:14" x14ac:dyDescent="0.3">
      <c r="B247" s="3">
        <v>24495.03</v>
      </c>
      <c r="C247">
        <v>1</v>
      </c>
      <c r="F247" s="3">
        <v>95845.6</v>
      </c>
      <c r="G247">
        <v>1</v>
      </c>
      <c r="M247" s="3">
        <v>593</v>
      </c>
      <c r="N247">
        <v>4</v>
      </c>
    </row>
    <row r="248" spans="2:14" x14ac:dyDescent="0.3">
      <c r="B248" s="3">
        <v>24506.95</v>
      </c>
      <c r="C248">
        <v>1</v>
      </c>
      <c r="F248" s="3">
        <v>96134.11</v>
      </c>
      <c r="G248">
        <v>1</v>
      </c>
      <c r="M248" s="3">
        <v>594</v>
      </c>
      <c r="N248">
        <v>5</v>
      </c>
    </row>
    <row r="249" spans="2:14" x14ac:dyDescent="0.3">
      <c r="B249" s="3">
        <v>25095.03</v>
      </c>
      <c r="C249">
        <v>1</v>
      </c>
      <c r="F249" s="3">
        <v>96423.84</v>
      </c>
      <c r="G249">
        <v>1</v>
      </c>
      <c r="M249" s="3">
        <v>596</v>
      </c>
      <c r="N249">
        <v>2</v>
      </c>
    </row>
    <row r="250" spans="2:14" x14ac:dyDescent="0.3">
      <c r="B250" s="3">
        <v>25310.82</v>
      </c>
      <c r="C250">
        <v>1</v>
      </c>
      <c r="F250" s="3">
        <v>96645.54</v>
      </c>
      <c r="G250">
        <v>1</v>
      </c>
      <c r="M250" s="3">
        <v>597</v>
      </c>
      <c r="N250">
        <v>2</v>
      </c>
    </row>
    <row r="251" spans="2:14" x14ac:dyDescent="0.3">
      <c r="B251" s="3">
        <v>25885.72</v>
      </c>
      <c r="C251">
        <v>1</v>
      </c>
      <c r="F251" s="3">
        <v>96888.39</v>
      </c>
      <c r="G251">
        <v>1</v>
      </c>
      <c r="M251" s="3">
        <v>598</v>
      </c>
      <c r="N251">
        <v>3</v>
      </c>
    </row>
    <row r="252" spans="2:14" x14ac:dyDescent="0.3">
      <c r="B252" s="3">
        <v>26019.59</v>
      </c>
      <c r="C252">
        <v>1</v>
      </c>
      <c r="F252" s="3">
        <v>97086.399999999994</v>
      </c>
      <c r="G252">
        <v>1</v>
      </c>
      <c r="M252" s="3">
        <v>599</v>
      </c>
      <c r="N252">
        <v>3</v>
      </c>
    </row>
    <row r="253" spans="2:14" x14ac:dyDescent="0.3">
      <c r="B253" s="3">
        <v>26057.08</v>
      </c>
      <c r="C253">
        <v>1</v>
      </c>
      <c r="F253" s="3">
        <v>97133.92</v>
      </c>
      <c r="G253">
        <v>1</v>
      </c>
      <c r="M253" s="3">
        <v>600</v>
      </c>
      <c r="N253">
        <v>2</v>
      </c>
    </row>
    <row r="254" spans="2:14" x14ac:dyDescent="0.3">
      <c r="B254" s="3">
        <v>26260.98</v>
      </c>
      <c r="C254">
        <v>1</v>
      </c>
      <c r="F254" s="3">
        <v>97257.41</v>
      </c>
      <c r="G254">
        <v>1</v>
      </c>
      <c r="M254" s="3">
        <v>601</v>
      </c>
      <c r="N254">
        <v>7</v>
      </c>
    </row>
    <row r="255" spans="2:14" x14ac:dyDescent="0.3">
      <c r="B255" s="3">
        <v>26752.560000000001</v>
      </c>
      <c r="C255">
        <v>1</v>
      </c>
      <c r="F255" s="3">
        <v>97259.25</v>
      </c>
      <c r="G255">
        <v>1</v>
      </c>
      <c r="M255" s="3">
        <v>602</v>
      </c>
      <c r="N255">
        <v>1</v>
      </c>
    </row>
    <row r="256" spans="2:14" x14ac:dyDescent="0.3">
      <c r="B256" s="3">
        <v>26960.31</v>
      </c>
      <c r="C256">
        <v>1</v>
      </c>
      <c r="F256" s="3">
        <v>97318.25</v>
      </c>
      <c r="G256">
        <v>1</v>
      </c>
      <c r="M256" s="3">
        <v>603</v>
      </c>
      <c r="N256">
        <v>3</v>
      </c>
    </row>
    <row r="257" spans="2:14" x14ac:dyDescent="0.3">
      <c r="B257" s="3">
        <v>27046.46</v>
      </c>
      <c r="C257">
        <v>1</v>
      </c>
      <c r="F257" s="3">
        <v>97378.54</v>
      </c>
      <c r="G257">
        <v>1</v>
      </c>
      <c r="M257" s="3">
        <v>604</v>
      </c>
      <c r="N257">
        <v>2</v>
      </c>
    </row>
    <row r="258" spans="2:14" x14ac:dyDescent="0.3">
      <c r="B258" s="3">
        <v>27231.26</v>
      </c>
      <c r="C258">
        <v>1</v>
      </c>
      <c r="F258" s="3">
        <v>97530.25</v>
      </c>
      <c r="G258">
        <v>1</v>
      </c>
      <c r="M258" s="3">
        <v>605</v>
      </c>
      <c r="N258">
        <v>7</v>
      </c>
    </row>
    <row r="259" spans="2:14" x14ac:dyDescent="0.3">
      <c r="B259" s="3">
        <v>27286.1</v>
      </c>
      <c r="C259">
        <v>1</v>
      </c>
      <c r="F259" s="3">
        <v>97541.24</v>
      </c>
      <c r="G259">
        <v>1</v>
      </c>
      <c r="M259" s="3">
        <v>606</v>
      </c>
      <c r="N259">
        <v>2</v>
      </c>
    </row>
    <row r="260" spans="2:14" x14ac:dyDescent="0.3">
      <c r="B260" s="3">
        <v>27330.59</v>
      </c>
      <c r="C260">
        <v>1</v>
      </c>
      <c r="F260" s="3">
        <v>97544.29</v>
      </c>
      <c r="G260">
        <v>1</v>
      </c>
      <c r="M260" s="3">
        <v>607</v>
      </c>
      <c r="N260">
        <v>2</v>
      </c>
    </row>
    <row r="261" spans="2:14" x14ac:dyDescent="0.3">
      <c r="B261" s="3">
        <v>27474.81</v>
      </c>
      <c r="C261">
        <v>1</v>
      </c>
      <c r="F261" s="3">
        <v>98373.26</v>
      </c>
      <c r="G261">
        <v>1</v>
      </c>
      <c r="M261" s="3">
        <v>608</v>
      </c>
      <c r="N261">
        <v>4</v>
      </c>
    </row>
    <row r="262" spans="2:14" x14ac:dyDescent="0.3">
      <c r="B262" s="3">
        <v>27689.77</v>
      </c>
      <c r="C262">
        <v>1</v>
      </c>
      <c r="F262" s="3">
        <v>98444.19</v>
      </c>
      <c r="G262">
        <v>1</v>
      </c>
      <c r="M262" s="3">
        <v>609</v>
      </c>
      <c r="N262">
        <v>1</v>
      </c>
    </row>
    <row r="263" spans="2:14" x14ac:dyDescent="0.3">
      <c r="B263" s="3">
        <v>27758.36</v>
      </c>
      <c r="C263">
        <v>1</v>
      </c>
      <c r="F263" s="3">
        <v>98495.72</v>
      </c>
      <c r="G263">
        <v>1</v>
      </c>
      <c r="M263" s="3">
        <v>610</v>
      </c>
      <c r="N263">
        <v>2</v>
      </c>
    </row>
    <row r="264" spans="2:14" x14ac:dyDescent="0.3">
      <c r="B264" s="3">
        <v>27822.99</v>
      </c>
      <c r="C264">
        <v>1</v>
      </c>
      <c r="F264" s="3">
        <v>98668.18</v>
      </c>
      <c r="G264">
        <v>1</v>
      </c>
      <c r="M264" s="3">
        <v>611</v>
      </c>
      <c r="N264">
        <v>8</v>
      </c>
    </row>
    <row r="265" spans="2:14" x14ac:dyDescent="0.3">
      <c r="B265" s="3">
        <v>28257.63</v>
      </c>
      <c r="C265">
        <v>1</v>
      </c>
      <c r="F265" s="3">
        <v>99010.67</v>
      </c>
      <c r="G265">
        <v>1</v>
      </c>
      <c r="M265" s="3">
        <v>612</v>
      </c>
      <c r="N265">
        <v>1</v>
      </c>
    </row>
    <row r="266" spans="2:14" x14ac:dyDescent="0.3">
      <c r="B266" s="3">
        <v>28266.9</v>
      </c>
      <c r="C266">
        <v>1</v>
      </c>
      <c r="F266" s="3">
        <v>99027.61</v>
      </c>
      <c r="G266">
        <v>1</v>
      </c>
      <c r="M266" s="3">
        <v>613</v>
      </c>
      <c r="N266">
        <v>1</v>
      </c>
    </row>
    <row r="267" spans="2:14" x14ac:dyDescent="0.3">
      <c r="B267" s="3">
        <v>28373.86</v>
      </c>
      <c r="C267">
        <v>1</v>
      </c>
      <c r="F267" s="3">
        <v>99240.51</v>
      </c>
      <c r="G267">
        <v>1</v>
      </c>
      <c r="M267" s="3">
        <v>614</v>
      </c>
      <c r="N267">
        <v>5</v>
      </c>
    </row>
    <row r="268" spans="2:14" x14ac:dyDescent="0.3">
      <c r="B268" s="3">
        <v>28415.360000000001</v>
      </c>
      <c r="C268">
        <v>1</v>
      </c>
      <c r="F268" s="3">
        <v>99282.63</v>
      </c>
      <c r="G268">
        <v>1</v>
      </c>
      <c r="M268" s="3">
        <v>615</v>
      </c>
      <c r="N268">
        <v>2</v>
      </c>
    </row>
    <row r="269" spans="2:14" x14ac:dyDescent="0.3">
      <c r="B269" s="3">
        <v>28714.34</v>
      </c>
      <c r="C269">
        <v>1</v>
      </c>
      <c r="F269" s="3">
        <v>99286.98</v>
      </c>
      <c r="G269">
        <v>1</v>
      </c>
      <c r="M269" s="3">
        <v>616</v>
      </c>
      <c r="N269">
        <v>5</v>
      </c>
    </row>
    <row r="270" spans="2:14" x14ac:dyDescent="0.3">
      <c r="B270" s="3">
        <v>28737.71</v>
      </c>
      <c r="C270">
        <v>1</v>
      </c>
      <c r="F270" s="3">
        <v>99564.22</v>
      </c>
      <c r="G270">
        <v>1</v>
      </c>
      <c r="M270" s="3">
        <v>618</v>
      </c>
      <c r="N270">
        <v>3</v>
      </c>
    </row>
    <row r="271" spans="2:14" x14ac:dyDescent="0.3">
      <c r="B271" s="3">
        <v>28737.78</v>
      </c>
      <c r="C271">
        <v>1</v>
      </c>
      <c r="F271" s="3">
        <v>99806.85</v>
      </c>
      <c r="G271">
        <v>1</v>
      </c>
      <c r="M271" s="3">
        <v>619</v>
      </c>
      <c r="N271">
        <v>4</v>
      </c>
    </row>
    <row r="272" spans="2:14" x14ac:dyDescent="0.3">
      <c r="B272" s="3">
        <v>29358.57</v>
      </c>
      <c r="C272">
        <v>1</v>
      </c>
      <c r="F272" s="3">
        <v>99906.19</v>
      </c>
      <c r="G272">
        <v>1</v>
      </c>
      <c r="M272" s="3">
        <v>620</v>
      </c>
      <c r="N272">
        <v>2</v>
      </c>
    </row>
    <row r="273" spans="2:14" x14ac:dyDescent="0.3">
      <c r="B273" s="3">
        <v>29871.79</v>
      </c>
      <c r="C273">
        <v>1</v>
      </c>
      <c r="F273" s="3">
        <v>100160.75</v>
      </c>
      <c r="G273">
        <v>1</v>
      </c>
      <c r="M273" s="3">
        <v>621</v>
      </c>
      <c r="N273">
        <v>4</v>
      </c>
    </row>
    <row r="274" spans="2:14" x14ac:dyDescent="0.3">
      <c r="B274" s="3">
        <v>30020.09</v>
      </c>
      <c r="C274">
        <v>1</v>
      </c>
      <c r="F274" s="3">
        <v>100238.35</v>
      </c>
      <c r="G274">
        <v>1</v>
      </c>
      <c r="M274" s="3">
        <v>622</v>
      </c>
      <c r="N274">
        <v>4</v>
      </c>
    </row>
    <row r="275" spans="2:14" x14ac:dyDescent="0.3">
      <c r="B275" s="3">
        <v>30380.12</v>
      </c>
      <c r="C275">
        <v>1</v>
      </c>
      <c r="F275" s="3">
        <v>100337.96</v>
      </c>
      <c r="G275">
        <v>1</v>
      </c>
      <c r="M275" s="3">
        <v>623</v>
      </c>
      <c r="N275">
        <v>1</v>
      </c>
    </row>
    <row r="276" spans="2:14" x14ac:dyDescent="0.3">
      <c r="B276" s="3">
        <v>30730.95</v>
      </c>
      <c r="C276">
        <v>1</v>
      </c>
      <c r="F276" s="3">
        <v>100433.8</v>
      </c>
      <c r="G276">
        <v>1</v>
      </c>
      <c r="M276" s="3">
        <v>624</v>
      </c>
      <c r="N276">
        <v>1</v>
      </c>
    </row>
    <row r="277" spans="2:14" x14ac:dyDescent="0.3">
      <c r="B277" s="3">
        <v>30838.51</v>
      </c>
      <c r="C277">
        <v>1</v>
      </c>
      <c r="F277" s="3">
        <v>100486.18</v>
      </c>
      <c r="G277">
        <v>1</v>
      </c>
      <c r="M277" s="3">
        <v>625</v>
      </c>
      <c r="N277">
        <v>3</v>
      </c>
    </row>
    <row r="278" spans="2:14" x14ac:dyDescent="0.3">
      <c r="B278" s="3">
        <v>30876.84</v>
      </c>
      <c r="C278">
        <v>1</v>
      </c>
      <c r="F278" s="3">
        <v>100812.33</v>
      </c>
      <c r="G278">
        <v>1</v>
      </c>
      <c r="M278" s="3">
        <v>626</v>
      </c>
      <c r="N278">
        <v>4</v>
      </c>
    </row>
    <row r="279" spans="2:14" x14ac:dyDescent="0.3">
      <c r="B279" s="3">
        <v>30984.59</v>
      </c>
      <c r="C279">
        <v>1</v>
      </c>
      <c r="F279" s="3">
        <v>100946.71</v>
      </c>
      <c r="G279">
        <v>1</v>
      </c>
      <c r="M279" s="3">
        <v>627</v>
      </c>
      <c r="N279">
        <v>2</v>
      </c>
    </row>
    <row r="280" spans="2:14" x14ac:dyDescent="0.3">
      <c r="B280" s="3">
        <v>31106.67</v>
      </c>
      <c r="C280">
        <v>1</v>
      </c>
      <c r="F280" s="3">
        <v>101060.25</v>
      </c>
      <c r="G280">
        <v>1</v>
      </c>
      <c r="M280" s="3">
        <v>628</v>
      </c>
      <c r="N280">
        <v>5</v>
      </c>
    </row>
    <row r="281" spans="2:14" x14ac:dyDescent="0.3">
      <c r="B281" s="3">
        <v>31474.27</v>
      </c>
      <c r="C281">
        <v>1</v>
      </c>
      <c r="F281" s="3">
        <v>101084.36</v>
      </c>
      <c r="G281">
        <v>1</v>
      </c>
      <c r="M281" s="3">
        <v>629</v>
      </c>
      <c r="N281">
        <v>5</v>
      </c>
    </row>
    <row r="282" spans="2:14" x14ac:dyDescent="0.3">
      <c r="B282" s="3">
        <v>31520.400000000001</v>
      </c>
      <c r="C282">
        <v>1</v>
      </c>
      <c r="F282" s="3">
        <v>101160.99</v>
      </c>
      <c r="G282">
        <v>1</v>
      </c>
      <c r="M282" s="3">
        <v>630</v>
      </c>
      <c r="N282">
        <v>3</v>
      </c>
    </row>
    <row r="283" spans="2:14" x14ac:dyDescent="0.3">
      <c r="B283" s="3">
        <v>31766.3</v>
      </c>
      <c r="C283">
        <v>1</v>
      </c>
      <c r="F283" s="3">
        <v>101238.24</v>
      </c>
      <c r="G283">
        <v>1</v>
      </c>
      <c r="M283" s="3">
        <v>631</v>
      </c>
      <c r="N283">
        <v>2</v>
      </c>
    </row>
    <row r="284" spans="2:14" x14ac:dyDescent="0.3">
      <c r="B284" s="3">
        <v>31824.29</v>
      </c>
      <c r="C284">
        <v>1</v>
      </c>
      <c r="F284" s="3">
        <v>101430.3</v>
      </c>
      <c r="G284">
        <v>1</v>
      </c>
      <c r="M284" s="3">
        <v>632</v>
      </c>
      <c r="N284">
        <v>3</v>
      </c>
    </row>
    <row r="285" spans="2:14" x14ac:dyDescent="0.3">
      <c r="B285" s="3">
        <v>32171.79</v>
      </c>
      <c r="C285">
        <v>1</v>
      </c>
      <c r="F285" s="3">
        <v>101583.11</v>
      </c>
      <c r="G285">
        <v>1</v>
      </c>
      <c r="M285" s="3">
        <v>633</v>
      </c>
      <c r="N285">
        <v>2</v>
      </c>
    </row>
    <row r="286" spans="2:14" x14ac:dyDescent="0.3">
      <c r="B286" s="3">
        <v>32790.019999999997</v>
      </c>
      <c r="C286">
        <v>1</v>
      </c>
      <c r="F286" s="3">
        <v>101609.01</v>
      </c>
      <c r="G286">
        <v>1</v>
      </c>
      <c r="M286" s="3">
        <v>634</v>
      </c>
      <c r="N286">
        <v>3</v>
      </c>
    </row>
    <row r="287" spans="2:14" x14ac:dyDescent="0.3">
      <c r="B287" s="3">
        <v>32825.5</v>
      </c>
      <c r="C287">
        <v>1</v>
      </c>
      <c r="F287" s="3">
        <v>101633.04</v>
      </c>
      <c r="G287">
        <v>1</v>
      </c>
      <c r="M287" s="3">
        <v>635</v>
      </c>
      <c r="N287">
        <v>7</v>
      </c>
    </row>
    <row r="288" spans="2:14" x14ac:dyDescent="0.3">
      <c r="B288" s="3">
        <v>33159.370000000003</v>
      </c>
      <c r="C288">
        <v>1</v>
      </c>
      <c r="F288" s="3">
        <v>101827.07</v>
      </c>
      <c r="G288">
        <v>1</v>
      </c>
      <c r="M288" s="3">
        <v>636</v>
      </c>
      <c r="N288">
        <v>5</v>
      </c>
    </row>
    <row r="289" spans="2:14" x14ac:dyDescent="0.3">
      <c r="B289" s="3">
        <v>33462.94</v>
      </c>
      <c r="C289">
        <v>1</v>
      </c>
      <c r="F289" s="3">
        <v>101960.74</v>
      </c>
      <c r="G289">
        <v>1</v>
      </c>
      <c r="M289" s="3">
        <v>637</v>
      </c>
      <c r="N289">
        <v>4</v>
      </c>
    </row>
    <row r="290" spans="2:14" x14ac:dyDescent="0.3">
      <c r="B290" s="3">
        <v>33642.21</v>
      </c>
      <c r="C290">
        <v>1</v>
      </c>
      <c r="F290" s="3">
        <v>101993.12</v>
      </c>
      <c r="G290">
        <v>1</v>
      </c>
      <c r="M290" s="3">
        <v>638</v>
      </c>
      <c r="N290">
        <v>2</v>
      </c>
    </row>
    <row r="291" spans="2:14" x14ac:dyDescent="0.3">
      <c r="B291" s="3">
        <v>33738.269999999997</v>
      </c>
      <c r="C291">
        <v>1</v>
      </c>
      <c r="F291" s="3">
        <v>102016.72</v>
      </c>
      <c r="G291">
        <v>1</v>
      </c>
      <c r="M291" s="3">
        <v>639</v>
      </c>
      <c r="N291">
        <v>4</v>
      </c>
    </row>
    <row r="292" spans="2:14" x14ac:dyDescent="0.3">
      <c r="B292" s="3">
        <v>33949.67</v>
      </c>
      <c r="C292">
        <v>1</v>
      </c>
      <c r="F292" s="3">
        <v>102535.57</v>
      </c>
      <c r="G292">
        <v>1</v>
      </c>
      <c r="M292" s="3">
        <v>640</v>
      </c>
      <c r="N292">
        <v>4</v>
      </c>
    </row>
    <row r="293" spans="2:14" x14ac:dyDescent="0.3">
      <c r="B293" s="3">
        <v>33953.870000000003</v>
      </c>
      <c r="C293">
        <v>1</v>
      </c>
      <c r="F293" s="3">
        <v>102703.62</v>
      </c>
      <c r="G293">
        <v>1</v>
      </c>
      <c r="M293" s="3">
        <v>641</v>
      </c>
      <c r="N293">
        <v>2</v>
      </c>
    </row>
    <row r="294" spans="2:14" x14ac:dyDescent="0.3">
      <c r="B294" s="3">
        <v>34004.44</v>
      </c>
      <c r="C294">
        <v>1</v>
      </c>
      <c r="F294" s="3">
        <v>102742.91</v>
      </c>
      <c r="G294">
        <v>1</v>
      </c>
      <c r="M294" s="3">
        <v>642</v>
      </c>
      <c r="N294">
        <v>5</v>
      </c>
    </row>
    <row r="295" spans="2:14" x14ac:dyDescent="0.3">
      <c r="B295" s="3">
        <v>34283.230000000003</v>
      </c>
      <c r="C295">
        <v>1</v>
      </c>
      <c r="F295" s="3">
        <v>102827.44</v>
      </c>
      <c r="G295">
        <v>1</v>
      </c>
      <c r="M295" s="3">
        <v>643</v>
      </c>
      <c r="N295">
        <v>6</v>
      </c>
    </row>
    <row r="296" spans="2:14" x14ac:dyDescent="0.3">
      <c r="B296" s="3">
        <v>34338.21</v>
      </c>
      <c r="C296">
        <v>1</v>
      </c>
      <c r="F296" s="3">
        <v>102967.41</v>
      </c>
      <c r="G296">
        <v>1</v>
      </c>
      <c r="M296" s="3">
        <v>644</v>
      </c>
      <c r="N296">
        <v>1</v>
      </c>
    </row>
    <row r="297" spans="2:14" x14ac:dyDescent="0.3">
      <c r="B297" s="3">
        <v>34410.550000000003</v>
      </c>
      <c r="C297">
        <v>1</v>
      </c>
      <c r="F297" s="3">
        <v>103097.85</v>
      </c>
      <c r="G297">
        <v>1</v>
      </c>
      <c r="M297" s="3">
        <v>645</v>
      </c>
      <c r="N297">
        <v>4</v>
      </c>
    </row>
    <row r="298" spans="2:14" x14ac:dyDescent="0.3">
      <c r="B298" s="3">
        <v>34577.360000000001</v>
      </c>
      <c r="C298">
        <v>1</v>
      </c>
      <c r="F298" s="3">
        <v>103391.38</v>
      </c>
      <c r="G298">
        <v>1</v>
      </c>
      <c r="M298" s="3">
        <v>646</v>
      </c>
      <c r="N298">
        <v>6</v>
      </c>
    </row>
    <row r="299" spans="2:14" x14ac:dyDescent="0.3">
      <c r="B299" s="3">
        <v>34580.800000000003</v>
      </c>
      <c r="C299">
        <v>1</v>
      </c>
      <c r="F299" s="3">
        <v>103522.75</v>
      </c>
      <c r="G299">
        <v>1</v>
      </c>
      <c r="M299" s="3">
        <v>647</v>
      </c>
      <c r="N299">
        <v>2</v>
      </c>
    </row>
    <row r="300" spans="2:14" x14ac:dyDescent="0.3">
      <c r="B300" s="3">
        <v>34673.980000000003</v>
      </c>
      <c r="C300">
        <v>1</v>
      </c>
      <c r="F300" s="3">
        <v>103769.22</v>
      </c>
      <c r="G300">
        <v>1</v>
      </c>
      <c r="M300" s="3">
        <v>648</v>
      </c>
      <c r="N300">
        <v>9</v>
      </c>
    </row>
    <row r="301" spans="2:14" x14ac:dyDescent="0.3">
      <c r="B301" s="3">
        <v>34888.04</v>
      </c>
      <c r="C301">
        <v>1</v>
      </c>
      <c r="F301" s="3">
        <v>103907.28</v>
      </c>
      <c r="G301">
        <v>1</v>
      </c>
      <c r="M301" s="3">
        <v>649</v>
      </c>
      <c r="N301">
        <v>4</v>
      </c>
    </row>
    <row r="302" spans="2:14" x14ac:dyDescent="0.3">
      <c r="B302" s="3">
        <v>34941.230000000003</v>
      </c>
      <c r="C302">
        <v>1</v>
      </c>
      <c r="F302" s="3">
        <v>104088.59</v>
      </c>
      <c r="G302">
        <v>1</v>
      </c>
      <c r="M302" s="3">
        <v>650</v>
      </c>
      <c r="N302">
        <v>5</v>
      </c>
    </row>
    <row r="303" spans="2:14" x14ac:dyDescent="0.3">
      <c r="B303" s="3">
        <v>35588.07</v>
      </c>
      <c r="C303">
        <v>1</v>
      </c>
      <c r="F303" s="3">
        <v>104947.72</v>
      </c>
      <c r="G303">
        <v>1</v>
      </c>
      <c r="M303" s="3">
        <v>651</v>
      </c>
      <c r="N303">
        <v>3</v>
      </c>
    </row>
    <row r="304" spans="2:14" x14ac:dyDescent="0.3">
      <c r="B304" s="3">
        <v>35608.879999999997</v>
      </c>
      <c r="C304">
        <v>1</v>
      </c>
      <c r="F304" s="3">
        <v>105204.01</v>
      </c>
      <c r="G304">
        <v>1</v>
      </c>
      <c r="M304" s="3">
        <v>652</v>
      </c>
      <c r="N304">
        <v>5</v>
      </c>
    </row>
    <row r="305" spans="2:14" x14ac:dyDescent="0.3">
      <c r="B305" s="3">
        <v>35817.97</v>
      </c>
      <c r="C305">
        <v>1</v>
      </c>
      <c r="F305" s="3">
        <v>105405.97</v>
      </c>
      <c r="G305">
        <v>1</v>
      </c>
      <c r="M305" s="3">
        <v>653</v>
      </c>
      <c r="N305">
        <v>2</v>
      </c>
    </row>
    <row r="306" spans="2:14" x14ac:dyDescent="0.3">
      <c r="B306" s="3">
        <v>36692.17</v>
      </c>
      <c r="C306">
        <v>1</v>
      </c>
      <c r="F306" s="3">
        <v>105420.18</v>
      </c>
      <c r="G306">
        <v>1</v>
      </c>
      <c r="M306" s="3">
        <v>654</v>
      </c>
      <c r="N306">
        <v>2</v>
      </c>
    </row>
    <row r="307" spans="2:14" x14ac:dyDescent="0.3">
      <c r="B307" s="3">
        <v>36976.519999999997</v>
      </c>
      <c r="C307">
        <v>1</v>
      </c>
      <c r="F307" s="3">
        <v>105525.65</v>
      </c>
      <c r="G307">
        <v>1</v>
      </c>
      <c r="M307" s="3">
        <v>655</v>
      </c>
      <c r="N307">
        <v>2</v>
      </c>
    </row>
    <row r="308" spans="2:14" x14ac:dyDescent="0.3">
      <c r="B308" s="3">
        <v>37147.61</v>
      </c>
      <c r="C308">
        <v>1</v>
      </c>
      <c r="F308" s="3">
        <v>105799.32</v>
      </c>
      <c r="G308">
        <v>1</v>
      </c>
      <c r="M308" s="3">
        <v>656</v>
      </c>
      <c r="N308">
        <v>4</v>
      </c>
    </row>
    <row r="309" spans="2:14" x14ac:dyDescent="0.3">
      <c r="B309" s="3">
        <v>37938.74</v>
      </c>
      <c r="C309">
        <v>1</v>
      </c>
      <c r="F309" s="3">
        <v>105934.96</v>
      </c>
      <c r="G309">
        <v>1</v>
      </c>
      <c r="M309" s="3">
        <v>657</v>
      </c>
      <c r="N309">
        <v>4</v>
      </c>
    </row>
    <row r="310" spans="2:14" x14ac:dyDescent="0.3">
      <c r="B310" s="3">
        <v>37976.36</v>
      </c>
      <c r="C310">
        <v>1</v>
      </c>
      <c r="F310" s="3">
        <v>105961.68</v>
      </c>
      <c r="G310">
        <v>1</v>
      </c>
      <c r="M310" s="3">
        <v>658</v>
      </c>
      <c r="N310">
        <v>1</v>
      </c>
    </row>
    <row r="311" spans="2:14" x14ac:dyDescent="0.3">
      <c r="B311" s="3">
        <v>38131.769999999997</v>
      </c>
      <c r="C311">
        <v>1</v>
      </c>
      <c r="F311" s="3">
        <v>106138.33</v>
      </c>
      <c r="G311">
        <v>1</v>
      </c>
      <c r="M311" s="3">
        <v>659</v>
      </c>
      <c r="N311">
        <v>8</v>
      </c>
    </row>
    <row r="312" spans="2:14" x14ac:dyDescent="0.3">
      <c r="B312" s="3">
        <v>38152.01</v>
      </c>
      <c r="C312">
        <v>1</v>
      </c>
      <c r="F312" s="3">
        <v>106190.55</v>
      </c>
      <c r="G312">
        <v>1</v>
      </c>
      <c r="M312" s="3">
        <v>660</v>
      </c>
      <c r="N312">
        <v>4</v>
      </c>
    </row>
    <row r="313" spans="2:14" x14ac:dyDescent="0.3">
      <c r="B313" s="3">
        <v>38296.21</v>
      </c>
      <c r="C313">
        <v>1</v>
      </c>
      <c r="F313" s="3">
        <v>106192.1</v>
      </c>
      <c r="G313">
        <v>1</v>
      </c>
      <c r="M313" s="3">
        <v>661</v>
      </c>
      <c r="N313">
        <v>6</v>
      </c>
    </row>
    <row r="314" spans="2:14" x14ac:dyDescent="0.3">
      <c r="B314" s="3">
        <v>38411.79</v>
      </c>
      <c r="C314">
        <v>1</v>
      </c>
      <c r="F314" s="3">
        <v>106234.02</v>
      </c>
      <c r="G314">
        <v>1</v>
      </c>
      <c r="M314" s="3">
        <v>662</v>
      </c>
      <c r="N314">
        <v>2</v>
      </c>
    </row>
    <row r="315" spans="2:14" x14ac:dyDescent="0.3">
      <c r="B315" s="3">
        <v>38433.35</v>
      </c>
      <c r="C315">
        <v>1</v>
      </c>
      <c r="F315" s="3">
        <v>106307.91</v>
      </c>
      <c r="G315">
        <v>1</v>
      </c>
      <c r="M315" s="3">
        <v>663</v>
      </c>
      <c r="N315">
        <v>4</v>
      </c>
    </row>
    <row r="316" spans="2:14" x14ac:dyDescent="0.3">
      <c r="B316" s="3">
        <v>38812.67</v>
      </c>
      <c r="C316">
        <v>1</v>
      </c>
      <c r="F316" s="3">
        <v>106376.85</v>
      </c>
      <c r="G316">
        <v>1</v>
      </c>
      <c r="M316" s="3">
        <v>664</v>
      </c>
      <c r="N316">
        <v>5</v>
      </c>
    </row>
    <row r="317" spans="2:14" x14ac:dyDescent="0.3">
      <c r="B317" s="3">
        <v>38867.46</v>
      </c>
      <c r="C317">
        <v>1</v>
      </c>
      <c r="F317" s="3">
        <v>106518.52</v>
      </c>
      <c r="G317">
        <v>1</v>
      </c>
      <c r="M317" s="3">
        <v>665</v>
      </c>
      <c r="N317">
        <v>3</v>
      </c>
    </row>
    <row r="318" spans="2:14" x14ac:dyDescent="0.3">
      <c r="B318" s="3">
        <v>38913.68</v>
      </c>
      <c r="C318">
        <v>1</v>
      </c>
      <c r="F318" s="3">
        <v>106545.53</v>
      </c>
      <c r="G318">
        <v>1</v>
      </c>
      <c r="M318" s="3">
        <v>666</v>
      </c>
      <c r="N318">
        <v>1</v>
      </c>
    </row>
    <row r="319" spans="2:14" x14ac:dyDescent="0.3">
      <c r="B319" s="3">
        <v>38970.14</v>
      </c>
      <c r="C319">
        <v>1</v>
      </c>
      <c r="F319" s="3">
        <v>106854.21</v>
      </c>
      <c r="G319">
        <v>1</v>
      </c>
      <c r="M319" s="3">
        <v>667</v>
      </c>
      <c r="N319">
        <v>7</v>
      </c>
    </row>
    <row r="320" spans="2:14" x14ac:dyDescent="0.3">
      <c r="B320" s="3">
        <v>39087.42</v>
      </c>
      <c r="C320">
        <v>1</v>
      </c>
      <c r="F320" s="3">
        <v>106901.94</v>
      </c>
      <c r="G320">
        <v>1</v>
      </c>
      <c r="M320" s="3">
        <v>668</v>
      </c>
      <c r="N320">
        <v>6</v>
      </c>
    </row>
    <row r="321" spans="2:14" x14ac:dyDescent="0.3">
      <c r="B321" s="3">
        <v>39768.589999999997</v>
      </c>
      <c r="C321">
        <v>1</v>
      </c>
      <c r="F321" s="3">
        <v>106937.05</v>
      </c>
      <c r="G321">
        <v>1</v>
      </c>
      <c r="M321" s="3">
        <v>669</v>
      </c>
      <c r="N321">
        <v>3</v>
      </c>
    </row>
    <row r="322" spans="2:14" x14ac:dyDescent="0.3">
      <c r="B322" s="3">
        <v>40014.76</v>
      </c>
      <c r="C322">
        <v>1</v>
      </c>
      <c r="F322" s="3">
        <v>106967.18</v>
      </c>
      <c r="G322">
        <v>1</v>
      </c>
      <c r="M322" s="3">
        <v>670</v>
      </c>
      <c r="N322">
        <v>3</v>
      </c>
    </row>
    <row r="323" spans="2:14" x14ac:dyDescent="0.3">
      <c r="B323" s="3">
        <v>40084.32</v>
      </c>
      <c r="C323">
        <v>1</v>
      </c>
      <c r="F323" s="3">
        <v>107042.74</v>
      </c>
      <c r="G323">
        <v>1</v>
      </c>
      <c r="M323" s="3">
        <v>671</v>
      </c>
      <c r="N323">
        <v>5</v>
      </c>
    </row>
    <row r="324" spans="2:14" x14ac:dyDescent="0.3">
      <c r="B324" s="3">
        <v>40645.81</v>
      </c>
      <c r="C324">
        <v>1</v>
      </c>
      <c r="F324" s="3">
        <v>107073.27</v>
      </c>
      <c r="G324">
        <v>1</v>
      </c>
      <c r="M324" s="3">
        <v>672</v>
      </c>
      <c r="N324">
        <v>2</v>
      </c>
    </row>
    <row r="325" spans="2:14" x14ac:dyDescent="0.3">
      <c r="B325" s="3">
        <v>40721.24</v>
      </c>
      <c r="C325">
        <v>1</v>
      </c>
      <c r="F325" s="3">
        <v>107594.11</v>
      </c>
      <c r="G325">
        <v>1</v>
      </c>
      <c r="M325" s="3">
        <v>673</v>
      </c>
      <c r="N325">
        <v>6</v>
      </c>
    </row>
    <row r="326" spans="2:14" x14ac:dyDescent="0.3">
      <c r="B326" s="3">
        <v>40812.9</v>
      </c>
      <c r="C326">
        <v>1</v>
      </c>
      <c r="F326" s="3">
        <v>107720.64</v>
      </c>
      <c r="G326">
        <v>1</v>
      </c>
      <c r="M326" s="3">
        <v>674</v>
      </c>
      <c r="N326">
        <v>2</v>
      </c>
    </row>
    <row r="327" spans="2:14" x14ac:dyDescent="0.3">
      <c r="B327" s="3">
        <v>41176.6</v>
      </c>
      <c r="C327">
        <v>1</v>
      </c>
      <c r="F327" s="3">
        <v>107749.03</v>
      </c>
      <c r="G327">
        <v>1</v>
      </c>
      <c r="M327" s="3">
        <v>675</v>
      </c>
      <c r="N327">
        <v>6</v>
      </c>
    </row>
    <row r="328" spans="2:14" x14ac:dyDescent="0.3">
      <c r="B328" s="3">
        <v>41642.29</v>
      </c>
      <c r="C328">
        <v>1</v>
      </c>
      <c r="F328" s="3">
        <v>107818.63</v>
      </c>
      <c r="G328">
        <v>1</v>
      </c>
      <c r="M328" s="3">
        <v>676</v>
      </c>
      <c r="N328">
        <v>1</v>
      </c>
    </row>
    <row r="329" spans="2:14" x14ac:dyDescent="0.3">
      <c r="B329" s="3">
        <v>41879.99</v>
      </c>
      <c r="C329">
        <v>1</v>
      </c>
      <c r="F329" s="3">
        <v>107884.81</v>
      </c>
      <c r="G329">
        <v>1</v>
      </c>
      <c r="M329" s="3">
        <v>678</v>
      </c>
      <c r="N329">
        <v>5</v>
      </c>
    </row>
    <row r="330" spans="2:14" x14ac:dyDescent="0.3">
      <c r="B330" s="3">
        <v>41970.720000000001</v>
      </c>
      <c r="C330">
        <v>1</v>
      </c>
      <c r="F330" s="3">
        <v>108007.36</v>
      </c>
      <c r="G330">
        <v>1</v>
      </c>
      <c r="M330" s="3">
        <v>679</v>
      </c>
      <c r="N330">
        <v>2</v>
      </c>
    </row>
    <row r="331" spans="2:14" x14ac:dyDescent="0.3">
      <c r="B331" s="3">
        <v>42334.38</v>
      </c>
      <c r="C331">
        <v>1</v>
      </c>
      <c r="F331" s="3">
        <v>108055.1</v>
      </c>
      <c r="G331">
        <v>1</v>
      </c>
      <c r="M331" s="3">
        <v>680</v>
      </c>
      <c r="N331">
        <v>2</v>
      </c>
    </row>
    <row r="332" spans="2:14" x14ac:dyDescent="0.3">
      <c r="B332" s="3">
        <v>42749.85</v>
      </c>
      <c r="C332">
        <v>1</v>
      </c>
      <c r="F332" s="3">
        <v>108122.39</v>
      </c>
      <c r="G332">
        <v>1</v>
      </c>
      <c r="M332" s="3">
        <v>681</v>
      </c>
      <c r="N332">
        <v>3</v>
      </c>
    </row>
    <row r="333" spans="2:14" x14ac:dyDescent="0.3">
      <c r="B333" s="3">
        <v>43001.46</v>
      </c>
      <c r="C333">
        <v>1</v>
      </c>
      <c r="F333" s="3">
        <v>108239.11</v>
      </c>
      <c r="G333">
        <v>1</v>
      </c>
      <c r="M333" s="3">
        <v>682</v>
      </c>
      <c r="N333">
        <v>4</v>
      </c>
    </row>
    <row r="334" spans="2:14" x14ac:dyDescent="0.3">
      <c r="B334" s="3">
        <v>43250.3</v>
      </c>
      <c r="C334">
        <v>1</v>
      </c>
      <c r="F334" s="3">
        <v>108269.37</v>
      </c>
      <c r="G334">
        <v>1</v>
      </c>
      <c r="M334" s="3">
        <v>683</v>
      </c>
      <c r="N334">
        <v>5</v>
      </c>
    </row>
    <row r="335" spans="2:14" x14ac:dyDescent="0.3">
      <c r="B335" s="3">
        <v>43527.4</v>
      </c>
      <c r="C335">
        <v>1</v>
      </c>
      <c r="F335" s="3">
        <v>108431.87</v>
      </c>
      <c r="G335">
        <v>1</v>
      </c>
      <c r="M335" s="3">
        <v>684</v>
      </c>
      <c r="N335">
        <v>8</v>
      </c>
    </row>
    <row r="336" spans="2:14" x14ac:dyDescent="0.3">
      <c r="B336" s="3">
        <v>43921.36</v>
      </c>
      <c r="C336">
        <v>1</v>
      </c>
      <c r="F336" s="3">
        <v>108738.71</v>
      </c>
      <c r="G336">
        <v>1</v>
      </c>
      <c r="M336" s="3">
        <v>685</v>
      </c>
      <c r="N336">
        <v>7</v>
      </c>
    </row>
    <row r="337" spans="2:14" x14ac:dyDescent="0.3">
      <c r="B337" s="3">
        <v>43932.54</v>
      </c>
      <c r="C337">
        <v>1</v>
      </c>
      <c r="F337" s="3">
        <v>108748.08</v>
      </c>
      <c r="G337">
        <v>1</v>
      </c>
      <c r="M337" s="3">
        <v>686</v>
      </c>
      <c r="N337">
        <v>4</v>
      </c>
    </row>
    <row r="338" spans="2:14" x14ac:dyDescent="0.3">
      <c r="B338" s="3">
        <v>44203.55</v>
      </c>
      <c r="C338">
        <v>1</v>
      </c>
      <c r="F338" s="3">
        <v>108822.39999999999</v>
      </c>
      <c r="G338">
        <v>1</v>
      </c>
      <c r="M338" s="3">
        <v>687</v>
      </c>
      <c r="N338">
        <v>8</v>
      </c>
    </row>
    <row r="339" spans="2:14" x14ac:dyDescent="0.3">
      <c r="B339" s="3">
        <v>44420.18</v>
      </c>
      <c r="C339">
        <v>1</v>
      </c>
      <c r="F339" s="3">
        <v>109013.23</v>
      </c>
      <c r="G339">
        <v>1</v>
      </c>
      <c r="M339" s="3">
        <v>688</v>
      </c>
      <c r="N339">
        <v>2</v>
      </c>
    </row>
    <row r="340" spans="2:14" x14ac:dyDescent="0.3">
      <c r="B340" s="3">
        <v>44937.01</v>
      </c>
      <c r="C340">
        <v>1</v>
      </c>
      <c r="F340" s="3">
        <v>109166.37</v>
      </c>
      <c r="G340">
        <v>1</v>
      </c>
      <c r="M340" s="3">
        <v>689</v>
      </c>
      <c r="N340">
        <v>2</v>
      </c>
    </row>
    <row r="341" spans="2:14" x14ac:dyDescent="0.3">
      <c r="B341" s="3">
        <v>45041.32</v>
      </c>
      <c r="C341">
        <v>1</v>
      </c>
      <c r="F341" s="3">
        <v>109421.13</v>
      </c>
      <c r="G341">
        <v>1</v>
      </c>
      <c r="M341" s="3">
        <v>690</v>
      </c>
      <c r="N341">
        <v>1</v>
      </c>
    </row>
    <row r="342" spans="2:14" x14ac:dyDescent="0.3">
      <c r="B342" s="3">
        <v>45071.09</v>
      </c>
      <c r="C342">
        <v>1</v>
      </c>
      <c r="F342" s="3">
        <v>109730.22</v>
      </c>
      <c r="G342">
        <v>1</v>
      </c>
      <c r="M342" s="3">
        <v>691</v>
      </c>
      <c r="N342">
        <v>2</v>
      </c>
    </row>
    <row r="343" spans="2:14" x14ac:dyDescent="0.3">
      <c r="B343" s="3">
        <v>45613.75</v>
      </c>
      <c r="C343">
        <v>1</v>
      </c>
      <c r="F343" s="3">
        <v>109922.61</v>
      </c>
      <c r="G343">
        <v>1</v>
      </c>
      <c r="M343" s="3">
        <v>692</v>
      </c>
      <c r="N343">
        <v>4</v>
      </c>
    </row>
    <row r="344" spans="2:14" x14ac:dyDescent="0.3">
      <c r="B344" s="3">
        <v>45886.33</v>
      </c>
      <c r="C344">
        <v>1</v>
      </c>
      <c r="F344" s="3">
        <v>110071.1</v>
      </c>
      <c r="G344">
        <v>1</v>
      </c>
      <c r="M344" s="3">
        <v>693</v>
      </c>
      <c r="N344">
        <v>3</v>
      </c>
    </row>
    <row r="345" spans="2:14" x14ac:dyDescent="0.3">
      <c r="B345" s="3">
        <v>45909.87</v>
      </c>
      <c r="C345">
        <v>1</v>
      </c>
      <c r="F345" s="3">
        <v>110112.54</v>
      </c>
      <c r="G345">
        <v>1</v>
      </c>
      <c r="M345" s="3">
        <v>694</v>
      </c>
      <c r="N345">
        <v>6</v>
      </c>
    </row>
    <row r="346" spans="2:14" x14ac:dyDescent="0.3">
      <c r="B346" s="3">
        <v>46163.44</v>
      </c>
      <c r="C346">
        <v>1</v>
      </c>
      <c r="F346" s="3">
        <v>110349.82</v>
      </c>
      <c r="G346">
        <v>1</v>
      </c>
      <c r="M346" s="3">
        <v>695</v>
      </c>
      <c r="N346">
        <v>3</v>
      </c>
    </row>
    <row r="347" spans="2:14" x14ac:dyDescent="0.3">
      <c r="B347" s="3">
        <v>46170.75</v>
      </c>
      <c r="C347">
        <v>1</v>
      </c>
      <c r="F347" s="3">
        <v>110368.03</v>
      </c>
      <c r="G347">
        <v>1</v>
      </c>
      <c r="M347" s="3">
        <v>696</v>
      </c>
      <c r="N347">
        <v>4</v>
      </c>
    </row>
    <row r="348" spans="2:14" x14ac:dyDescent="0.3">
      <c r="B348" s="3">
        <v>46775.28</v>
      </c>
      <c r="C348">
        <v>1</v>
      </c>
      <c r="F348" s="3">
        <v>110654.02</v>
      </c>
      <c r="G348">
        <v>1</v>
      </c>
      <c r="M348" s="3">
        <v>697</v>
      </c>
      <c r="N348">
        <v>1</v>
      </c>
    </row>
    <row r="349" spans="2:14" x14ac:dyDescent="0.3">
      <c r="B349" s="3">
        <v>46824.08</v>
      </c>
      <c r="C349">
        <v>1</v>
      </c>
      <c r="F349" s="3">
        <v>110777.26</v>
      </c>
      <c r="G349">
        <v>1</v>
      </c>
      <c r="M349" s="3">
        <v>698</v>
      </c>
      <c r="N349">
        <v>4</v>
      </c>
    </row>
    <row r="350" spans="2:14" x14ac:dyDescent="0.3">
      <c r="B350" s="3">
        <v>47125.11</v>
      </c>
      <c r="C350">
        <v>1</v>
      </c>
      <c r="F350" s="3">
        <v>110929.96</v>
      </c>
      <c r="G350">
        <v>1</v>
      </c>
      <c r="M350" s="3">
        <v>699</v>
      </c>
      <c r="N350">
        <v>4</v>
      </c>
    </row>
    <row r="351" spans="2:14" x14ac:dyDescent="0.3">
      <c r="B351" s="3">
        <v>47166.55</v>
      </c>
      <c r="C351">
        <v>1</v>
      </c>
      <c r="F351" s="3">
        <v>111018.98</v>
      </c>
      <c r="G351">
        <v>1</v>
      </c>
      <c r="M351" s="3">
        <v>700</v>
      </c>
      <c r="N351">
        <v>3</v>
      </c>
    </row>
    <row r="352" spans="2:14" x14ac:dyDescent="0.3">
      <c r="B352" s="3">
        <v>47251.79</v>
      </c>
      <c r="C352">
        <v>1</v>
      </c>
      <c r="F352" s="3">
        <v>111071.36</v>
      </c>
      <c r="G352">
        <v>1</v>
      </c>
      <c r="M352" s="3">
        <v>701</v>
      </c>
      <c r="N352">
        <v>5</v>
      </c>
    </row>
    <row r="353" spans="2:14" x14ac:dyDescent="0.3">
      <c r="B353" s="3">
        <v>47271.61</v>
      </c>
      <c r="C353">
        <v>1</v>
      </c>
      <c r="F353" s="3">
        <v>111201.41</v>
      </c>
      <c r="G353">
        <v>1</v>
      </c>
      <c r="M353" s="3">
        <v>702</v>
      </c>
      <c r="N353">
        <v>4</v>
      </c>
    </row>
    <row r="354" spans="2:14" x14ac:dyDescent="0.3">
      <c r="B354" s="3">
        <v>47414.15</v>
      </c>
      <c r="C354">
        <v>1</v>
      </c>
      <c r="F354" s="3">
        <v>111388.18</v>
      </c>
      <c r="G354">
        <v>1</v>
      </c>
      <c r="M354" s="3">
        <v>703</v>
      </c>
      <c r="N354">
        <v>5</v>
      </c>
    </row>
    <row r="355" spans="2:14" x14ac:dyDescent="0.3">
      <c r="B355" s="3">
        <v>47472.68</v>
      </c>
      <c r="C355">
        <v>1</v>
      </c>
      <c r="F355" s="3">
        <v>111432.77</v>
      </c>
      <c r="G355">
        <v>1</v>
      </c>
      <c r="M355" s="3">
        <v>704</v>
      </c>
      <c r="N355">
        <v>2</v>
      </c>
    </row>
    <row r="356" spans="2:14" x14ac:dyDescent="0.3">
      <c r="B356" s="3">
        <v>47578.45</v>
      </c>
      <c r="C356">
        <v>1</v>
      </c>
      <c r="F356" s="3">
        <v>111574.41</v>
      </c>
      <c r="G356">
        <v>1</v>
      </c>
      <c r="M356" s="3">
        <v>705</v>
      </c>
      <c r="N356">
        <v>2</v>
      </c>
    </row>
    <row r="357" spans="2:14" x14ac:dyDescent="0.3">
      <c r="B357" s="3">
        <v>47679.14</v>
      </c>
      <c r="C357">
        <v>1</v>
      </c>
      <c r="F357" s="3">
        <v>111577.01</v>
      </c>
      <c r="G357">
        <v>1</v>
      </c>
      <c r="M357" s="3">
        <v>706</v>
      </c>
      <c r="N357">
        <v>6</v>
      </c>
    </row>
    <row r="358" spans="2:14" x14ac:dyDescent="0.3">
      <c r="B358" s="3">
        <v>47847.19</v>
      </c>
      <c r="C358">
        <v>1</v>
      </c>
      <c r="F358" s="3">
        <v>111642.08</v>
      </c>
      <c r="G358">
        <v>1</v>
      </c>
      <c r="M358" s="3">
        <v>707</v>
      </c>
      <c r="N358">
        <v>2</v>
      </c>
    </row>
    <row r="359" spans="2:14" x14ac:dyDescent="0.3">
      <c r="B359" s="3">
        <v>47911.03</v>
      </c>
      <c r="C359">
        <v>1</v>
      </c>
      <c r="F359" s="3">
        <v>111681.98</v>
      </c>
      <c r="G359">
        <v>1</v>
      </c>
      <c r="M359" s="3">
        <v>708</v>
      </c>
      <c r="N359">
        <v>2</v>
      </c>
    </row>
    <row r="360" spans="2:14" x14ac:dyDescent="0.3">
      <c r="B360" s="3">
        <v>48071.61</v>
      </c>
      <c r="C360">
        <v>1</v>
      </c>
      <c r="F360" s="3">
        <v>111756.5</v>
      </c>
      <c r="G360">
        <v>1</v>
      </c>
      <c r="M360" s="3">
        <v>709</v>
      </c>
      <c r="N360">
        <v>3</v>
      </c>
    </row>
    <row r="361" spans="2:14" x14ac:dyDescent="0.3">
      <c r="B361" s="3">
        <v>48559.19</v>
      </c>
      <c r="C361">
        <v>1</v>
      </c>
      <c r="F361" s="3">
        <v>111962.99</v>
      </c>
      <c r="G361">
        <v>1</v>
      </c>
      <c r="M361" s="3">
        <v>710</v>
      </c>
      <c r="N361">
        <v>5</v>
      </c>
    </row>
    <row r="362" spans="2:14" x14ac:dyDescent="0.3">
      <c r="B362" s="3">
        <v>48725.68</v>
      </c>
      <c r="C362">
        <v>1</v>
      </c>
      <c r="F362" s="3">
        <v>112013.81</v>
      </c>
      <c r="G362">
        <v>1</v>
      </c>
      <c r="M362" s="3">
        <v>711</v>
      </c>
      <c r="N362">
        <v>3</v>
      </c>
    </row>
    <row r="363" spans="2:14" x14ac:dyDescent="0.3">
      <c r="B363" s="3">
        <v>48963.59</v>
      </c>
      <c r="C363">
        <v>1</v>
      </c>
      <c r="F363" s="3">
        <v>112045.67</v>
      </c>
      <c r="G363">
        <v>1</v>
      </c>
      <c r="M363" s="3">
        <v>712</v>
      </c>
      <c r="N363">
        <v>4</v>
      </c>
    </row>
    <row r="364" spans="2:14" x14ac:dyDescent="0.3">
      <c r="B364" s="3">
        <v>50051.42</v>
      </c>
      <c r="C364">
        <v>1</v>
      </c>
      <c r="F364" s="3">
        <v>112212.14</v>
      </c>
      <c r="G364">
        <v>1</v>
      </c>
      <c r="M364" s="3">
        <v>713</v>
      </c>
      <c r="N364">
        <v>1</v>
      </c>
    </row>
    <row r="365" spans="2:14" x14ac:dyDescent="0.3">
      <c r="B365" s="3">
        <v>50129.87</v>
      </c>
      <c r="C365">
        <v>1</v>
      </c>
      <c r="F365" s="3">
        <v>112373.49</v>
      </c>
      <c r="G365">
        <v>1</v>
      </c>
      <c r="M365" s="3">
        <v>714</v>
      </c>
      <c r="N365">
        <v>6</v>
      </c>
    </row>
    <row r="366" spans="2:14" x14ac:dyDescent="0.3">
      <c r="B366" s="3">
        <v>50404.72</v>
      </c>
      <c r="C366">
        <v>1</v>
      </c>
      <c r="F366" s="3">
        <v>112564.62</v>
      </c>
      <c r="G366">
        <v>1</v>
      </c>
      <c r="M366" s="3">
        <v>715</v>
      </c>
      <c r="N366">
        <v>3</v>
      </c>
    </row>
    <row r="367" spans="2:14" x14ac:dyDescent="0.3">
      <c r="B367" s="3">
        <v>50457.2</v>
      </c>
      <c r="C367">
        <v>1</v>
      </c>
      <c r="F367" s="3">
        <v>112652.08</v>
      </c>
      <c r="G367">
        <v>1</v>
      </c>
      <c r="M367" s="3">
        <v>716</v>
      </c>
      <c r="N367">
        <v>4</v>
      </c>
    </row>
    <row r="368" spans="2:14" x14ac:dyDescent="0.3">
      <c r="B368" s="3">
        <v>51219.8</v>
      </c>
      <c r="C368">
        <v>1</v>
      </c>
      <c r="F368" s="3">
        <v>112822.26</v>
      </c>
      <c r="G368">
        <v>1</v>
      </c>
      <c r="M368" s="3">
        <v>717</v>
      </c>
      <c r="N368">
        <v>4</v>
      </c>
    </row>
    <row r="369" spans="2:14" x14ac:dyDescent="0.3">
      <c r="B369" s="3">
        <v>51285.49</v>
      </c>
      <c r="C369">
        <v>1</v>
      </c>
      <c r="F369" s="3">
        <v>112940.07</v>
      </c>
      <c r="G369">
        <v>1</v>
      </c>
      <c r="M369" s="3">
        <v>718</v>
      </c>
      <c r="N369">
        <v>3</v>
      </c>
    </row>
    <row r="370" spans="2:14" x14ac:dyDescent="0.3">
      <c r="B370" s="3">
        <v>52615.62</v>
      </c>
      <c r="C370">
        <v>1</v>
      </c>
      <c r="F370" s="3">
        <v>113034.22</v>
      </c>
      <c r="G370">
        <v>1</v>
      </c>
      <c r="M370" s="3">
        <v>720</v>
      </c>
      <c r="N370">
        <v>3</v>
      </c>
    </row>
    <row r="371" spans="2:14" x14ac:dyDescent="0.3">
      <c r="B371" s="3">
        <v>53134.3</v>
      </c>
      <c r="C371">
        <v>1</v>
      </c>
      <c r="F371" s="3">
        <v>113157.22</v>
      </c>
      <c r="G371">
        <v>1</v>
      </c>
      <c r="M371" s="3">
        <v>721</v>
      </c>
      <c r="N371">
        <v>5</v>
      </c>
    </row>
    <row r="372" spans="2:14" x14ac:dyDescent="0.3">
      <c r="B372" s="3">
        <v>53483.21</v>
      </c>
      <c r="C372">
        <v>1</v>
      </c>
      <c r="F372" s="3">
        <v>113208.86</v>
      </c>
      <c r="G372">
        <v>1</v>
      </c>
      <c r="M372" s="3">
        <v>722</v>
      </c>
      <c r="N372">
        <v>4</v>
      </c>
    </row>
    <row r="373" spans="2:14" x14ac:dyDescent="0.3">
      <c r="B373" s="3">
        <v>53512.160000000003</v>
      </c>
      <c r="C373">
        <v>1</v>
      </c>
      <c r="F373" s="3">
        <v>113599.74</v>
      </c>
      <c r="G373">
        <v>1</v>
      </c>
      <c r="M373" s="3">
        <v>723</v>
      </c>
      <c r="N373">
        <v>1</v>
      </c>
    </row>
    <row r="374" spans="2:14" x14ac:dyDescent="0.3">
      <c r="B374" s="3">
        <v>53718.28</v>
      </c>
      <c r="C374">
        <v>1</v>
      </c>
      <c r="F374" s="3">
        <v>113755.78</v>
      </c>
      <c r="G374">
        <v>1</v>
      </c>
      <c r="M374" s="3">
        <v>724</v>
      </c>
      <c r="N374">
        <v>2</v>
      </c>
    </row>
    <row r="375" spans="2:14" x14ac:dyDescent="0.3">
      <c r="B375" s="3">
        <v>54018.93</v>
      </c>
      <c r="C375">
        <v>1</v>
      </c>
      <c r="F375" s="3">
        <v>113829.45</v>
      </c>
      <c r="G375">
        <v>1</v>
      </c>
      <c r="M375" s="3">
        <v>725</v>
      </c>
      <c r="N375">
        <v>5</v>
      </c>
    </row>
    <row r="376" spans="2:14" x14ac:dyDescent="0.3">
      <c r="B376" s="3">
        <v>54141.5</v>
      </c>
      <c r="C376">
        <v>1</v>
      </c>
      <c r="F376" s="3">
        <v>113978.97</v>
      </c>
      <c r="G376">
        <v>1</v>
      </c>
      <c r="M376" s="3">
        <v>726</v>
      </c>
      <c r="N376">
        <v>3</v>
      </c>
    </row>
    <row r="377" spans="2:14" x14ac:dyDescent="0.3">
      <c r="B377" s="3">
        <v>54227.06</v>
      </c>
      <c r="C377">
        <v>1</v>
      </c>
      <c r="F377" s="3">
        <v>113980.21</v>
      </c>
      <c r="G377">
        <v>1</v>
      </c>
      <c r="M377" s="3">
        <v>727</v>
      </c>
      <c r="N377">
        <v>4</v>
      </c>
    </row>
    <row r="378" spans="2:14" x14ac:dyDescent="0.3">
      <c r="B378" s="3">
        <v>54359.02</v>
      </c>
      <c r="C378">
        <v>1</v>
      </c>
      <c r="F378" s="3">
        <v>114193.24</v>
      </c>
      <c r="G378">
        <v>1</v>
      </c>
      <c r="M378" s="3">
        <v>728</v>
      </c>
      <c r="N378">
        <v>2</v>
      </c>
    </row>
    <row r="379" spans="2:14" x14ac:dyDescent="0.3">
      <c r="B379" s="3">
        <v>54405.79</v>
      </c>
      <c r="C379">
        <v>1</v>
      </c>
      <c r="F379" s="3">
        <v>114206.84</v>
      </c>
      <c r="G379">
        <v>1</v>
      </c>
      <c r="M379" s="3">
        <v>729</v>
      </c>
      <c r="N379">
        <v>5</v>
      </c>
    </row>
    <row r="380" spans="2:14" x14ac:dyDescent="0.3">
      <c r="B380" s="3">
        <v>54724.03</v>
      </c>
      <c r="C380">
        <v>1</v>
      </c>
      <c r="F380" s="3">
        <v>114292.48</v>
      </c>
      <c r="G380">
        <v>1</v>
      </c>
      <c r="M380" s="3">
        <v>730</v>
      </c>
      <c r="N380">
        <v>6</v>
      </c>
    </row>
    <row r="381" spans="2:14" x14ac:dyDescent="0.3">
      <c r="B381" s="3">
        <v>54926.51</v>
      </c>
      <c r="C381">
        <v>1</v>
      </c>
      <c r="F381" s="3">
        <v>114354.95</v>
      </c>
      <c r="G381">
        <v>1</v>
      </c>
      <c r="M381" s="3">
        <v>731</v>
      </c>
      <c r="N381">
        <v>1</v>
      </c>
    </row>
    <row r="382" spans="2:14" x14ac:dyDescent="0.3">
      <c r="B382" s="3">
        <v>54954.51</v>
      </c>
      <c r="C382">
        <v>1</v>
      </c>
      <c r="F382" s="3">
        <v>114510.85</v>
      </c>
      <c r="G382">
        <v>1</v>
      </c>
      <c r="M382" s="3">
        <v>732</v>
      </c>
      <c r="N382">
        <v>5</v>
      </c>
    </row>
    <row r="383" spans="2:14" x14ac:dyDescent="0.3">
      <c r="B383" s="3">
        <v>55003.79</v>
      </c>
      <c r="C383">
        <v>1</v>
      </c>
      <c r="F383" s="3">
        <v>114540.38</v>
      </c>
      <c r="G383">
        <v>1</v>
      </c>
      <c r="M383" s="3">
        <v>733</v>
      </c>
      <c r="N383">
        <v>4</v>
      </c>
    </row>
    <row r="384" spans="2:14" x14ac:dyDescent="0.3">
      <c r="B384" s="3">
        <v>55470.78</v>
      </c>
      <c r="C384">
        <v>1</v>
      </c>
      <c r="F384" s="3">
        <v>114628.4</v>
      </c>
      <c r="G384">
        <v>1</v>
      </c>
      <c r="M384" s="3">
        <v>734</v>
      </c>
      <c r="N384">
        <v>2</v>
      </c>
    </row>
    <row r="385" spans="2:14" x14ac:dyDescent="0.3">
      <c r="B385" s="3">
        <v>55582.54</v>
      </c>
      <c r="C385">
        <v>1</v>
      </c>
      <c r="F385" s="3">
        <v>114715.71</v>
      </c>
      <c r="G385">
        <v>1</v>
      </c>
      <c r="M385" s="3">
        <v>735</v>
      </c>
      <c r="N385">
        <v>4</v>
      </c>
    </row>
    <row r="386" spans="2:14" x14ac:dyDescent="0.3">
      <c r="B386" s="3">
        <v>55803.96</v>
      </c>
      <c r="C386">
        <v>1</v>
      </c>
      <c r="F386" s="3">
        <v>114722.05</v>
      </c>
      <c r="G386">
        <v>1</v>
      </c>
      <c r="M386" s="3">
        <v>736</v>
      </c>
      <c r="N386">
        <v>1</v>
      </c>
    </row>
    <row r="387" spans="2:14" x14ac:dyDescent="0.3">
      <c r="B387" s="3">
        <v>56297.85</v>
      </c>
      <c r="C387">
        <v>1</v>
      </c>
      <c r="F387" s="3">
        <v>114754.08</v>
      </c>
      <c r="G387">
        <v>1</v>
      </c>
      <c r="M387" s="3">
        <v>737</v>
      </c>
      <c r="N387">
        <v>2</v>
      </c>
    </row>
    <row r="388" spans="2:14" x14ac:dyDescent="0.3">
      <c r="B388" s="3">
        <v>56388.63</v>
      </c>
      <c r="C388">
        <v>1</v>
      </c>
      <c r="F388" s="3">
        <v>114931.35</v>
      </c>
      <c r="G388">
        <v>1</v>
      </c>
      <c r="M388" s="3">
        <v>738</v>
      </c>
      <c r="N388">
        <v>5</v>
      </c>
    </row>
    <row r="389" spans="2:14" x14ac:dyDescent="0.3">
      <c r="B389" s="3">
        <v>56577</v>
      </c>
      <c r="C389">
        <v>1</v>
      </c>
      <c r="F389" s="3">
        <v>115046.74</v>
      </c>
      <c r="G389">
        <v>1</v>
      </c>
      <c r="M389" s="3">
        <v>739</v>
      </c>
      <c r="N389">
        <v>3</v>
      </c>
    </row>
    <row r="390" spans="2:14" x14ac:dyDescent="0.3">
      <c r="B390" s="3">
        <v>56594.36</v>
      </c>
      <c r="C390">
        <v>1</v>
      </c>
      <c r="F390" s="3">
        <v>115217.99</v>
      </c>
      <c r="G390">
        <v>1</v>
      </c>
      <c r="M390" s="3">
        <v>741</v>
      </c>
      <c r="N390">
        <v>2</v>
      </c>
    </row>
    <row r="391" spans="2:14" x14ac:dyDescent="0.3">
      <c r="B391" s="3">
        <v>56937.43</v>
      </c>
      <c r="C391">
        <v>1</v>
      </c>
      <c r="F391" s="3">
        <v>115301.31</v>
      </c>
      <c r="G391">
        <v>1</v>
      </c>
      <c r="M391" s="3">
        <v>742</v>
      </c>
      <c r="N391">
        <v>4</v>
      </c>
    </row>
    <row r="392" spans="2:14" x14ac:dyDescent="0.3">
      <c r="B392" s="3">
        <v>56999.9</v>
      </c>
      <c r="C392">
        <v>1</v>
      </c>
      <c r="F392" s="3">
        <v>115888.04</v>
      </c>
      <c r="G392">
        <v>1</v>
      </c>
      <c r="M392" s="3">
        <v>743</v>
      </c>
      <c r="N392">
        <v>1</v>
      </c>
    </row>
    <row r="393" spans="2:14" x14ac:dyDescent="0.3">
      <c r="B393" s="3">
        <v>57175.32</v>
      </c>
      <c r="C393">
        <v>1</v>
      </c>
      <c r="F393" s="3">
        <v>115897.12</v>
      </c>
      <c r="G393">
        <v>1</v>
      </c>
      <c r="M393" s="3">
        <v>744</v>
      </c>
      <c r="N393">
        <v>3</v>
      </c>
    </row>
    <row r="394" spans="2:14" x14ac:dyDescent="0.3">
      <c r="B394" s="3">
        <v>57236.44</v>
      </c>
      <c r="C394">
        <v>1</v>
      </c>
      <c r="F394" s="3">
        <v>115920.62</v>
      </c>
      <c r="G394">
        <v>1</v>
      </c>
      <c r="M394" s="3">
        <v>745</v>
      </c>
      <c r="N394">
        <v>8</v>
      </c>
    </row>
    <row r="395" spans="2:14" x14ac:dyDescent="0.3">
      <c r="B395" s="3">
        <v>57553.98</v>
      </c>
      <c r="C395">
        <v>1</v>
      </c>
      <c r="F395" s="3">
        <v>115924.89</v>
      </c>
      <c r="G395">
        <v>1</v>
      </c>
      <c r="M395" s="3">
        <v>746</v>
      </c>
      <c r="N395">
        <v>1</v>
      </c>
    </row>
    <row r="396" spans="2:14" x14ac:dyDescent="0.3">
      <c r="B396" s="3">
        <v>57558.95</v>
      </c>
      <c r="C396">
        <v>1</v>
      </c>
      <c r="F396" s="3">
        <v>115988.86</v>
      </c>
      <c r="G396">
        <v>1</v>
      </c>
      <c r="M396" s="3">
        <v>747</v>
      </c>
      <c r="N396">
        <v>2</v>
      </c>
    </row>
    <row r="397" spans="2:14" x14ac:dyDescent="0.3">
      <c r="B397" s="3">
        <v>58137.42</v>
      </c>
      <c r="C397">
        <v>1</v>
      </c>
      <c r="F397" s="3">
        <v>116060.08</v>
      </c>
      <c r="G397">
        <v>1</v>
      </c>
      <c r="M397" s="3">
        <v>748</v>
      </c>
      <c r="N397">
        <v>1</v>
      </c>
    </row>
    <row r="398" spans="2:14" x14ac:dyDescent="0.3">
      <c r="B398" s="3">
        <v>58426.81</v>
      </c>
      <c r="C398">
        <v>1</v>
      </c>
      <c r="F398" s="3">
        <v>116220.5</v>
      </c>
      <c r="G398">
        <v>1</v>
      </c>
      <c r="M398" s="3">
        <v>749</v>
      </c>
      <c r="N398">
        <v>5</v>
      </c>
    </row>
    <row r="399" spans="2:14" x14ac:dyDescent="0.3">
      <c r="B399" s="3">
        <v>58685.59</v>
      </c>
      <c r="C399">
        <v>1</v>
      </c>
      <c r="F399" s="3">
        <v>116229.85</v>
      </c>
      <c r="G399">
        <v>1</v>
      </c>
      <c r="M399" s="3">
        <v>750</v>
      </c>
      <c r="N399">
        <v>6</v>
      </c>
    </row>
    <row r="400" spans="2:14" x14ac:dyDescent="0.3">
      <c r="B400" s="3">
        <v>58803.28</v>
      </c>
      <c r="C400">
        <v>1</v>
      </c>
      <c r="F400" s="3">
        <v>116244.14</v>
      </c>
      <c r="G400">
        <v>1</v>
      </c>
      <c r="M400" s="3">
        <v>751</v>
      </c>
      <c r="N400">
        <v>4</v>
      </c>
    </row>
    <row r="401" spans="2:14" x14ac:dyDescent="0.3">
      <c r="B401" s="3">
        <v>59093.39</v>
      </c>
      <c r="C401">
        <v>1</v>
      </c>
      <c r="F401" s="3">
        <v>116269.01</v>
      </c>
      <c r="G401">
        <v>1</v>
      </c>
      <c r="M401" s="3">
        <v>752</v>
      </c>
      <c r="N401">
        <v>4</v>
      </c>
    </row>
    <row r="402" spans="2:14" x14ac:dyDescent="0.3">
      <c r="B402" s="3">
        <v>59280.79</v>
      </c>
      <c r="C402">
        <v>1</v>
      </c>
      <c r="F402" s="3">
        <v>116313.57</v>
      </c>
      <c r="G402">
        <v>1</v>
      </c>
      <c r="M402" s="3">
        <v>753</v>
      </c>
      <c r="N402">
        <v>1</v>
      </c>
    </row>
    <row r="403" spans="2:14" x14ac:dyDescent="0.3">
      <c r="B403" s="3">
        <v>59747.63</v>
      </c>
      <c r="C403">
        <v>1</v>
      </c>
      <c r="F403" s="3">
        <v>116326.07</v>
      </c>
      <c r="G403">
        <v>1</v>
      </c>
      <c r="M403" s="3">
        <v>754</v>
      </c>
      <c r="N403">
        <v>4</v>
      </c>
    </row>
    <row r="404" spans="2:14" x14ac:dyDescent="0.3">
      <c r="B404" s="3">
        <v>59887.15</v>
      </c>
      <c r="C404">
        <v>1</v>
      </c>
      <c r="F404" s="3">
        <v>116363.37</v>
      </c>
      <c r="G404">
        <v>1</v>
      </c>
      <c r="M404" s="3">
        <v>755</v>
      </c>
      <c r="N404">
        <v>1</v>
      </c>
    </row>
    <row r="405" spans="2:14" x14ac:dyDescent="0.3">
      <c r="B405" s="3">
        <v>60536.56</v>
      </c>
      <c r="C405">
        <v>1</v>
      </c>
      <c r="F405" s="3">
        <v>116528.15</v>
      </c>
      <c r="G405">
        <v>1</v>
      </c>
      <c r="M405" s="3">
        <v>756</v>
      </c>
      <c r="N405">
        <v>5</v>
      </c>
    </row>
    <row r="406" spans="2:14" x14ac:dyDescent="0.3">
      <c r="B406" s="3">
        <v>60887.58</v>
      </c>
      <c r="C406">
        <v>1</v>
      </c>
      <c r="F406" s="3">
        <v>116803.8</v>
      </c>
      <c r="G406">
        <v>1</v>
      </c>
      <c r="M406" s="3">
        <v>757</v>
      </c>
      <c r="N406">
        <v>2</v>
      </c>
    </row>
    <row r="407" spans="2:14" x14ac:dyDescent="0.3">
      <c r="B407" s="3">
        <v>60917.24</v>
      </c>
      <c r="C407">
        <v>1</v>
      </c>
      <c r="F407" s="3">
        <v>116854.71</v>
      </c>
      <c r="G407">
        <v>1</v>
      </c>
      <c r="M407" s="3">
        <v>758</v>
      </c>
      <c r="N407">
        <v>5</v>
      </c>
    </row>
    <row r="408" spans="2:14" x14ac:dyDescent="0.3">
      <c r="B408" s="3">
        <v>61048.53</v>
      </c>
      <c r="C408">
        <v>1</v>
      </c>
      <c r="F408" s="3">
        <v>116922.25</v>
      </c>
      <c r="G408">
        <v>1</v>
      </c>
      <c r="M408" s="3">
        <v>759</v>
      </c>
      <c r="N408">
        <v>1</v>
      </c>
    </row>
    <row r="409" spans="2:14" x14ac:dyDescent="0.3">
      <c r="B409" s="3">
        <v>61108.56</v>
      </c>
      <c r="C409">
        <v>1</v>
      </c>
      <c r="F409" s="3">
        <v>116927.89</v>
      </c>
      <c r="G409">
        <v>1</v>
      </c>
      <c r="M409" s="3">
        <v>760</v>
      </c>
      <c r="N409">
        <v>1</v>
      </c>
    </row>
    <row r="410" spans="2:14" x14ac:dyDescent="0.3">
      <c r="B410" s="3">
        <v>61936.22</v>
      </c>
      <c r="C410">
        <v>1</v>
      </c>
      <c r="F410" s="3">
        <v>117028.6</v>
      </c>
      <c r="G410">
        <v>1</v>
      </c>
      <c r="M410" s="3">
        <v>761</v>
      </c>
      <c r="N410">
        <v>2</v>
      </c>
    </row>
    <row r="411" spans="2:14" x14ac:dyDescent="0.3">
      <c r="B411" s="3">
        <v>62030.06</v>
      </c>
      <c r="C411">
        <v>1</v>
      </c>
      <c r="F411" s="3">
        <v>117231.63</v>
      </c>
      <c r="G411">
        <v>1</v>
      </c>
      <c r="M411" s="3">
        <v>762</v>
      </c>
      <c r="N411">
        <v>3</v>
      </c>
    </row>
    <row r="412" spans="2:14" x14ac:dyDescent="0.3">
      <c r="B412" s="3">
        <v>62222.81</v>
      </c>
      <c r="C412">
        <v>1</v>
      </c>
      <c r="F412" s="3">
        <v>117301.66</v>
      </c>
      <c r="G412">
        <v>1</v>
      </c>
      <c r="M412" s="3">
        <v>763</v>
      </c>
      <c r="N412">
        <v>2</v>
      </c>
    </row>
    <row r="413" spans="2:14" x14ac:dyDescent="0.3">
      <c r="B413" s="3">
        <v>62232.6</v>
      </c>
      <c r="C413">
        <v>1</v>
      </c>
      <c r="F413" s="3">
        <v>117411.6</v>
      </c>
      <c r="G413">
        <v>1</v>
      </c>
      <c r="M413" s="3">
        <v>764</v>
      </c>
      <c r="N413">
        <v>1</v>
      </c>
    </row>
    <row r="414" spans="2:14" x14ac:dyDescent="0.3">
      <c r="B414" s="3">
        <v>62256.87</v>
      </c>
      <c r="C414">
        <v>1</v>
      </c>
      <c r="F414" s="3">
        <v>117419.35</v>
      </c>
      <c r="G414">
        <v>1</v>
      </c>
      <c r="M414" s="3">
        <v>765</v>
      </c>
      <c r="N414">
        <v>1</v>
      </c>
    </row>
    <row r="415" spans="2:14" x14ac:dyDescent="0.3">
      <c r="B415" s="3">
        <v>62678.53</v>
      </c>
      <c r="C415">
        <v>1</v>
      </c>
      <c r="F415" s="3">
        <v>117992.59</v>
      </c>
      <c r="G415">
        <v>1</v>
      </c>
      <c r="M415" s="3">
        <v>766</v>
      </c>
      <c r="N415">
        <v>1</v>
      </c>
    </row>
    <row r="416" spans="2:14" x14ac:dyDescent="0.3">
      <c r="B416" s="3">
        <v>63082.879999999997</v>
      </c>
      <c r="C416">
        <v>1</v>
      </c>
      <c r="F416" s="3">
        <v>118082.89</v>
      </c>
      <c r="G416">
        <v>1</v>
      </c>
      <c r="M416" s="3">
        <v>767</v>
      </c>
      <c r="N416">
        <v>3</v>
      </c>
    </row>
    <row r="417" spans="2:14" x14ac:dyDescent="0.3">
      <c r="B417" s="3">
        <v>63163.99</v>
      </c>
      <c r="C417">
        <v>1</v>
      </c>
      <c r="F417" s="3">
        <v>118274.71</v>
      </c>
      <c r="G417">
        <v>1</v>
      </c>
      <c r="M417" s="3">
        <v>769</v>
      </c>
      <c r="N417">
        <v>4</v>
      </c>
    </row>
    <row r="418" spans="2:14" x14ac:dyDescent="0.3">
      <c r="B418" s="3">
        <v>64166.7</v>
      </c>
      <c r="C418">
        <v>1</v>
      </c>
      <c r="F418" s="3">
        <v>118287.01</v>
      </c>
      <c r="G418">
        <v>1</v>
      </c>
      <c r="M418" s="3">
        <v>770</v>
      </c>
      <c r="N418">
        <v>1</v>
      </c>
    </row>
    <row r="419" spans="2:14" x14ac:dyDescent="0.3">
      <c r="B419" s="3">
        <v>64323.24</v>
      </c>
      <c r="C419">
        <v>1</v>
      </c>
      <c r="F419" s="3">
        <v>118342.26</v>
      </c>
      <c r="G419">
        <v>1</v>
      </c>
      <c r="M419" s="3">
        <v>771</v>
      </c>
      <c r="N419">
        <v>2</v>
      </c>
    </row>
    <row r="420" spans="2:14" x14ac:dyDescent="0.3">
      <c r="B420" s="3">
        <v>64327.26</v>
      </c>
      <c r="C420">
        <v>1</v>
      </c>
      <c r="F420" s="3">
        <v>118590.41</v>
      </c>
      <c r="G420">
        <v>1</v>
      </c>
      <c r="M420" s="3">
        <v>772</v>
      </c>
      <c r="N420">
        <v>1</v>
      </c>
    </row>
    <row r="421" spans="2:14" x14ac:dyDescent="0.3">
      <c r="B421" s="3">
        <v>64420.5</v>
      </c>
      <c r="C421">
        <v>1</v>
      </c>
      <c r="F421" s="3">
        <v>118626.55</v>
      </c>
      <c r="G421">
        <v>1</v>
      </c>
      <c r="M421" s="3">
        <v>773</v>
      </c>
      <c r="N421">
        <v>4</v>
      </c>
    </row>
    <row r="422" spans="2:14" x14ac:dyDescent="0.3">
      <c r="B422" s="3">
        <v>64448.36</v>
      </c>
      <c r="C422">
        <v>1</v>
      </c>
      <c r="F422" s="3">
        <v>118945.09</v>
      </c>
      <c r="G422">
        <v>1</v>
      </c>
      <c r="M422" s="3">
        <v>774</v>
      </c>
      <c r="N422">
        <v>3</v>
      </c>
    </row>
    <row r="423" spans="2:14" x14ac:dyDescent="0.3">
      <c r="B423" s="3">
        <v>64595.25</v>
      </c>
      <c r="C423">
        <v>1</v>
      </c>
      <c r="F423" s="3">
        <v>119023.28</v>
      </c>
      <c r="G423">
        <v>1</v>
      </c>
      <c r="M423" s="3">
        <v>775</v>
      </c>
      <c r="N423">
        <v>2</v>
      </c>
    </row>
    <row r="424" spans="2:14" x14ac:dyDescent="0.3">
      <c r="B424" s="3">
        <v>64833.279999999999</v>
      </c>
      <c r="C424">
        <v>1</v>
      </c>
      <c r="F424" s="3">
        <v>119035.35</v>
      </c>
      <c r="G424">
        <v>1</v>
      </c>
      <c r="M424" s="3">
        <v>776</v>
      </c>
      <c r="N424">
        <v>4</v>
      </c>
    </row>
    <row r="425" spans="2:14" x14ac:dyDescent="0.3">
      <c r="B425" s="3">
        <v>65170.66</v>
      </c>
      <c r="C425">
        <v>1</v>
      </c>
      <c r="F425" s="3">
        <v>119182.73</v>
      </c>
      <c r="G425">
        <v>1</v>
      </c>
      <c r="M425" s="3">
        <v>777</v>
      </c>
      <c r="N425">
        <v>2</v>
      </c>
    </row>
    <row r="426" spans="2:14" x14ac:dyDescent="0.3">
      <c r="B426" s="3">
        <v>65323.11</v>
      </c>
      <c r="C426">
        <v>1</v>
      </c>
      <c r="F426" s="3">
        <v>119266.69</v>
      </c>
      <c r="G426">
        <v>1</v>
      </c>
      <c r="M426" s="3">
        <v>778</v>
      </c>
      <c r="N426">
        <v>2</v>
      </c>
    </row>
    <row r="427" spans="2:14" x14ac:dyDescent="0.3">
      <c r="B427" s="3">
        <v>65951.649999999994</v>
      </c>
      <c r="C427">
        <v>1</v>
      </c>
      <c r="F427" s="3">
        <v>119714.25</v>
      </c>
      <c r="G427">
        <v>1</v>
      </c>
      <c r="M427" s="3">
        <v>779</v>
      </c>
      <c r="N427">
        <v>2</v>
      </c>
    </row>
    <row r="428" spans="2:14" x14ac:dyDescent="0.3">
      <c r="B428" s="3">
        <v>66013.27</v>
      </c>
      <c r="C428">
        <v>1</v>
      </c>
      <c r="F428" s="3">
        <v>119741.77</v>
      </c>
      <c r="G428">
        <v>1</v>
      </c>
      <c r="M428" s="3">
        <v>782</v>
      </c>
      <c r="N428">
        <v>1</v>
      </c>
    </row>
    <row r="429" spans="2:14" x14ac:dyDescent="0.3">
      <c r="B429" s="3">
        <v>66088.83</v>
      </c>
      <c r="C429">
        <v>1</v>
      </c>
      <c r="F429" s="3">
        <v>119782.72</v>
      </c>
      <c r="G429">
        <v>1</v>
      </c>
      <c r="M429" s="3">
        <v>784</v>
      </c>
      <c r="N429">
        <v>1</v>
      </c>
    </row>
    <row r="430" spans="2:14" x14ac:dyDescent="0.3">
      <c r="B430" s="3">
        <v>66214.13</v>
      </c>
      <c r="C430">
        <v>1</v>
      </c>
      <c r="F430" s="3">
        <v>120092.52</v>
      </c>
      <c r="G430">
        <v>1</v>
      </c>
      <c r="M430" s="3">
        <v>785</v>
      </c>
      <c r="N430">
        <v>4</v>
      </c>
    </row>
    <row r="431" spans="2:14" x14ac:dyDescent="0.3">
      <c r="B431" s="3">
        <v>67046.83</v>
      </c>
      <c r="C431">
        <v>1</v>
      </c>
      <c r="F431" s="3">
        <v>120193.42</v>
      </c>
      <c r="G431">
        <v>1</v>
      </c>
      <c r="M431" s="3">
        <v>786</v>
      </c>
      <c r="N431">
        <v>1</v>
      </c>
    </row>
    <row r="432" spans="2:14" x14ac:dyDescent="0.3">
      <c r="B432" s="3">
        <v>67110.59</v>
      </c>
      <c r="C432">
        <v>1</v>
      </c>
      <c r="F432" s="3">
        <v>120320.54</v>
      </c>
      <c r="G432">
        <v>1</v>
      </c>
      <c r="M432" s="3">
        <v>787</v>
      </c>
      <c r="N432">
        <v>1</v>
      </c>
    </row>
    <row r="433" spans="2:14" x14ac:dyDescent="0.3">
      <c r="B433" s="3">
        <v>67468.67</v>
      </c>
      <c r="C433">
        <v>1</v>
      </c>
      <c r="F433" s="3">
        <v>120599.21</v>
      </c>
      <c r="G433">
        <v>1</v>
      </c>
      <c r="M433" s="3">
        <v>788</v>
      </c>
      <c r="N433">
        <v>3</v>
      </c>
    </row>
    <row r="434" spans="2:14" x14ac:dyDescent="0.3">
      <c r="B434" s="3">
        <v>67611.360000000001</v>
      </c>
      <c r="C434">
        <v>1</v>
      </c>
      <c r="F434" s="3">
        <v>120599.38</v>
      </c>
      <c r="G434">
        <v>1</v>
      </c>
      <c r="M434" s="3">
        <v>789</v>
      </c>
      <c r="N434">
        <v>2</v>
      </c>
    </row>
    <row r="435" spans="2:14" x14ac:dyDescent="0.3">
      <c r="B435" s="3">
        <v>67740.08</v>
      </c>
      <c r="C435">
        <v>1</v>
      </c>
      <c r="F435" s="3">
        <v>120681.63</v>
      </c>
      <c r="G435">
        <v>1</v>
      </c>
      <c r="M435" s="3">
        <v>790</v>
      </c>
      <c r="N435">
        <v>2</v>
      </c>
    </row>
    <row r="436" spans="2:14" x14ac:dyDescent="0.3">
      <c r="B436" s="3">
        <v>67789.990000000005</v>
      </c>
      <c r="C436">
        <v>1</v>
      </c>
      <c r="F436" s="3">
        <v>121021.05</v>
      </c>
      <c r="G436">
        <v>1</v>
      </c>
      <c r="M436" s="3">
        <v>791</v>
      </c>
      <c r="N436">
        <v>1</v>
      </c>
    </row>
    <row r="437" spans="2:14" x14ac:dyDescent="0.3">
      <c r="B437" s="3">
        <v>68052.08</v>
      </c>
      <c r="C437">
        <v>1</v>
      </c>
      <c r="F437" s="3">
        <v>121152.05</v>
      </c>
      <c r="G437">
        <v>1</v>
      </c>
      <c r="M437" s="3">
        <v>792</v>
      </c>
      <c r="N437">
        <v>1</v>
      </c>
    </row>
    <row r="438" spans="2:14" x14ac:dyDescent="0.3">
      <c r="B438" s="3">
        <v>68143.929999999993</v>
      </c>
      <c r="C438">
        <v>1</v>
      </c>
      <c r="F438" s="3">
        <v>121192.22</v>
      </c>
      <c r="G438">
        <v>1</v>
      </c>
      <c r="M438" s="3">
        <v>793</v>
      </c>
      <c r="N438">
        <v>3</v>
      </c>
    </row>
    <row r="439" spans="2:14" x14ac:dyDescent="0.3">
      <c r="B439" s="3">
        <v>68487.509999999995</v>
      </c>
      <c r="C439">
        <v>1</v>
      </c>
      <c r="F439" s="3">
        <v>121326.42</v>
      </c>
      <c r="G439">
        <v>1</v>
      </c>
      <c r="M439" s="3">
        <v>795</v>
      </c>
      <c r="N439">
        <v>2</v>
      </c>
    </row>
    <row r="440" spans="2:14" x14ac:dyDescent="0.3">
      <c r="B440" s="3">
        <v>68600.36</v>
      </c>
      <c r="C440">
        <v>1</v>
      </c>
      <c r="F440" s="3">
        <v>121551.58</v>
      </c>
      <c r="G440">
        <v>1</v>
      </c>
      <c r="M440" s="3">
        <v>796</v>
      </c>
      <c r="N440">
        <v>1</v>
      </c>
    </row>
    <row r="441" spans="2:14" x14ac:dyDescent="0.3">
      <c r="B441" s="3">
        <v>68759.570000000007</v>
      </c>
      <c r="C441">
        <v>1</v>
      </c>
      <c r="F441" s="3">
        <v>121581.56</v>
      </c>
      <c r="G441">
        <v>1</v>
      </c>
      <c r="M441" s="3">
        <v>798</v>
      </c>
      <c r="N441">
        <v>1</v>
      </c>
    </row>
    <row r="442" spans="2:14" x14ac:dyDescent="0.3">
      <c r="B442" s="3">
        <v>68777.259999999995</v>
      </c>
      <c r="C442">
        <v>1</v>
      </c>
      <c r="F442" s="3">
        <v>121681.82</v>
      </c>
      <c r="G442">
        <v>1</v>
      </c>
      <c r="M442" s="3">
        <v>799</v>
      </c>
      <c r="N442">
        <v>1</v>
      </c>
    </row>
    <row r="443" spans="2:14" x14ac:dyDescent="0.3">
      <c r="B443" s="3">
        <v>69454.240000000005</v>
      </c>
      <c r="C443">
        <v>1</v>
      </c>
      <c r="F443" s="3">
        <v>121702.73</v>
      </c>
      <c r="G443">
        <v>1</v>
      </c>
      <c r="M443" s="3">
        <v>800</v>
      </c>
      <c r="N443">
        <v>2</v>
      </c>
    </row>
    <row r="444" spans="2:14" x14ac:dyDescent="0.3">
      <c r="B444" s="3">
        <v>69829.399999999994</v>
      </c>
      <c r="C444">
        <v>1</v>
      </c>
      <c r="F444" s="3">
        <v>122189.66</v>
      </c>
      <c r="G444">
        <v>1</v>
      </c>
      <c r="M444" s="3">
        <v>801</v>
      </c>
      <c r="N444">
        <v>1</v>
      </c>
    </row>
    <row r="445" spans="2:14" x14ac:dyDescent="0.3">
      <c r="B445" s="3">
        <v>69865.490000000005</v>
      </c>
      <c r="C445">
        <v>1</v>
      </c>
      <c r="F445" s="3">
        <v>122220.19</v>
      </c>
      <c r="G445">
        <v>1</v>
      </c>
      <c r="M445" s="3">
        <v>802</v>
      </c>
      <c r="N445">
        <v>1</v>
      </c>
    </row>
    <row r="446" spans="2:14" x14ac:dyDescent="0.3">
      <c r="B446" s="3">
        <v>70154.22</v>
      </c>
      <c r="C446">
        <v>1</v>
      </c>
      <c r="F446" s="3">
        <v>122311.21</v>
      </c>
      <c r="G446">
        <v>1</v>
      </c>
      <c r="M446" s="3">
        <v>803</v>
      </c>
      <c r="N446">
        <v>1</v>
      </c>
    </row>
    <row r="447" spans="2:14" x14ac:dyDescent="0.3">
      <c r="B447" s="3">
        <v>70179</v>
      </c>
      <c r="C447">
        <v>1</v>
      </c>
      <c r="F447" s="3">
        <v>122384.22</v>
      </c>
      <c r="G447">
        <v>1</v>
      </c>
      <c r="M447" s="3">
        <v>804</v>
      </c>
      <c r="N447">
        <v>2</v>
      </c>
    </row>
    <row r="448" spans="2:14" x14ac:dyDescent="0.3">
      <c r="B448" s="3">
        <v>70649.64</v>
      </c>
      <c r="C448">
        <v>1</v>
      </c>
      <c r="F448" s="3">
        <v>122388.38</v>
      </c>
      <c r="G448">
        <v>1</v>
      </c>
      <c r="M448" s="3">
        <v>805</v>
      </c>
      <c r="N448">
        <v>1</v>
      </c>
    </row>
    <row r="449" spans="2:14" x14ac:dyDescent="0.3">
      <c r="B449" s="3">
        <v>70899.27</v>
      </c>
      <c r="C449">
        <v>1</v>
      </c>
      <c r="F449" s="3">
        <v>122451.46</v>
      </c>
      <c r="G449">
        <v>1</v>
      </c>
      <c r="M449" s="3">
        <v>806</v>
      </c>
      <c r="N449">
        <v>3</v>
      </c>
    </row>
    <row r="450" spans="2:14" x14ac:dyDescent="0.3">
      <c r="B450" s="3">
        <v>71095.41</v>
      </c>
      <c r="C450">
        <v>1</v>
      </c>
      <c r="F450" s="3">
        <v>122453.37</v>
      </c>
      <c r="G450">
        <v>1</v>
      </c>
      <c r="M450" s="3">
        <v>807</v>
      </c>
      <c r="N450">
        <v>4</v>
      </c>
    </row>
    <row r="451" spans="2:14" x14ac:dyDescent="0.3">
      <c r="B451" s="3">
        <v>71154.100000000006</v>
      </c>
      <c r="C451">
        <v>1</v>
      </c>
      <c r="F451" s="3">
        <v>122522.32</v>
      </c>
      <c r="G451">
        <v>1</v>
      </c>
      <c r="M451" s="3">
        <v>808</v>
      </c>
      <c r="N451">
        <v>1</v>
      </c>
    </row>
    <row r="452" spans="2:14" x14ac:dyDescent="0.3">
      <c r="B452" s="3">
        <v>71244.59</v>
      </c>
      <c r="C452">
        <v>1</v>
      </c>
      <c r="F452" s="3">
        <v>122549.64</v>
      </c>
      <c r="G452">
        <v>1</v>
      </c>
      <c r="M452" s="3">
        <v>811</v>
      </c>
      <c r="N452">
        <v>1</v>
      </c>
    </row>
    <row r="453" spans="2:14" x14ac:dyDescent="0.3">
      <c r="B453" s="3">
        <v>71405.17</v>
      </c>
      <c r="C453">
        <v>1</v>
      </c>
      <c r="F453" s="3">
        <v>122552.34</v>
      </c>
      <c r="G453">
        <v>1</v>
      </c>
      <c r="M453" s="3">
        <v>813</v>
      </c>
      <c r="N453">
        <v>1</v>
      </c>
    </row>
    <row r="454" spans="2:14" x14ac:dyDescent="0.3">
      <c r="B454" s="3">
        <v>71557.119999999995</v>
      </c>
      <c r="C454">
        <v>1</v>
      </c>
      <c r="F454" s="3">
        <v>122570.87</v>
      </c>
      <c r="G454">
        <v>1</v>
      </c>
      <c r="M454" s="3">
        <v>814</v>
      </c>
      <c r="N454">
        <v>1</v>
      </c>
    </row>
    <row r="455" spans="2:14" x14ac:dyDescent="0.3">
      <c r="B455" s="3">
        <v>71709.119999999995</v>
      </c>
      <c r="C455">
        <v>1</v>
      </c>
      <c r="F455" s="3">
        <v>122874.74</v>
      </c>
      <c r="G455">
        <v>1</v>
      </c>
      <c r="M455" s="3">
        <v>815</v>
      </c>
      <c r="N455">
        <v>1</v>
      </c>
    </row>
    <row r="456" spans="2:14" x14ac:dyDescent="0.3">
      <c r="B456" s="3">
        <v>71725.73</v>
      </c>
      <c r="C456">
        <v>1</v>
      </c>
      <c r="F456" s="3">
        <v>123180.01</v>
      </c>
      <c r="G456">
        <v>1</v>
      </c>
      <c r="M456" s="3">
        <v>816</v>
      </c>
      <c r="N456">
        <v>2</v>
      </c>
    </row>
    <row r="457" spans="2:14" x14ac:dyDescent="0.3">
      <c r="B457" s="3">
        <v>71862.789999999994</v>
      </c>
      <c r="C457">
        <v>1</v>
      </c>
      <c r="F457" s="3">
        <v>123217.66</v>
      </c>
      <c r="G457">
        <v>1</v>
      </c>
      <c r="M457" s="3">
        <v>818</v>
      </c>
      <c r="N457">
        <v>2</v>
      </c>
    </row>
    <row r="458" spans="2:14" x14ac:dyDescent="0.3">
      <c r="B458" s="3">
        <v>71865.31</v>
      </c>
      <c r="C458">
        <v>1</v>
      </c>
      <c r="F458" s="3">
        <v>123246.7</v>
      </c>
      <c r="G458">
        <v>1</v>
      </c>
      <c r="M458" s="3">
        <v>819</v>
      </c>
      <c r="N458">
        <v>1</v>
      </c>
    </row>
    <row r="459" spans="2:14" x14ac:dyDescent="0.3">
      <c r="B459" s="3">
        <v>71905.77</v>
      </c>
      <c r="C459">
        <v>1</v>
      </c>
      <c r="F459" s="3">
        <v>123331.36</v>
      </c>
      <c r="G459">
        <v>1</v>
      </c>
      <c r="M459" s="3">
        <v>822</v>
      </c>
      <c r="N459">
        <v>1</v>
      </c>
    </row>
    <row r="460" spans="2:14" x14ac:dyDescent="0.3">
      <c r="B460" s="3">
        <v>72008.61</v>
      </c>
      <c r="C460">
        <v>1</v>
      </c>
      <c r="F460" s="3">
        <v>123497.58</v>
      </c>
      <c r="G460">
        <v>1</v>
      </c>
      <c r="M460" s="3">
        <v>828</v>
      </c>
      <c r="N460">
        <v>2</v>
      </c>
    </row>
    <row r="461" spans="2:14" x14ac:dyDescent="0.3">
      <c r="B461" s="3">
        <v>72085.100000000006</v>
      </c>
      <c r="C461">
        <v>1</v>
      </c>
      <c r="F461" s="3">
        <v>123709.46</v>
      </c>
      <c r="G461">
        <v>1</v>
      </c>
      <c r="M461" s="3">
        <v>829</v>
      </c>
      <c r="N461">
        <v>1</v>
      </c>
    </row>
    <row r="462" spans="2:14" x14ac:dyDescent="0.3">
      <c r="B462" s="3">
        <v>72143.44</v>
      </c>
      <c r="C462">
        <v>1</v>
      </c>
      <c r="F462" s="3">
        <v>123971.51</v>
      </c>
      <c r="G462">
        <v>1</v>
      </c>
      <c r="M462" s="3">
        <v>833</v>
      </c>
      <c r="N462">
        <v>1</v>
      </c>
    </row>
    <row r="463" spans="2:14" x14ac:dyDescent="0.3">
      <c r="B463" s="3">
        <v>72467.990000000005</v>
      </c>
      <c r="C463">
        <v>1</v>
      </c>
      <c r="F463" s="3">
        <v>124151.09</v>
      </c>
      <c r="G463">
        <v>1</v>
      </c>
      <c r="M463" s="3">
        <v>834</v>
      </c>
      <c r="N463">
        <v>1</v>
      </c>
    </row>
    <row r="464" spans="2:14" x14ac:dyDescent="0.3">
      <c r="B464" s="3">
        <v>72814.31</v>
      </c>
      <c r="C464">
        <v>1</v>
      </c>
      <c r="F464" s="3">
        <v>124328.84</v>
      </c>
      <c r="G464">
        <v>1</v>
      </c>
      <c r="M464" s="3">
        <v>838</v>
      </c>
      <c r="N464">
        <v>1</v>
      </c>
    </row>
    <row r="465" spans="2:14" x14ac:dyDescent="0.3">
      <c r="B465" s="3">
        <v>72924.56</v>
      </c>
      <c r="C465">
        <v>1</v>
      </c>
      <c r="F465" s="3">
        <v>124525.52</v>
      </c>
      <c r="G465">
        <v>1</v>
      </c>
      <c r="M465" s="3">
        <v>840</v>
      </c>
      <c r="N465">
        <v>1</v>
      </c>
    </row>
    <row r="466" spans="2:14" x14ac:dyDescent="0.3">
      <c r="B466" s="3">
        <v>73275.960000000006</v>
      </c>
      <c r="C466">
        <v>1</v>
      </c>
      <c r="F466" s="3">
        <v>124532.78</v>
      </c>
      <c r="G466">
        <v>1</v>
      </c>
      <c r="M466" s="3">
        <v>841</v>
      </c>
      <c r="N466">
        <v>1</v>
      </c>
    </row>
    <row r="467" spans="2:14" x14ac:dyDescent="0.3">
      <c r="B467" s="3">
        <v>73294.48</v>
      </c>
      <c r="C467">
        <v>1</v>
      </c>
      <c r="F467" s="3">
        <v>124576.65</v>
      </c>
      <c r="G467">
        <v>1</v>
      </c>
      <c r="M467" s="3">
        <v>842</v>
      </c>
      <c r="N467">
        <v>1</v>
      </c>
    </row>
    <row r="468" spans="2:14" x14ac:dyDescent="0.3">
      <c r="B468" s="3">
        <v>73418.289999999994</v>
      </c>
      <c r="C468">
        <v>1</v>
      </c>
      <c r="F468" s="3">
        <v>124626.07</v>
      </c>
      <c r="G468">
        <v>1</v>
      </c>
      <c r="M468" s="3">
        <v>844</v>
      </c>
      <c r="N468">
        <v>1</v>
      </c>
    </row>
    <row r="469" spans="2:14" x14ac:dyDescent="0.3">
      <c r="B469" s="3">
        <v>73564.44</v>
      </c>
      <c r="C469">
        <v>1</v>
      </c>
      <c r="F469" s="3">
        <v>124695.72</v>
      </c>
      <c r="G469">
        <v>1</v>
      </c>
      <c r="M469" s="3">
        <v>846</v>
      </c>
      <c r="N469">
        <v>1</v>
      </c>
    </row>
    <row r="470" spans="2:14" x14ac:dyDescent="0.3">
      <c r="B470" s="3">
        <v>73656.38</v>
      </c>
      <c r="C470">
        <v>1</v>
      </c>
      <c r="F470" s="3">
        <v>124828.46</v>
      </c>
      <c r="G470">
        <v>1</v>
      </c>
      <c r="M470" s="3">
        <v>848</v>
      </c>
      <c r="N470">
        <v>1</v>
      </c>
    </row>
    <row r="471" spans="2:14" x14ac:dyDescent="0.3">
      <c r="B471" s="3">
        <v>74077.91</v>
      </c>
      <c r="C471">
        <v>1</v>
      </c>
      <c r="F471" s="3">
        <v>125013.72</v>
      </c>
      <c r="G471">
        <v>1</v>
      </c>
      <c r="M471" s="3">
        <v>850</v>
      </c>
      <c r="N471">
        <v>19</v>
      </c>
    </row>
    <row r="472" spans="2:14" x14ac:dyDescent="0.3">
      <c r="B472" s="3">
        <v>74135.48</v>
      </c>
      <c r="C472">
        <v>1</v>
      </c>
      <c r="F472" s="3">
        <v>125167.02</v>
      </c>
      <c r="G472">
        <v>1</v>
      </c>
      <c r="M472" s="3" t="s">
        <v>762</v>
      </c>
      <c r="N472">
        <v>980</v>
      </c>
    </row>
    <row r="473" spans="2:14" x14ac:dyDescent="0.3">
      <c r="B473" s="3">
        <v>74158.8</v>
      </c>
      <c r="C473">
        <v>1</v>
      </c>
      <c r="F473" s="3">
        <v>125169.26</v>
      </c>
      <c r="G473">
        <v>1</v>
      </c>
    </row>
    <row r="474" spans="2:14" x14ac:dyDescent="0.3">
      <c r="B474" s="3">
        <v>74169.13</v>
      </c>
      <c r="C474">
        <v>1</v>
      </c>
      <c r="F474" s="3">
        <v>125189.75</v>
      </c>
      <c r="G474">
        <v>1</v>
      </c>
    </row>
    <row r="475" spans="2:14" x14ac:dyDescent="0.3">
      <c r="B475" s="3">
        <v>74835.649999999994</v>
      </c>
      <c r="C475">
        <v>1</v>
      </c>
      <c r="F475" s="3">
        <v>125211.92</v>
      </c>
      <c r="G475">
        <v>1</v>
      </c>
    </row>
    <row r="476" spans="2:14" x14ac:dyDescent="0.3">
      <c r="B476" s="3">
        <v>74836.34</v>
      </c>
      <c r="C476">
        <v>1</v>
      </c>
      <c r="F476" s="3">
        <v>125406.58</v>
      </c>
      <c r="G476">
        <v>1</v>
      </c>
    </row>
    <row r="477" spans="2:14" x14ac:dyDescent="0.3">
      <c r="B477" s="3">
        <v>74890.58</v>
      </c>
      <c r="C477">
        <v>1</v>
      </c>
      <c r="F477" s="3">
        <v>125510.82</v>
      </c>
      <c r="G477">
        <v>1</v>
      </c>
    </row>
    <row r="478" spans="2:14" x14ac:dyDescent="0.3">
      <c r="B478" s="3">
        <v>74940.5</v>
      </c>
      <c r="C478">
        <v>1</v>
      </c>
      <c r="F478" s="3">
        <v>125561.97</v>
      </c>
      <c r="G478">
        <v>1</v>
      </c>
    </row>
    <row r="479" spans="2:14" x14ac:dyDescent="0.3">
      <c r="B479" s="3">
        <v>75161.25</v>
      </c>
      <c r="C479">
        <v>1</v>
      </c>
      <c r="F479" s="3">
        <v>125832.2</v>
      </c>
      <c r="G479">
        <v>1</v>
      </c>
    </row>
    <row r="480" spans="2:14" x14ac:dyDescent="0.3">
      <c r="B480" s="3">
        <v>75248.3</v>
      </c>
      <c r="C480">
        <v>1</v>
      </c>
      <c r="F480" s="3">
        <v>125851.93</v>
      </c>
      <c r="G480">
        <v>1</v>
      </c>
    </row>
    <row r="481" spans="2:7" x14ac:dyDescent="0.3">
      <c r="B481" s="3">
        <v>75685.97</v>
      </c>
      <c r="C481">
        <v>1</v>
      </c>
      <c r="F481" s="3">
        <v>125884.95</v>
      </c>
      <c r="G481">
        <v>1</v>
      </c>
    </row>
    <row r="482" spans="2:7" x14ac:dyDescent="0.3">
      <c r="B482" s="3">
        <v>75808.100000000006</v>
      </c>
      <c r="C482">
        <v>1</v>
      </c>
      <c r="F482" s="3">
        <v>126384.42</v>
      </c>
      <c r="G482">
        <v>1</v>
      </c>
    </row>
    <row r="483" spans="2:7" x14ac:dyDescent="0.3">
      <c r="B483" s="3">
        <v>75888.649999999994</v>
      </c>
      <c r="C483">
        <v>1</v>
      </c>
      <c r="F483" s="3">
        <v>126418.14</v>
      </c>
      <c r="G483">
        <v>1</v>
      </c>
    </row>
    <row r="484" spans="2:7" x14ac:dyDescent="0.3">
      <c r="B484" s="3">
        <v>75937.47</v>
      </c>
      <c r="C484">
        <v>1</v>
      </c>
      <c r="F484" s="3">
        <v>126436.29</v>
      </c>
      <c r="G484">
        <v>1</v>
      </c>
    </row>
    <row r="485" spans="2:7" x14ac:dyDescent="0.3">
      <c r="B485" s="3">
        <v>76192.210000000006</v>
      </c>
      <c r="C485">
        <v>1</v>
      </c>
      <c r="F485" s="3">
        <v>126674.81</v>
      </c>
      <c r="G485">
        <v>1</v>
      </c>
    </row>
    <row r="486" spans="2:7" x14ac:dyDescent="0.3">
      <c r="B486" s="3">
        <v>76390.009999999995</v>
      </c>
      <c r="C486">
        <v>1</v>
      </c>
      <c r="F486" s="3">
        <v>126776.3</v>
      </c>
      <c r="G486">
        <v>1</v>
      </c>
    </row>
    <row r="487" spans="2:7" x14ac:dyDescent="0.3">
      <c r="B487" s="3">
        <v>76569.64</v>
      </c>
      <c r="C487">
        <v>1</v>
      </c>
      <c r="F487" s="3">
        <v>127070.73</v>
      </c>
      <c r="G487">
        <v>1</v>
      </c>
    </row>
    <row r="488" spans="2:7" x14ac:dyDescent="0.3">
      <c r="B488" s="3">
        <v>76744.72</v>
      </c>
      <c r="C488">
        <v>1</v>
      </c>
      <c r="F488" s="3">
        <v>127160.78</v>
      </c>
      <c r="G488">
        <v>1</v>
      </c>
    </row>
    <row r="489" spans="2:7" x14ac:dyDescent="0.3">
      <c r="B489" s="3">
        <v>76773.53</v>
      </c>
      <c r="C489">
        <v>1</v>
      </c>
      <c r="F489" s="3">
        <v>127209</v>
      </c>
      <c r="G489">
        <v>1</v>
      </c>
    </row>
    <row r="490" spans="2:7" x14ac:dyDescent="0.3">
      <c r="B490" s="3">
        <v>77077.14</v>
      </c>
      <c r="C490">
        <v>1</v>
      </c>
      <c r="F490" s="3">
        <v>127299.34</v>
      </c>
      <c r="G490">
        <v>1</v>
      </c>
    </row>
    <row r="491" spans="2:7" x14ac:dyDescent="0.3">
      <c r="B491" s="3">
        <v>77108.66</v>
      </c>
      <c r="C491">
        <v>1</v>
      </c>
      <c r="F491" s="3">
        <v>127357.75999999999</v>
      </c>
      <c r="G491">
        <v>1</v>
      </c>
    </row>
    <row r="492" spans="2:7" x14ac:dyDescent="0.3">
      <c r="B492" s="3">
        <v>77206.25</v>
      </c>
      <c r="C492">
        <v>1</v>
      </c>
      <c r="F492" s="3">
        <v>127559.97</v>
      </c>
      <c r="G492">
        <v>1</v>
      </c>
    </row>
    <row r="493" spans="2:7" x14ac:dyDescent="0.3">
      <c r="B493" s="3">
        <v>77231.27</v>
      </c>
      <c r="C493">
        <v>1</v>
      </c>
      <c r="F493" s="3">
        <v>127609.59</v>
      </c>
      <c r="G493">
        <v>1</v>
      </c>
    </row>
    <row r="494" spans="2:7" x14ac:dyDescent="0.3">
      <c r="B494" s="3">
        <v>77294.559999999998</v>
      </c>
      <c r="C494">
        <v>1</v>
      </c>
      <c r="F494" s="3">
        <v>127771.35</v>
      </c>
      <c r="G494">
        <v>1</v>
      </c>
    </row>
    <row r="495" spans="2:7" x14ac:dyDescent="0.3">
      <c r="B495" s="3">
        <v>77405.95</v>
      </c>
      <c r="C495">
        <v>1</v>
      </c>
      <c r="F495" s="3">
        <v>127864.4</v>
      </c>
      <c r="G495">
        <v>1</v>
      </c>
    </row>
    <row r="496" spans="2:7" x14ac:dyDescent="0.3">
      <c r="B496" s="3">
        <v>77764.37</v>
      </c>
      <c r="C496">
        <v>1</v>
      </c>
      <c r="F496" s="3">
        <v>127892.57</v>
      </c>
      <c r="G496">
        <v>1</v>
      </c>
    </row>
    <row r="497" spans="2:7" x14ac:dyDescent="0.3">
      <c r="B497" s="3">
        <v>77783.350000000006</v>
      </c>
      <c r="C497">
        <v>1</v>
      </c>
      <c r="F497" s="3">
        <v>127992.25</v>
      </c>
      <c r="G497">
        <v>1</v>
      </c>
    </row>
    <row r="498" spans="2:7" x14ac:dyDescent="0.3">
      <c r="B498" s="3">
        <v>77837.63</v>
      </c>
      <c r="C498">
        <v>1</v>
      </c>
      <c r="F498" s="3">
        <v>128100.28</v>
      </c>
      <c r="G498">
        <v>1</v>
      </c>
    </row>
    <row r="499" spans="2:7" x14ac:dyDescent="0.3">
      <c r="B499" s="3">
        <v>77866.91</v>
      </c>
      <c r="C499">
        <v>1</v>
      </c>
      <c r="F499" s="3">
        <v>128173.9</v>
      </c>
      <c r="G499">
        <v>1</v>
      </c>
    </row>
    <row r="500" spans="2:7" x14ac:dyDescent="0.3">
      <c r="B500" s="3">
        <v>78004.5</v>
      </c>
      <c r="C500">
        <v>1</v>
      </c>
      <c r="F500" s="3">
        <v>128366.44</v>
      </c>
      <c r="G500">
        <v>1</v>
      </c>
    </row>
    <row r="501" spans="2:7" x14ac:dyDescent="0.3">
      <c r="B501" s="3">
        <v>78140.75</v>
      </c>
      <c r="C501">
        <v>1</v>
      </c>
      <c r="F501" s="3">
        <v>128468.69</v>
      </c>
      <c r="G501">
        <v>1</v>
      </c>
    </row>
    <row r="502" spans="2:7" x14ac:dyDescent="0.3">
      <c r="B502" s="3">
        <v>78358.94</v>
      </c>
      <c r="C502">
        <v>1</v>
      </c>
      <c r="F502" s="3">
        <v>128509.63</v>
      </c>
      <c r="G502">
        <v>1</v>
      </c>
    </row>
    <row r="503" spans="2:7" x14ac:dyDescent="0.3">
      <c r="B503" s="3">
        <v>78397.240000000005</v>
      </c>
      <c r="C503">
        <v>1</v>
      </c>
      <c r="F503" s="3">
        <v>128605.32</v>
      </c>
      <c r="G503">
        <v>1</v>
      </c>
    </row>
    <row r="504" spans="2:7" x14ac:dyDescent="0.3">
      <c r="B504" s="3">
        <v>78416.14</v>
      </c>
      <c r="C504">
        <v>1</v>
      </c>
      <c r="F504" s="3">
        <v>128736.39</v>
      </c>
      <c r="G504">
        <v>1</v>
      </c>
    </row>
    <row r="505" spans="2:7" x14ac:dyDescent="0.3">
      <c r="B505" s="3">
        <v>79078.91</v>
      </c>
      <c r="C505">
        <v>1</v>
      </c>
      <c r="F505" s="3">
        <v>128981.07</v>
      </c>
      <c r="G505">
        <v>1</v>
      </c>
    </row>
    <row r="506" spans="2:7" x14ac:dyDescent="0.3">
      <c r="B506" s="3">
        <v>79084.100000000006</v>
      </c>
      <c r="C506">
        <v>1</v>
      </c>
      <c r="F506" s="3">
        <v>129022.06</v>
      </c>
      <c r="G506">
        <v>1</v>
      </c>
    </row>
    <row r="507" spans="2:7" x14ac:dyDescent="0.3">
      <c r="B507" s="3">
        <v>79414</v>
      </c>
      <c r="C507">
        <v>1</v>
      </c>
      <c r="F507" s="3">
        <v>129101.3</v>
      </c>
      <c r="G507">
        <v>1</v>
      </c>
    </row>
    <row r="508" spans="2:7" x14ac:dyDescent="0.3">
      <c r="B508" s="3">
        <v>79510.37</v>
      </c>
      <c r="C508">
        <v>1</v>
      </c>
      <c r="F508" s="3">
        <v>129433.34</v>
      </c>
      <c r="G508">
        <v>1</v>
      </c>
    </row>
    <row r="509" spans="2:7" x14ac:dyDescent="0.3">
      <c r="B509" s="3">
        <v>79616.37</v>
      </c>
      <c r="C509">
        <v>1</v>
      </c>
      <c r="F509" s="3">
        <v>129490.36</v>
      </c>
      <c r="G509">
        <v>1</v>
      </c>
    </row>
    <row r="510" spans="2:7" x14ac:dyDescent="0.3">
      <c r="B510" s="3">
        <v>79633.38</v>
      </c>
      <c r="C510">
        <v>1</v>
      </c>
      <c r="F510" s="3">
        <v>129499.42</v>
      </c>
      <c r="G510">
        <v>1</v>
      </c>
    </row>
    <row r="511" spans="2:7" x14ac:dyDescent="0.3">
      <c r="B511" s="3">
        <v>79881.39</v>
      </c>
      <c r="C511">
        <v>1</v>
      </c>
      <c r="F511" s="3">
        <v>129502.49</v>
      </c>
      <c r="G511">
        <v>1</v>
      </c>
    </row>
    <row r="512" spans="2:7" x14ac:dyDescent="0.3">
      <c r="B512" s="3">
        <v>79919.13</v>
      </c>
      <c r="C512">
        <v>1</v>
      </c>
      <c r="F512" s="3">
        <v>129555.7</v>
      </c>
      <c r="G512">
        <v>1</v>
      </c>
    </row>
    <row r="513" spans="2:7" x14ac:dyDescent="0.3">
      <c r="B513" s="3">
        <v>79972.09</v>
      </c>
      <c r="C513">
        <v>1</v>
      </c>
      <c r="F513" s="3">
        <v>129605.99</v>
      </c>
      <c r="G513">
        <v>1</v>
      </c>
    </row>
    <row r="514" spans="2:7" x14ac:dyDescent="0.3">
      <c r="B514" s="3">
        <v>80006.649999999994</v>
      </c>
      <c r="C514">
        <v>1</v>
      </c>
      <c r="F514" s="3">
        <v>129608.57</v>
      </c>
      <c r="G514">
        <v>1</v>
      </c>
    </row>
    <row r="515" spans="2:7" x14ac:dyDescent="0.3">
      <c r="B515" s="3">
        <v>80181.119999999995</v>
      </c>
      <c r="C515">
        <v>1</v>
      </c>
      <c r="F515" s="3">
        <v>129634.25</v>
      </c>
      <c r="G515">
        <v>1</v>
      </c>
    </row>
    <row r="516" spans="2:7" x14ac:dyDescent="0.3">
      <c r="B516" s="3">
        <v>80190.36</v>
      </c>
      <c r="C516">
        <v>1</v>
      </c>
      <c r="F516" s="3">
        <v>129722.57</v>
      </c>
      <c r="G516">
        <v>1</v>
      </c>
    </row>
    <row r="517" spans="2:7" x14ac:dyDescent="0.3">
      <c r="B517" s="3">
        <v>80393.27</v>
      </c>
      <c r="C517">
        <v>1</v>
      </c>
      <c r="F517" s="3">
        <v>129748.54</v>
      </c>
      <c r="G517">
        <v>1</v>
      </c>
    </row>
    <row r="518" spans="2:7" x14ac:dyDescent="0.3">
      <c r="B518" s="3">
        <v>80553.87</v>
      </c>
      <c r="C518">
        <v>1</v>
      </c>
      <c r="F518" s="3">
        <v>129755.99</v>
      </c>
      <c r="G518">
        <v>1</v>
      </c>
    </row>
    <row r="519" spans="2:7" x14ac:dyDescent="0.3">
      <c r="B519" s="3">
        <v>81259.25</v>
      </c>
      <c r="C519">
        <v>1</v>
      </c>
      <c r="F519" s="3">
        <v>129818.39</v>
      </c>
      <c r="G519">
        <v>1</v>
      </c>
    </row>
    <row r="520" spans="2:7" x14ac:dyDescent="0.3">
      <c r="B520" s="3">
        <v>81483.64</v>
      </c>
      <c r="C520">
        <v>1</v>
      </c>
      <c r="F520" s="3">
        <v>129834.67</v>
      </c>
      <c r="G520">
        <v>1</v>
      </c>
    </row>
    <row r="521" spans="2:7" x14ac:dyDescent="0.3">
      <c r="B521" s="3">
        <v>81753.919999999998</v>
      </c>
      <c r="C521">
        <v>1</v>
      </c>
      <c r="F521" s="3">
        <v>130114.39</v>
      </c>
      <c r="G521">
        <v>1</v>
      </c>
    </row>
    <row r="522" spans="2:7" x14ac:dyDescent="0.3">
      <c r="B522" s="3">
        <v>81898.81</v>
      </c>
      <c r="C522">
        <v>1</v>
      </c>
      <c r="F522" s="3">
        <v>130170.82</v>
      </c>
      <c r="G522">
        <v>1</v>
      </c>
    </row>
    <row r="523" spans="2:7" x14ac:dyDescent="0.3">
      <c r="B523" s="3">
        <v>82463.69</v>
      </c>
      <c r="C523">
        <v>1</v>
      </c>
      <c r="F523" s="3">
        <v>130796.33</v>
      </c>
      <c r="G523">
        <v>1</v>
      </c>
    </row>
    <row r="524" spans="2:7" x14ac:dyDescent="0.3">
      <c r="B524" s="3">
        <v>82526.92</v>
      </c>
      <c r="C524">
        <v>1</v>
      </c>
      <c r="F524" s="3">
        <v>130830.22</v>
      </c>
      <c r="G524">
        <v>1</v>
      </c>
    </row>
    <row r="525" spans="2:7" x14ac:dyDescent="0.3">
      <c r="B525" s="3">
        <v>82970.69</v>
      </c>
      <c r="C525">
        <v>1</v>
      </c>
      <c r="F525" s="3">
        <v>130862.43</v>
      </c>
      <c r="G525">
        <v>1</v>
      </c>
    </row>
    <row r="526" spans="2:7" x14ac:dyDescent="0.3">
      <c r="B526" s="3">
        <v>82996.47</v>
      </c>
      <c r="C526">
        <v>1</v>
      </c>
      <c r="F526" s="3">
        <v>130878.75</v>
      </c>
      <c r="G526">
        <v>1</v>
      </c>
    </row>
    <row r="527" spans="2:7" x14ac:dyDescent="0.3">
      <c r="B527" s="3">
        <v>83473.820000000007</v>
      </c>
      <c r="C527">
        <v>1</v>
      </c>
      <c r="F527" s="3">
        <v>131039.97</v>
      </c>
      <c r="G527">
        <v>1</v>
      </c>
    </row>
    <row r="528" spans="2:7" x14ac:dyDescent="0.3">
      <c r="B528" s="3">
        <v>84126.75</v>
      </c>
      <c r="C528">
        <v>1</v>
      </c>
      <c r="F528" s="3">
        <v>131317.48000000001</v>
      </c>
      <c r="G528">
        <v>1</v>
      </c>
    </row>
    <row r="529" spans="2:7" x14ac:dyDescent="0.3">
      <c r="B529" s="3">
        <v>84174.81</v>
      </c>
      <c r="C529">
        <v>1</v>
      </c>
      <c r="F529" s="3">
        <v>131394.56</v>
      </c>
      <c r="G529">
        <v>1</v>
      </c>
    </row>
    <row r="530" spans="2:7" x14ac:dyDescent="0.3">
      <c r="B530" s="3">
        <v>84294.82</v>
      </c>
      <c r="C530">
        <v>1</v>
      </c>
      <c r="F530" s="3">
        <v>131736.88</v>
      </c>
      <c r="G530">
        <v>1</v>
      </c>
    </row>
    <row r="531" spans="2:7" x14ac:dyDescent="0.3">
      <c r="B531" s="3">
        <v>84320.94</v>
      </c>
      <c r="C531">
        <v>1</v>
      </c>
      <c r="F531" s="3">
        <v>131899</v>
      </c>
      <c r="G531">
        <v>1</v>
      </c>
    </row>
    <row r="532" spans="2:7" x14ac:dyDescent="0.3">
      <c r="B532" s="3">
        <v>84509.57</v>
      </c>
      <c r="C532">
        <v>1</v>
      </c>
      <c r="F532" s="3">
        <v>132311.71</v>
      </c>
      <c r="G532">
        <v>1</v>
      </c>
    </row>
    <row r="533" spans="2:7" x14ac:dyDescent="0.3">
      <c r="B533" s="3">
        <v>84569.13</v>
      </c>
      <c r="C533">
        <v>1</v>
      </c>
      <c r="F533" s="3">
        <v>132351.29</v>
      </c>
      <c r="G533">
        <v>1</v>
      </c>
    </row>
    <row r="534" spans="2:7" x14ac:dyDescent="0.3">
      <c r="B534" s="3">
        <v>84699.56</v>
      </c>
      <c r="C534">
        <v>1</v>
      </c>
      <c r="F534" s="3">
        <v>132558.26</v>
      </c>
      <c r="G534">
        <v>1</v>
      </c>
    </row>
    <row r="535" spans="2:7" x14ac:dyDescent="0.3">
      <c r="B535" s="3">
        <v>84932.4</v>
      </c>
      <c r="C535">
        <v>1</v>
      </c>
      <c r="F535" s="3">
        <v>132576.25</v>
      </c>
      <c r="G535">
        <v>1</v>
      </c>
    </row>
    <row r="536" spans="2:7" x14ac:dyDescent="0.3">
      <c r="B536" s="3">
        <v>85426.28</v>
      </c>
      <c r="C536">
        <v>1</v>
      </c>
      <c r="F536" s="3">
        <v>132578.92000000001</v>
      </c>
      <c r="G536">
        <v>1</v>
      </c>
    </row>
    <row r="537" spans="2:7" x14ac:dyDescent="0.3">
      <c r="B537" s="3">
        <v>85523.24</v>
      </c>
      <c r="C537">
        <v>1</v>
      </c>
      <c r="F537" s="3">
        <v>132602.88</v>
      </c>
      <c r="G537">
        <v>1</v>
      </c>
    </row>
    <row r="538" spans="2:7" x14ac:dyDescent="0.3">
      <c r="B538" s="3">
        <v>85578.63</v>
      </c>
      <c r="C538">
        <v>1</v>
      </c>
      <c r="F538" s="3">
        <v>132628.98000000001</v>
      </c>
      <c r="G538">
        <v>1</v>
      </c>
    </row>
    <row r="539" spans="2:7" x14ac:dyDescent="0.3">
      <c r="B539" s="3">
        <v>85746.52</v>
      </c>
      <c r="C539">
        <v>1</v>
      </c>
      <c r="F539" s="3">
        <v>133102.92000000001</v>
      </c>
      <c r="G539">
        <v>1</v>
      </c>
    </row>
    <row r="540" spans="2:7" x14ac:dyDescent="0.3">
      <c r="B540" s="3">
        <v>85982.47</v>
      </c>
      <c r="C540">
        <v>1</v>
      </c>
      <c r="F540" s="3">
        <v>133297.24</v>
      </c>
      <c r="G540">
        <v>1</v>
      </c>
    </row>
    <row r="541" spans="2:7" x14ac:dyDescent="0.3">
      <c r="B541" s="3">
        <v>86099.23</v>
      </c>
      <c r="C541">
        <v>1</v>
      </c>
      <c r="F541" s="3">
        <v>133432.59</v>
      </c>
      <c r="G541">
        <v>1</v>
      </c>
    </row>
    <row r="542" spans="2:7" x14ac:dyDescent="0.3">
      <c r="B542" s="3">
        <v>86333.63</v>
      </c>
      <c r="C542">
        <v>1</v>
      </c>
      <c r="F542" s="3">
        <v>133463.1</v>
      </c>
      <c r="G542">
        <v>1</v>
      </c>
    </row>
    <row r="543" spans="2:7" x14ac:dyDescent="0.3">
      <c r="B543" s="3">
        <v>86410.28</v>
      </c>
      <c r="C543">
        <v>1</v>
      </c>
      <c r="F543" s="3">
        <v>133598.39999999999</v>
      </c>
      <c r="G543">
        <v>1</v>
      </c>
    </row>
    <row r="544" spans="2:7" x14ac:dyDescent="0.3">
      <c r="B544" s="3">
        <v>86424.57</v>
      </c>
      <c r="C544">
        <v>1</v>
      </c>
      <c r="F544" s="3">
        <v>133636.16</v>
      </c>
      <c r="G544">
        <v>1</v>
      </c>
    </row>
    <row r="545" spans="2:7" x14ac:dyDescent="0.3">
      <c r="B545" s="3">
        <v>86797.41</v>
      </c>
      <c r="C545">
        <v>1</v>
      </c>
      <c r="F545" s="3">
        <v>133702.89000000001</v>
      </c>
      <c r="G545">
        <v>1</v>
      </c>
    </row>
    <row r="546" spans="2:7" x14ac:dyDescent="0.3">
      <c r="B546" s="3">
        <v>86945</v>
      </c>
      <c r="C546">
        <v>1</v>
      </c>
      <c r="F546" s="3">
        <v>133745.44</v>
      </c>
      <c r="G546">
        <v>1</v>
      </c>
    </row>
    <row r="547" spans="2:7" x14ac:dyDescent="0.3">
      <c r="B547" s="3">
        <v>86957.42</v>
      </c>
      <c r="C547">
        <v>1</v>
      </c>
      <c r="F547" s="3">
        <v>133802.29</v>
      </c>
      <c r="G547">
        <v>1</v>
      </c>
    </row>
    <row r="548" spans="2:7" x14ac:dyDescent="0.3">
      <c r="B548" s="3">
        <v>87107.57</v>
      </c>
      <c r="C548">
        <v>1</v>
      </c>
      <c r="F548" s="3">
        <v>133868.21</v>
      </c>
      <c r="G548">
        <v>1</v>
      </c>
    </row>
    <row r="549" spans="2:7" x14ac:dyDescent="0.3">
      <c r="B549" s="3">
        <v>87168.46</v>
      </c>
      <c r="C549">
        <v>1</v>
      </c>
      <c r="F549" s="3">
        <v>133950.37</v>
      </c>
      <c r="G549">
        <v>1</v>
      </c>
    </row>
    <row r="550" spans="2:7" x14ac:dyDescent="0.3">
      <c r="B550" s="3">
        <v>87213.33</v>
      </c>
      <c r="C550">
        <v>1</v>
      </c>
      <c r="F550" s="3">
        <v>133994.51999999999</v>
      </c>
      <c r="G550">
        <v>1</v>
      </c>
    </row>
    <row r="551" spans="2:7" x14ac:dyDescent="0.3">
      <c r="B551" s="3">
        <v>87822.14</v>
      </c>
      <c r="C551">
        <v>1</v>
      </c>
      <c r="F551" s="3">
        <v>134022.06</v>
      </c>
      <c r="G551">
        <v>1</v>
      </c>
    </row>
    <row r="552" spans="2:7" x14ac:dyDescent="0.3">
      <c r="B552" s="3">
        <v>88225.02</v>
      </c>
      <c r="C552">
        <v>1</v>
      </c>
      <c r="F552" s="3">
        <v>134169.62</v>
      </c>
      <c r="G552">
        <v>1</v>
      </c>
    </row>
    <row r="553" spans="2:7" x14ac:dyDescent="0.3">
      <c r="B553" s="3">
        <v>88705.14</v>
      </c>
      <c r="C553">
        <v>1</v>
      </c>
      <c r="F553" s="3">
        <v>134264.04</v>
      </c>
      <c r="G553">
        <v>1</v>
      </c>
    </row>
    <row r="554" spans="2:7" x14ac:dyDescent="0.3">
      <c r="B554" s="3">
        <v>88721.84</v>
      </c>
      <c r="C554">
        <v>1</v>
      </c>
      <c r="F554" s="3">
        <v>134348.57</v>
      </c>
      <c r="G554">
        <v>1</v>
      </c>
    </row>
    <row r="555" spans="2:7" x14ac:dyDescent="0.3">
      <c r="B555" s="3">
        <v>88852.47</v>
      </c>
      <c r="C555">
        <v>1</v>
      </c>
      <c r="F555" s="3">
        <v>134603.88</v>
      </c>
      <c r="G555">
        <v>1</v>
      </c>
    </row>
    <row r="556" spans="2:7" x14ac:dyDescent="0.3">
      <c r="B556" s="3">
        <v>89017.38</v>
      </c>
      <c r="C556">
        <v>1</v>
      </c>
      <c r="F556" s="3">
        <v>134714.70000000001</v>
      </c>
      <c r="G556">
        <v>1</v>
      </c>
    </row>
    <row r="557" spans="2:7" x14ac:dyDescent="0.3">
      <c r="B557" s="3">
        <v>89048.46</v>
      </c>
      <c r="C557">
        <v>1</v>
      </c>
      <c r="F557" s="3">
        <v>134811.29999999999</v>
      </c>
      <c r="G557">
        <v>1</v>
      </c>
    </row>
    <row r="558" spans="2:7" x14ac:dyDescent="0.3">
      <c r="B558" s="3">
        <v>89520.75</v>
      </c>
      <c r="C558">
        <v>1</v>
      </c>
      <c r="F558" s="3">
        <v>134944</v>
      </c>
      <c r="G558">
        <v>1</v>
      </c>
    </row>
    <row r="559" spans="2:7" x14ac:dyDescent="0.3">
      <c r="B559" s="3">
        <v>89566.74</v>
      </c>
      <c r="C559">
        <v>1</v>
      </c>
      <c r="F559" s="3">
        <v>134954.53</v>
      </c>
      <c r="G559">
        <v>1</v>
      </c>
    </row>
    <row r="560" spans="2:7" x14ac:dyDescent="0.3">
      <c r="B560" s="3">
        <v>89593.26</v>
      </c>
      <c r="C560">
        <v>1</v>
      </c>
      <c r="F560" s="3">
        <v>134956.01999999999</v>
      </c>
      <c r="G560">
        <v>1</v>
      </c>
    </row>
    <row r="561" spans="2:7" x14ac:dyDescent="0.3">
      <c r="B561" s="3">
        <v>89801.9</v>
      </c>
      <c r="C561">
        <v>1</v>
      </c>
      <c r="F561" s="3">
        <v>135096.76999999999</v>
      </c>
      <c r="G561">
        <v>1</v>
      </c>
    </row>
    <row r="562" spans="2:7" x14ac:dyDescent="0.3">
      <c r="B562" s="3">
        <v>90055.08</v>
      </c>
      <c r="C562">
        <v>1</v>
      </c>
      <c r="F562" s="3">
        <v>135125.28</v>
      </c>
      <c r="G562">
        <v>1</v>
      </c>
    </row>
    <row r="563" spans="2:7" x14ac:dyDescent="0.3">
      <c r="B563" s="3">
        <v>90304.01</v>
      </c>
      <c r="C563">
        <v>1</v>
      </c>
      <c r="F563" s="3">
        <v>135134.99</v>
      </c>
      <c r="G563">
        <v>1</v>
      </c>
    </row>
    <row r="564" spans="2:7" x14ac:dyDescent="0.3">
      <c r="B564" s="3">
        <v>90878.13</v>
      </c>
      <c r="C564">
        <v>1</v>
      </c>
      <c r="F564" s="3">
        <v>135213.71</v>
      </c>
      <c r="G564">
        <v>1</v>
      </c>
    </row>
    <row r="565" spans="2:7" x14ac:dyDescent="0.3">
      <c r="B565" s="3">
        <v>90908.95</v>
      </c>
      <c r="C565">
        <v>1</v>
      </c>
      <c r="F565" s="3">
        <v>135219.57</v>
      </c>
      <c r="G565">
        <v>1</v>
      </c>
    </row>
    <row r="566" spans="2:7" x14ac:dyDescent="0.3">
      <c r="B566" s="3">
        <v>91565.25</v>
      </c>
      <c r="C566">
        <v>1</v>
      </c>
      <c r="F566" s="3">
        <v>135277.96</v>
      </c>
      <c r="G566">
        <v>1</v>
      </c>
    </row>
    <row r="567" spans="2:7" x14ac:dyDescent="0.3">
      <c r="B567" s="3">
        <v>91936.1</v>
      </c>
      <c r="C567">
        <v>1</v>
      </c>
      <c r="F567" s="3">
        <v>135296.32999999999</v>
      </c>
      <c r="G567">
        <v>1</v>
      </c>
    </row>
    <row r="568" spans="2:7" x14ac:dyDescent="0.3">
      <c r="B568" s="3">
        <v>92027.69</v>
      </c>
      <c r="C568">
        <v>1</v>
      </c>
      <c r="F568" s="3">
        <v>135438.39999999999</v>
      </c>
      <c r="G568">
        <v>1</v>
      </c>
    </row>
    <row r="569" spans="2:7" x14ac:dyDescent="0.3">
      <c r="B569" s="3">
        <v>92067.35</v>
      </c>
      <c r="C569">
        <v>1</v>
      </c>
      <c r="F569" s="3">
        <v>135842.41</v>
      </c>
      <c r="G569">
        <v>1</v>
      </c>
    </row>
    <row r="570" spans="2:7" x14ac:dyDescent="0.3">
      <c r="B570" s="3">
        <v>92381.01</v>
      </c>
      <c r="C570">
        <v>1</v>
      </c>
      <c r="F570" s="3">
        <v>135903.32999999999</v>
      </c>
      <c r="G570">
        <v>1</v>
      </c>
    </row>
    <row r="571" spans="2:7" x14ac:dyDescent="0.3">
      <c r="B571" s="3">
        <v>92568.07</v>
      </c>
      <c r="C571">
        <v>1</v>
      </c>
      <c r="F571" s="3">
        <v>136188.78</v>
      </c>
      <c r="G571">
        <v>1</v>
      </c>
    </row>
    <row r="572" spans="2:7" x14ac:dyDescent="0.3">
      <c r="B572" s="3">
        <v>92816.86</v>
      </c>
      <c r="C572">
        <v>1</v>
      </c>
      <c r="F572" s="3">
        <v>136294.97</v>
      </c>
      <c r="G572">
        <v>1</v>
      </c>
    </row>
    <row r="573" spans="2:7" x14ac:dyDescent="0.3">
      <c r="B573" s="3">
        <v>92840.67</v>
      </c>
      <c r="C573">
        <v>1</v>
      </c>
      <c r="F573" s="3">
        <v>136815.64000000001</v>
      </c>
      <c r="G573">
        <v>1</v>
      </c>
    </row>
    <row r="574" spans="2:7" x14ac:dyDescent="0.3">
      <c r="B574" s="3">
        <v>92982.61</v>
      </c>
      <c r="C574">
        <v>1</v>
      </c>
      <c r="F574" s="3">
        <v>136857</v>
      </c>
      <c r="G574">
        <v>1</v>
      </c>
    </row>
    <row r="575" spans="2:7" x14ac:dyDescent="0.3">
      <c r="B575" s="3">
        <v>93146.11</v>
      </c>
      <c r="C575">
        <v>1</v>
      </c>
      <c r="F575" s="3">
        <v>136925.09</v>
      </c>
      <c r="G575">
        <v>1</v>
      </c>
    </row>
    <row r="576" spans="2:7" x14ac:dyDescent="0.3">
      <c r="B576" s="3">
        <v>93165.34</v>
      </c>
      <c r="C576">
        <v>1</v>
      </c>
      <c r="F576" s="3">
        <v>137104.47</v>
      </c>
      <c r="G576">
        <v>1</v>
      </c>
    </row>
    <row r="577" spans="2:7" x14ac:dyDescent="0.3">
      <c r="B577" s="3">
        <v>93249.26</v>
      </c>
      <c r="C577">
        <v>1</v>
      </c>
      <c r="F577" s="3">
        <v>137148.68</v>
      </c>
      <c r="G577">
        <v>1</v>
      </c>
    </row>
    <row r="578" spans="2:7" x14ac:dyDescent="0.3">
      <c r="B578" s="3">
        <v>93251.42</v>
      </c>
      <c r="C578">
        <v>1</v>
      </c>
      <c r="F578" s="3">
        <v>137326.65</v>
      </c>
      <c r="G578">
        <v>1</v>
      </c>
    </row>
    <row r="579" spans="2:7" x14ac:dyDescent="0.3">
      <c r="B579" s="3">
        <v>93302.29</v>
      </c>
      <c r="C579">
        <v>1</v>
      </c>
      <c r="F579" s="3">
        <v>137390.10999999999</v>
      </c>
      <c r="G579">
        <v>1</v>
      </c>
    </row>
    <row r="580" spans="2:7" x14ac:dyDescent="0.3">
      <c r="B580" s="3">
        <v>93524.19</v>
      </c>
      <c r="C580">
        <v>1</v>
      </c>
      <c r="F580" s="3">
        <v>137452.09</v>
      </c>
      <c r="G580">
        <v>1</v>
      </c>
    </row>
    <row r="581" spans="2:7" x14ac:dyDescent="0.3">
      <c r="B581" s="3">
        <v>93826.63</v>
      </c>
      <c r="C581">
        <v>1</v>
      </c>
      <c r="F581" s="3">
        <v>137453.43</v>
      </c>
      <c r="G581">
        <v>1</v>
      </c>
    </row>
    <row r="582" spans="2:7" x14ac:dyDescent="0.3">
      <c r="B582" s="3">
        <v>93839.3</v>
      </c>
      <c r="C582">
        <v>1</v>
      </c>
      <c r="F582" s="3">
        <v>137494.28</v>
      </c>
      <c r="G582">
        <v>1</v>
      </c>
    </row>
    <row r="583" spans="2:7" x14ac:dyDescent="0.3">
      <c r="B583" s="3">
        <v>93883.53</v>
      </c>
      <c r="C583">
        <v>1</v>
      </c>
      <c r="F583" s="3">
        <v>137715.66</v>
      </c>
      <c r="G583">
        <v>1</v>
      </c>
    </row>
    <row r="584" spans="2:7" x14ac:dyDescent="0.3">
      <c r="B584" s="3">
        <v>93953.84</v>
      </c>
      <c r="C584">
        <v>1</v>
      </c>
      <c r="F584" s="3">
        <v>137824.03</v>
      </c>
      <c r="G584">
        <v>1</v>
      </c>
    </row>
    <row r="585" spans="2:7" x14ac:dyDescent="0.3">
      <c r="B585" s="3">
        <v>94153.83</v>
      </c>
      <c r="C585">
        <v>1</v>
      </c>
      <c r="F585" s="3">
        <v>137843.79999999999</v>
      </c>
      <c r="G585">
        <v>1</v>
      </c>
    </row>
    <row r="586" spans="2:7" x14ac:dyDescent="0.3">
      <c r="B586" s="3">
        <v>94440.45</v>
      </c>
      <c r="C586">
        <v>1</v>
      </c>
      <c r="F586" s="3">
        <v>137946.39000000001</v>
      </c>
      <c r="G586">
        <v>1</v>
      </c>
    </row>
    <row r="587" spans="2:7" x14ac:dyDescent="0.3">
      <c r="B587" s="3">
        <v>94670.77</v>
      </c>
      <c r="C587">
        <v>1</v>
      </c>
      <c r="F587" s="3">
        <v>137948.51</v>
      </c>
      <c r="G587">
        <v>1</v>
      </c>
    </row>
    <row r="588" spans="2:7" x14ac:dyDescent="0.3">
      <c r="B588" s="3">
        <v>94728.49</v>
      </c>
      <c r="C588">
        <v>1</v>
      </c>
      <c r="F588" s="3">
        <v>138241.9</v>
      </c>
      <c r="G588">
        <v>1</v>
      </c>
    </row>
    <row r="589" spans="2:7" x14ac:dyDescent="0.3">
      <c r="B589" s="3">
        <v>94739.199999999997</v>
      </c>
      <c r="C589">
        <v>1</v>
      </c>
      <c r="F589" s="3">
        <v>138296.94</v>
      </c>
      <c r="G589">
        <v>1</v>
      </c>
    </row>
    <row r="590" spans="2:7" x14ac:dyDescent="0.3">
      <c r="B590" s="3">
        <v>94774.12</v>
      </c>
      <c r="C590">
        <v>1</v>
      </c>
      <c r="F590" s="3">
        <v>138306.34</v>
      </c>
      <c r="G590">
        <v>1</v>
      </c>
    </row>
    <row r="591" spans="2:7" x14ac:dyDescent="0.3">
      <c r="B591" s="3">
        <v>94820.85</v>
      </c>
      <c r="C591">
        <v>1</v>
      </c>
      <c r="F591" s="3">
        <v>138333.03</v>
      </c>
      <c r="G591">
        <v>1</v>
      </c>
    </row>
    <row r="592" spans="2:7" x14ac:dyDescent="0.3">
      <c r="B592" s="3">
        <v>94898.1</v>
      </c>
      <c r="C592">
        <v>1</v>
      </c>
      <c r="F592" s="3">
        <v>138657.07999999999</v>
      </c>
      <c r="G592">
        <v>1</v>
      </c>
    </row>
    <row r="593" spans="2:7" x14ac:dyDescent="0.3">
      <c r="B593" s="3">
        <v>95145.14</v>
      </c>
      <c r="C593">
        <v>1</v>
      </c>
      <c r="F593" s="3">
        <v>138718.92000000001</v>
      </c>
      <c r="G593">
        <v>1</v>
      </c>
    </row>
    <row r="594" spans="2:7" x14ac:dyDescent="0.3">
      <c r="B594" s="3">
        <v>95463.29</v>
      </c>
      <c r="C594">
        <v>1</v>
      </c>
      <c r="F594" s="3">
        <v>138778.15</v>
      </c>
      <c r="G594">
        <v>1</v>
      </c>
    </row>
    <row r="595" spans="2:7" x14ac:dyDescent="0.3">
      <c r="B595" s="3">
        <v>95611.47</v>
      </c>
      <c r="C595">
        <v>1</v>
      </c>
      <c r="F595" s="3">
        <v>138901.60999999999</v>
      </c>
      <c r="G595">
        <v>1</v>
      </c>
    </row>
    <row r="596" spans="2:7" x14ac:dyDescent="0.3">
      <c r="B596" s="3">
        <v>95857.18</v>
      </c>
      <c r="C596">
        <v>1</v>
      </c>
      <c r="F596" s="3">
        <v>139070.51</v>
      </c>
      <c r="G596">
        <v>1</v>
      </c>
    </row>
    <row r="597" spans="2:7" x14ac:dyDescent="0.3">
      <c r="B597" s="3">
        <v>96463.25</v>
      </c>
      <c r="C597">
        <v>1</v>
      </c>
      <c r="F597" s="3">
        <v>139180.20000000001</v>
      </c>
      <c r="G597">
        <v>1</v>
      </c>
    </row>
    <row r="598" spans="2:7" x14ac:dyDescent="0.3">
      <c r="B598" s="3">
        <v>96823.32</v>
      </c>
      <c r="C598">
        <v>1</v>
      </c>
      <c r="F598" s="3">
        <v>139290.41</v>
      </c>
      <c r="G598">
        <v>1</v>
      </c>
    </row>
    <row r="599" spans="2:7" x14ac:dyDescent="0.3">
      <c r="B599" s="3">
        <v>97508.04</v>
      </c>
      <c r="C599">
        <v>1</v>
      </c>
      <c r="F599" s="3">
        <v>139432.37</v>
      </c>
      <c r="G599">
        <v>1</v>
      </c>
    </row>
    <row r="600" spans="2:7" x14ac:dyDescent="0.3">
      <c r="B600" s="3">
        <v>97614.87</v>
      </c>
      <c r="C600">
        <v>1</v>
      </c>
      <c r="F600" s="3">
        <v>139810.34</v>
      </c>
      <c r="G600">
        <v>1</v>
      </c>
    </row>
    <row r="601" spans="2:7" x14ac:dyDescent="0.3">
      <c r="B601" s="3">
        <v>97932.68</v>
      </c>
      <c r="C601">
        <v>1</v>
      </c>
      <c r="F601" s="3">
        <v>140080.32000000001</v>
      </c>
      <c r="G601">
        <v>1</v>
      </c>
    </row>
    <row r="602" spans="2:7" x14ac:dyDescent="0.3">
      <c r="B602" s="3">
        <v>98090.91</v>
      </c>
      <c r="C602">
        <v>1</v>
      </c>
      <c r="F602" s="3">
        <v>140745.32999999999</v>
      </c>
      <c r="G602">
        <v>1</v>
      </c>
    </row>
    <row r="603" spans="2:7" x14ac:dyDescent="0.3">
      <c r="B603" s="3">
        <v>98178.57</v>
      </c>
      <c r="C603">
        <v>1</v>
      </c>
      <c r="F603" s="3">
        <v>141040.01</v>
      </c>
      <c r="G603">
        <v>1</v>
      </c>
    </row>
    <row r="604" spans="2:7" x14ac:dyDescent="0.3">
      <c r="B604" s="3">
        <v>98301.61</v>
      </c>
      <c r="C604">
        <v>3</v>
      </c>
      <c r="F604" s="3">
        <v>141078.37</v>
      </c>
      <c r="G604">
        <v>1</v>
      </c>
    </row>
    <row r="605" spans="2:7" x14ac:dyDescent="0.3">
      <c r="B605" s="3">
        <v>98368.24</v>
      </c>
      <c r="C605">
        <v>1</v>
      </c>
      <c r="F605" s="3">
        <v>141325.56</v>
      </c>
      <c r="G605">
        <v>1</v>
      </c>
    </row>
    <row r="606" spans="2:7" x14ac:dyDescent="0.3">
      <c r="B606" s="3">
        <v>98453.45</v>
      </c>
      <c r="C606">
        <v>1</v>
      </c>
      <c r="F606" s="3">
        <v>141349.43</v>
      </c>
      <c r="G606">
        <v>1</v>
      </c>
    </row>
    <row r="607" spans="2:7" x14ac:dyDescent="0.3">
      <c r="B607" s="3">
        <v>98646.22</v>
      </c>
      <c r="C607">
        <v>1</v>
      </c>
      <c r="F607" s="3">
        <v>141434.04</v>
      </c>
      <c r="G607">
        <v>1</v>
      </c>
    </row>
    <row r="608" spans="2:7" x14ac:dyDescent="0.3">
      <c r="B608" s="3">
        <v>98820.39</v>
      </c>
      <c r="C608">
        <v>1</v>
      </c>
      <c r="F608" s="3">
        <v>141441.75</v>
      </c>
      <c r="G608">
        <v>1</v>
      </c>
    </row>
    <row r="609" spans="2:7" x14ac:dyDescent="0.3">
      <c r="B609" s="3">
        <v>99398.36</v>
      </c>
      <c r="C609">
        <v>1</v>
      </c>
      <c r="F609" s="3">
        <v>141541.25</v>
      </c>
      <c r="G609">
        <v>1</v>
      </c>
    </row>
    <row r="610" spans="2:7" x14ac:dyDescent="0.3">
      <c r="B610" s="3">
        <v>99444.02</v>
      </c>
      <c r="C610">
        <v>1</v>
      </c>
      <c r="F610" s="3">
        <v>141616.54999999999</v>
      </c>
      <c r="G610">
        <v>1</v>
      </c>
    </row>
    <row r="611" spans="2:7" x14ac:dyDescent="0.3">
      <c r="B611" s="3">
        <v>99449.86</v>
      </c>
      <c r="C611">
        <v>1</v>
      </c>
      <c r="F611" s="3">
        <v>141782.57</v>
      </c>
      <c r="G611">
        <v>1</v>
      </c>
    </row>
    <row r="612" spans="2:7" x14ac:dyDescent="0.3">
      <c r="B612" s="3">
        <v>99645.04</v>
      </c>
      <c r="C612">
        <v>1</v>
      </c>
      <c r="F612" s="3">
        <v>141947.67000000001</v>
      </c>
      <c r="G612">
        <v>1</v>
      </c>
    </row>
    <row r="613" spans="2:7" x14ac:dyDescent="0.3">
      <c r="B613" s="3">
        <v>99805.99</v>
      </c>
      <c r="C613">
        <v>1</v>
      </c>
      <c r="F613" s="3">
        <v>142051.07</v>
      </c>
      <c r="G613">
        <v>1</v>
      </c>
    </row>
    <row r="614" spans="2:7" x14ac:dyDescent="0.3">
      <c r="B614" s="3">
        <v>100127.71</v>
      </c>
      <c r="C614">
        <v>1</v>
      </c>
      <c r="F614" s="3">
        <v>142120.91</v>
      </c>
      <c r="G614">
        <v>1</v>
      </c>
    </row>
    <row r="615" spans="2:7" x14ac:dyDescent="0.3">
      <c r="B615" s="3">
        <v>100130.95</v>
      </c>
      <c r="C615">
        <v>1</v>
      </c>
      <c r="F615" s="3">
        <v>143129.41</v>
      </c>
      <c r="G615">
        <v>1</v>
      </c>
    </row>
    <row r="616" spans="2:7" x14ac:dyDescent="0.3">
      <c r="B616" s="3">
        <v>100187.43</v>
      </c>
      <c r="C616">
        <v>1</v>
      </c>
      <c r="F616" s="3">
        <v>143637.57999999999</v>
      </c>
      <c r="G616">
        <v>1</v>
      </c>
    </row>
    <row r="617" spans="2:7" x14ac:dyDescent="0.3">
      <c r="B617" s="3">
        <v>100433.83</v>
      </c>
      <c r="C617">
        <v>1</v>
      </c>
      <c r="F617" s="3">
        <v>143964.35999999999</v>
      </c>
      <c r="G617">
        <v>1</v>
      </c>
    </row>
    <row r="618" spans="2:7" x14ac:dyDescent="0.3">
      <c r="B618" s="3">
        <v>100816.29</v>
      </c>
      <c r="C618">
        <v>1</v>
      </c>
      <c r="F618" s="3">
        <v>144260.5</v>
      </c>
      <c r="G618">
        <v>1</v>
      </c>
    </row>
    <row r="619" spans="2:7" x14ac:dyDescent="0.3">
      <c r="B619" s="3">
        <v>101057.95</v>
      </c>
      <c r="C619">
        <v>1</v>
      </c>
      <c r="F619" s="3">
        <v>144428.87</v>
      </c>
      <c r="G619">
        <v>1</v>
      </c>
    </row>
    <row r="620" spans="2:7" x14ac:dyDescent="0.3">
      <c r="B620" s="3">
        <v>101300.94</v>
      </c>
      <c r="C620">
        <v>1</v>
      </c>
      <c r="F620" s="3">
        <v>144606.22</v>
      </c>
      <c r="G620">
        <v>1</v>
      </c>
    </row>
    <row r="621" spans="2:7" x14ac:dyDescent="0.3">
      <c r="B621" s="3">
        <v>101348.88</v>
      </c>
      <c r="C621">
        <v>1</v>
      </c>
      <c r="F621" s="3">
        <v>144848.74</v>
      </c>
      <c r="G621">
        <v>1</v>
      </c>
    </row>
    <row r="622" spans="2:7" x14ac:dyDescent="0.3">
      <c r="B622" s="3">
        <v>102284.2</v>
      </c>
      <c r="C622">
        <v>1</v>
      </c>
      <c r="F622" s="3">
        <v>144895.04999999999</v>
      </c>
      <c r="G622">
        <v>1</v>
      </c>
    </row>
    <row r="623" spans="2:7" x14ac:dyDescent="0.3">
      <c r="B623" s="3">
        <v>102299.81</v>
      </c>
      <c r="C623">
        <v>1</v>
      </c>
      <c r="F623" s="3">
        <v>145071.24</v>
      </c>
      <c r="G623">
        <v>1</v>
      </c>
    </row>
    <row r="624" spans="2:7" x14ac:dyDescent="0.3">
      <c r="B624" s="3">
        <v>102416.84</v>
      </c>
      <c r="C624">
        <v>1</v>
      </c>
      <c r="F624" s="3">
        <v>145105.64000000001</v>
      </c>
      <c r="G624">
        <v>1</v>
      </c>
    </row>
    <row r="625" spans="2:7" x14ac:dyDescent="0.3">
      <c r="B625" s="3">
        <v>102750.7</v>
      </c>
      <c r="C625">
        <v>1</v>
      </c>
      <c r="F625" s="3">
        <v>145260.23000000001</v>
      </c>
      <c r="G625">
        <v>1</v>
      </c>
    </row>
    <row r="626" spans="2:7" x14ac:dyDescent="0.3">
      <c r="B626" s="3">
        <v>102925.75999999999</v>
      </c>
      <c r="C626">
        <v>1</v>
      </c>
      <c r="F626" s="3">
        <v>145338.76</v>
      </c>
      <c r="G626">
        <v>1</v>
      </c>
    </row>
    <row r="627" spans="2:7" x14ac:dyDescent="0.3">
      <c r="B627" s="3">
        <v>103315.74</v>
      </c>
      <c r="C627">
        <v>1</v>
      </c>
      <c r="F627" s="3">
        <v>145605.44</v>
      </c>
      <c r="G627">
        <v>1</v>
      </c>
    </row>
    <row r="628" spans="2:7" x14ac:dyDescent="0.3">
      <c r="B628" s="3">
        <v>103480.69</v>
      </c>
      <c r="C628">
        <v>1</v>
      </c>
      <c r="F628" s="3">
        <v>145618.37</v>
      </c>
      <c r="G628">
        <v>1</v>
      </c>
    </row>
    <row r="629" spans="2:7" x14ac:dyDescent="0.3">
      <c r="B629" s="3">
        <v>103516.08</v>
      </c>
      <c r="C629">
        <v>1</v>
      </c>
      <c r="F629" s="3">
        <v>145747.67000000001</v>
      </c>
      <c r="G629">
        <v>1</v>
      </c>
    </row>
    <row r="630" spans="2:7" x14ac:dyDescent="0.3">
      <c r="B630" s="3">
        <v>103737.82</v>
      </c>
      <c r="C630">
        <v>1</v>
      </c>
      <c r="F630" s="3">
        <v>145965.32999999999</v>
      </c>
      <c r="G630">
        <v>1</v>
      </c>
    </row>
    <row r="631" spans="2:7" x14ac:dyDescent="0.3">
      <c r="B631" s="3">
        <v>104435.94</v>
      </c>
      <c r="C631">
        <v>1</v>
      </c>
      <c r="F631" s="3">
        <v>145981.87</v>
      </c>
      <c r="G631">
        <v>1</v>
      </c>
    </row>
    <row r="632" spans="2:7" x14ac:dyDescent="0.3">
      <c r="B632" s="3">
        <v>104533.51</v>
      </c>
      <c r="C632">
        <v>1</v>
      </c>
      <c r="F632" s="3">
        <v>145988.65</v>
      </c>
      <c r="G632">
        <v>1</v>
      </c>
    </row>
    <row r="633" spans="2:7" x14ac:dyDescent="0.3">
      <c r="B633" s="3">
        <v>104719.66</v>
      </c>
      <c r="C633">
        <v>1</v>
      </c>
      <c r="F633" s="3">
        <v>146050.97</v>
      </c>
      <c r="G633">
        <v>1</v>
      </c>
    </row>
    <row r="634" spans="2:7" x14ac:dyDescent="0.3">
      <c r="B634" s="3">
        <v>104991.28</v>
      </c>
      <c r="C634">
        <v>1</v>
      </c>
      <c r="F634" s="3">
        <v>146133.39000000001</v>
      </c>
      <c r="G634">
        <v>1</v>
      </c>
    </row>
    <row r="635" spans="2:7" x14ac:dyDescent="0.3">
      <c r="B635" s="3">
        <v>106636.89</v>
      </c>
      <c r="C635">
        <v>1</v>
      </c>
      <c r="F635" s="3">
        <v>146502.07</v>
      </c>
      <c r="G635">
        <v>1</v>
      </c>
    </row>
    <row r="636" spans="2:7" x14ac:dyDescent="0.3">
      <c r="B636" s="3">
        <v>106761.47</v>
      </c>
      <c r="C636">
        <v>1</v>
      </c>
      <c r="F636" s="3">
        <v>147069.78</v>
      </c>
      <c r="G636">
        <v>1</v>
      </c>
    </row>
    <row r="637" spans="2:7" x14ac:dyDescent="0.3">
      <c r="B637" s="3">
        <v>106781.59</v>
      </c>
      <c r="C637">
        <v>1</v>
      </c>
      <c r="F637" s="3">
        <v>147199.07</v>
      </c>
      <c r="G637">
        <v>1</v>
      </c>
    </row>
    <row r="638" spans="2:7" x14ac:dyDescent="0.3">
      <c r="B638" s="3">
        <v>106841.12</v>
      </c>
      <c r="C638">
        <v>1</v>
      </c>
      <c r="F638" s="3">
        <v>147360</v>
      </c>
      <c r="G638">
        <v>1</v>
      </c>
    </row>
    <row r="639" spans="2:7" x14ac:dyDescent="0.3">
      <c r="B639" s="3">
        <v>106920.57</v>
      </c>
      <c r="C639">
        <v>1</v>
      </c>
      <c r="F639" s="3">
        <v>147506.25</v>
      </c>
      <c r="G639">
        <v>1</v>
      </c>
    </row>
    <row r="640" spans="2:7" x14ac:dyDescent="0.3">
      <c r="B640" s="3">
        <v>106977.8</v>
      </c>
      <c r="C640">
        <v>1</v>
      </c>
      <c r="F640" s="3">
        <v>147832.15</v>
      </c>
      <c r="G640">
        <v>1</v>
      </c>
    </row>
    <row r="641" spans="2:7" x14ac:dyDescent="0.3">
      <c r="B641" s="3">
        <v>107125.79</v>
      </c>
      <c r="C641">
        <v>1</v>
      </c>
      <c r="F641" s="3">
        <v>148116.48000000001</v>
      </c>
      <c r="G641">
        <v>1</v>
      </c>
    </row>
    <row r="642" spans="2:7" x14ac:dyDescent="0.3">
      <c r="B642" s="3">
        <v>107640.25</v>
      </c>
      <c r="C642">
        <v>1</v>
      </c>
      <c r="F642" s="3">
        <v>148249.54</v>
      </c>
      <c r="G642">
        <v>1</v>
      </c>
    </row>
    <row r="643" spans="2:7" x14ac:dyDescent="0.3">
      <c r="B643" s="3">
        <v>107667.91</v>
      </c>
      <c r="C643">
        <v>1</v>
      </c>
      <c r="F643" s="3">
        <v>148507.24</v>
      </c>
      <c r="G643">
        <v>1</v>
      </c>
    </row>
    <row r="644" spans="2:7" x14ac:dyDescent="0.3">
      <c r="B644" s="3">
        <v>107811.28</v>
      </c>
      <c r="C644">
        <v>1</v>
      </c>
      <c r="F644" s="3">
        <v>149117.31</v>
      </c>
      <c r="G644">
        <v>1</v>
      </c>
    </row>
    <row r="645" spans="2:7" x14ac:dyDescent="0.3">
      <c r="B645" s="3">
        <v>108139.23</v>
      </c>
      <c r="C645">
        <v>1</v>
      </c>
      <c r="F645" s="3">
        <v>149297.19</v>
      </c>
      <c r="G645">
        <v>1</v>
      </c>
    </row>
    <row r="646" spans="2:7" x14ac:dyDescent="0.3">
      <c r="B646" s="3">
        <v>108469.2</v>
      </c>
      <c r="C646">
        <v>1</v>
      </c>
      <c r="F646" s="3">
        <v>149620.88</v>
      </c>
      <c r="G646">
        <v>1</v>
      </c>
    </row>
    <row r="647" spans="2:7" x14ac:dyDescent="0.3">
      <c r="B647" s="3">
        <v>108488.33</v>
      </c>
      <c r="C647">
        <v>1</v>
      </c>
      <c r="F647" s="3">
        <v>149762.07999999999</v>
      </c>
      <c r="G647">
        <v>1</v>
      </c>
    </row>
    <row r="648" spans="2:7" x14ac:dyDescent="0.3">
      <c r="B648" s="3">
        <v>108543.21</v>
      </c>
      <c r="C648">
        <v>1</v>
      </c>
      <c r="F648" s="3">
        <v>150092.79999999999</v>
      </c>
      <c r="G648">
        <v>1</v>
      </c>
    </row>
    <row r="649" spans="2:7" x14ac:dyDescent="0.3">
      <c r="B649" s="3">
        <v>108732.96</v>
      </c>
      <c r="C649">
        <v>1</v>
      </c>
      <c r="F649" s="3">
        <v>150461.07</v>
      </c>
      <c r="G649">
        <v>1</v>
      </c>
    </row>
    <row r="650" spans="2:7" x14ac:dyDescent="0.3">
      <c r="B650" s="3">
        <v>108761.05</v>
      </c>
      <c r="C650">
        <v>1</v>
      </c>
      <c r="F650" s="3">
        <v>150525.79999999999</v>
      </c>
      <c r="G650">
        <v>1</v>
      </c>
    </row>
    <row r="651" spans="2:7" x14ac:dyDescent="0.3">
      <c r="B651" s="3">
        <v>108872.45</v>
      </c>
      <c r="C651">
        <v>1</v>
      </c>
      <c r="F651" s="3">
        <v>150725.53</v>
      </c>
      <c r="G651">
        <v>1</v>
      </c>
    </row>
    <row r="652" spans="2:7" x14ac:dyDescent="0.3">
      <c r="B652" s="3">
        <v>108887.44</v>
      </c>
      <c r="C652">
        <v>1</v>
      </c>
      <c r="F652" s="3">
        <v>150842.93</v>
      </c>
      <c r="G652">
        <v>1</v>
      </c>
    </row>
    <row r="653" spans="2:7" x14ac:dyDescent="0.3">
      <c r="B653" s="3">
        <v>109041.53</v>
      </c>
      <c r="C653">
        <v>1</v>
      </c>
      <c r="F653" s="3">
        <v>150923.74</v>
      </c>
      <c r="G653">
        <v>1</v>
      </c>
    </row>
    <row r="654" spans="2:7" x14ac:dyDescent="0.3">
      <c r="B654" s="3">
        <v>109078.35</v>
      </c>
      <c r="C654">
        <v>1</v>
      </c>
      <c r="F654" s="3">
        <v>151226.18</v>
      </c>
      <c r="G654">
        <v>1</v>
      </c>
    </row>
    <row r="655" spans="2:7" x14ac:dyDescent="0.3">
      <c r="B655" s="3">
        <v>109291.39</v>
      </c>
      <c r="C655">
        <v>1</v>
      </c>
      <c r="F655" s="3">
        <v>151607.56</v>
      </c>
      <c r="G655">
        <v>1</v>
      </c>
    </row>
    <row r="656" spans="2:7" x14ac:dyDescent="0.3">
      <c r="B656" s="3">
        <v>109563.28</v>
      </c>
      <c r="C656">
        <v>1</v>
      </c>
      <c r="F656" s="3">
        <v>151839.26</v>
      </c>
      <c r="G656">
        <v>1</v>
      </c>
    </row>
    <row r="657" spans="2:7" x14ac:dyDescent="0.3">
      <c r="B657" s="3">
        <v>109614.57</v>
      </c>
      <c r="C657">
        <v>1</v>
      </c>
      <c r="F657" s="3">
        <v>151858.98000000001</v>
      </c>
      <c r="G657">
        <v>1</v>
      </c>
    </row>
    <row r="658" spans="2:7" x14ac:dyDescent="0.3">
      <c r="B658" s="3">
        <v>110265.24</v>
      </c>
      <c r="C658">
        <v>1</v>
      </c>
      <c r="F658" s="3">
        <v>152265.43</v>
      </c>
      <c r="G658">
        <v>1</v>
      </c>
    </row>
    <row r="659" spans="2:7" x14ac:dyDescent="0.3">
      <c r="B659" s="3">
        <v>110431.51</v>
      </c>
      <c r="C659">
        <v>1</v>
      </c>
      <c r="F659" s="3">
        <v>152328.88</v>
      </c>
      <c r="G659">
        <v>1</v>
      </c>
    </row>
    <row r="660" spans="2:7" x14ac:dyDescent="0.3">
      <c r="B660" s="3">
        <v>110510.28</v>
      </c>
      <c r="C660">
        <v>1</v>
      </c>
      <c r="F660" s="3">
        <v>152390.26</v>
      </c>
      <c r="G660">
        <v>1</v>
      </c>
    </row>
    <row r="661" spans="2:7" x14ac:dyDescent="0.3">
      <c r="B661" s="3">
        <v>110783.28</v>
      </c>
      <c r="C661">
        <v>1</v>
      </c>
      <c r="F661" s="3">
        <v>152400.51</v>
      </c>
      <c r="G661">
        <v>1</v>
      </c>
    </row>
    <row r="662" spans="2:7" x14ac:dyDescent="0.3">
      <c r="B662" s="3">
        <v>110784.42</v>
      </c>
      <c r="C662">
        <v>1</v>
      </c>
      <c r="F662" s="3">
        <v>152603.45000000001</v>
      </c>
      <c r="G662">
        <v>1</v>
      </c>
    </row>
    <row r="663" spans="2:7" x14ac:dyDescent="0.3">
      <c r="B663" s="3">
        <v>110899.3</v>
      </c>
      <c r="C663">
        <v>1</v>
      </c>
      <c r="F663" s="3">
        <v>152827.99</v>
      </c>
      <c r="G663">
        <v>1</v>
      </c>
    </row>
    <row r="664" spans="2:7" x14ac:dyDescent="0.3">
      <c r="B664" s="3">
        <v>110916.15</v>
      </c>
      <c r="C664">
        <v>1</v>
      </c>
      <c r="F664" s="3">
        <v>152958.29</v>
      </c>
      <c r="G664">
        <v>1</v>
      </c>
    </row>
    <row r="665" spans="2:7" x14ac:dyDescent="0.3">
      <c r="B665" s="3">
        <v>110932.24</v>
      </c>
      <c r="C665">
        <v>1</v>
      </c>
      <c r="F665" s="3">
        <v>152968.73000000001</v>
      </c>
      <c r="G665">
        <v>1</v>
      </c>
    </row>
    <row r="666" spans="2:7" x14ac:dyDescent="0.3">
      <c r="B666" s="3">
        <v>111020.24</v>
      </c>
      <c r="C666">
        <v>1</v>
      </c>
      <c r="F666" s="3">
        <v>153804.44</v>
      </c>
      <c r="G666">
        <v>1</v>
      </c>
    </row>
    <row r="667" spans="2:7" x14ac:dyDescent="0.3">
      <c r="B667" s="3">
        <v>111307.98</v>
      </c>
      <c r="C667">
        <v>1</v>
      </c>
      <c r="F667" s="3">
        <v>153895.65</v>
      </c>
      <c r="G667">
        <v>1</v>
      </c>
    </row>
    <row r="668" spans="2:7" x14ac:dyDescent="0.3">
      <c r="B668" s="3">
        <v>111346.22</v>
      </c>
      <c r="C668">
        <v>1</v>
      </c>
      <c r="F668" s="3">
        <v>154333.82</v>
      </c>
      <c r="G668">
        <v>1</v>
      </c>
    </row>
    <row r="669" spans="2:7" x14ac:dyDescent="0.3">
      <c r="B669" s="3">
        <v>111755.8</v>
      </c>
      <c r="C669">
        <v>1</v>
      </c>
      <c r="F669" s="3">
        <v>154475.54</v>
      </c>
      <c r="G669">
        <v>1</v>
      </c>
    </row>
    <row r="670" spans="2:7" x14ac:dyDescent="0.3">
      <c r="B670" s="3">
        <v>111879.21</v>
      </c>
      <c r="C670">
        <v>1</v>
      </c>
      <c r="F670" s="3">
        <v>154962.99</v>
      </c>
      <c r="G670">
        <v>1</v>
      </c>
    </row>
    <row r="671" spans="2:7" x14ac:dyDescent="0.3">
      <c r="B671" s="3">
        <v>111981.19</v>
      </c>
      <c r="C671">
        <v>1</v>
      </c>
      <c r="F671" s="3">
        <v>155470.54999999999</v>
      </c>
      <c r="G671">
        <v>1</v>
      </c>
    </row>
    <row r="672" spans="2:7" x14ac:dyDescent="0.3">
      <c r="B672" s="3">
        <v>112187.11</v>
      </c>
      <c r="C672">
        <v>1</v>
      </c>
      <c r="F672" s="3">
        <v>155726.85</v>
      </c>
      <c r="G672">
        <v>1</v>
      </c>
    </row>
    <row r="673" spans="2:7" x14ac:dyDescent="0.3">
      <c r="B673" s="3">
        <v>112239.03</v>
      </c>
      <c r="C673">
        <v>1</v>
      </c>
      <c r="F673" s="3">
        <v>155931.10999999999</v>
      </c>
      <c r="G673">
        <v>1</v>
      </c>
    </row>
    <row r="674" spans="2:7" x14ac:dyDescent="0.3">
      <c r="B674" s="3">
        <v>112349.51</v>
      </c>
      <c r="C674">
        <v>1</v>
      </c>
      <c r="F674" s="3">
        <v>156021.31</v>
      </c>
      <c r="G674">
        <v>1</v>
      </c>
    </row>
    <row r="675" spans="2:7" x14ac:dyDescent="0.3">
      <c r="B675" s="3">
        <v>112491.96</v>
      </c>
      <c r="C675">
        <v>1</v>
      </c>
      <c r="F675" s="3">
        <v>156067.04999999999</v>
      </c>
      <c r="G675">
        <v>1</v>
      </c>
    </row>
    <row r="676" spans="2:7" x14ac:dyDescent="0.3">
      <c r="B676" s="3">
        <v>112542.58</v>
      </c>
      <c r="C676">
        <v>1</v>
      </c>
      <c r="F676" s="3">
        <v>156091.97</v>
      </c>
      <c r="G676">
        <v>1</v>
      </c>
    </row>
    <row r="677" spans="2:7" x14ac:dyDescent="0.3">
      <c r="B677" s="3">
        <v>112687.57</v>
      </c>
      <c r="C677">
        <v>1</v>
      </c>
      <c r="F677" s="3">
        <v>156325.38</v>
      </c>
      <c r="G677">
        <v>1</v>
      </c>
    </row>
    <row r="678" spans="2:7" x14ac:dyDescent="0.3">
      <c r="B678" s="3">
        <v>113316.77</v>
      </c>
      <c r="C678">
        <v>1</v>
      </c>
      <c r="F678" s="3">
        <v>156371.60999999999</v>
      </c>
      <c r="G678">
        <v>1</v>
      </c>
    </row>
    <row r="679" spans="2:7" x14ac:dyDescent="0.3">
      <c r="B679" s="3">
        <v>113410.49</v>
      </c>
      <c r="C679">
        <v>1</v>
      </c>
      <c r="F679" s="3">
        <v>156478.62</v>
      </c>
      <c r="G679">
        <v>1</v>
      </c>
    </row>
    <row r="680" spans="2:7" x14ac:dyDescent="0.3">
      <c r="B680" s="3">
        <v>113428.77</v>
      </c>
      <c r="C680">
        <v>1</v>
      </c>
      <c r="F680" s="3">
        <v>156847.29</v>
      </c>
      <c r="G680">
        <v>1</v>
      </c>
    </row>
    <row r="681" spans="2:7" x14ac:dyDescent="0.3">
      <c r="B681" s="3">
        <v>113639.64</v>
      </c>
      <c r="C681">
        <v>1</v>
      </c>
      <c r="F681" s="3">
        <v>157120.85999999999</v>
      </c>
      <c r="G681">
        <v>1</v>
      </c>
    </row>
    <row r="682" spans="2:7" x14ac:dyDescent="0.3">
      <c r="B682" s="3">
        <v>113656.85</v>
      </c>
      <c r="C682">
        <v>1</v>
      </c>
      <c r="F682" s="3">
        <v>157296.01999999999</v>
      </c>
      <c r="G682">
        <v>1</v>
      </c>
    </row>
    <row r="683" spans="2:7" x14ac:dyDescent="0.3">
      <c r="B683" s="3">
        <v>113931.57</v>
      </c>
      <c r="C683">
        <v>1</v>
      </c>
      <c r="F683" s="3">
        <v>157780.84</v>
      </c>
      <c r="G683">
        <v>1</v>
      </c>
    </row>
    <row r="684" spans="2:7" x14ac:dyDescent="0.3">
      <c r="B684" s="3">
        <v>114066.77</v>
      </c>
      <c r="C684">
        <v>1</v>
      </c>
      <c r="F684" s="3">
        <v>157993.15</v>
      </c>
      <c r="G684">
        <v>1</v>
      </c>
    </row>
    <row r="685" spans="2:7" x14ac:dyDescent="0.3">
      <c r="B685" s="3">
        <v>114675.75</v>
      </c>
      <c r="C685">
        <v>1</v>
      </c>
      <c r="F685" s="3">
        <v>158261.68</v>
      </c>
      <c r="G685">
        <v>1</v>
      </c>
    </row>
    <row r="686" spans="2:7" x14ac:dyDescent="0.3">
      <c r="B686" s="3">
        <v>114935.21</v>
      </c>
      <c r="C686">
        <v>1</v>
      </c>
      <c r="F686" s="3">
        <v>159660.79999999999</v>
      </c>
      <c r="G686">
        <v>1</v>
      </c>
    </row>
    <row r="687" spans="2:7" x14ac:dyDescent="0.3">
      <c r="B687" s="3">
        <v>114996.43</v>
      </c>
      <c r="C687">
        <v>1</v>
      </c>
      <c r="F687" s="3">
        <v>160980.03</v>
      </c>
      <c r="G687">
        <v>1</v>
      </c>
    </row>
    <row r="688" spans="2:7" x14ac:dyDescent="0.3">
      <c r="B688" s="3">
        <v>115136.51</v>
      </c>
      <c r="C688">
        <v>1</v>
      </c>
      <c r="F688" s="3">
        <v>161064.64000000001</v>
      </c>
      <c r="G688">
        <v>1</v>
      </c>
    </row>
    <row r="689" spans="2:7" x14ac:dyDescent="0.3">
      <c r="B689" s="3">
        <v>115638.29</v>
      </c>
      <c r="C689">
        <v>1</v>
      </c>
      <c r="F689" s="3">
        <v>161525.96</v>
      </c>
      <c r="G689">
        <v>1</v>
      </c>
    </row>
    <row r="690" spans="2:7" x14ac:dyDescent="0.3">
      <c r="B690" s="3">
        <v>115676.38</v>
      </c>
      <c r="C690">
        <v>1</v>
      </c>
      <c r="F690" s="3">
        <v>161608.81</v>
      </c>
      <c r="G690">
        <v>1</v>
      </c>
    </row>
    <row r="691" spans="2:7" x14ac:dyDescent="0.3">
      <c r="B691" s="3">
        <v>115789.25</v>
      </c>
      <c r="C691">
        <v>1</v>
      </c>
      <c r="F691" s="3">
        <v>161814.64000000001</v>
      </c>
      <c r="G691">
        <v>1</v>
      </c>
    </row>
    <row r="692" spans="2:7" x14ac:dyDescent="0.3">
      <c r="B692" s="3">
        <v>115916.55</v>
      </c>
      <c r="C692">
        <v>1</v>
      </c>
      <c r="F692" s="3">
        <v>162150.42000000001</v>
      </c>
      <c r="G692">
        <v>1</v>
      </c>
    </row>
    <row r="693" spans="2:7" x14ac:dyDescent="0.3">
      <c r="B693" s="3">
        <v>116467.35</v>
      </c>
      <c r="C693">
        <v>1</v>
      </c>
      <c r="F693" s="3">
        <v>162448.69</v>
      </c>
      <c r="G693">
        <v>1</v>
      </c>
    </row>
    <row r="694" spans="2:7" x14ac:dyDescent="0.3">
      <c r="B694" s="3">
        <v>116503.92</v>
      </c>
      <c r="C694">
        <v>1</v>
      </c>
      <c r="F694" s="3">
        <v>162923.85</v>
      </c>
      <c r="G694">
        <v>1</v>
      </c>
    </row>
    <row r="695" spans="2:7" x14ac:dyDescent="0.3">
      <c r="B695" s="3">
        <v>116704.25</v>
      </c>
      <c r="C695">
        <v>1</v>
      </c>
      <c r="F695" s="3">
        <v>163607.18</v>
      </c>
      <c r="G695">
        <v>1</v>
      </c>
    </row>
    <row r="696" spans="2:7" x14ac:dyDescent="0.3">
      <c r="B696" s="3">
        <v>116828.51</v>
      </c>
      <c r="C696">
        <v>1</v>
      </c>
      <c r="F696" s="3">
        <v>163943.89000000001</v>
      </c>
      <c r="G696">
        <v>1</v>
      </c>
    </row>
    <row r="697" spans="2:7" x14ac:dyDescent="0.3">
      <c r="B697" s="3">
        <v>116973.48</v>
      </c>
      <c r="C697">
        <v>1</v>
      </c>
      <c r="F697" s="3">
        <v>164113.04</v>
      </c>
      <c r="G697">
        <v>1</v>
      </c>
    </row>
    <row r="698" spans="2:7" x14ac:dyDescent="0.3">
      <c r="B698" s="3">
        <v>116978.19</v>
      </c>
      <c r="C698">
        <v>1</v>
      </c>
      <c r="F698" s="3">
        <v>164284.72</v>
      </c>
      <c r="G698">
        <v>1</v>
      </c>
    </row>
    <row r="699" spans="2:7" x14ac:dyDescent="0.3">
      <c r="B699" s="3">
        <v>117036.38</v>
      </c>
      <c r="C699">
        <v>1</v>
      </c>
      <c r="F699" s="3">
        <v>164870.81</v>
      </c>
      <c r="G699">
        <v>1</v>
      </c>
    </row>
    <row r="700" spans="2:7" x14ac:dyDescent="0.3">
      <c r="B700" s="3">
        <v>117140.41</v>
      </c>
      <c r="C700">
        <v>1</v>
      </c>
      <c r="F700" s="3">
        <v>165272.13</v>
      </c>
      <c r="G700">
        <v>1</v>
      </c>
    </row>
    <row r="701" spans="2:7" x14ac:dyDescent="0.3">
      <c r="B701" s="3">
        <v>117202.19</v>
      </c>
      <c r="C701">
        <v>1</v>
      </c>
      <c r="F701" s="3">
        <v>166297.89000000001</v>
      </c>
      <c r="G701">
        <v>1</v>
      </c>
    </row>
    <row r="702" spans="2:7" x14ac:dyDescent="0.3">
      <c r="B702" s="3">
        <v>117349.19</v>
      </c>
      <c r="C702">
        <v>1</v>
      </c>
      <c r="F702" s="3">
        <v>166733.92000000001</v>
      </c>
      <c r="G702">
        <v>1</v>
      </c>
    </row>
    <row r="703" spans="2:7" x14ac:dyDescent="0.3">
      <c r="B703" s="3">
        <v>117356.14</v>
      </c>
      <c r="C703">
        <v>1</v>
      </c>
      <c r="F703" s="3">
        <v>167772.96</v>
      </c>
      <c r="G703">
        <v>1</v>
      </c>
    </row>
    <row r="704" spans="2:7" x14ac:dyDescent="0.3">
      <c r="B704" s="3">
        <v>117431.1</v>
      </c>
      <c r="C704">
        <v>1</v>
      </c>
      <c r="F704" s="3">
        <v>167864.4</v>
      </c>
      <c r="G704">
        <v>1</v>
      </c>
    </row>
    <row r="705" spans="2:7" x14ac:dyDescent="0.3">
      <c r="B705" s="3">
        <v>117622.8</v>
      </c>
      <c r="C705">
        <v>1</v>
      </c>
      <c r="F705" s="3">
        <v>167878.5</v>
      </c>
      <c r="G705">
        <v>1</v>
      </c>
    </row>
    <row r="706" spans="2:7" x14ac:dyDescent="0.3">
      <c r="B706" s="3">
        <v>117704.65</v>
      </c>
      <c r="C706">
        <v>1</v>
      </c>
      <c r="F706" s="3">
        <v>167997.6</v>
      </c>
      <c r="G706">
        <v>1</v>
      </c>
    </row>
    <row r="707" spans="2:7" x14ac:dyDescent="0.3">
      <c r="B707" s="3">
        <v>118024.1</v>
      </c>
      <c r="C707">
        <v>1</v>
      </c>
      <c r="F707" s="3">
        <v>168190.33</v>
      </c>
      <c r="G707">
        <v>1</v>
      </c>
    </row>
    <row r="708" spans="2:7" x14ac:dyDescent="0.3">
      <c r="B708" s="3">
        <v>118913.53</v>
      </c>
      <c r="C708">
        <v>1</v>
      </c>
      <c r="F708" s="3">
        <v>168197.66</v>
      </c>
      <c r="G708">
        <v>1</v>
      </c>
    </row>
    <row r="709" spans="2:7" x14ac:dyDescent="0.3">
      <c r="B709" s="3">
        <v>118974.77</v>
      </c>
      <c r="C709">
        <v>1</v>
      </c>
      <c r="F709" s="3">
        <v>168286.81</v>
      </c>
      <c r="G709">
        <v>1</v>
      </c>
    </row>
    <row r="710" spans="2:7" x14ac:dyDescent="0.3">
      <c r="B710" s="3">
        <v>119175.45</v>
      </c>
      <c r="C710">
        <v>1</v>
      </c>
      <c r="F710" s="3">
        <v>169089.38</v>
      </c>
      <c r="G710">
        <v>1</v>
      </c>
    </row>
    <row r="711" spans="2:7" x14ac:dyDescent="0.3">
      <c r="B711" s="3">
        <v>119232.33</v>
      </c>
      <c r="C711">
        <v>1</v>
      </c>
      <c r="F711" s="3">
        <v>169312.13</v>
      </c>
      <c r="G711">
        <v>1</v>
      </c>
    </row>
    <row r="712" spans="2:7" x14ac:dyDescent="0.3">
      <c r="B712" s="3">
        <v>119346.88</v>
      </c>
      <c r="C712">
        <v>1</v>
      </c>
      <c r="F712" s="3">
        <v>169399.6</v>
      </c>
      <c r="G712">
        <v>1</v>
      </c>
    </row>
    <row r="713" spans="2:7" x14ac:dyDescent="0.3">
      <c r="B713" s="3">
        <v>119666</v>
      </c>
      <c r="C713">
        <v>1</v>
      </c>
      <c r="F713" s="3">
        <v>169462.09</v>
      </c>
      <c r="G713">
        <v>1</v>
      </c>
    </row>
    <row r="714" spans="2:7" x14ac:dyDescent="0.3">
      <c r="B714" s="3">
        <v>119708.21</v>
      </c>
      <c r="C714">
        <v>1</v>
      </c>
      <c r="F714" s="3">
        <v>169824.46</v>
      </c>
      <c r="G714">
        <v>1</v>
      </c>
    </row>
    <row r="715" spans="2:7" x14ac:dyDescent="0.3">
      <c r="B715" s="3">
        <v>119899.52</v>
      </c>
      <c r="C715">
        <v>1</v>
      </c>
      <c r="F715" s="3">
        <v>169831.46</v>
      </c>
      <c r="G715">
        <v>1</v>
      </c>
    </row>
    <row r="716" spans="2:7" x14ac:dyDescent="0.3">
      <c r="B716" s="3">
        <v>120284.67</v>
      </c>
      <c r="C716">
        <v>1</v>
      </c>
      <c r="F716" s="3">
        <v>170061.92</v>
      </c>
      <c r="G716">
        <v>1</v>
      </c>
    </row>
    <row r="717" spans="2:7" x14ac:dyDescent="0.3">
      <c r="B717" s="3">
        <v>120415.61</v>
      </c>
      <c r="C717">
        <v>1</v>
      </c>
      <c r="F717" s="3">
        <v>170184.99</v>
      </c>
      <c r="G717">
        <v>1</v>
      </c>
    </row>
    <row r="718" spans="2:7" x14ac:dyDescent="0.3">
      <c r="B718" s="3">
        <v>120540.83</v>
      </c>
      <c r="C718">
        <v>1</v>
      </c>
      <c r="F718" s="3">
        <v>170331.37</v>
      </c>
      <c r="G718">
        <v>1</v>
      </c>
    </row>
    <row r="719" spans="2:7" x14ac:dyDescent="0.3">
      <c r="B719" s="3">
        <v>120657.32</v>
      </c>
      <c r="C719">
        <v>1</v>
      </c>
      <c r="F719" s="3">
        <v>170491.84</v>
      </c>
      <c r="G719">
        <v>1</v>
      </c>
    </row>
    <row r="720" spans="2:7" x14ac:dyDescent="0.3">
      <c r="B720" s="3">
        <v>120834.48</v>
      </c>
      <c r="C720">
        <v>1</v>
      </c>
      <c r="F720" s="3">
        <v>170557.91</v>
      </c>
      <c r="G720">
        <v>1</v>
      </c>
    </row>
    <row r="721" spans="2:7" x14ac:dyDescent="0.3">
      <c r="B721" s="3">
        <v>120906.83</v>
      </c>
      <c r="C721">
        <v>1</v>
      </c>
      <c r="F721" s="3">
        <v>170826.55</v>
      </c>
      <c r="G721">
        <v>1</v>
      </c>
    </row>
    <row r="722" spans="2:7" x14ac:dyDescent="0.3">
      <c r="B722" s="3">
        <v>121210.09</v>
      </c>
      <c r="C722">
        <v>1</v>
      </c>
      <c r="F722" s="3">
        <v>170833.46</v>
      </c>
      <c r="G722">
        <v>1</v>
      </c>
    </row>
    <row r="723" spans="2:7" x14ac:dyDescent="0.3">
      <c r="B723" s="3">
        <v>121277.78</v>
      </c>
      <c r="C723">
        <v>1</v>
      </c>
      <c r="F723" s="3">
        <v>171770.55</v>
      </c>
      <c r="G723">
        <v>1</v>
      </c>
    </row>
    <row r="724" spans="2:7" x14ac:dyDescent="0.3">
      <c r="B724" s="3">
        <v>121409.06</v>
      </c>
      <c r="C724">
        <v>1</v>
      </c>
      <c r="F724" s="3">
        <v>172448.77</v>
      </c>
      <c r="G724">
        <v>1</v>
      </c>
    </row>
    <row r="725" spans="2:7" x14ac:dyDescent="0.3">
      <c r="B725" s="3">
        <v>121542.29</v>
      </c>
      <c r="C725">
        <v>1</v>
      </c>
      <c r="F725" s="3">
        <v>173340.83</v>
      </c>
      <c r="G725">
        <v>1</v>
      </c>
    </row>
    <row r="726" spans="2:7" x14ac:dyDescent="0.3">
      <c r="B726" s="3">
        <v>121562.33</v>
      </c>
      <c r="C726">
        <v>1</v>
      </c>
      <c r="F726" s="3">
        <v>174185.98</v>
      </c>
      <c r="G726">
        <v>1</v>
      </c>
    </row>
    <row r="727" spans="2:7" x14ac:dyDescent="0.3">
      <c r="B727" s="3">
        <v>121751.03999999999</v>
      </c>
      <c r="C727">
        <v>1</v>
      </c>
      <c r="F727" s="3">
        <v>174318.13</v>
      </c>
      <c r="G727">
        <v>1</v>
      </c>
    </row>
    <row r="728" spans="2:7" x14ac:dyDescent="0.3">
      <c r="B728" s="3">
        <v>122218.23</v>
      </c>
      <c r="C728">
        <v>1</v>
      </c>
      <c r="F728" s="3">
        <v>174790.15</v>
      </c>
      <c r="G728">
        <v>1</v>
      </c>
    </row>
    <row r="729" spans="2:7" x14ac:dyDescent="0.3">
      <c r="B729" s="3">
        <v>122381.02</v>
      </c>
      <c r="C729">
        <v>1</v>
      </c>
      <c r="F729" s="3">
        <v>174912.72</v>
      </c>
      <c r="G729">
        <v>1</v>
      </c>
    </row>
    <row r="730" spans="2:7" x14ac:dyDescent="0.3">
      <c r="B730" s="3">
        <v>122662.98</v>
      </c>
      <c r="C730">
        <v>1</v>
      </c>
      <c r="F730" s="3">
        <v>174937.64</v>
      </c>
      <c r="G730">
        <v>1</v>
      </c>
    </row>
    <row r="731" spans="2:7" x14ac:dyDescent="0.3">
      <c r="B731" s="3">
        <v>122763.95</v>
      </c>
      <c r="C731">
        <v>1</v>
      </c>
      <c r="F731" s="3">
        <v>176099.13</v>
      </c>
      <c r="G731">
        <v>1</v>
      </c>
    </row>
    <row r="732" spans="2:7" x14ac:dyDescent="0.3">
      <c r="B732" s="3">
        <v>123137.01</v>
      </c>
      <c r="C732">
        <v>1</v>
      </c>
      <c r="F732" s="3">
        <v>176273.95</v>
      </c>
      <c r="G732">
        <v>1</v>
      </c>
    </row>
    <row r="733" spans="2:7" x14ac:dyDescent="0.3">
      <c r="B733" s="3">
        <v>123547.28</v>
      </c>
      <c r="C733">
        <v>1</v>
      </c>
      <c r="F733" s="3">
        <v>176666.62</v>
      </c>
      <c r="G733">
        <v>1</v>
      </c>
    </row>
    <row r="734" spans="2:7" x14ac:dyDescent="0.3">
      <c r="B734" s="3">
        <v>123775.15</v>
      </c>
      <c r="C734">
        <v>1</v>
      </c>
      <c r="F734" s="3">
        <v>177619.71</v>
      </c>
      <c r="G734">
        <v>1</v>
      </c>
    </row>
    <row r="735" spans="2:7" x14ac:dyDescent="0.3">
      <c r="B735" s="3">
        <v>123880.19</v>
      </c>
      <c r="C735">
        <v>1</v>
      </c>
      <c r="F735" s="3">
        <v>177640.09</v>
      </c>
      <c r="G735">
        <v>1</v>
      </c>
    </row>
    <row r="736" spans="2:7" x14ac:dyDescent="0.3">
      <c r="B736" s="3">
        <v>123882.73</v>
      </c>
      <c r="C736">
        <v>1</v>
      </c>
      <c r="F736" s="3">
        <v>178718.19</v>
      </c>
      <c r="G736">
        <v>1</v>
      </c>
    </row>
    <row r="737" spans="2:7" x14ac:dyDescent="0.3">
      <c r="B737" s="3">
        <v>124052.97</v>
      </c>
      <c r="C737">
        <v>1</v>
      </c>
      <c r="F737" s="3">
        <v>178820.91</v>
      </c>
      <c r="G737">
        <v>1</v>
      </c>
    </row>
    <row r="738" spans="2:7" x14ac:dyDescent="0.3">
      <c r="B738" s="3">
        <v>124118.71</v>
      </c>
      <c r="C738">
        <v>1</v>
      </c>
      <c r="F738" s="3">
        <v>180075.22</v>
      </c>
      <c r="G738">
        <v>1</v>
      </c>
    </row>
    <row r="739" spans="2:7" x14ac:dyDescent="0.3">
      <c r="B739" s="3">
        <v>124226.16</v>
      </c>
      <c r="C739">
        <v>1</v>
      </c>
      <c r="F739" s="3">
        <v>181461.48</v>
      </c>
      <c r="G739">
        <v>1</v>
      </c>
    </row>
    <row r="740" spans="2:7" x14ac:dyDescent="0.3">
      <c r="B740" s="3">
        <v>124341.49</v>
      </c>
      <c r="C740">
        <v>1</v>
      </c>
      <c r="F740" s="3">
        <v>181656.51</v>
      </c>
      <c r="G740">
        <v>1</v>
      </c>
    </row>
    <row r="741" spans="2:7" x14ac:dyDescent="0.3">
      <c r="B741" s="3">
        <v>124411.08</v>
      </c>
      <c r="C741">
        <v>1</v>
      </c>
      <c r="F741" s="3">
        <v>182123.79</v>
      </c>
      <c r="G741">
        <v>1</v>
      </c>
    </row>
    <row r="742" spans="2:7" x14ac:dyDescent="0.3">
      <c r="B742" s="3">
        <v>124508.29</v>
      </c>
      <c r="C742">
        <v>1</v>
      </c>
      <c r="F742" s="3">
        <v>183102.29</v>
      </c>
      <c r="G742">
        <v>1</v>
      </c>
    </row>
    <row r="743" spans="2:7" x14ac:dyDescent="0.3">
      <c r="B743" s="3">
        <v>124694.99</v>
      </c>
      <c r="C743">
        <v>1</v>
      </c>
      <c r="F743" s="3">
        <v>184686.41</v>
      </c>
      <c r="G743">
        <v>1</v>
      </c>
    </row>
    <row r="744" spans="2:7" x14ac:dyDescent="0.3">
      <c r="B744" s="3">
        <v>125010.24000000001</v>
      </c>
      <c r="C744">
        <v>1</v>
      </c>
      <c r="F744" s="3">
        <v>185173.81</v>
      </c>
      <c r="G744">
        <v>1</v>
      </c>
    </row>
    <row r="745" spans="2:7" x14ac:dyDescent="0.3">
      <c r="B745" s="3">
        <v>125305.34</v>
      </c>
      <c r="C745">
        <v>1</v>
      </c>
      <c r="F745" s="3">
        <v>186796.37</v>
      </c>
      <c r="G745">
        <v>1</v>
      </c>
    </row>
    <row r="746" spans="2:7" x14ac:dyDescent="0.3">
      <c r="B746" s="3">
        <v>125381.02</v>
      </c>
      <c r="C746">
        <v>1</v>
      </c>
      <c r="F746" s="3">
        <v>187530.66</v>
      </c>
      <c r="G746">
        <v>1</v>
      </c>
    </row>
    <row r="747" spans="2:7" x14ac:dyDescent="0.3">
      <c r="B747" s="3">
        <v>125518.32</v>
      </c>
      <c r="C747">
        <v>1</v>
      </c>
      <c r="F747" s="3">
        <v>187841.99</v>
      </c>
      <c r="G747">
        <v>1</v>
      </c>
    </row>
    <row r="748" spans="2:7" x14ac:dyDescent="0.3">
      <c r="B748" s="3">
        <v>125696.26</v>
      </c>
      <c r="C748">
        <v>1</v>
      </c>
      <c r="F748" s="3">
        <v>190227.46</v>
      </c>
      <c r="G748">
        <v>1</v>
      </c>
    </row>
    <row r="749" spans="2:7" x14ac:dyDescent="0.3">
      <c r="B749" s="3">
        <v>125777.28</v>
      </c>
      <c r="C749">
        <v>1</v>
      </c>
      <c r="F749" s="3">
        <v>190479.48</v>
      </c>
      <c r="G749">
        <v>1</v>
      </c>
    </row>
    <row r="750" spans="2:7" x14ac:dyDescent="0.3">
      <c r="B750" s="3">
        <v>126143.23</v>
      </c>
      <c r="C750">
        <v>1</v>
      </c>
      <c r="F750" s="3">
        <v>192390.52</v>
      </c>
      <c r="G750">
        <v>1</v>
      </c>
    </row>
    <row r="751" spans="2:7" x14ac:dyDescent="0.3">
      <c r="B751" s="3">
        <v>126213.84</v>
      </c>
      <c r="C751">
        <v>1</v>
      </c>
      <c r="F751" s="3">
        <v>193858.2</v>
      </c>
      <c r="G751">
        <v>1</v>
      </c>
    </row>
    <row r="752" spans="2:7" x14ac:dyDescent="0.3">
      <c r="B752" s="3">
        <v>126355.8</v>
      </c>
      <c r="C752">
        <v>1</v>
      </c>
      <c r="F752" s="3">
        <v>197041.8</v>
      </c>
      <c r="G752">
        <v>1</v>
      </c>
    </row>
    <row r="753" spans="2:7" x14ac:dyDescent="0.3">
      <c r="B753" s="3">
        <v>126471.13</v>
      </c>
      <c r="C753">
        <v>1</v>
      </c>
      <c r="F753" s="3">
        <v>209767.31</v>
      </c>
      <c r="G753">
        <v>1</v>
      </c>
    </row>
    <row r="754" spans="2:7" x14ac:dyDescent="0.3">
      <c r="B754" s="3">
        <v>126494.82</v>
      </c>
      <c r="C754">
        <v>1</v>
      </c>
      <c r="F754" s="3">
        <v>211774.31</v>
      </c>
      <c r="G754">
        <v>1</v>
      </c>
    </row>
    <row r="755" spans="2:7" x14ac:dyDescent="0.3">
      <c r="B755" s="3">
        <v>126517.46</v>
      </c>
      <c r="C755">
        <v>1</v>
      </c>
      <c r="F755" s="3">
        <v>213146.2</v>
      </c>
      <c r="G755">
        <v>1</v>
      </c>
    </row>
    <row r="756" spans="2:7" x14ac:dyDescent="0.3">
      <c r="B756" s="3">
        <v>126644.98</v>
      </c>
      <c r="C756">
        <v>1</v>
      </c>
      <c r="F756" s="3" t="s">
        <v>761</v>
      </c>
    </row>
    <row r="757" spans="2:7" x14ac:dyDescent="0.3">
      <c r="B757" s="3">
        <v>126952.5</v>
      </c>
      <c r="C757">
        <v>1</v>
      </c>
      <c r="F757" s="3" t="s">
        <v>762</v>
      </c>
      <c r="G757">
        <v>980</v>
      </c>
    </row>
    <row r="758" spans="2:7" x14ac:dyDescent="0.3">
      <c r="B758" s="3">
        <v>127059.04</v>
      </c>
      <c r="C758">
        <v>1</v>
      </c>
    </row>
    <row r="759" spans="2:7" x14ac:dyDescent="0.3">
      <c r="B759" s="3">
        <v>127166.49</v>
      </c>
      <c r="C759">
        <v>1</v>
      </c>
    </row>
    <row r="760" spans="2:7" x14ac:dyDescent="0.3">
      <c r="B760" s="3">
        <v>127569.8</v>
      </c>
      <c r="C760">
        <v>1</v>
      </c>
    </row>
    <row r="761" spans="2:7" x14ac:dyDescent="0.3">
      <c r="B761" s="3">
        <v>127587.22</v>
      </c>
      <c r="C761">
        <v>1</v>
      </c>
    </row>
    <row r="762" spans="2:7" x14ac:dyDescent="0.3">
      <c r="B762" s="3">
        <v>127951.81</v>
      </c>
      <c r="C762">
        <v>1</v>
      </c>
    </row>
    <row r="763" spans="2:7" x14ac:dyDescent="0.3">
      <c r="B763" s="3">
        <v>128077.8</v>
      </c>
      <c r="C763">
        <v>1</v>
      </c>
    </row>
    <row r="764" spans="2:7" x14ac:dyDescent="0.3">
      <c r="B764" s="3">
        <v>128123.66</v>
      </c>
      <c r="C764">
        <v>1</v>
      </c>
    </row>
    <row r="765" spans="2:7" x14ac:dyDescent="0.3">
      <c r="B765" s="3">
        <v>128373.88</v>
      </c>
      <c r="C765">
        <v>1</v>
      </c>
    </row>
    <row r="766" spans="2:7" x14ac:dyDescent="0.3">
      <c r="B766" s="3">
        <v>128643.35</v>
      </c>
      <c r="C766">
        <v>1</v>
      </c>
    </row>
    <row r="767" spans="2:7" x14ac:dyDescent="0.3">
      <c r="B767" s="3">
        <v>128702.1</v>
      </c>
      <c r="C767">
        <v>1</v>
      </c>
    </row>
    <row r="768" spans="2:7" x14ac:dyDescent="0.3">
      <c r="B768" s="3">
        <v>129590.18</v>
      </c>
      <c r="C768">
        <v>1</v>
      </c>
    </row>
    <row r="769" spans="2:3" x14ac:dyDescent="0.3">
      <c r="B769" s="3">
        <v>129826.89</v>
      </c>
      <c r="C769">
        <v>1</v>
      </c>
    </row>
    <row r="770" spans="2:3" x14ac:dyDescent="0.3">
      <c r="B770" s="3">
        <v>129892.93</v>
      </c>
      <c r="C770">
        <v>1</v>
      </c>
    </row>
    <row r="771" spans="2:3" x14ac:dyDescent="0.3">
      <c r="B771" s="3">
        <v>129964.94</v>
      </c>
      <c r="C771">
        <v>1</v>
      </c>
    </row>
    <row r="772" spans="2:3" x14ac:dyDescent="0.3">
      <c r="B772" s="3">
        <v>130486.57</v>
      </c>
      <c r="C772">
        <v>1</v>
      </c>
    </row>
    <row r="773" spans="2:3" x14ac:dyDescent="0.3">
      <c r="B773" s="3">
        <v>130553.47</v>
      </c>
      <c r="C773">
        <v>1</v>
      </c>
    </row>
    <row r="774" spans="2:3" x14ac:dyDescent="0.3">
      <c r="B774" s="3">
        <v>130567.02</v>
      </c>
      <c r="C774">
        <v>1</v>
      </c>
    </row>
    <row r="775" spans="2:3" x14ac:dyDescent="0.3">
      <c r="B775" s="3">
        <v>130590.35</v>
      </c>
      <c r="C775">
        <v>1</v>
      </c>
    </row>
    <row r="776" spans="2:3" x14ac:dyDescent="0.3">
      <c r="B776" s="3">
        <v>130789.6</v>
      </c>
      <c r="C776">
        <v>1</v>
      </c>
    </row>
    <row r="777" spans="2:3" x14ac:dyDescent="0.3">
      <c r="B777" s="3">
        <v>130928.22</v>
      </c>
      <c r="C777">
        <v>1</v>
      </c>
    </row>
    <row r="778" spans="2:3" x14ac:dyDescent="0.3">
      <c r="B778" s="3">
        <v>131043.2</v>
      </c>
      <c r="C778">
        <v>1</v>
      </c>
    </row>
    <row r="779" spans="2:3" x14ac:dyDescent="0.3">
      <c r="B779" s="3">
        <v>131167.98000000001</v>
      </c>
      <c r="C779">
        <v>1</v>
      </c>
    </row>
    <row r="780" spans="2:3" x14ac:dyDescent="0.3">
      <c r="B780" s="3">
        <v>131300.68</v>
      </c>
      <c r="C780">
        <v>1</v>
      </c>
    </row>
    <row r="781" spans="2:3" x14ac:dyDescent="0.3">
      <c r="B781" s="3">
        <v>131372.38</v>
      </c>
      <c r="C781">
        <v>1</v>
      </c>
    </row>
    <row r="782" spans="2:3" x14ac:dyDescent="0.3">
      <c r="B782" s="3">
        <v>131501.72</v>
      </c>
      <c r="C782">
        <v>1</v>
      </c>
    </row>
    <row r="783" spans="2:3" x14ac:dyDescent="0.3">
      <c r="B783" s="3">
        <v>131521.72</v>
      </c>
      <c r="C783">
        <v>1</v>
      </c>
    </row>
    <row r="784" spans="2:3" x14ac:dyDescent="0.3">
      <c r="B784" s="3">
        <v>131953.23000000001</v>
      </c>
      <c r="C784">
        <v>1</v>
      </c>
    </row>
    <row r="785" spans="2:3" x14ac:dyDescent="0.3">
      <c r="B785" s="3">
        <v>132173.31</v>
      </c>
      <c r="C785">
        <v>1</v>
      </c>
    </row>
    <row r="786" spans="2:3" x14ac:dyDescent="0.3">
      <c r="B786" s="3">
        <v>132210.49</v>
      </c>
      <c r="C786">
        <v>1</v>
      </c>
    </row>
    <row r="787" spans="2:3" x14ac:dyDescent="0.3">
      <c r="B787" s="3">
        <v>132298.49</v>
      </c>
      <c r="C787">
        <v>1</v>
      </c>
    </row>
    <row r="788" spans="2:3" x14ac:dyDescent="0.3">
      <c r="B788" s="3">
        <v>133007.34</v>
      </c>
      <c r="C788">
        <v>1</v>
      </c>
    </row>
    <row r="789" spans="2:3" x14ac:dyDescent="0.3">
      <c r="B789" s="3">
        <v>133457.51999999999</v>
      </c>
      <c r="C789">
        <v>1</v>
      </c>
    </row>
    <row r="790" spans="2:3" x14ac:dyDescent="0.3">
      <c r="B790" s="3">
        <v>134132.65</v>
      </c>
      <c r="C790">
        <v>1</v>
      </c>
    </row>
    <row r="791" spans="2:3" x14ac:dyDescent="0.3">
      <c r="B791" s="3">
        <v>134420.75</v>
      </c>
      <c r="C791">
        <v>1</v>
      </c>
    </row>
    <row r="792" spans="2:3" x14ac:dyDescent="0.3">
      <c r="B792" s="3">
        <v>134509.47</v>
      </c>
      <c r="C792">
        <v>1</v>
      </c>
    </row>
    <row r="793" spans="2:3" x14ac:dyDescent="0.3">
      <c r="B793" s="3">
        <v>134589.57999999999</v>
      </c>
      <c r="C793">
        <v>1</v>
      </c>
    </row>
    <row r="794" spans="2:3" x14ac:dyDescent="0.3">
      <c r="B794" s="3">
        <v>134600.94</v>
      </c>
      <c r="C794">
        <v>1</v>
      </c>
    </row>
    <row r="795" spans="2:3" x14ac:dyDescent="0.3">
      <c r="B795" s="3">
        <v>134901.34</v>
      </c>
      <c r="C795">
        <v>1</v>
      </c>
    </row>
    <row r="796" spans="2:3" x14ac:dyDescent="0.3">
      <c r="B796" s="3">
        <v>135180.10999999999</v>
      </c>
      <c r="C796">
        <v>1</v>
      </c>
    </row>
    <row r="797" spans="2:3" x14ac:dyDescent="0.3">
      <c r="B797" s="3">
        <v>135399.21</v>
      </c>
      <c r="C797">
        <v>1</v>
      </c>
    </row>
    <row r="798" spans="2:3" x14ac:dyDescent="0.3">
      <c r="B798" s="3">
        <v>135482.26</v>
      </c>
      <c r="C798">
        <v>1</v>
      </c>
    </row>
    <row r="799" spans="2:3" x14ac:dyDescent="0.3">
      <c r="B799" s="3">
        <v>135925.72</v>
      </c>
      <c r="C799">
        <v>1</v>
      </c>
    </row>
    <row r="800" spans="2:3" x14ac:dyDescent="0.3">
      <c r="B800" s="3">
        <v>136050.44</v>
      </c>
      <c r="C800">
        <v>1</v>
      </c>
    </row>
    <row r="801" spans="2:3" x14ac:dyDescent="0.3">
      <c r="B801" s="3">
        <v>136129.49</v>
      </c>
      <c r="C801">
        <v>1</v>
      </c>
    </row>
    <row r="802" spans="2:3" x14ac:dyDescent="0.3">
      <c r="B802" s="3">
        <v>136259.65</v>
      </c>
      <c r="C802">
        <v>1</v>
      </c>
    </row>
    <row r="803" spans="2:3" x14ac:dyDescent="0.3">
      <c r="B803" s="3">
        <v>136458.19</v>
      </c>
      <c r="C803">
        <v>1</v>
      </c>
    </row>
    <row r="804" spans="2:3" x14ac:dyDescent="0.3">
      <c r="B804" s="3">
        <v>136886.85999999999</v>
      </c>
      <c r="C804">
        <v>1</v>
      </c>
    </row>
    <row r="805" spans="2:3" x14ac:dyDescent="0.3">
      <c r="B805" s="3">
        <v>137254.54999999999</v>
      </c>
      <c r="C805">
        <v>1</v>
      </c>
    </row>
    <row r="806" spans="2:3" x14ac:dyDescent="0.3">
      <c r="B806" s="3">
        <v>137316.32</v>
      </c>
      <c r="C806">
        <v>1</v>
      </c>
    </row>
    <row r="807" spans="2:3" x14ac:dyDescent="0.3">
      <c r="B807" s="3">
        <v>137537.22</v>
      </c>
      <c r="C807">
        <v>1</v>
      </c>
    </row>
    <row r="808" spans="2:3" x14ac:dyDescent="0.3">
      <c r="B808" s="3">
        <v>138275.01</v>
      </c>
      <c r="C808">
        <v>1</v>
      </c>
    </row>
    <row r="809" spans="2:3" x14ac:dyDescent="0.3">
      <c r="B809" s="3">
        <v>138490.03</v>
      </c>
      <c r="C809">
        <v>1</v>
      </c>
    </row>
    <row r="810" spans="2:3" x14ac:dyDescent="0.3">
      <c r="B810" s="3">
        <v>138527.56</v>
      </c>
      <c r="C810">
        <v>1</v>
      </c>
    </row>
    <row r="811" spans="2:3" x14ac:dyDescent="0.3">
      <c r="B811" s="3">
        <v>138777</v>
      </c>
      <c r="C811">
        <v>1</v>
      </c>
    </row>
    <row r="812" spans="2:3" x14ac:dyDescent="0.3">
      <c r="B812" s="3">
        <v>138882.98000000001</v>
      </c>
      <c r="C812">
        <v>1</v>
      </c>
    </row>
    <row r="813" spans="2:3" x14ac:dyDescent="0.3">
      <c r="B813" s="3">
        <v>139093.73000000001</v>
      </c>
      <c r="C813">
        <v>1</v>
      </c>
    </row>
    <row r="814" spans="2:3" x14ac:dyDescent="0.3">
      <c r="B814" s="3">
        <v>139161.64000000001</v>
      </c>
      <c r="C814">
        <v>1</v>
      </c>
    </row>
    <row r="815" spans="2:3" x14ac:dyDescent="0.3">
      <c r="B815" s="3">
        <v>139874.43</v>
      </c>
      <c r="C815">
        <v>1</v>
      </c>
    </row>
    <row r="816" spans="2:3" x14ac:dyDescent="0.3">
      <c r="B816" s="3">
        <v>140075.54999999999</v>
      </c>
      <c r="C816">
        <v>1</v>
      </c>
    </row>
    <row r="817" spans="2:3" x14ac:dyDescent="0.3">
      <c r="B817" s="3">
        <v>140134.43</v>
      </c>
      <c r="C817">
        <v>1</v>
      </c>
    </row>
    <row r="818" spans="2:3" x14ac:dyDescent="0.3">
      <c r="B818" s="3">
        <v>140451.51999999999</v>
      </c>
      <c r="C818">
        <v>1</v>
      </c>
    </row>
    <row r="819" spans="2:3" x14ac:dyDescent="0.3">
      <c r="B819" s="3">
        <v>140469.38</v>
      </c>
      <c r="C819">
        <v>1</v>
      </c>
    </row>
    <row r="820" spans="2:3" x14ac:dyDescent="0.3">
      <c r="B820" s="3">
        <v>140676.98000000001</v>
      </c>
      <c r="C820">
        <v>1</v>
      </c>
    </row>
    <row r="821" spans="2:3" x14ac:dyDescent="0.3">
      <c r="B821" s="3">
        <v>140765.57</v>
      </c>
      <c r="C821">
        <v>1</v>
      </c>
    </row>
    <row r="822" spans="2:3" x14ac:dyDescent="0.3">
      <c r="B822" s="3">
        <v>141069.88</v>
      </c>
      <c r="C822">
        <v>1</v>
      </c>
    </row>
    <row r="823" spans="2:3" x14ac:dyDescent="0.3">
      <c r="B823" s="3">
        <v>141075.51</v>
      </c>
      <c r="C823">
        <v>1</v>
      </c>
    </row>
    <row r="824" spans="2:3" x14ac:dyDescent="0.3">
      <c r="B824" s="3">
        <v>141210.5</v>
      </c>
      <c r="C824">
        <v>1</v>
      </c>
    </row>
    <row r="825" spans="2:3" x14ac:dyDescent="0.3">
      <c r="B825" s="3">
        <v>141300.53</v>
      </c>
      <c r="C825">
        <v>1</v>
      </c>
    </row>
    <row r="826" spans="2:3" x14ac:dyDescent="0.3">
      <c r="B826" s="3">
        <v>142033.07</v>
      </c>
      <c r="C826">
        <v>1</v>
      </c>
    </row>
    <row r="827" spans="2:3" x14ac:dyDescent="0.3">
      <c r="B827" s="3">
        <v>142200.15</v>
      </c>
      <c r="C827">
        <v>1</v>
      </c>
    </row>
    <row r="828" spans="2:3" x14ac:dyDescent="0.3">
      <c r="B828" s="3">
        <v>142513.5</v>
      </c>
      <c r="C828">
        <v>1</v>
      </c>
    </row>
    <row r="829" spans="2:3" x14ac:dyDescent="0.3">
      <c r="B829" s="3">
        <v>142548.32999999999</v>
      </c>
      <c r="C829">
        <v>1</v>
      </c>
    </row>
    <row r="830" spans="2:3" x14ac:dyDescent="0.3">
      <c r="B830" s="3">
        <v>142838.64000000001</v>
      </c>
      <c r="C830">
        <v>1</v>
      </c>
    </row>
    <row r="831" spans="2:3" x14ac:dyDescent="0.3">
      <c r="B831" s="3">
        <v>142917.54</v>
      </c>
      <c r="C831">
        <v>1</v>
      </c>
    </row>
    <row r="832" spans="2:3" x14ac:dyDescent="0.3">
      <c r="B832" s="3">
        <v>143635.35999999999</v>
      </c>
      <c r="C832">
        <v>1</v>
      </c>
    </row>
    <row r="833" spans="2:3" x14ac:dyDescent="0.3">
      <c r="B833" s="3">
        <v>143739.29</v>
      </c>
      <c r="C833">
        <v>1</v>
      </c>
    </row>
    <row r="834" spans="2:3" x14ac:dyDescent="0.3">
      <c r="B834" s="3">
        <v>143954.99</v>
      </c>
      <c r="C834">
        <v>1</v>
      </c>
    </row>
    <row r="835" spans="2:3" x14ac:dyDescent="0.3">
      <c r="B835" s="3">
        <v>144183.1</v>
      </c>
      <c r="C835">
        <v>1</v>
      </c>
    </row>
    <row r="836" spans="2:3" x14ac:dyDescent="0.3">
      <c r="B836" s="3">
        <v>144375</v>
      </c>
      <c r="C836">
        <v>1</v>
      </c>
    </row>
    <row r="837" spans="2:3" x14ac:dyDescent="0.3">
      <c r="B837" s="3">
        <v>144517.19</v>
      </c>
      <c r="C837">
        <v>1</v>
      </c>
    </row>
    <row r="838" spans="2:3" x14ac:dyDescent="0.3">
      <c r="B838" s="3">
        <v>144680.18</v>
      </c>
      <c r="C838">
        <v>1</v>
      </c>
    </row>
    <row r="839" spans="2:3" x14ac:dyDescent="0.3">
      <c r="B839" s="3">
        <v>144995.32999999999</v>
      </c>
      <c r="C839">
        <v>1</v>
      </c>
    </row>
    <row r="840" spans="2:3" x14ac:dyDescent="0.3">
      <c r="B840" s="3">
        <v>145111.37</v>
      </c>
      <c r="C840">
        <v>1</v>
      </c>
    </row>
    <row r="841" spans="2:3" x14ac:dyDescent="0.3">
      <c r="B841" s="3">
        <v>145251.35</v>
      </c>
      <c r="C841">
        <v>1</v>
      </c>
    </row>
    <row r="842" spans="2:3" x14ac:dyDescent="0.3">
      <c r="B842" s="3">
        <v>145562.4</v>
      </c>
      <c r="C842">
        <v>1</v>
      </c>
    </row>
    <row r="843" spans="2:3" x14ac:dyDescent="0.3">
      <c r="B843" s="3">
        <v>145593.85</v>
      </c>
      <c r="C843">
        <v>1</v>
      </c>
    </row>
    <row r="844" spans="2:3" x14ac:dyDescent="0.3">
      <c r="B844" s="3">
        <v>145700.22</v>
      </c>
      <c r="C844">
        <v>1</v>
      </c>
    </row>
    <row r="845" spans="2:3" x14ac:dyDescent="0.3">
      <c r="B845" s="3">
        <v>145704.19</v>
      </c>
      <c r="C845">
        <v>1</v>
      </c>
    </row>
    <row r="846" spans="2:3" x14ac:dyDescent="0.3">
      <c r="B846" s="3">
        <v>145894.9</v>
      </c>
      <c r="C846">
        <v>1</v>
      </c>
    </row>
    <row r="847" spans="2:3" x14ac:dyDescent="0.3">
      <c r="B847" s="3">
        <v>145936.28</v>
      </c>
      <c r="C847">
        <v>1</v>
      </c>
    </row>
    <row r="848" spans="2:3" x14ac:dyDescent="0.3">
      <c r="B848" s="3">
        <v>146041.45000000001</v>
      </c>
      <c r="C848">
        <v>1</v>
      </c>
    </row>
    <row r="849" spans="2:3" x14ac:dyDescent="0.3">
      <c r="B849" s="3">
        <v>146145.93</v>
      </c>
      <c r="C849">
        <v>1</v>
      </c>
    </row>
    <row r="850" spans="2:3" x14ac:dyDescent="0.3">
      <c r="B850" s="3">
        <v>146326.45000000001</v>
      </c>
      <c r="C850">
        <v>1</v>
      </c>
    </row>
    <row r="851" spans="2:3" x14ac:dyDescent="0.3">
      <c r="B851" s="3">
        <v>146457.82999999999</v>
      </c>
      <c r="C851">
        <v>1</v>
      </c>
    </row>
    <row r="852" spans="2:3" x14ac:dyDescent="0.3">
      <c r="B852" s="3">
        <v>146700.22</v>
      </c>
      <c r="C852">
        <v>1</v>
      </c>
    </row>
    <row r="853" spans="2:3" x14ac:dyDescent="0.3">
      <c r="B853" s="3">
        <v>147012.22</v>
      </c>
      <c r="C853">
        <v>1</v>
      </c>
    </row>
    <row r="854" spans="2:3" x14ac:dyDescent="0.3">
      <c r="B854" s="3">
        <v>147132.46</v>
      </c>
      <c r="C854">
        <v>1</v>
      </c>
    </row>
    <row r="855" spans="2:3" x14ac:dyDescent="0.3">
      <c r="B855" s="3">
        <v>147224.26999999999</v>
      </c>
      <c r="C855">
        <v>1</v>
      </c>
    </row>
    <row r="856" spans="2:3" x14ac:dyDescent="0.3">
      <c r="B856" s="3">
        <v>147278.43</v>
      </c>
      <c r="C856">
        <v>1</v>
      </c>
    </row>
    <row r="857" spans="2:3" x14ac:dyDescent="0.3">
      <c r="B857" s="3">
        <v>147358.26999999999</v>
      </c>
      <c r="C857">
        <v>1</v>
      </c>
    </row>
    <row r="858" spans="2:3" x14ac:dyDescent="0.3">
      <c r="B858" s="3">
        <v>147794.63</v>
      </c>
      <c r="C858">
        <v>1</v>
      </c>
    </row>
    <row r="859" spans="2:3" x14ac:dyDescent="0.3">
      <c r="B859" s="3">
        <v>147802.94</v>
      </c>
      <c r="C859">
        <v>1</v>
      </c>
    </row>
    <row r="860" spans="2:3" x14ac:dyDescent="0.3">
      <c r="B860" s="3">
        <v>148210.64000000001</v>
      </c>
      <c r="C860">
        <v>1</v>
      </c>
    </row>
    <row r="861" spans="2:3" x14ac:dyDescent="0.3">
      <c r="B861" s="3">
        <v>148528.24</v>
      </c>
      <c r="C861">
        <v>1</v>
      </c>
    </row>
    <row r="862" spans="2:3" x14ac:dyDescent="0.3">
      <c r="B862" s="3">
        <v>148564.76</v>
      </c>
      <c r="C862">
        <v>1</v>
      </c>
    </row>
    <row r="863" spans="2:3" x14ac:dyDescent="0.3">
      <c r="B863" s="3">
        <v>148584.60999999999</v>
      </c>
      <c r="C863">
        <v>1</v>
      </c>
    </row>
    <row r="864" spans="2:3" x14ac:dyDescent="0.3">
      <c r="B864" s="3">
        <v>149066.14000000001</v>
      </c>
      <c r="C864">
        <v>1</v>
      </c>
    </row>
    <row r="865" spans="2:3" x14ac:dyDescent="0.3">
      <c r="B865" s="3">
        <v>149139.13</v>
      </c>
      <c r="C865">
        <v>1</v>
      </c>
    </row>
    <row r="866" spans="2:3" x14ac:dyDescent="0.3">
      <c r="B866" s="3">
        <v>149575.59</v>
      </c>
      <c r="C866">
        <v>1</v>
      </c>
    </row>
    <row r="867" spans="2:3" x14ac:dyDescent="0.3">
      <c r="B867" s="3">
        <v>149599.62</v>
      </c>
      <c r="C867">
        <v>1</v>
      </c>
    </row>
    <row r="868" spans="2:3" x14ac:dyDescent="0.3">
      <c r="B868" s="3">
        <v>149648.45000000001</v>
      </c>
      <c r="C868">
        <v>1</v>
      </c>
    </row>
    <row r="869" spans="2:3" x14ac:dyDescent="0.3">
      <c r="B869" s="3">
        <v>149756.71</v>
      </c>
      <c r="C869">
        <v>1</v>
      </c>
    </row>
    <row r="870" spans="2:3" x14ac:dyDescent="0.3">
      <c r="B870" s="3">
        <v>149853.89000000001</v>
      </c>
      <c r="C870">
        <v>1</v>
      </c>
    </row>
    <row r="871" spans="2:3" x14ac:dyDescent="0.3">
      <c r="B871" s="3">
        <v>149892.79</v>
      </c>
      <c r="C871">
        <v>1</v>
      </c>
    </row>
    <row r="872" spans="2:3" x14ac:dyDescent="0.3">
      <c r="B872" s="3">
        <v>150135.38</v>
      </c>
      <c r="C872">
        <v>1</v>
      </c>
    </row>
    <row r="873" spans="2:3" x14ac:dyDescent="0.3">
      <c r="B873" s="3">
        <v>150227.85</v>
      </c>
      <c r="C873">
        <v>1</v>
      </c>
    </row>
    <row r="874" spans="2:3" x14ac:dyDescent="0.3">
      <c r="B874" s="3">
        <v>150401.53</v>
      </c>
      <c r="C874">
        <v>1</v>
      </c>
    </row>
    <row r="875" spans="2:3" x14ac:dyDescent="0.3">
      <c r="B875" s="3">
        <v>150694.42000000001</v>
      </c>
      <c r="C875">
        <v>1</v>
      </c>
    </row>
    <row r="876" spans="2:3" x14ac:dyDescent="0.3">
      <c r="B876" s="3">
        <v>151083.79999999999</v>
      </c>
      <c r="C876">
        <v>1</v>
      </c>
    </row>
    <row r="877" spans="2:3" x14ac:dyDescent="0.3">
      <c r="B877" s="3">
        <v>151303.48000000001</v>
      </c>
      <c r="C877">
        <v>1</v>
      </c>
    </row>
    <row r="878" spans="2:3" x14ac:dyDescent="0.3">
      <c r="B878" s="3">
        <v>151738.54</v>
      </c>
      <c r="C878">
        <v>1</v>
      </c>
    </row>
    <row r="879" spans="2:3" x14ac:dyDescent="0.3">
      <c r="B879" s="3">
        <v>151869.35</v>
      </c>
      <c r="C879">
        <v>1</v>
      </c>
    </row>
    <row r="880" spans="2:3" x14ac:dyDescent="0.3">
      <c r="B880" s="3">
        <v>151887.16</v>
      </c>
      <c r="C880">
        <v>1</v>
      </c>
    </row>
    <row r="881" spans="2:3" x14ac:dyDescent="0.3">
      <c r="B881" s="3">
        <v>151912.49</v>
      </c>
      <c r="C881">
        <v>1</v>
      </c>
    </row>
    <row r="882" spans="2:3" x14ac:dyDescent="0.3">
      <c r="B882" s="3">
        <v>151954.39000000001</v>
      </c>
      <c r="C882">
        <v>1</v>
      </c>
    </row>
    <row r="883" spans="2:3" x14ac:dyDescent="0.3">
      <c r="B883" s="3">
        <v>152167.79</v>
      </c>
      <c r="C883">
        <v>1</v>
      </c>
    </row>
    <row r="884" spans="2:3" x14ac:dyDescent="0.3">
      <c r="B884" s="3">
        <v>152417.79</v>
      </c>
      <c r="C884">
        <v>1</v>
      </c>
    </row>
    <row r="885" spans="2:3" x14ac:dyDescent="0.3">
      <c r="B885" s="3">
        <v>153237.59</v>
      </c>
      <c r="C885">
        <v>1</v>
      </c>
    </row>
    <row r="886" spans="2:3" x14ac:dyDescent="0.3">
      <c r="B886" s="3">
        <v>153265.31</v>
      </c>
      <c r="C886">
        <v>1</v>
      </c>
    </row>
    <row r="887" spans="2:3" x14ac:dyDescent="0.3">
      <c r="B887" s="3">
        <v>153400.24</v>
      </c>
      <c r="C887">
        <v>1</v>
      </c>
    </row>
    <row r="888" spans="2:3" x14ac:dyDescent="0.3">
      <c r="B888" s="3">
        <v>154071.26999999999</v>
      </c>
      <c r="C888">
        <v>1</v>
      </c>
    </row>
    <row r="889" spans="2:3" x14ac:dyDescent="0.3">
      <c r="B889" s="3">
        <v>155155.25</v>
      </c>
      <c r="C889">
        <v>1</v>
      </c>
    </row>
    <row r="890" spans="2:3" x14ac:dyDescent="0.3">
      <c r="B890" s="3">
        <v>155853.51999999999</v>
      </c>
      <c r="C890">
        <v>1</v>
      </c>
    </row>
    <row r="891" spans="2:3" x14ac:dyDescent="0.3">
      <c r="B891" s="3">
        <v>155996.96</v>
      </c>
      <c r="C891">
        <v>1</v>
      </c>
    </row>
    <row r="892" spans="2:3" x14ac:dyDescent="0.3">
      <c r="B892" s="3">
        <v>156105.03</v>
      </c>
      <c r="C892">
        <v>1</v>
      </c>
    </row>
    <row r="893" spans="2:3" x14ac:dyDescent="0.3">
      <c r="B893" s="3">
        <v>156124.93</v>
      </c>
      <c r="C893">
        <v>1</v>
      </c>
    </row>
    <row r="894" spans="2:3" x14ac:dyDescent="0.3">
      <c r="B894" s="3">
        <v>156618.38</v>
      </c>
      <c r="C894">
        <v>1</v>
      </c>
    </row>
    <row r="895" spans="2:3" x14ac:dyDescent="0.3">
      <c r="B895" s="3">
        <v>156731.91</v>
      </c>
      <c r="C895">
        <v>1</v>
      </c>
    </row>
    <row r="896" spans="2:3" x14ac:dyDescent="0.3">
      <c r="B896" s="3">
        <v>156774.94</v>
      </c>
      <c r="C896">
        <v>1</v>
      </c>
    </row>
    <row r="897" spans="2:3" x14ac:dyDescent="0.3">
      <c r="B897" s="3">
        <v>156791.35999999999</v>
      </c>
      <c r="C897">
        <v>1</v>
      </c>
    </row>
    <row r="898" spans="2:3" x14ac:dyDescent="0.3">
      <c r="B898" s="3">
        <v>156917.12</v>
      </c>
      <c r="C898">
        <v>1</v>
      </c>
    </row>
    <row r="899" spans="2:3" x14ac:dyDescent="0.3">
      <c r="B899" s="3">
        <v>157003.99</v>
      </c>
      <c r="C899">
        <v>1</v>
      </c>
    </row>
    <row r="900" spans="2:3" x14ac:dyDescent="0.3">
      <c r="B900" s="3">
        <v>157333.69</v>
      </c>
      <c r="C900">
        <v>1</v>
      </c>
    </row>
    <row r="901" spans="2:3" x14ac:dyDescent="0.3">
      <c r="B901" s="3">
        <v>157552.07999999999</v>
      </c>
      <c r="C901">
        <v>1</v>
      </c>
    </row>
    <row r="902" spans="2:3" x14ac:dyDescent="0.3">
      <c r="B902" s="3">
        <v>157577.29</v>
      </c>
      <c r="C902">
        <v>1</v>
      </c>
    </row>
    <row r="903" spans="2:3" x14ac:dyDescent="0.3">
      <c r="B903" s="3">
        <v>157862.82</v>
      </c>
      <c r="C903">
        <v>1</v>
      </c>
    </row>
    <row r="904" spans="2:3" x14ac:dyDescent="0.3">
      <c r="B904" s="3">
        <v>157878.67000000001</v>
      </c>
      <c r="C904">
        <v>1</v>
      </c>
    </row>
    <row r="905" spans="2:3" x14ac:dyDescent="0.3">
      <c r="B905" s="3">
        <v>157908.19</v>
      </c>
      <c r="C905">
        <v>1</v>
      </c>
    </row>
    <row r="906" spans="2:3" x14ac:dyDescent="0.3">
      <c r="B906" s="3">
        <v>157959.01999999999</v>
      </c>
      <c r="C906">
        <v>1</v>
      </c>
    </row>
    <row r="907" spans="2:3" x14ac:dyDescent="0.3">
      <c r="B907" s="3">
        <v>158264.62</v>
      </c>
      <c r="C907">
        <v>1</v>
      </c>
    </row>
    <row r="908" spans="2:3" x14ac:dyDescent="0.3">
      <c r="B908" s="3">
        <v>158338.39000000001</v>
      </c>
      <c r="C908">
        <v>1</v>
      </c>
    </row>
    <row r="909" spans="2:3" x14ac:dyDescent="0.3">
      <c r="B909" s="3">
        <v>158591.12</v>
      </c>
      <c r="C909">
        <v>1</v>
      </c>
    </row>
    <row r="910" spans="2:3" x14ac:dyDescent="0.3">
      <c r="B910" s="3">
        <v>158684.81</v>
      </c>
      <c r="C910">
        <v>1</v>
      </c>
    </row>
    <row r="911" spans="2:3" x14ac:dyDescent="0.3">
      <c r="B911" s="3">
        <v>158887.09</v>
      </c>
      <c r="C911">
        <v>1</v>
      </c>
    </row>
    <row r="912" spans="2:3" x14ac:dyDescent="0.3">
      <c r="B912" s="3">
        <v>159123.82</v>
      </c>
      <c r="C912">
        <v>1</v>
      </c>
    </row>
    <row r="913" spans="2:3" x14ac:dyDescent="0.3">
      <c r="B913" s="3">
        <v>159235.29</v>
      </c>
      <c r="C913">
        <v>1</v>
      </c>
    </row>
    <row r="914" spans="2:3" x14ac:dyDescent="0.3">
      <c r="B914" s="3">
        <v>159418.1</v>
      </c>
      <c r="C914">
        <v>1</v>
      </c>
    </row>
    <row r="915" spans="2:3" x14ac:dyDescent="0.3">
      <c r="B915" s="3">
        <v>159508.51999999999</v>
      </c>
      <c r="C915">
        <v>1</v>
      </c>
    </row>
    <row r="916" spans="2:3" x14ac:dyDescent="0.3">
      <c r="B916" s="3">
        <v>159585.60999999999</v>
      </c>
      <c r="C916">
        <v>1</v>
      </c>
    </row>
    <row r="917" spans="2:3" x14ac:dyDescent="0.3">
      <c r="B917" s="3">
        <v>159835.78</v>
      </c>
      <c r="C917">
        <v>1</v>
      </c>
    </row>
    <row r="918" spans="2:3" x14ac:dyDescent="0.3">
      <c r="B918" s="3">
        <v>160249.1</v>
      </c>
      <c r="C918">
        <v>1</v>
      </c>
    </row>
    <row r="919" spans="2:3" x14ac:dyDescent="0.3">
      <c r="B919" s="3">
        <v>160696.72</v>
      </c>
      <c r="C919">
        <v>1</v>
      </c>
    </row>
    <row r="920" spans="2:3" x14ac:dyDescent="0.3">
      <c r="B920" s="3">
        <v>160941.78</v>
      </c>
      <c r="C920">
        <v>1</v>
      </c>
    </row>
    <row r="921" spans="2:3" x14ac:dyDescent="0.3">
      <c r="B921" s="3">
        <v>160979.66</v>
      </c>
      <c r="C921">
        <v>1</v>
      </c>
    </row>
    <row r="922" spans="2:3" x14ac:dyDescent="0.3">
      <c r="B922" s="3">
        <v>160990.26999999999</v>
      </c>
      <c r="C922">
        <v>1</v>
      </c>
    </row>
    <row r="923" spans="2:3" x14ac:dyDescent="0.3">
      <c r="B923" s="3">
        <v>161051.75</v>
      </c>
      <c r="C923">
        <v>1</v>
      </c>
    </row>
    <row r="924" spans="2:3" x14ac:dyDescent="0.3">
      <c r="B924" s="3">
        <v>161229.84</v>
      </c>
      <c r="C924">
        <v>1</v>
      </c>
    </row>
    <row r="925" spans="2:3" x14ac:dyDescent="0.3">
      <c r="B925" s="3">
        <v>161435.01999999999</v>
      </c>
      <c r="C925">
        <v>1</v>
      </c>
    </row>
    <row r="926" spans="2:3" x14ac:dyDescent="0.3">
      <c r="B926" s="3">
        <v>161519.76999999999</v>
      </c>
      <c r="C926">
        <v>1</v>
      </c>
    </row>
    <row r="927" spans="2:3" x14ac:dyDescent="0.3">
      <c r="B927" s="3">
        <v>161574.19</v>
      </c>
      <c r="C927">
        <v>1</v>
      </c>
    </row>
    <row r="928" spans="2:3" x14ac:dyDescent="0.3">
      <c r="B928" s="3">
        <v>161767.38</v>
      </c>
      <c r="C928">
        <v>1</v>
      </c>
    </row>
    <row r="929" spans="2:3" x14ac:dyDescent="0.3">
      <c r="B929" s="3">
        <v>161811.23000000001</v>
      </c>
      <c r="C929">
        <v>1</v>
      </c>
    </row>
    <row r="930" spans="2:3" x14ac:dyDescent="0.3">
      <c r="B930" s="3">
        <v>161848.03</v>
      </c>
      <c r="C930">
        <v>1</v>
      </c>
    </row>
    <row r="931" spans="2:3" x14ac:dyDescent="0.3">
      <c r="B931" s="3">
        <v>162503.48000000001</v>
      </c>
      <c r="C931">
        <v>1</v>
      </c>
    </row>
    <row r="932" spans="2:3" x14ac:dyDescent="0.3">
      <c r="B932" s="3">
        <v>162599.51</v>
      </c>
      <c r="C932">
        <v>1</v>
      </c>
    </row>
    <row r="933" spans="2:3" x14ac:dyDescent="0.3">
      <c r="B933" s="3">
        <v>162812.16</v>
      </c>
      <c r="C933">
        <v>1</v>
      </c>
    </row>
    <row r="934" spans="2:3" x14ac:dyDescent="0.3">
      <c r="B934" s="3">
        <v>162922.65</v>
      </c>
      <c r="C934">
        <v>1</v>
      </c>
    </row>
    <row r="935" spans="2:3" x14ac:dyDescent="0.3">
      <c r="B935" s="3">
        <v>164017.89000000001</v>
      </c>
      <c r="C935">
        <v>1</v>
      </c>
    </row>
    <row r="936" spans="2:3" x14ac:dyDescent="0.3">
      <c r="B936" s="3">
        <v>164040.94</v>
      </c>
      <c r="C936">
        <v>1</v>
      </c>
    </row>
    <row r="937" spans="2:3" x14ac:dyDescent="0.3">
      <c r="B937" s="3">
        <v>164061.6</v>
      </c>
      <c r="C937">
        <v>1</v>
      </c>
    </row>
    <row r="938" spans="2:3" x14ac:dyDescent="0.3">
      <c r="B938" s="3">
        <v>164104.74</v>
      </c>
      <c r="C938">
        <v>1</v>
      </c>
    </row>
    <row r="939" spans="2:3" x14ac:dyDescent="0.3">
      <c r="B939" s="3">
        <v>164253.35</v>
      </c>
      <c r="C939">
        <v>1</v>
      </c>
    </row>
    <row r="940" spans="2:3" x14ac:dyDescent="0.3">
      <c r="B940" s="3">
        <v>164255.69</v>
      </c>
      <c r="C940">
        <v>1</v>
      </c>
    </row>
    <row r="941" spans="2:3" x14ac:dyDescent="0.3">
      <c r="B941" s="3">
        <v>164825.04</v>
      </c>
      <c r="C941">
        <v>1</v>
      </c>
    </row>
    <row r="942" spans="2:3" x14ac:dyDescent="0.3">
      <c r="B942" s="3">
        <v>165303.79</v>
      </c>
      <c r="C942">
        <v>1</v>
      </c>
    </row>
    <row r="943" spans="2:3" x14ac:dyDescent="0.3">
      <c r="B943" s="3">
        <v>166031.07999999999</v>
      </c>
      <c r="C943">
        <v>1</v>
      </c>
    </row>
    <row r="944" spans="2:3" x14ac:dyDescent="0.3">
      <c r="B944" s="3">
        <v>166698.18</v>
      </c>
      <c r="C944">
        <v>1</v>
      </c>
    </row>
    <row r="945" spans="2:3" x14ac:dyDescent="0.3">
      <c r="B945" s="3">
        <v>167032.49</v>
      </c>
      <c r="C945">
        <v>1</v>
      </c>
    </row>
    <row r="946" spans="2:3" x14ac:dyDescent="0.3">
      <c r="B946" s="3">
        <v>167036.94</v>
      </c>
      <c r="C946">
        <v>1</v>
      </c>
    </row>
    <row r="947" spans="2:3" x14ac:dyDescent="0.3">
      <c r="B947" s="3">
        <v>167155.35999999999</v>
      </c>
      <c r="C947">
        <v>1</v>
      </c>
    </row>
    <row r="948" spans="2:3" x14ac:dyDescent="0.3">
      <c r="B948" s="3">
        <v>167162.43</v>
      </c>
      <c r="C948">
        <v>1</v>
      </c>
    </row>
    <row r="949" spans="2:3" x14ac:dyDescent="0.3">
      <c r="B949" s="3">
        <v>167256.35</v>
      </c>
      <c r="C949">
        <v>1</v>
      </c>
    </row>
    <row r="950" spans="2:3" x14ac:dyDescent="0.3">
      <c r="B950" s="3">
        <v>167784.28</v>
      </c>
      <c r="C950">
        <v>1</v>
      </c>
    </row>
    <row r="951" spans="2:3" x14ac:dyDescent="0.3">
      <c r="B951" s="3">
        <v>167848.02</v>
      </c>
      <c r="C951">
        <v>1</v>
      </c>
    </row>
    <row r="952" spans="2:3" x14ac:dyDescent="0.3">
      <c r="B952" s="3">
        <v>167984.61</v>
      </c>
      <c r="C952">
        <v>1</v>
      </c>
    </row>
    <row r="953" spans="2:3" x14ac:dyDescent="0.3">
      <c r="B953" s="3">
        <v>168290.06</v>
      </c>
      <c r="C953">
        <v>1</v>
      </c>
    </row>
    <row r="954" spans="2:3" x14ac:dyDescent="0.3">
      <c r="B954" s="3">
        <v>168840.23</v>
      </c>
      <c r="C954">
        <v>1</v>
      </c>
    </row>
    <row r="955" spans="2:3" x14ac:dyDescent="0.3">
      <c r="B955" s="3">
        <v>169161.46</v>
      </c>
      <c r="C955">
        <v>1</v>
      </c>
    </row>
    <row r="956" spans="2:3" x14ac:dyDescent="0.3">
      <c r="B956" s="3">
        <v>169291.7</v>
      </c>
      <c r="C956">
        <v>1</v>
      </c>
    </row>
    <row r="957" spans="2:3" x14ac:dyDescent="0.3">
      <c r="B957" s="3">
        <v>169381.9</v>
      </c>
      <c r="C957">
        <v>1</v>
      </c>
    </row>
    <row r="958" spans="2:3" x14ac:dyDescent="0.3">
      <c r="B958" s="3">
        <v>169654.57</v>
      </c>
      <c r="C958">
        <v>1</v>
      </c>
    </row>
    <row r="959" spans="2:3" x14ac:dyDescent="0.3">
      <c r="B959" s="3">
        <v>169915.02</v>
      </c>
      <c r="C959">
        <v>1</v>
      </c>
    </row>
    <row r="960" spans="2:3" x14ac:dyDescent="0.3">
      <c r="B960" s="3">
        <v>170034.95</v>
      </c>
      <c r="C960">
        <v>1</v>
      </c>
    </row>
    <row r="961" spans="2:3" x14ac:dyDescent="0.3">
      <c r="B961" s="3">
        <v>170041.95</v>
      </c>
      <c r="C961">
        <v>1</v>
      </c>
    </row>
    <row r="962" spans="2:3" x14ac:dyDescent="0.3">
      <c r="B962" s="3">
        <v>170886.17</v>
      </c>
      <c r="C962">
        <v>1</v>
      </c>
    </row>
    <row r="963" spans="2:3" x14ac:dyDescent="0.3">
      <c r="B963" s="3">
        <v>170968.99</v>
      </c>
      <c r="C963">
        <v>1</v>
      </c>
    </row>
    <row r="964" spans="2:3" x14ac:dyDescent="0.3">
      <c r="B964" s="3">
        <v>171096.2</v>
      </c>
      <c r="C964">
        <v>1</v>
      </c>
    </row>
    <row r="965" spans="2:3" x14ac:dyDescent="0.3">
      <c r="B965" s="3">
        <v>171378.77</v>
      </c>
      <c r="C965">
        <v>1</v>
      </c>
    </row>
    <row r="966" spans="2:3" x14ac:dyDescent="0.3">
      <c r="B966" s="3">
        <v>171413.66</v>
      </c>
      <c r="C966">
        <v>1</v>
      </c>
    </row>
    <row r="967" spans="2:3" x14ac:dyDescent="0.3">
      <c r="B967" s="3">
        <v>171463.83</v>
      </c>
      <c r="C967">
        <v>1</v>
      </c>
    </row>
    <row r="968" spans="2:3" x14ac:dyDescent="0.3">
      <c r="B968" s="3">
        <v>172114.67</v>
      </c>
      <c r="C968">
        <v>1</v>
      </c>
    </row>
    <row r="969" spans="2:3" x14ac:dyDescent="0.3">
      <c r="B969" s="3">
        <v>172175.9</v>
      </c>
      <c r="C969">
        <v>1</v>
      </c>
    </row>
    <row r="970" spans="2:3" x14ac:dyDescent="0.3">
      <c r="B970" s="3">
        <v>172290.61</v>
      </c>
      <c r="C970">
        <v>1</v>
      </c>
    </row>
    <row r="971" spans="2:3" x14ac:dyDescent="0.3">
      <c r="B971" s="3">
        <v>172459.39</v>
      </c>
      <c r="C971">
        <v>1</v>
      </c>
    </row>
    <row r="972" spans="2:3" x14ac:dyDescent="0.3">
      <c r="B972" s="3">
        <v>172557.77</v>
      </c>
      <c r="C972">
        <v>1</v>
      </c>
    </row>
    <row r="973" spans="2:3" x14ac:dyDescent="0.3">
      <c r="B973" s="3">
        <v>172572.64</v>
      </c>
      <c r="C973">
        <v>1</v>
      </c>
    </row>
    <row r="974" spans="2:3" x14ac:dyDescent="0.3">
      <c r="B974" s="3">
        <v>172749.65</v>
      </c>
      <c r="C974">
        <v>1</v>
      </c>
    </row>
    <row r="975" spans="2:3" x14ac:dyDescent="0.3">
      <c r="B975" s="3">
        <v>173498.45</v>
      </c>
      <c r="C975">
        <v>1</v>
      </c>
    </row>
    <row r="976" spans="2:3" x14ac:dyDescent="0.3">
      <c r="B976" s="3">
        <v>173683</v>
      </c>
      <c r="C976">
        <v>1</v>
      </c>
    </row>
    <row r="977" spans="2:3" x14ac:dyDescent="0.3">
      <c r="B977" s="3">
        <v>173779.25</v>
      </c>
      <c r="C977">
        <v>1</v>
      </c>
    </row>
    <row r="978" spans="2:3" x14ac:dyDescent="0.3">
      <c r="B978" s="3">
        <v>173952.5</v>
      </c>
      <c r="C978">
        <v>1</v>
      </c>
    </row>
    <row r="979" spans="2:3" x14ac:dyDescent="0.3">
      <c r="B979" s="3">
        <v>174205.22</v>
      </c>
      <c r="C979">
        <v>1</v>
      </c>
    </row>
    <row r="980" spans="2:3" x14ac:dyDescent="0.3">
      <c r="B980" s="3">
        <v>174227.66</v>
      </c>
      <c r="C980">
        <v>1</v>
      </c>
    </row>
    <row r="981" spans="2:3" x14ac:dyDescent="0.3">
      <c r="B981" s="3">
        <v>174248.52</v>
      </c>
      <c r="C981">
        <v>1</v>
      </c>
    </row>
    <row r="982" spans="2:3" x14ac:dyDescent="0.3">
      <c r="B982" s="3">
        <v>174531.27</v>
      </c>
      <c r="C982">
        <v>1</v>
      </c>
    </row>
    <row r="983" spans="2:3" x14ac:dyDescent="0.3">
      <c r="B983" s="3">
        <v>174652.51</v>
      </c>
      <c r="C983">
        <v>1</v>
      </c>
    </row>
    <row r="984" spans="2:3" x14ac:dyDescent="0.3">
      <c r="B984" s="3">
        <v>175296.76</v>
      </c>
      <c r="C984">
        <v>1</v>
      </c>
    </row>
    <row r="985" spans="2:3" x14ac:dyDescent="0.3">
      <c r="B985" s="3">
        <v>175544.02</v>
      </c>
      <c r="C985">
        <v>1</v>
      </c>
    </row>
    <row r="986" spans="2:3" x14ac:dyDescent="0.3">
      <c r="B986" s="3">
        <v>176407.15</v>
      </c>
      <c r="C986">
        <v>1</v>
      </c>
    </row>
    <row r="987" spans="2:3" x14ac:dyDescent="0.3">
      <c r="B987" s="3">
        <v>176576.62</v>
      </c>
      <c r="C987">
        <v>1</v>
      </c>
    </row>
    <row r="988" spans="2:3" x14ac:dyDescent="0.3">
      <c r="B988" s="3">
        <v>176713.47</v>
      </c>
      <c r="C988">
        <v>1</v>
      </c>
    </row>
    <row r="989" spans="2:3" x14ac:dyDescent="0.3">
      <c r="B989" s="3">
        <v>176730.02</v>
      </c>
      <c r="C989">
        <v>1</v>
      </c>
    </row>
    <row r="990" spans="2:3" x14ac:dyDescent="0.3">
      <c r="B990" s="3">
        <v>176924.21</v>
      </c>
      <c r="C990">
        <v>1</v>
      </c>
    </row>
    <row r="991" spans="2:3" x14ac:dyDescent="0.3">
      <c r="B991" s="3">
        <v>177655.67999999999</v>
      </c>
      <c r="C991">
        <v>1</v>
      </c>
    </row>
    <row r="992" spans="2:3" x14ac:dyDescent="0.3">
      <c r="B992" s="3">
        <v>177683.02</v>
      </c>
      <c r="C992">
        <v>1</v>
      </c>
    </row>
    <row r="993" spans="2:3" x14ac:dyDescent="0.3">
      <c r="B993" s="3">
        <v>177772.03</v>
      </c>
      <c r="C993">
        <v>1</v>
      </c>
    </row>
    <row r="994" spans="2:3" x14ac:dyDescent="0.3">
      <c r="B994" s="3">
        <v>177815.87</v>
      </c>
      <c r="C994">
        <v>1</v>
      </c>
    </row>
    <row r="995" spans="2:3" x14ac:dyDescent="0.3">
      <c r="B995" s="3">
        <v>177896.92</v>
      </c>
      <c r="C995">
        <v>1</v>
      </c>
    </row>
    <row r="996" spans="2:3" x14ac:dyDescent="0.3">
      <c r="B996" s="3">
        <v>178074.04</v>
      </c>
      <c r="C996">
        <v>1</v>
      </c>
    </row>
    <row r="997" spans="2:3" x14ac:dyDescent="0.3">
      <c r="B997" s="3">
        <v>178252.63</v>
      </c>
      <c r="C997">
        <v>1</v>
      </c>
    </row>
    <row r="998" spans="2:3" x14ac:dyDescent="0.3">
      <c r="B998" s="3">
        <v>178798.13</v>
      </c>
      <c r="C998">
        <v>1</v>
      </c>
    </row>
    <row r="999" spans="2:3" x14ac:dyDescent="0.3">
      <c r="B999" s="3">
        <v>179012.3</v>
      </c>
      <c r="C999">
        <v>1</v>
      </c>
    </row>
    <row r="1000" spans="2:3" x14ac:dyDescent="0.3">
      <c r="B1000" s="3">
        <v>179291.85</v>
      </c>
      <c r="C1000">
        <v>1</v>
      </c>
    </row>
    <row r="1001" spans="2:3" x14ac:dyDescent="0.3">
      <c r="B1001" s="3">
        <v>179351.89</v>
      </c>
      <c r="C1001">
        <v>1</v>
      </c>
    </row>
    <row r="1002" spans="2:3" x14ac:dyDescent="0.3">
      <c r="B1002" s="3">
        <v>179614.8</v>
      </c>
      <c r="C1002">
        <v>1</v>
      </c>
    </row>
    <row r="1003" spans="2:3" x14ac:dyDescent="0.3">
      <c r="B1003" s="3">
        <v>179670.31</v>
      </c>
      <c r="C1003">
        <v>1</v>
      </c>
    </row>
    <row r="1004" spans="2:3" x14ac:dyDescent="0.3">
      <c r="B1004" s="3">
        <v>179843.33</v>
      </c>
      <c r="C1004">
        <v>1</v>
      </c>
    </row>
    <row r="1005" spans="2:3" x14ac:dyDescent="0.3">
      <c r="B1005" s="3">
        <v>179883.04</v>
      </c>
      <c r="C1005">
        <v>1</v>
      </c>
    </row>
    <row r="1006" spans="2:3" x14ac:dyDescent="0.3">
      <c r="B1006" s="3">
        <v>180345.44</v>
      </c>
      <c r="C1006">
        <v>1</v>
      </c>
    </row>
    <row r="1007" spans="2:3" x14ac:dyDescent="0.3">
      <c r="B1007" s="3">
        <v>180427.24</v>
      </c>
      <c r="C1007">
        <v>1</v>
      </c>
    </row>
    <row r="1008" spans="2:3" x14ac:dyDescent="0.3">
      <c r="B1008" s="3">
        <v>180439.75</v>
      </c>
      <c r="C1008">
        <v>1</v>
      </c>
    </row>
    <row r="1009" spans="2:3" x14ac:dyDescent="0.3">
      <c r="B1009" s="3">
        <v>180800.42</v>
      </c>
      <c r="C1009">
        <v>1</v>
      </c>
    </row>
    <row r="1010" spans="2:3" x14ac:dyDescent="0.3">
      <c r="B1010" s="3">
        <v>181196.76</v>
      </c>
      <c r="C1010">
        <v>1</v>
      </c>
    </row>
    <row r="1011" spans="2:3" x14ac:dyDescent="0.3">
      <c r="B1011" s="3">
        <v>181297.65</v>
      </c>
      <c r="C1011">
        <v>1</v>
      </c>
    </row>
    <row r="1012" spans="2:3" x14ac:dyDescent="0.3">
      <c r="B1012" s="3">
        <v>181543.67</v>
      </c>
      <c r="C1012">
        <v>1</v>
      </c>
    </row>
    <row r="1013" spans="2:3" x14ac:dyDescent="0.3">
      <c r="B1013" s="3">
        <v>181600.72</v>
      </c>
      <c r="C1013">
        <v>1</v>
      </c>
    </row>
    <row r="1014" spans="2:3" x14ac:dyDescent="0.3">
      <c r="B1014" s="3">
        <v>181694.44</v>
      </c>
      <c r="C1014">
        <v>1</v>
      </c>
    </row>
    <row r="1015" spans="2:3" x14ac:dyDescent="0.3">
      <c r="B1015" s="3">
        <v>181964.6</v>
      </c>
      <c r="C1015">
        <v>1</v>
      </c>
    </row>
    <row r="1016" spans="2:3" x14ac:dyDescent="0.3">
      <c r="B1016" s="3">
        <v>182025.95</v>
      </c>
      <c r="C1016">
        <v>1</v>
      </c>
    </row>
    <row r="1017" spans="2:3" x14ac:dyDescent="0.3">
      <c r="B1017" s="3">
        <v>182038.6</v>
      </c>
      <c r="C1017">
        <v>1</v>
      </c>
    </row>
    <row r="1018" spans="2:3" x14ac:dyDescent="0.3">
      <c r="B1018" s="3">
        <v>182055.36</v>
      </c>
      <c r="C1018">
        <v>1</v>
      </c>
    </row>
    <row r="1019" spans="2:3" x14ac:dyDescent="0.3">
      <c r="B1019" s="3">
        <v>182822.5</v>
      </c>
      <c r="C1019">
        <v>1</v>
      </c>
    </row>
    <row r="1020" spans="2:3" x14ac:dyDescent="0.3">
      <c r="B1020" s="3">
        <v>182855.42</v>
      </c>
      <c r="C1020">
        <v>1</v>
      </c>
    </row>
    <row r="1021" spans="2:3" x14ac:dyDescent="0.3">
      <c r="B1021" s="3">
        <v>183049.41</v>
      </c>
      <c r="C1021">
        <v>1</v>
      </c>
    </row>
    <row r="1022" spans="2:3" x14ac:dyDescent="0.3">
      <c r="B1022" s="3">
        <v>183318.79</v>
      </c>
      <c r="C1022">
        <v>1</v>
      </c>
    </row>
    <row r="1023" spans="2:3" x14ac:dyDescent="0.3">
      <c r="B1023" s="3">
        <v>183487.98</v>
      </c>
      <c r="C1023">
        <v>1</v>
      </c>
    </row>
    <row r="1024" spans="2:3" x14ac:dyDescent="0.3">
      <c r="B1024" s="3">
        <v>183598.77</v>
      </c>
      <c r="C1024">
        <v>1</v>
      </c>
    </row>
    <row r="1025" spans="2:3" x14ac:dyDescent="0.3">
      <c r="B1025" s="3">
        <v>183646.41</v>
      </c>
      <c r="C1025">
        <v>1</v>
      </c>
    </row>
    <row r="1026" spans="2:3" x14ac:dyDescent="0.3">
      <c r="B1026" s="3">
        <v>183840.51</v>
      </c>
      <c r="C1026">
        <v>1</v>
      </c>
    </row>
    <row r="1027" spans="2:3" x14ac:dyDescent="0.3">
      <c r="B1027" s="3">
        <v>184843.77</v>
      </c>
      <c r="C1027">
        <v>1</v>
      </c>
    </row>
    <row r="1028" spans="2:3" x14ac:dyDescent="0.3">
      <c r="B1028" s="3">
        <v>185489.11</v>
      </c>
      <c r="C1028">
        <v>1</v>
      </c>
    </row>
    <row r="1029" spans="2:3" x14ac:dyDescent="0.3">
      <c r="B1029" s="3">
        <v>186062.36</v>
      </c>
      <c r="C1029">
        <v>1</v>
      </c>
    </row>
    <row r="1030" spans="2:3" x14ac:dyDescent="0.3">
      <c r="B1030" s="3">
        <v>186339.74</v>
      </c>
      <c r="C1030">
        <v>1</v>
      </c>
    </row>
    <row r="1031" spans="2:3" x14ac:dyDescent="0.3">
      <c r="B1031" s="3">
        <v>186489.95</v>
      </c>
      <c r="C1031">
        <v>1</v>
      </c>
    </row>
    <row r="1032" spans="2:3" x14ac:dyDescent="0.3">
      <c r="B1032" s="3">
        <v>186884.04</v>
      </c>
      <c r="C1032">
        <v>1</v>
      </c>
    </row>
    <row r="1033" spans="2:3" x14ac:dyDescent="0.3">
      <c r="B1033" s="3">
        <v>186976.6</v>
      </c>
      <c r="C1033">
        <v>1</v>
      </c>
    </row>
    <row r="1034" spans="2:3" x14ac:dyDescent="0.3">
      <c r="B1034" s="3">
        <v>187288.5</v>
      </c>
      <c r="C1034">
        <v>1</v>
      </c>
    </row>
    <row r="1035" spans="2:3" x14ac:dyDescent="0.3">
      <c r="B1035" s="3">
        <v>187616.16</v>
      </c>
      <c r="C1035">
        <v>1</v>
      </c>
    </row>
    <row r="1036" spans="2:3" x14ac:dyDescent="0.3">
      <c r="B1036" s="3">
        <v>187658.09</v>
      </c>
      <c r="C1036">
        <v>1</v>
      </c>
    </row>
    <row r="1037" spans="2:3" x14ac:dyDescent="0.3">
      <c r="B1037" s="3">
        <v>187925.75</v>
      </c>
      <c r="C1037">
        <v>1</v>
      </c>
    </row>
    <row r="1038" spans="2:3" x14ac:dyDescent="0.3">
      <c r="B1038" s="3">
        <v>187929.43</v>
      </c>
      <c r="C1038">
        <v>1</v>
      </c>
    </row>
    <row r="1039" spans="2:3" x14ac:dyDescent="0.3">
      <c r="B1039" s="3">
        <v>188083.77</v>
      </c>
      <c r="C1039">
        <v>1</v>
      </c>
    </row>
    <row r="1040" spans="2:3" x14ac:dyDescent="0.3">
      <c r="B1040" s="3">
        <v>188150.6</v>
      </c>
      <c r="C1040">
        <v>1</v>
      </c>
    </row>
    <row r="1041" spans="2:3" x14ac:dyDescent="0.3">
      <c r="B1041" s="3">
        <v>188193.25</v>
      </c>
      <c r="C1041">
        <v>1</v>
      </c>
    </row>
    <row r="1042" spans="2:3" x14ac:dyDescent="0.3">
      <c r="B1042" s="3">
        <v>188574.12</v>
      </c>
      <c r="C1042">
        <v>1</v>
      </c>
    </row>
    <row r="1043" spans="2:3" x14ac:dyDescent="0.3">
      <c r="B1043" s="3">
        <v>188603.07</v>
      </c>
      <c r="C1043">
        <v>1</v>
      </c>
    </row>
    <row r="1044" spans="2:3" x14ac:dyDescent="0.3">
      <c r="B1044" s="3">
        <v>189122.89</v>
      </c>
      <c r="C1044">
        <v>1</v>
      </c>
    </row>
    <row r="1045" spans="2:3" x14ac:dyDescent="0.3">
      <c r="B1045" s="3">
        <v>189271.9</v>
      </c>
      <c r="C1045">
        <v>1</v>
      </c>
    </row>
    <row r="1046" spans="2:3" x14ac:dyDescent="0.3">
      <c r="B1046" s="3">
        <v>189339.6</v>
      </c>
      <c r="C1046">
        <v>1</v>
      </c>
    </row>
    <row r="1047" spans="2:3" x14ac:dyDescent="0.3">
      <c r="B1047" s="3">
        <v>189543.19</v>
      </c>
      <c r="C1047">
        <v>1</v>
      </c>
    </row>
    <row r="1048" spans="2:3" x14ac:dyDescent="0.3">
      <c r="B1048" s="3">
        <v>189543.9</v>
      </c>
      <c r="C1048">
        <v>1</v>
      </c>
    </row>
    <row r="1049" spans="2:3" x14ac:dyDescent="0.3">
      <c r="B1049" s="3">
        <v>189992.97</v>
      </c>
      <c r="C1049">
        <v>1</v>
      </c>
    </row>
    <row r="1050" spans="2:3" x14ac:dyDescent="0.3">
      <c r="B1050" s="3">
        <v>190419.81</v>
      </c>
      <c r="C1050">
        <v>1</v>
      </c>
    </row>
    <row r="1051" spans="2:3" x14ac:dyDescent="0.3">
      <c r="B1051" s="3">
        <v>190627.01</v>
      </c>
      <c r="C1051">
        <v>1</v>
      </c>
    </row>
    <row r="1052" spans="2:3" x14ac:dyDescent="0.3">
      <c r="B1052" s="3">
        <v>190686.16</v>
      </c>
      <c r="C1052">
        <v>1</v>
      </c>
    </row>
    <row r="1053" spans="2:3" x14ac:dyDescent="0.3">
      <c r="B1053" s="3">
        <v>190696.35</v>
      </c>
      <c r="C1053">
        <v>1</v>
      </c>
    </row>
    <row r="1054" spans="2:3" x14ac:dyDescent="0.3">
      <c r="B1054" s="3">
        <v>190857.79</v>
      </c>
      <c r="C1054">
        <v>1</v>
      </c>
    </row>
    <row r="1055" spans="2:3" x14ac:dyDescent="0.3">
      <c r="B1055" s="3">
        <v>191074.11</v>
      </c>
      <c r="C1055">
        <v>1</v>
      </c>
    </row>
    <row r="1056" spans="2:3" x14ac:dyDescent="0.3">
      <c r="B1056" s="3">
        <v>191166.09</v>
      </c>
      <c r="C1056">
        <v>1</v>
      </c>
    </row>
    <row r="1057" spans="2:3" x14ac:dyDescent="0.3">
      <c r="B1057" s="3">
        <v>191420.71</v>
      </c>
      <c r="C1057">
        <v>1</v>
      </c>
    </row>
    <row r="1058" spans="2:3" x14ac:dyDescent="0.3">
      <c r="B1058" s="3">
        <v>191468.78</v>
      </c>
      <c r="C1058">
        <v>1</v>
      </c>
    </row>
    <row r="1059" spans="2:3" x14ac:dyDescent="0.3">
      <c r="B1059" s="3">
        <v>191599.67</v>
      </c>
      <c r="C1059">
        <v>1</v>
      </c>
    </row>
    <row r="1060" spans="2:3" x14ac:dyDescent="0.3">
      <c r="B1060" s="3">
        <v>191763.07</v>
      </c>
      <c r="C1060">
        <v>1</v>
      </c>
    </row>
    <row r="1061" spans="2:3" x14ac:dyDescent="0.3">
      <c r="B1061" s="3">
        <v>191932.27</v>
      </c>
      <c r="C1061">
        <v>1</v>
      </c>
    </row>
    <row r="1062" spans="2:3" x14ac:dyDescent="0.3">
      <c r="B1062" s="3">
        <v>192247.35</v>
      </c>
      <c r="C1062">
        <v>1</v>
      </c>
    </row>
    <row r="1063" spans="2:3" x14ac:dyDescent="0.3">
      <c r="B1063" s="3">
        <v>192633.85</v>
      </c>
      <c r="C1063">
        <v>1</v>
      </c>
    </row>
    <row r="1064" spans="2:3" x14ac:dyDescent="0.3">
      <c r="B1064" s="3">
        <v>193131.42</v>
      </c>
      <c r="C1064">
        <v>1</v>
      </c>
    </row>
    <row r="1065" spans="2:3" x14ac:dyDescent="0.3">
      <c r="B1065" s="3">
        <v>193318.33</v>
      </c>
      <c r="C1065">
        <v>1</v>
      </c>
    </row>
    <row r="1066" spans="2:3" x14ac:dyDescent="0.3">
      <c r="B1066" s="3">
        <v>193437.89</v>
      </c>
      <c r="C1066">
        <v>1</v>
      </c>
    </row>
    <row r="1067" spans="2:3" x14ac:dyDescent="0.3">
      <c r="B1067" s="3">
        <v>193793.78</v>
      </c>
      <c r="C1067">
        <v>1</v>
      </c>
    </row>
    <row r="1068" spans="2:3" x14ac:dyDescent="0.3">
      <c r="B1068" s="3">
        <v>194099.12</v>
      </c>
      <c r="C1068">
        <v>1</v>
      </c>
    </row>
    <row r="1069" spans="2:3" x14ac:dyDescent="0.3">
      <c r="B1069" s="3">
        <v>194239.63</v>
      </c>
      <c r="C1069">
        <v>1</v>
      </c>
    </row>
    <row r="1070" spans="2:3" x14ac:dyDescent="0.3">
      <c r="B1070" s="3">
        <v>194273.2</v>
      </c>
      <c r="C1070">
        <v>1</v>
      </c>
    </row>
    <row r="1071" spans="2:3" x14ac:dyDescent="0.3">
      <c r="B1071" s="3">
        <v>194365.76</v>
      </c>
      <c r="C1071">
        <v>1</v>
      </c>
    </row>
    <row r="1072" spans="2:3" x14ac:dyDescent="0.3">
      <c r="B1072" s="3">
        <v>194764.83</v>
      </c>
      <c r="C1072">
        <v>1</v>
      </c>
    </row>
    <row r="1073" spans="2:3" x14ac:dyDescent="0.3">
      <c r="B1073" s="3">
        <v>194902.16</v>
      </c>
      <c r="C1073">
        <v>1</v>
      </c>
    </row>
    <row r="1074" spans="2:3" x14ac:dyDescent="0.3">
      <c r="B1074" s="3">
        <v>194926.86</v>
      </c>
      <c r="C1074">
        <v>1</v>
      </c>
    </row>
    <row r="1075" spans="2:3" x14ac:dyDescent="0.3">
      <c r="B1075" s="3">
        <v>194945.8</v>
      </c>
      <c r="C1075">
        <v>1</v>
      </c>
    </row>
    <row r="1076" spans="2:3" x14ac:dyDescent="0.3">
      <c r="B1076" s="3">
        <v>194998.34</v>
      </c>
      <c r="C1076">
        <v>1</v>
      </c>
    </row>
    <row r="1077" spans="2:3" x14ac:dyDescent="0.3">
      <c r="B1077" s="3">
        <v>195635.3</v>
      </c>
      <c r="C1077">
        <v>1</v>
      </c>
    </row>
    <row r="1078" spans="2:3" x14ac:dyDescent="0.3">
      <c r="B1078" s="3">
        <v>195711.16</v>
      </c>
      <c r="C1078">
        <v>1</v>
      </c>
    </row>
    <row r="1079" spans="2:3" x14ac:dyDescent="0.3">
      <c r="B1079" s="3">
        <v>196108.51</v>
      </c>
      <c r="C1079">
        <v>1</v>
      </c>
    </row>
    <row r="1080" spans="2:3" x14ac:dyDescent="0.3">
      <c r="B1080" s="3">
        <v>196335.48</v>
      </c>
      <c r="C1080">
        <v>1</v>
      </c>
    </row>
    <row r="1081" spans="2:3" x14ac:dyDescent="0.3">
      <c r="B1081" s="3">
        <v>196356.17</v>
      </c>
      <c r="C1081">
        <v>1</v>
      </c>
    </row>
    <row r="1082" spans="2:3" x14ac:dyDescent="0.3">
      <c r="B1082" s="3">
        <v>196499.96</v>
      </c>
      <c r="C1082">
        <v>1</v>
      </c>
    </row>
    <row r="1083" spans="2:3" x14ac:dyDescent="0.3">
      <c r="B1083" s="3">
        <v>196673.28</v>
      </c>
      <c r="C1083">
        <v>1</v>
      </c>
    </row>
    <row r="1084" spans="2:3" x14ac:dyDescent="0.3">
      <c r="B1084" s="3">
        <v>197015.2</v>
      </c>
      <c r="C1084">
        <v>1</v>
      </c>
    </row>
    <row r="1085" spans="2:3" x14ac:dyDescent="0.3">
      <c r="B1085" s="3">
        <v>197276.13</v>
      </c>
      <c r="C1085">
        <v>1</v>
      </c>
    </row>
    <row r="1086" spans="2:3" x14ac:dyDescent="0.3">
      <c r="B1086" s="3">
        <v>198059.16</v>
      </c>
      <c r="C1086">
        <v>1</v>
      </c>
    </row>
    <row r="1087" spans="2:3" x14ac:dyDescent="0.3">
      <c r="B1087" s="3">
        <v>198129.36</v>
      </c>
      <c r="C1087">
        <v>1</v>
      </c>
    </row>
    <row r="1088" spans="2:3" x14ac:dyDescent="0.3">
      <c r="B1088" s="3">
        <v>198252.88</v>
      </c>
      <c r="C1088">
        <v>1</v>
      </c>
    </row>
    <row r="1089" spans="2:3" x14ac:dyDescent="0.3">
      <c r="B1089" s="3">
        <v>198637.34</v>
      </c>
      <c r="C1089">
        <v>1</v>
      </c>
    </row>
    <row r="1090" spans="2:3" x14ac:dyDescent="0.3">
      <c r="B1090" s="3">
        <v>198674.08</v>
      </c>
      <c r="C1090">
        <v>1</v>
      </c>
    </row>
    <row r="1091" spans="2:3" x14ac:dyDescent="0.3">
      <c r="B1091" s="3">
        <v>199273.98</v>
      </c>
      <c r="C1091">
        <v>1</v>
      </c>
    </row>
    <row r="1092" spans="2:3" x14ac:dyDescent="0.3">
      <c r="B1092" s="3">
        <v>199304.74</v>
      </c>
      <c r="C1092">
        <v>1</v>
      </c>
    </row>
    <row r="1093" spans="2:3" x14ac:dyDescent="0.3">
      <c r="B1093" s="3">
        <v>199493.38</v>
      </c>
      <c r="C1093">
        <v>1</v>
      </c>
    </row>
    <row r="1094" spans="2:3" x14ac:dyDescent="0.3">
      <c r="B1094" s="3">
        <v>199638.56</v>
      </c>
      <c r="C1094">
        <v>1</v>
      </c>
    </row>
    <row r="1095" spans="2:3" x14ac:dyDescent="0.3">
      <c r="B1095" s="3">
        <v>199645.45</v>
      </c>
      <c r="C1095">
        <v>1</v>
      </c>
    </row>
    <row r="1096" spans="2:3" x14ac:dyDescent="0.3">
      <c r="B1096" s="3">
        <v>199661.5</v>
      </c>
      <c r="C1096">
        <v>1</v>
      </c>
    </row>
    <row r="1097" spans="2:3" x14ac:dyDescent="0.3">
      <c r="B1097" s="3">
        <v>199725.39</v>
      </c>
      <c r="C1097">
        <v>1</v>
      </c>
    </row>
    <row r="1098" spans="2:3" x14ac:dyDescent="0.3">
      <c r="B1098" s="3" t="s">
        <v>761</v>
      </c>
    </row>
    <row r="1099" spans="2:3" x14ac:dyDescent="0.3">
      <c r="B1099" s="3" t="s">
        <v>762</v>
      </c>
      <c r="C1099">
        <v>980</v>
      </c>
    </row>
  </sheetData>
  <pageMargins left="0.7" right="0.7" top="0.75" bottom="0.75" header="0.3" footer="0.3"/>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9724-53A0-45BE-9DBD-4DDB919AA999}">
  <dimension ref="A1:W778"/>
  <sheetViews>
    <sheetView topLeftCell="J21" workbookViewId="0">
      <selection activeCell="N15" sqref="N15"/>
    </sheetView>
  </sheetViews>
  <sheetFormatPr defaultColWidth="16.5546875" defaultRowHeight="14.4" x14ac:dyDescent="0.3"/>
  <cols>
    <col min="1" max="1" width="8.44140625" customWidth="1"/>
    <col min="2" max="2" width="12.6640625" customWidth="1"/>
    <col min="3" max="3" width="11.6640625" customWidth="1"/>
    <col min="4" max="4" width="13.21875" customWidth="1"/>
    <col min="5" max="5" width="12.77734375" customWidth="1"/>
    <col min="6" max="6" width="10.33203125" customWidth="1"/>
    <col min="7" max="7" width="8.77734375" customWidth="1"/>
    <col min="13" max="13" width="20" customWidth="1"/>
    <col min="15" max="15" width="12.77734375" bestFit="1" customWidth="1"/>
    <col min="16" max="16" width="23.44140625" bestFit="1" customWidth="1"/>
    <col min="17" max="17" width="14.109375" bestFit="1" customWidth="1"/>
    <col min="18" max="18" width="12.77734375" bestFit="1" customWidth="1"/>
    <col min="19" max="19" width="18.77734375" bestFit="1" customWidth="1"/>
    <col min="20" max="20" width="25" bestFit="1" customWidth="1"/>
    <col min="21" max="21" width="25.44140625" bestFit="1" customWidth="1"/>
  </cols>
  <sheetData>
    <row r="1" spans="1:23" ht="18" x14ac:dyDescent="0.35">
      <c r="A1" s="6"/>
      <c r="B1" s="6" t="s">
        <v>1</v>
      </c>
      <c r="C1" s="6" t="s">
        <v>3</v>
      </c>
      <c r="D1" s="6" t="s">
        <v>4</v>
      </c>
      <c r="E1" s="6" t="s">
        <v>5</v>
      </c>
      <c r="F1" s="6" t="s">
        <v>6</v>
      </c>
      <c r="G1" s="6" t="s">
        <v>7</v>
      </c>
      <c r="H1" s="6" t="s">
        <v>8</v>
      </c>
      <c r="I1" s="6" t="s">
        <v>9</v>
      </c>
      <c r="J1" s="6" t="s">
        <v>10</v>
      </c>
      <c r="K1" s="6" t="s">
        <v>11</v>
      </c>
      <c r="L1" s="6" t="s">
        <v>12</v>
      </c>
      <c r="M1" s="6" t="s">
        <v>13</v>
      </c>
      <c r="O1" s="15" t="s">
        <v>782</v>
      </c>
      <c r="P1" s="15"/>
      <c r="Q1" s="15"/>
      <c r="R1" s="15"/>
      <c r="S1" s="15"/>
      <c r="T1" s="15"/>
      <c r="U1" s="15"/>
      <c r="V1" s="15"/>
      <c r="W1" s="15"/>
    </row>
    <row r="2" spans="1:23" ht="15.6" x14ac:dyDescent="0.3">
      <c r="A2">
        <v>396</v>
      </c>
      <c r="B2">
        <v>15584766</v>
      </c>
      <c r="C2">
        <v>557</v>
      </c>
      <c r="D2" t="s">
        <v>15</v>
      </c>
      <c r="E2" t="s">
        <v>23</v>
      </c>
      <c r="F2">
        <v>33</v>
      </c>
      <c r="G2">
        <v>3</v>
      </c>
      <c r="H2">
        <v>54503.55</v>
      </c>
      <c r="I2">
        <v>1</v>
      </c>
      <c r="J2">
        <v>1</v>
      </c>
      <c r="K2">
        <v>1</v>
      </c>
      <c r="L2">
        <v>371.05</v>
      </c>
      <c r="M2">
        <v>0</v>
      </c>
      <c r="O2" s="9" t="s">
        <v>778</v>
      </c>
      <c r="P2" s="9" t="s">
        <v>3</v>
      </c>
      <c r="Q2" s="9" t="s">
        <v>6</v>
      </c>
      <c r="R2" s="9" t="s">
        <v>7</v>
      </c>
      <c r="S2" s="10" t="s">
        <v>8</v>
      </c>
      <c r="T2" s="9" t="s">
        <v>9</v>
      </c>
      <c r="U2" s="9" t="s">
        <v>10</v>
      </c>
      <c r="V2" s="9" t="s">
        <v>11</v>
      </c>
      <c r="W2" s="11" t="s">
        <v>12</v>
      </c>
    </row>
    <row r="3" spans="1:23" x14ac:dyDescent="0.3">
      <c r="A3">
        <v>925</v>
      </c>
      <c r="B3">
        <v>15636731</v>
      </c>
      <c r="C3">
        <v>714</v>
      </c>
      <c r="D3" t="s">
        <v>26</v>
      </c>
      <c r="E3" t="s">
        <v>16</v>
      </c>
      <c r="F3">
        <v>36</v>
      </c>
      <c r="G3">
        <v>1</v>
      </c>
      <c r="H3">
        <v>101609.01</v>
      </c>
      <c r="I3">
        <v>2</v>
      </c>
      <c r="J3">
        <v>1</v>
      </c>
      <c r="K3">
        <v>1</v>
      </c>
      <c r="L3">
        <v>447.73</v>
      </c>
      <c r="M3">
        <v>0</v>
      </c>
      <c r="O3" s="21" t="s">
        <v>779</v>
      </c>
      <c r="P3">
        <f>MIN(C2:C778)</f>
        <v>411</v>
      </c>
      <c r="Q3">
        <f>MIN(F2:F778)</f>
        <v>18</v>
      </c>
      <c r="R3">
        <f>MIN(G2:G778)</f>
        <v>0</v>
      </c>
      <c r="S3">
        <f>MIN(H2:H778)</f>
        <v>0</v>
      </c>
      <c r="T3">
        <f>MIN(I2:I778)</f>
        <v>1</v>
      </c>
      <c r="U3">
        <f>MIN(J2:J778)</f>
        <v>0</v>
      </c>
      <c r="V3">
        <f>MIN(K2:K778)</f>
        <v>0</v>
      </c>
      <c r="W3">
        <f>MIN(L2:L778)</f>
        <v>371.05</v>
      </c>
    </row>
    <row r="4" spans="1:23" x14ac:dyDescent="0.3">
      <c r="A4">
        <v>195</v>
      </c>
      <c r="B4">
        <v>15594815</v>
      </c>
      <c r="C4">
        <v>807</v>
      </c>
      <c r="D4" t="s">
        <v>15</v>
      </c>
      <c r="E4" t="s">
        <v>23</v>
      </c>
      <c r="F4">
        <v>35</v>
      </c>
      <c r="G4">
        <v>3</v>
      </c>
      <c r="H4">
        <v>174790.15</v>
      </c>
      <c r="I4">
        <v>1</v>
      </c>
      <c r="J4">
        <v>1</v>
      </c>
      <c r="K4">
        <v>1</v>
      </c>
      <c r="L4">
        <v>600.36</v>
      </c>
      <c r="M4">
        <v>0</v>
      </c>
      <c r="O4" s="21" t="s">
        <v>780</v>
      </c>
      <c r="P4">
        <f>MAX(C2:C778)</f>
        <v>850</v>
      </c>
      <c r="Q4">
        <f>MAX(F2:F778)</f>
        <v>82</v>
      </c>
      <c r="R4">
        <f>MAX(G2:G778)</f>
        <v>10</v>
      </c>
      <c r="S4">
        <f>MAX(H2:H778)</f>
        <v>197041.8</v>
      </c>
      <c r="T4">
        <f>MAX(I2:I778)</f>
        <v>3</v>
      </c>
      <c r="U4">
        <f>MAX(J2:J778)</f>
        <v>1</v>
      </c>
      <c r="V4">
        <f>MAX(K2:K778)</f>
        <v>1</v>
      </c>
      <c r="W4">
        <f>MAX(L2:L778)</f>
        <v>199661.5</v>
      </c>
    </row>
    <row r="5" spans="1:23" x14ac:dyDescent="0.3">
      <c r="A5">
        <v>559</v>
      </c>
      <c r="B5">
        <v>15571816</v>
      </c>
      <c r="C5">
        <v>850</v>
      </c>
      <c r="D5" t="s">
        <v>18</v>
      </c>
      <c r="E5" t="s">
        <v>16</v>
      </c>
      <c r="F5">
        <v>70</v>
      </c>
      <c r="G5">
        <v>5</v>
      </c>
      <c r="H5">
        <v>0</v>
      </c>
      <c r="I5">
        <v>1</v>
      </c>
      <c r="J5">
        <v>1</v>
      </c>
      <c r="K5">
        <v>1</v>
      </c>
      <c r="L5">
        <v>705.18</v>
      </c>
      <c r="M5">
        <v>0</v>
      </c>
      <c r="O5" s="21" t="s">
        <v>781</v>
      </c>
      <c r="P5">
        <f>AVERAGE(C2:C778)</f>
        <v>651.27927927927931</v>
      </c>
      <c r="Q5">
        <f>AVERAGE(F2:F778)</f>
        <v>37.490347490347489</v>
      </c>
      <c r="R5">
        <f>AVERAGE(G2:G778)</f>
        <v>5.1763191763191765</v>
      </c>
      <c r="S5">
        <f>AVERAGE(H2:H778)</f>
        <v>74917.238738738684</v>
      </c>
      <c r="T5">
        <f>AVERAGE(I2:I778)</f>
        <v>1.5366795366795367</v>
      </c>
      <c r="U5">
        <f>AVERAGE(J2:J778)</f>
        <v>0.70656370656370659</v>
      </c>
      <c r="V5">
        <f>AVERAGE(K2:K778)</f>
        <v>0.56370656370656369</v>
      </c>
      <c r="W5">
        <f>AVERAGE(L2:L778)</f>
        <v>99440.002136422176</v>
      </c>
    </row>
    <row r="6" spans="1:23" x14ac:dyDescent="0.3">
      <c r="A6">
        <v>982</v>
      </c>
      <c r="B6">
        <v>15792360</v>
      </c>
      <c r="C6">
        <v>668</v>
      </c>
      <c r="D6" t="s">
        <v>15</v>
      </c>
      <c r="E6" t="s">
        <v>23</v>
      </c>
      <c r="F6">
        <v>32</v>
      </c>
      <c r="G6">
        <v>7</v>
      </c>
      <c r="H6">
        <v>0</v>
      </c>
      <c r="I6">
        <v>2</v>
      </c>
      <c r="J6">
        <v>1</v>
      </c>
      <c r="K6">
        <v>1</v>
      </c>
      <c r="L6">
        <v>777.37</v>
      </c>
      <c r="M6">
        <v>0</v>
      </c>
    </row>
    <row r="7" spans="1:23" x14ac:dyDescent="0.3">
      <c r="A7">
        <v>932</v>
      </c>
      <c r="B7">
        <v>15634141</v>
      </c>
      <c r="C7">
        <v>708</v>
      </c>
      <c r="D7" t="s">
        <v>26</v>
      </c>
      <c r="E7" t="s">
        <v>16</v>
      </c>
      <c r="F7">
        <v>42</v>
      </c>
      <c r="G7">
        <v>8</v>
      </c>
      <c r="H7">
        <v>192390.52</v>
      </c>
      <c r="I7">
        <v>2</v>
      </c>
      <c r="J7">
        <v>1</v>
      </c>
      <c r="K7">
        <v>0</v>
      </c>
      <c r="L7">
        <v>823.36</v>
      </c>
      <c r="M7">
        <v>0</v>
      </c>
    </row>
    <row r="8" spans="1:23" ht="18" x14ac:dyDescent="0.35">
      <c r="A8">
        <v>149</v>
      </c>
      <c r="B8">
        <v>15794413</v>
      </c>
      <c r="C8">
        <v>416</v>
      </c>
      <c r="D8" t="s">
        <v>15</v>
      </c>
      <c r="E8" t="s">
        <v>23</v>
      </c>
      <c r="F8">
        <v>32</v>
      </c>
      <c r="G8">
        <v>0</v>
      </c>
      <c r="H8">
        <v>0</v>
      </c>
      <c r="I8">
        <v>2</v>
      </c>
      <c r="J8">
        <v>0</v>
      </c>
      <c r="K8">
        <v>1</v>
      </c>
      <c r="L8">
        <v>878.87</v>
      </c>
      <c r="M8">
        <v>0</v>
      </c>
      <c r="O8" s="17" t="s">
        <v>797</v>
      </c>
      <c r="P8" s="17"/>
      <c r="Q8" s="17"/>
      <c r="R8" s="17"/>
      <c r="S8" s="17"/>
      <c r="T8" s="17"/>
      <c r="U8" s="17"/>
    </row>
    <row r="9" spans="1:23" x14ac:dyDescent="0.3">
      <c r="A9">
        <v>611</v>
      </c>
      <c r="B9">
        <v>15603203</v>
      </c>
      <c r="C9">
        <v>650</v>
      </c>
      <c r="D9" t="s">
        <v>15</v>
      </c>
      <c r="E9" t="s">
        <v>16</v>
      </c>
      <c r="F9">
        <v>27</v>
      </c>
      <c r="G9">
        <v>6</v>
      </c>
      <c r="H9">
        <v>0</v>
      </c>
      <c r="I9">
        <v>2</v>
      </c>
      <c r="J9">
        <v>1</v>
      </c>
      <c r="K9">
        <v>0</v>
      </c>
      <c r="L9">
        <v>1002.39</v>
      </c>
      <c r="M9">
        <v>0</v>
      </c>
      <c r="O9" s="2" t="s">
        <v>760</v>
      </c>
      <c r="P9" s="14" t="s">
        <v>784</v>
      </c>
      <c r="Q9" s="14" t="s">
        <v>783</v>
      </c>
      <c r="R9" s="14" t="s">
        <v>786</v>
      </c>
      <c r="S9" s="14" t="s">
        <v>787</v>
      </c>
      <c r="T9" s="14" t="s">
        <v>788</v>
      </c>
      <c r="U9" s="14" t="s">
        <v>785</v>
      </c>
    </row>
    <row r="10" spans="1:23" x14ac:dyDescent="0.3">
      <c r="A10">
        <v>591</v>
      </c>
      <c r="B10">
        <v>15604044</v>
      </c>
      <c r="C10">
        <v>700</v>
      </c>
      <c r="D10" t="s">
        <v>15</v>
      </c>
      <c r="E10" t="s">
        <v>23</v>
      </c>
      <c r="F10">
        <v>38</v>
      </c>
      <c r="G10">
        <v>8</v>
      </c>
      <c r="H10">
        <v>134811.29999999999</v>
      </c>
      <c r="I10">
        <v>1</v>
      </c>
      <c r="J10">
        <v>1</v>
      </c>
      <c r="K10">
        <v>0</v>
      </c>
      <c r="L10">
        <v>1299.75</v>
      </c>
      <c r="M10">
        <v>0</v>
      </c>
      <c r="O10" s="3" t="s">
        <v>16</v>
      </c>
      <c r="P10" s="14">
        <v>650.90936555891244</v>
      </c>
      <c r="Q10" s="14">
        <v>38.018126888217523</v>
      </c>
      <c r="R10" s="14">
        <v>5.1148036253776432</v>
      </c>
      <c r="S10" s="14">
        <v>78469.836102719055</v>
      </c>
      <c r="T10" s="14">
        <v>1.5166163141993958</v>
      </c>
      <c r="U10" s="14">
        <v>99307.223867069479</v>
      </c>
    </row>
    <row r="11" spans="1:23" x14ac:dyDescent="0.3">
      <c r="A11">
        <v>84</v>
      </c>
      <c r="B11">
        <v>15738751</v>
      </c>
      <c r="C11">
        <v>493</v>
      </c>
      <c r="D11" t="s">
        <v>15</v>
      </c>
      <c r="E11" t="s">
        <v>16</v>
      </c>
      <c r="F11">
        <v>46</v>
      </c>
      <c r="G11">
        <v>4</v>
      </c>
      <c r="H11">
        <v>0</v>
      </c>
      <c r="I11">
        <v>2</v>
      </c>
      <c r="J11">
        <v>1</v>
      </c>
      <c r="K11">
        <v>0</v>
      </c>
      <c r="L11">
        <v>1907.66</v>
      </c>
      <c r="M11">
        <v>0</v>
      </c>
      <c r="O11" s="3" t="s">
        <v>23</v>
      </c>
      <c r="P11" s="14">
        <v>651.55381165919277</v>
      </c>
      <c r="Q11" s="14">
        <v>37.098654708520179</v>
      </c>
      <c r="R11" s="14">
        <v>5.2219730941704032</v>
      </c>
      <c r="S11" s="14">
        <v>72280.669843049371</v>
      </c>
      <c r="T11" s="14">
        <v>1.5515695067264574</v>
      </c>
      <c r="U11" s="14">
        <v>99538.543856502263</v>
      </c>
    </row>
    <row r="12" spans="1:23" x14ac:dyDescent="0.3">
      <c r="A12">
        <v>337</v>
      </c>
      <c r="B12">
        <v>15648064</v>
      </c>
      <c r="C12">
        <v>649</v>
      </c>
      <c r="D12" t="s">
        <v>15</v>
      </c>
      <c r="E12" t="s">
        <v>23</v>
      </c>
      <c r="F12">
        <v>33</v>
      </c>
      <c r="G12">
        <v>2</v>
      </c>
      <c r="H12">
        <v>0</v>
      </c>
      <c r="I12">
        <v>2</v>
      </c>
      <c r="J12">
        <v>1</v>
      </c>
      <c r="K12">
        <v>0</v>
      </c>
      <c r="L12">
        <v>2010.98</v>
      </c>
      <c r="M12">
        <v>0</v>
      </c>
      <c r="O12" s="3" t="s">
        <v>762</v>
      </c>
      <c r="P12" s="14">
        <v>651.27927927927931</v>
      </c>
      <c r="Q12" s="14">
        <v>37.490347490347489</v>
      </c>
      <c r="R12" s="14">
        <v>5.1763191763191765</v>
      </c>
      <c r="S12" s="14">
        <v>74917.238738738743</v>
      </c>
      <c r="T12" s="14">
        <v>1.5366795366795367</v>
      </c>
      <c r="U12" s="14">
        <v>99440.002136422147</v>
      </c>
    </row>
    <row r="13" spans="1:23" x14ac:dyDescent="0.3">
      <c r="A13">
        <v>753</v>
      </c>
      <c r="B13">
        <v>15661526</v>
      </c>
      <c r="C13">
        <v>815</v>
      </c>
      <c r="D13" t="s">
        <v>26</v>
      </c>
      <c r="E13" t="s">
        <v>23</v>
      </c>
      <c r="F13">
        <v>37</v>
      </c>
      <c r="G13">
        <v>2</v>
      </c>
      <c r="H13">
        <v>110777.26</v>
      </c>
      <c r="I13">
        <v>2</v>
      </c>
      <c r="J13">
        <v>1</v>
      </c>
      <c r="K13">
        <v>0</v>
      </c>
      <c r="L13">
        <v>2383.59</v>
      </c>
      <c r="M13">
        <v>0</v>
      </c>
    </row>
    <row r="14" spans="1:23" x14ac:dyDescent="0.3">
      <c r="A14">
        <v>825</v>
      </c>
      <c r="B14">
        <v>15660602</v>
      </c>
      <c r="C14">
        <v>464</v>
      </c>
      <c r="D14" t="s">
        <v>26</v>
      </c>
      <c r="E14" t="s">
        <v>23</v>
      </c>
      <c r="F14">
        <v>33</v>
      </c>
      <c r="G14">
        <v>8</v>
      </c>
      <c r="H14">
        <v>164284.72</v>
      </c>
      <c r="I14">
        <v>2</v>
      </c>
      <c r="J14">
        <v>1</v>
      </c>
      <c r="K14">
        <v>1</v>
      </c>
      <c r="L14">
        <v>3710.34</v>
      </c>
      <c r="M14">
        <v>0</v>
      </c>
    </row>
    <row r="15" spans="1:23" ht="18" x14ac:dyDescent="0.35">
      <c r="A15">
        <v>752</v>
      </c>
      <c r="B15">
        <v>15677305</v>
      </c>
      <c r="C15">
        <v>490</v>
      </c>
      <c r="D15" t="s">
        <v>15</v>
      </c>
      <c r="E15" t="s">
        <v>16</v>
      </c>
      <c r="F15">
        <v>35</v>
      </c>
      <c r="G15">
        <v>7</v>
      </c>
      <c r="H15">
        <v>107749.03</v>
      </c>
      <c r="I15">
        <v>1</v>
      </c>
      <c r="J15">
        <v>1</v>
      </c>
      <c r="K15">
        <v>1</v>
      </c>
      <c r="L15">
        <v>3937.37</v>
      </c>
      <c r="M15">
        <v>0</v>
      </c>
      <c r="O15" s="17" t="s">
        <v>798</v>
      </c>
      <c r="P15" s="18"/>
      <c r="Q15" s="18"/>
      <c r="R15" s="18"/>
      <c r="S15" s="18"/>
      <c r="T15" s="18"/>
      <c r="U15" s="18"/>
    </row>
    <row r="16" spans="1:23" x14ac:dyDescent="0.3">
      <c r="A16">
        <v>951</v>
      </c>
      <c r="B16">
        <v>15785899</v>
      </c>
      <c r="C16">
        <v>789</v>
      </c>
      <c r="D16" t="s">
        <v>26</v>
      </c>
      <c r="E16" t="s">
        <v>23</v>
      </c>
      <c r="F16">
        <v>33</v>
      </c>
      <c r="G16">
        <v>8</v>
      </c>
      <c r="H16">
        <v>151607.56</v>
      </c>
      <c r="I16">
        <v>1</v>
      </c>
      <c r="J16">
        <v>1</v>
      </c>
      <c r="K16">
        <v>0</v>
      </c>
      <c r="L16">
        <v>4389.3999999999996</v>
      </c>
      <c r="M16">
        <v>0</v>
      </c>
      <c r="O16" s="2" t="s">
        <v>760</v>
      </c>
      <c r="P16" t="s">
        <v>784</v>
      </c>
      <c r="Q16" t="s">
        <v>783</v>
      </c>
      <c r="R16" t="s">
        <v>786</v>
      </c>
      <c r="S16" t="s">
        <v>787</v>
      </c>
      <c r="T16" t="s">
        <v>788</v>
      </c>
      <c r="U16" t="s">
        <v>785</v>
      </c>
    </row>
    <row r="17" spans="1:21" x14ac:dyDescent="0.3">
      <c r="A17">
        <v>874</v>
      </c>
      <c r="B17">
        <v>15674840</v>
      </c>
      <c r="C17">
        <v>645</v>
      </c>
      <c r="D17" t="s">
        <v>15</v>
      </c>
      <c r="E17" t="s">
        <v>16</v>
      </c>
      <c r="F17">
        <v>38</v>
      </c>
      <c r="G17">
        <v>5</v>
      </c>
      <c r="H17">
        <v>101430.3</v>
      </c>
      <c r="I17">
        <v>2</v>
      </c>
      <c r="J17">
        <v>0</v>
      </c>
      <c r="K17">
        <v>1</v>
      </c>
      <c r="L17">
        <v>4400.32</v>
      </c>
      <c r="M17">
        <v>0</v>
      </c>
      <c r="O17" s="3" t="s">
        <v>15</v>
      </c>
      <c r="P17" s="14">
        <v>647.33498759305212</v>
      </c>
      <c r="Q17" s="14">
        <v>37.811414392059554</v>
      </c>
      <c r="R17" s="14">
        <v>5.1563275434243172</v>
      </c>
      <c r="S17" s="14">
        <v>58323.97985111663</v>
      </c>
      <c r="T17" s="14">
        <v>1.56575682382134</v>
      </c>
      <c r="U17" s="14">
        <v>96962.811588089244</v>
      </c>
    </row>
    <row r="18" spans="1:21" x14ac:dyDescent="0.3">
      <c r="A18">
        <v>334</v>
      </c>
      <c r="B18">
        <v>15742668</v>
      </c>
      <c r="C18">
        <v>626</v>
      </c>
      <c r="D18" t="s">
        <v>18</v>
      </c>
      <c r="E18" t="s">
        <v>16</v>
      </c>
      <c r="F18">
        <v>37</v>
      </c>
      <c r="G18">
        <v>6</v>
      </c>
      <c r="H18">
        <v>108269.37</v>
      </c>
      <c r="I18">
        <v>1</v>
      </c>
      <c r="J18">
        <v>1</v>
      </c>
      <c r="K18">
        <v>0</v>
      </c>
      <c r="L18">
        <v>5597.94</v>
      </c>
      <c r="M18">
        <v>0</v>
      </c>
      <c r="O18" s="3" t="s">
        <v>26</v>
      </c>
      <c r="P18" s="14">
        <v>650.74725274725279</v>
      </c>
      <c r="Q18" s="14">
        <v>36.703296703296701</v>
      </c>
      <c r="R18" s="14">
        <v>5.0824175824175821</v>
      </c>
      <c r="S18" s="14">
        <v>118209.04956043958</v>
      </c>
      <c r="T18" s="14">
        <v>1.5164835164835164</v>
      </c>
      <c r="U18" s="14">
        <v>108151.10565934062</v>
      </c>
    </row>
    <row r="19" spans="1:21" x14ac:dyDescent="0.3">
      <c r="A19">
        <v>891</v>
      </c>
      <c r="B19">
        <v>15780140</v>
      </c>
      <c r="C19">
        <v>435</v>
      </c>
      <c r="D19" t="s">
        <v>26</v>
      </c>
      <c r="E19" t="s">
        <v>23</v>
      </c>
      <c r="F19">
        <v>32</v>
      </c>
      <c r="G19">
        <v>2</v>
      </c>
      <c r="H19">
        <v>57017.06</v>
      </c>
      <c r="I19">
        <v>2</v>
      </c>
      <c r="J19">
        <v>1</v>
      </c>
      <c r="K19">
        <v>1</v>
      </c>
      <c r="L19">
        <v>5907.11</v>
      </c>
      <c r="M19">
        <v>0</v>
      </c>
      <c r="O19" s="3" t="s">
        <v>18</v>
      </c>
      <c r="P19" s="14">
        <v>660.0625</v>
      </c>
      <c r="Q19" s="14">
        <v>37.5625</v>
      </c>
      <c r="R19" s="14">
        <v>5.307291666666667</v>
      </c>
      <c r="S19" s="14">
        <v>68708.768750000017</v>
      </c>
      <c r="T19" s="14">
        <v>1.4947916666666667</v>
      </c>
      <c r="U19" s="14">
        <v>96382.121666666702</v>
      </c>
    </row>
    <row r="20" spans="1:21" x14ac:dyDescent="0.3">
      <c r="A20">
        <v>200</v>
      </c>
      <c r="B20">
        <v>15604482</v>
      </c>
      <c r="C20">
        <v>850</v>
      </c>
      <c r="D20" t="s">
        <v>18</v>
      </c>
      <c r="E20" t="s">
        <v>23</v>
      </c>
      <c r="F20">
        <v>30</v>
      </c>
      <c r="G20">
        <v>2</v>
      </c>
      <c r="H20">
        <v>141040.01</v>
      </c>
      <c r="I20">
        <v>1</v>
      </c>
      <c r="J20">
        <v>1</v>
      </c>
      <c r="K20">
        <v>1</v>
      </c>
      <c r="L20">
        <v>5978.2</v>
      </c>
      <c r="M20">
        <v>0</v>
      </c>
      <c r="O20" s="3" t="s">
        <v>762</v>
      </c>
      <c r="P20" s="14">
        <v>651.27927927927931</v>
      </c>
      <c r="Q20" s="14">
        <v>37.490347490347489</v>
      </c>
      <c r="R20" s="14">
        <v>5.1763191763191765</v>
      </c>
      <c r="S20" s="14">
        <v>74917.238738738699</v>
      </c>
      <c r="T20" s="14">
        <v>1.5366795366795367</v>
      </c>
      <c r="U20" s="14">
        <v>99440.002136422117</v>
      </c>
    </row>
    <row r="21" spans="1:21" x14ac:dyDescent="0.3">
      <c r="A21">
        <v>582</v>
      </c>
      <c r="B21">
        <v>15576352</v>
      </c>
      <c r="C21">
        <v>586</v>
      </c>
      <c r="D21" t="s">
        <v>18</v>
      </c>
      <c r="E21" t="s">
        <v>16</v>
      </c>
      <c r="F21">
        <v>57</v>
      </c>
      <c r="G21">
        <v>3</v>
      </c>
      <c r="H21">
        <v>0</v>
      </c>
      <c r="I21">
        <v>2</v>
      </c>
      <c r="J21">
        <v>0</v>
      </c>
      <c r="K21">
        <v>1</v>
      </c>
      <c r="L21">
        <v>6057.81</v>
      </c>
      <c r="M21">
        <v>0</v>
      </c>
    </row>
    <row r="22" spans="1:21" x14ac:dyDescent="0.3">
      <c r="A22">
        <v>692</v>
      </c>
      <c r="B22">
        <v>15665238</v>
      </c>
      <c r="C22">
        <v>745</v>
      </c>
      <c r="D22" t="s">
        <v>26</v>
      </c>
      <c r="E22" t="s">
        <v>23</v>
      </c>
      <c r="F22">
        <v>36</v>
      </c>
      <c r="G22">
        <v>8</v>
      </c>
      <c r="H22">
        <v>145071.24</v>
      </c>
      <c r="I22">
        <v>1</v>
      </c>
      <c r="J22">
        <v>0</v>
      </c>
      <c r="K22">
        <v>0</v>
      </c>
      <c r="L22">
        <v>6078.46</v>
      </c>
      <c r="M22">
        <v>0</v>
      </c>
    </row>
    <row r="23" spans="1:21" ht="18" x14ac:dyDescent="0.35">
      <c r="A23">
        <v>707</v>
      </c>
      <c r="B23">
        <v>15773809</v>
      </c>
      <c r="C23">
        <v>620</v>
      </c>
      <c r="D23" t="s">
        <v>15</v>
      </c>
      <c r="E23" t="s">
        <v>23</v>
      </c>
      <c r="F23">
        <v>42</v>
      </c>
      <c r="G23">
        <v>4</v>
      </c>
      <c r="H23">
        <v>0</v>
      </c>
      <c r="I23">
        <v>2</v>
      </c>
      <c r="J23">
        <v>1</v>
      </c>
      <c r="K23">
        <v>0</v>
      </c>
      <c r="L23">
        <v>6232.31</v>
      </c>
      <c r="M23">
        <v>0</v>
      </c>
      <c r="O23" s="17" t="s">
        <v>799</v>
      </c>
      <c r="P23" s="17"/>
      <c r="Q23" s="17"/>
      <c r="R23" s="17"/>
      <c r="S23" s="17"/>
      <c r="T23" s="17"/>
      <c r="U23" s="17"/>
    </row>
    <row r="24" spans="1:21" x14ac:dyDescent="0.3">
      <c r="A24">
        <v>99</v>
      </c>
      <c r="B24">
        <v>15633059</v>
      </c>
      <c r="C24">
        <v>413</v>
      </c>
      <c r="D24" t="s">
        <v>15</v>
      </c>
      <c r="E24" t="s">
        <v>23</v>
      </c>
      <c r="F24">
        <v>34</v>
      </c>
      <c r="G24">
        <v>9</v>
      </c>
      <c r="H24">
        <v>0</v>
      </c>
      <c r="I24">
        <v>2</v>
      </c>
      <c r="J24">
        <v>0</v>
      </c>
      <c r="K24">
        <v>0</v>
      </c>
      <c r="L24">
        <v>6534.18</v>
      </c>
      <c r="M24">
        <v>0</v>
      </c>
      <c r="O24" s="2" t="s">
        <v>760</v>
      </c>
      <c r="P24" t="s">
        <v>784</v>
      </c>
      <c r="Q24" t="s">
        <v>783</v>
      </c>
      <c r="R24" t="s">
        <v>786</v>
      </c>
      <c r="S24" t="s">
        <v>787</v>
      </c>
      <c r="T24" t="s">
        <v>788</v>
      </c>
      <c r="U24" t="s">
        <v>785</v>
      </c>
    </row>
    <row r="25" spans="1:21" x14ac:dyDescent="0.3">
      <c r="A25">
        <v>958</v>
      </c>
      <c r="B25">
        <v>15619529</v>
      </c>
      <c r="C25">
        <v>531</v>
      </c>
      <c r="D25" t="s">
        <v>18</v>
      </c>
      <c r="E25" t="s">
        <v>23</v>
      </c>
      <c r="F25">
        <v>27</v>
      </c>
      <c r="G25">
        <v>8</v>
      </c>
      <c r="H25">
        <v>132576.25</v>
      </c>
      <c r="I25">
        <v>1</v>
      </c>
      <c r="J25">
        <v>0</v>
      </c>
      <c r="K25">
        <v>0</v>
      </c>
      <c r="L25">
        <v>7222.92</v>
      </c>
      <c r="M25">
        <v>0</v>
      </c>
      <c r="O25" s="3">
        <v>0</v>
      </c>
      <c r="P25" s="14">
        <v>645.29203539823004</v>
      </c>
      <c r="Q25" s="14">
        <v>35.147492625368734</v>
      </c>
      <c r="R25" s="14">
        <v>5.5014749262536871</v>
      </c>
      <c r="S25" s="14">
        <v>74497.861858407137</v>
      </c>
      <c r="T25" s="14">
        <v>1.5486725663716814</v>
      </c>
      <c r="U25" s="14">
        <v>97892.408082595866</v>
      </c>
    </row>
    <row r="26" spans="1:21" x14ac:dyDescent="0.3">
      <c r="A26">
        <v>853</v>
      </c>
      <c r="B26">
        <v>15745012</v>
      </c>
      <c r="C26">
        <v>653</v>
      </c>
      <c r="D26" t="s">
        <v>15</v>
      </c>
      <c r="E26" t="s">
        <v>16</v>
      </c>
      <c r="F26">
        <v>43</v>
      </c>
      <c r="G26">
        <v>6</v>
      </c>
      <c r="H26">
        <v>0</v>
      </c>
      <c r="I26">
        <v>2</v>
      </c>
      <c r="J26">
        <v>1</v>
      </c>
      <c r="K26">
        <v>1</v>
      </c>
      <c r="L26">
        <v>7330.59</v>
      </c>
      <c r="M26">
        <v>0</v>
      </c>
      <c r="O26" s="3">
        <v>1</v>
      </c>
      <c r="P26" s="14">
        <v>655.91324200913243</v>
      </c>
      <c r="Q26" s="14">
        <v>39.303652968036531</v>
      </c>
      <c r="R26" s="14">
        <v>4.9246575342465757</v>
      </c>
      <c r="S26" s="14">
        <v>75241.824954337935</v>
      </c>
      <c r="T26" s="14">
        <v>1.5273972602739727</v>
      </c>
      <c r="U26" s="14">
        <v>100637.79753424649</v>
      </c>
    </row>
    <row r="27" spans="1:21" x14ac:dyDescent="0.3">
      <c r="A27">
        <v>456</v>
      </c>
      <c r="B27">
        <v>15747960</v>
      </c>
      <c r="C27">
        <v>733</v>
      </c>
      <c r="D27" t="s">
        <v>15</v>
      </c>
      <c r="E27" t="s">
        <v>23</v>
      </c>
      <c r="F27">
        <v>33</v>
      </c>
      <c r="G27">
        <v>3</v>
      </c>
      <c r="H27">
        <v>0</v>
      </c>
      <c r="I27">
        <v>1</v>
      </c>
      <c r="J27">
        <v>1</v>
      </c>
      <c r="K27">
        <v>1</v>
      </c>
      <c r="L27">
        <v>7666.73</v>
      </c>
      <c r="M27">
        <v>0</v>
      </c>
      <c r="O27" s="3" t="s">
        <v>762</v>
      </c>
      <c r="P27" s="14">
        <v>651.27927927927931</v>
      </c>
      <c r="Q27" s="14">
        <v>37.490347490347489</v>
      </c>
      <c r="R27" s="14">
        <v>5.1763191763191765</v>
      </c>
      <c r="S27" s="14">
        <v>74917.238738738713</v>
      </c>
      <c r="T27" s="14">
        <v>1.5366795366795367</v>
      </c>
      <c r="U27" s="14">
        <v>99440.002136422176</v>
      </c>
    </row>
    <row r="28" spans="1:21" x14ac:dyDescent="0.3">
      <c r="A28">
        <v>627</v>
      </c>
      <c r="B28">
        <v>15605447</v>
      </c>
      <c r="C28">
        <v>752</v>
      </c>
      <c r="D28" t="s">
        <v>15</v>
      </c>
      <c r="E28" t="s">
        <v>23</v>
      </c>
      <c r="F28">
        <v>49</v>
      </c>
      <c r="G28">
        <v>2</v>
      </c>
      <c r="H28">
        <v>78653.84</v>
      </c>
      <c r="I28">
        <v>1</v>
      </c>
      <c r="J28">
        <v>1</v>
      </c>
      <c r="K28">
        <v>0</v>
      </c>
      <c r="L28">
        <v>7698.6</v>
      </c>
      <c r="M28">
        <v>0</v>
      </c>
    </row>
    <row r="29" spans="1:21" x14ac:dyDescent="0.3">
      <c r="A29">
        <v>873</v>
      </c>
      <c r="B29">
        <v>15803764</v>
      </c>
      <c r="C29">
        <v>561</v>
      </c>
      <c r="D29" t="s">
        <v>15</v>
      </c>
      <c r="E29" t="s">
        <v>23</v>
      </c>
      <c r="F29">
        <v>28</v>
      </c>
      <c r="G29">
        <v>7</v>
      </c>
      <c r="H29">
        <v>0</v>
      </c>
      <c r="I29">
        <v>2</v>
      </c>
      <c r="J29">
        <v>1</v>
      </c>
      <c r="K29">
        <v>0</v>
      </c>
      <c r="L29">
        <v>7797.01</v>
      </c>
      <c r="M29">
        <v>0</v>
      </c>
    </row>
    <row r="30" spans="1:21" ht="18" x14ac:dyDescent="0.35">
      <c r="A30">
        <v>669</v>
      </c>
      <c r="B30">
        <v>15662397</v>
      </c>
      <c r="C30">
        <v>640</v>
      </c>
      <c r="D30" t="s">
        <v>15</v>
      </c>
      <c r="E30" t="s">
        <v>16</v>
      </c>
      <c r="F30">
        <v>42</v>
      </c>
      <c r="G30">
        <v>5</v>
      </c>
      <c r="H30">
        <v>176099.13</v>
      </c>
      <c r="I30">
        <v>1</v>
      </c>
      <c r="J30">
        <v>1</v>
      </c>
      <c r="K30">
        <v>1</v>
      </c>
      <c r="L30">
        <v>8404.73</v>
      </c>
      <c r="M30">
        <v>0</v>
      </c>
      <c r="O30" s="17" t="s">
        <v>800</v>
      </c>
      <c r="P30" s="18"/>
      <c r="Q30" s="18"/>
      <c r="R30" s="18"/>
      <c r="S30" s="18"/>
      <c r="T30" s="18"/>
      <c r="U30" s="18"/>
    </row>
    <row r="31" spans="1:21" x14ac:dyDescent="0.3">
      <c r="A31">
        <v>23</v>
      </c>
      <c r="B31">
        <v>15725737</v>
      </c>
      <c r="C31">
        <v>669</v>
      </c>
      <c r="D31" t="s">
        <v>15</v>
      </c>
      <c r="E31" t="s">
        <v>23</v>
      </c>
      <c r="F31">
        <v>46</v>
      </c>
      <c r="G31">
        <v>3</v>
      </c>
      <c r="H31">
        <v>0</v>
      </c>
      <c r="I31">
        <v>2</v>
      </c>
      <c r="J31">
        <v>0</v>
      </c>
      <c r="K31">
        <v>1</v>
      </c>
      <c r="L31">
        <v>8487.75</v>
      </c>
      <c r="M31">
        <v>0</v>
      </c>
      <c r="O31" s="2" t="s">
        <v>760</v>
      </c>
      <c r="P31" s="14" t="s">
        <v>784</v>
      </c>
      <c r="Q31" s="14" t="s">
        <v>783</v>
      </c>
      <c r="R31" s="14" t="s">
        <v>786</v>
      </c>
      <c r="S31" s="14" t="s">
        <v>787</v>
      </c>
      <c r="T31" s="14" t="s">
        <v>788</v>
      </c>
      <c r="U31" s="14" t="s">
        <v>785</v>
      </c>
    </row>
    <row r="32" spans="1:21" x14ac:dyDescent="0.3">
      <c r="A32">
        <v>647</v>
      </c>
      <c r="B32">
        <v>15805112</v>
      </c>
      <c r="C32">
        <v>578</v>
      </c>
      <c r="D32" t="s">
        <v>15</v>
      </c>
      <c r="E32" t="s">
        <v>23</v>
      </c>
      <c r="F32">
        <v>38</v>
      </c>
      <c r="G32">
        <v>7</v>
      </c>
      <c r="H32">
        <v>82259.289999999994</v>
      </c>
      <c r="I32">
        <v>1</v>
      </c>
      <c r="J32">
        <v>1</v>
      </c>
      <c r="K32">
        <v>0</v>
      </c>
      <c r="L32">
        <v>8996.9699999999993</v>
      </c>
      <c r="M32">
        <v>0</v>
      </c>
      <c r="O32" s="3">
        <v>0</v>
      </c>
      <c r="P32" s="14">
        <v>655.62280701754389</v>
      </c>
      <c r="Q32" s="14">
        <v>37.719298245614034</v>
      </c>
      <c r="R32" s="14">
        <v>4.9385964912280702</v>
      </c>
      <c r="S32" s="14">
        <v>73714.959254385918</v>
      </c>
      <c r="T32" s="14">
        <v>1.5350877192982457</v>
      </c>
      <c r="U32" s="14">
        <v>105885.39565789473</v>
      </c>
    </row>
    <row r="33" spans="1:21" x14ac:dyDescent="0.3">
      <c r="A33">
        <v>920</v>
      </c>
      <c r="B33">
        <v>15797748</v>
      </c>
      <c r="C33">
        <v>729</v>
      </c>
      <c r="D33" t="s">
        <v>15</v>
      </c>
      <c r="E33" t="s">
        <v>23</v>
      </c>
      <c r="F33">
        <v>44</v>
      </c>
      <c r="G33">
        <v>5</v>
      </c>
      <c r="H33">
        <v>0</v>
      </c>
      <c r="I33">
        <v>2</v>
      </c>
      <c r="J33">
        <v>0</v>
      </c>
      <c r="K33">
        <v>1</v>
      </c>
      <c r="L33">
        <v>9200.5400000000009</v>
      </c>
      <c r="M33">
        <v>0</v>
      </c>
      <c r="O33" s="3">
        <v>1</v>
      </c>
      <c r="P33" s="14">
        <v>649.47540983606552</v>
      </c>
      <c r="Q33" s="14">
        <v>37.395264116575589</v>
      </c>
      <c r="R33" s="14">
        <v>5.2750455373406195</v>
      </c>
      <c r="S33" s="14">
        <v>75416.546065573842</v>
      </c>
      <c r="T33" s="14">
        <v>1.5373406193078325</v>
      </c>
      <c r="U33" s="14">
        <v>96763.226684881651</v>
      </c>
    </row>
    <row r="34" spans="1:21" x14ac:dyDescent="0.3">
      <c r="A34">
        <v>389</v>
      </c>
      <c r="B34">
        <v>15717225</v>
      </c>
      <c r="C34">
        <v>544</v>
      </c>
      <c r="D34" t="s">
        <v>15</v>
      </c>
      <c r="E34" t="s">
        <v>16</v>
      </c>
      <c r="F34">
        <v>21</v>
      </c>
      <c r="G34">
        <v>10</v>
      </c>
      <c r="H34">
        <v>161525.96</v>
      </c>
      <c r="I34">
        <v>2</v>
      </c>
      <c r="J34">
        <v>1</v>
      </c>
      <c r="K34">
        <v>0</v>
      </c>
      <c r="L34">
        <v>9262.77</v>
      </c>
      <c r="M34">
        <v>0</v>
      </c>
      <c r="O34" s="3" t="s">
        <v>762</v>
      </c>
      <c r="P34" s="14">
        <v>651.27927927927931</v>
      </c>
      <c r="Q34" s="14">
        <v>37.490347490347489</v>
      </c>
      <c r="R34" s="14">
        <v>5.1763191763191765</v>
      </c>
      <c r="S34" s="14">
        <v>74917.238738738743</v>
      </c>
      <c r="T34" s="14">
        <v>1.5366795366795367</v>
      </c>
      <c r="U34" s="14">
        <v>99440.002136422117</v>
      </c>
    </row>
    <row r="35" spans="1:21" x14ac:dyDescent="0.3">
      <c r="A35">
        <v>772</v>
      </c>
      <c r="B35">
        <v>15639314</v>
      </c>
      <c r="C35">
        <v>589</v>
      </c>
      <c r="D35" t="s">
        <v>15</v>
      </c>
      <c r="E35" t="s">
        <v>23</v>
      </c>
      <c r="F35">
        <v>32</v>
      </c>
      <c r="G35">
        <v>2</v>
      </c>
      <c r="H35">
        <v>0</v>
      </c>
      <c r="I35">
        <v>2</v>
      </c>
      <c r="J35">
        <v>0</v>
      </c>
      <c r="K35">
        <v>1</v>
      </c>
      <c r="L35">
        <v>9468.64</v>
      </c>
      <c r="M35">
        <v>0</v>
      </c>
    </row>
    <row r="36" spans="1:21" x14ac:dyDescent="0.3">
      <c r="A36">
        <v>654</v>
      </c>
      <c r="B36">
        <v>15751710</v>
      </c>
      <c r="C36">
        <v>729</v>
      </c>
      <c r="D36" t="s">
        <v>18</v>
      </c>
      <c r="E36" t="s">
        <v>23</v>
      </c>
      <c r="F36">
        <v>31</v>
      </c>
      <c r="G36">
        <v>8</v>
      </c>
      <c r="H36">
        <v>164870.81</v>
      </c>
      <c r="I36">
        <v>2</v>
      </c>
      <c r="J36">
        <v>1</v>
      </c>
      <c r="K36">
        <v>1</v>
      </c>
      <c r="L36">
        <v>9567.39</v>
      </c>
      <c r="M36">
        <v>0</v>
      </c>
    </row>
    <row r="37" spans="1:21" ht="15.6" x14ac:dyDescent="0.3">
      <c r="A37">
        <v>835</v>
      </c>
      <c r="B37">
        <v>15575883</v>
      </c>
      <c r="C37">
        <v>559</v>
      </c>
      <c r="D37" t="s">
        <v>15</v>
      </c>
      <c r="E37" t="s">
        <v>23</v>
      </c>
      <c r="F37">
        <v>34</v>
      </c>
      <c r="G37">
        <v>2</v>
      </c>
      <c r="H37">
        <v>137390.10999999999</v>
      </c>
      <c r="I37">
        <v>2</v>
      </c>
      <c r="J37">
        <v>1</v>
      </c>
      <c r="K37">
        <v>0</v>
      </c>
      <c r="L37">
        <v>9677</v>
      </c>
      <c r="M37">
        <v>0</v>
      </c>
      <c r="O37" s="20" t="s">
        <v>793</v>
      </c>
      <c r="P37" s="19"/>
      <c r="R37" s="20" t="s">
        <v>801</v>
      </c>
      <c r="S37" s="18"/>
    </row>
    <row r="38" spans="1:21" x14ac:dyDescent="0.3">
      <c r="A38">
        <v>727</v>
      </c>
      <c r="B38">
        <v>15767432</v>
      </c>
      <c r="C38">
        <v>711</v>
      </c>
      <c r="D38" t="s">
        <v>15</v>
      </c>
      <c r="E38" t="s">
        <v>16</v>
      </c>
      <c r="F38">
        <v>25</v>
      </c>
      <c r="G38">
        <v>7</v>
      </c>
      <c r="H38">
        <v>0</v>
      </c>
      <c r="I38">
        <v>3</v>
      </c>
      <c r="J38">
        <v>1</v>
      </c>
      <c r="K38">
        <v>1</v>
      </c>
      <c r="L38">
        <v>9679.2800000000007</v>
      </c>
      <c r="M38">
        <v>0</v>
      </c>
      <c r="O38" s="2" t="s">
        <v>760</v>
      </c>
      <c r="P38" t="s">
        <v>774</v>
      </c>
      <c r="R38" s="2" t="s">
        <v>760</v>
      </c>
      <c r="S38" t="s">
        <v>775</v>
      </c>
    </row>
    <row r="39" spans="1:21" x14ac:dyDescent="0.3">
      <c r="A39">
        <v>975</v>
      </c>
      <c r="B39">
        <v>15685357</v>
      </c>
      <c r="C39">
        <v>750</v>
      </c>
      <c r="D39" t="s">
        <v>18</v>
      </c>
      <c r="E39" t="s">
        <v>16</v>
      </c>
      <c r="F39">
        <v>36</v>
      </c>
      <c r="G39">
        <v>8</v>
      </c>
      <c r="H39">
        <v>112940.07</v>
      </c>
      <c r="I39">
        <v>1</v>
      </c>
      <c r="J39">
        <v>0</v>
      </c>
      <c r="K39">
        <v>1</v>
      </c>
      <c r="L39">
        <v>9855.81</v>
      </c>
      <c r="M39">
        <v>0</v>
      </c>
      <c r="O39" s="3" t="s">
        <v>15</v>
      </c>
      <c r="P39" s="13">
        <v>0.51866151866151866</v>
      </c>
      <c r="R39" s="3" t="s">
        <v>16</v>
      </c>
      <c r="S39" s="13">
        <v>0.42599742599742602</v>
      </c>
    </row>
    <row r="40" spans="1:21" x14ac:dyDescent="0.3">
      <c r="A40">
        <v>491</v>
      </c>
      <c r="B40">
        <v>15699005</v>
      </c>
      <c r="C40">
        <v>710</v>
      </c>
      <c r="D40" t="s">
        <v>15</v>
      </c>
      <c r="E40" t="s">
        <v>16</v>
      </c>
      <c r="F40">
        <v>41</v>
      </c>
      <c r="G40">
        <v>2</v>
      </c>
      <c r="H40">
        <v>156067.04999999999</v>
      </c>
      <c r="I40">
        <v>1</v>
      </c>
      <c r="J40">
        <v>1</v>
      </c>
      <c r="K40">
        <v>1</v>
      </c>
      <c r="L40">
        <v>9983.8799999999992</v>
      </c>
      <c r="M40">
        <v>0</v>
      </c>
      <c r="O40" s="3" t="s">
        <v>26</v>
      </c>
      <c r="P40" s="13">
        <v>0.23423423423423423</v>
      </c>
      <c r="R40" s="3" t="s">
        <v>23</v>
      </c>
      <c r="S40" s="13">
        <v>0.57400257400257404</v>
      </c>
    </row>
    <row r="41" spans="1:21" x14ac:dyDescent="0.3">
      <c r="A41">
        <v>106</v>
      </c>
      <c r="B41">
        <v>15599195</v>
      </c>
      <c r="C41">
        <v>582</v>
      </c>
      <c r="D41" t="s">
        <v>26</v>
      </c>
      <c r="E41" t="s">
        <v>23</v>
      </c>
      <c r="F41">
        <v>32</v>
      </c>
      <c r="G41">
        <v>1</v>
      </c>
      <c r="H41">
        <v>88938.62</v>
      </c>
      <c r="I41">
        <v>1</v>
      </c>
      <c r="J41">
        <v>1</v>
      </c>
      <c r="K41">
        <v>1</v>
      </c>
      <c r="L41">
        <v>10054.530000000001</v>
      </c>
      <c r="M41">
        <v>0</v>
      </c>
      <c r="O41" s="3" t="s">
        <v>18</v>
      </c>
      <c r="P41" s="13">
        <v>0.24710424710424711</v>
      </c>
      <c r="R41" s="3" t="s">
        <v>762</v>
      </c>
      <c r="S41" s="13">
        <v>1</v>
      </c>
    </row>
    <row r="42" spans="1:21" x14ac:dyDescent="0.3">
      <c r="A42">
        <v>6</v>
      </c>
      <c r="B42">
        <v>15592531</v>
      </c>
      <c r="C42">
        <v>822</v>
      </c>
      <c r="D42" t="s">
        <v>15</v>
      </c>
      <c r="E42" t="s">
        <v>23</v>
      </c>
      <c r="F42">
        <v>50</v>
      </c>
      <c r="G42">
        <v>7</v>
      </c>
      <c r="H42">
        <v>0</v>
      </c>
      <c r="I42">
        <v>2</v>
      </c>
      <c r="J42">
        <v>1</v>
      </c>
      <c r="K42">
        <v>1</v>
      </c>
      <c r="L42">
        <v>10062.799999999999</v>
      </c>
      <c r="M42">
        <v>0</v>
      </c>
      <c r="O42" s="3" t="s">
        <v>762</v>
      </c>
      <c r="P42" s="13">
        <v>1</v>
      </c>
    </row>
    <row r="43" spans="1:21" x14ac:dyDescent="0.3">
      <c r="A43">
        <v>302</v>
      </c>
      <c r="B43">
        <v>15695699</v>
      </c>
      <c r="C43">
        <v>687</v>
      </c>
      <c r="D43" t="s">
        <v>15</v>
      </c>
      <c r="E43" t="s">
        <v>23</v>
      </c>
      <c r="F43">
        <v>35</v>
      </c>
      <c r="G43">
        <v>8</v>
      </c>
      <c r="H43">
        <v>0</v>
      </c>
      <c r="I43">
        <v>2</v>
      </c>
      <c r="J43">
        <v>1</v>
      </c>
      <c r="K43">
        <v>0</v>
      </c>
      <c r="L43">
        <v>10334.049999999999</v>
      </c>
      <c r="M43">
        <v>0</v>
      </c>
    </row>
    <row r="44" spans="1:21" x14ac:dyDescent="0.3">
      <c r="A44">
        <v>889</v>
      </c>
      <c r="B44">
        <v>15600462</v>
      </c>
      <c r="C44">
        <v>542</v>
      </c>
      <c r="D44" t="s">
        <v>15</v>
      </c>
      <c r="E44" t="s">
        <v>16</v>
      </c>
      <c r="F44">
        <v>43</v>
      </c>
      <c r="G44">
        <v>8</v>
      </c>
      <c r="H44">
        <v>145618.37</v>
      </c>
      <c r="I44">
        <v>1</v>
      </c>
      <c r="J44">
        <v>0</v>
      </c>
      <c r="K44">
        <v>1</v>
      </c>
      <c r="L44">
        <v>10350.74</v>
      </c>
      <c r="M44">
        <v>0</v>
      </c>
    </row>
    <row r="45" spans="1:21" ht="15.6" x14ac:dyDescent="0.3">
      <c r="A45">
        <v>708</v>
      </c>
      <c r="B45">
        <v>15649423</v>
      </c>
      <c r="C45">
        <v>580</v>
      </c>
      <c r="D45" t="s">
        <v>15</v>
      </c>
      <c r="E45" t="s">
        <v>16</v>
      </c>
      <c r="F45">
        <v>35</v>
      </c>
      <c r="G45">
        <v>8</v>
      </c>
      <c r="H45">
        <v>0</v>
      </c>
      <c r="I45">
        <v>2</v>
      </c>
      <c r="J45">
        <v>0</v>
      </c>
      <c r="K45">
        <v>1</v>
      </c>
      <c r="L45">
        <v>10357.030000000001</v>
      </c>
      <c r="M45">
        <v>0</v>
      </c>
      <c r="O45" s="20" t="s">
        <v>802</v>
      </c>
      <c r="P45" s="18"/>
      <c r="R45" s="20" t="s">
        <v>803</v>
      </c>
      <c r="S45" s="18"/>
    </row>
    <row r="46" spans="1:21" x14ac:dyDescent="0.3">
      <c r="A46">
        <v>199</v>
      </c>
      <c r="B46">
        <v>15811127</v>
      </c>
      <c r="C46">
        <v>521</v>
      </c>
      <c r="D46" t="s">
        <v>15</v>
      </c>
      <c r="E46" t="s">
        <v>23</v>
      </c>
      <c r="F46">
        <v>35</v>
      </c>
      <c r="G46">
        <v>6</v>
      </c>
      <c r="H46">
        <v>96423.84</v>
      </c>
      <c r="I46">
        <v>1</v>
      </c>
      <c r="J46">
        <v>1</v>
      </c>
      <c r="K46">
        <v>0</v>
      </c>
      <c r="L46">
        <v>10488.44</v>
      </c>
      <c r="M46">
        <v>0</v>
      </c>
      <c r="O46" s="2" t="s">
        <v>760</v>
      </c>
      <c r="P46" t="s">
        <v>770</v>
      </c>
      <c r="R46" s="2" t="s">
        <v>760</v>
      </c>
      <c r="S46" t="s">
        <v>772</v>
      </c>
    </row>
    <row r="47" spans="1:21" x14ac:dyDescent="0.3">
      <c r="A47">
        <v>829</v>
      </c>
      <c r="B47">
        <v>15639788</v>
      </c>
      <c r="C47">
        <v>577</v>
      </c>
      <c r="D47" t="s">
        <v>15</v>
      </c>
      <c r="E47" t="s">
        <v>16</v>
      </c>
      <c r="F47">
        <v>39</v>
      </c>
      <c r="G47">
        <v>10</v>
      </c>
      <c r="H47">
        <v>0</v>
      </c>
      <c r="I47">
        <v>2</v>
      </c>
      <c r="J47">
        <v>1</v>
      </c>
      <c r="K47">
        <v>0</v>
      </c>
      <c r="L47">
        <v>10553.31</v>
      </c>
      <c r="M47">
        <v>0</v>
      </c>
      <c r="O47" s="3">
        <v>0</v>
      </c>
      <c r="P47" s="13">
        <v>0.43629343629343631</v>
      </c>
      <c r="R47" s="3">
        <v>0</v>
      </c>
      <c r="S47" s="13">
        <v>0.29343629343629346</v>
      </c>
    </row>
    <row r="48" spans="1:21" x14ac:dyDescent="0.3">
      <c r="A48">
        <v>370</v>
      </c>
      <c r="B48">
        <v>15611579</v>
      </c>
      <c r="C48">
        <v>801</v>
      </c>
      <c r="D48" t="s">
        <v>18</v>
      </c>
      <c r="E48" t="s">
        <v>23</v>
      </c>
      <c r="F48">
        <v>42</v>
      </c>
      <c r="G48">
        <v>4</v>
      </c>
      <c r="H48">
        <v>141947.67000000001</v>
      </c>
      <c r="I48">
        <v>1</v>
      </c>
      <c r="J48">
        <v>1</v>
      </c>
      <c r="K48">
        <v>1</v>
      </c>
      <c r="L48">
        <v>10598.29</v>
      </c>
      <c r="M48">
        <v>0</v>
      </c>
      <c r="O48" s="3">
        <v>1</v>
      </c>
      <c r="P48" s="13">
        <v>0.56370656370656369</v>
      </c>
      <c r="R48" s="3">
        <v>1</v>
      </c>
      <c r="S48" s="13">
        <v>0.70656370656370659</v>
      </c>
    </row>
    <row r="49" spans="1:19" x14ac:dyDescent="0.3">
      <c r="A49">
        <v>827</v>
      </c>
      <c r="B49">
        <v>15666633</v>
      </c>
      <c r="C49">
        <v>758</v>
      </c>
      <c r="D49" t="s">
        <v>18</v>
      </c>
      <c r="E49" t="s">
        <v>23</v>
      </c>
      <c r="F49">
        <v>56</v>
      </c>
      <c r="G49">
        <v>1</v>
      </c>
      <c r="H49">
        <v>0</v>
      </c>
      <c r="I49">
        <v>2</v>
      </c>
      <c r="J49">
        <v>1</v>
      </c>
      <c r="K49">
        <v>1</v>
      </c>
      <c r="L49">
        <v>10643.38</v>
      </c>
      <c r="M49">
        <v>0</v>
      </c>
      <c r="O49" s="3" t="s">
        <v>762</v>
      </c>
      <c r="P49" s="13">
        <v>1</v>
      </c>
      <c r="R49" s="3" t="s">
        <v>762</v>
      </c>
      <c r="S49" s="13">
        <v>1</v>
      </c>
    </row>
    <row r="50" spans="1:19" x14ac:dyDescent="0.3">
      <c r="A50">
        <v>934</v>
      </c>
      <c r="B50">
        <v>15790299</v>
      </c>
      <c r="C50">
        <v>592</v>
      </c>
      <c r="D50" t="s">
        <v>18</v>
      </c>
      <c r="E50" t="s">
        <v>23</v>
      </c>
      <c r="F50">
        <v>37</v>
      </c>
      <c r="G50">
        <v>9</v>
      </c>
      <c r="H50">
        <v>0</v>
      </c>
      <c r="I50">
        <v>3</v>
      </c>
      <c r="J50">
        <v>1</v>
      </c>
      <c r="K50">
        <v>1</v>
      </c>
      <c r="L50">
        <v>10656.89</v>
      </c>
      <c r="M50">
        <v>0</v>
      </c>
    </row>
    <row r="51" spans="1:19" x14ac:dyDescent="0.3">
      <c r="A51">
        <v>363</v>
      </c>
      <c r="B51">
        <v>15745088</v>
      </c>
      <c r="C51">
        <v>443</v>
      </c>
      <c r="D51" t="s">
        <v>26</v>
      </c>
      <c r="E51" t="s">
        <v>16</v>
      </c>
      <c r="F51">
        <v>29</v>
      </c>
      <c r="G51">
        <v>9</v>
      </c>
      <c r="H51">
        <v>99027.61</v>
      </c>
      <c r="I51">
        <v>2</v>
      </c>
      <c r="J51">
        <v>1</v>
      </c>
      <c r="K51">
        <v>0</v>
      </c>
      <c r="L51">
        <v>10940.4</v>
      </c>
      <c r="M51">
        <v>0</v>
      </c>
    </row>
    <row r="52" spans="1:19" x14ac:dyDescent="0.3">
      <c r="A52">
        <v>984</v>
      </c>
      <c r="B52">
        <v>15704770</v>
      </c>
      <c r="C52">
        <v>773</v>
      </c>
      <c r="D52" t="s">
        <v>15</v>
      </c>
      <c r="E52" t="s">
        <v>23</v>
      </c>
      <c r="F52">
        <v>25</v>
      </c>
      <c r="G52">
        <v>1</v>
      </c>
      <c r="H52">
        <v>124532.78</v>
      </c>
      <c r="I52">
        <v>2</v>
      </c>
      <c r="J52">
        <v>0</v>
      </c>
      <c r="K52">
        <v>1</v>
      </c>
      <c r="L52">
        <v>11723.57</v>
      </c>
      <c r="M52">
        <v>0</v>
      </c>
    </row>
    <row r="53" spans="1:19" x14ac:dyDescent="0.3">
      <c r="A53">
        <v>633</v>
      </c>
      <c r="B53">
        <v>15724282</v>
      </c>
      <c r="C53">
        <v>540</v>
      </c>
      <c r="D53" t="s">
        <v>26</v>
      </c>
      <c r="E53" t="s">
        <v>23</v>
      </c>
      <c r="F53">
        <v>44</v>
      </c>
      <c r="G53">
        <v>3</v>
      </c>
      <c r="H53">
        <v>164113.04</v>
      </c>
      <c r="I53">
        <v>2</v>
      </c>
      <c r="J53">
        <v>1</v>
      </c>
      <c r="K53">
        <v>1</v>
      </c>
      <c r="L53">
        <v>12120.79</v>
      </c>
      <c r="M53">
        <v>0</v>
      </c>
    </row>
    <row r="54" spans="1:19" x14ac:dyDescent="0.3">
      <c r="A54">
        <v>564</v>
      </c>
      <c r="B54">
        <v>15788126</v>
      </c>
      <c r="C54">
        <v>689</v>
      </c>
      <c r="D54" t="s">
        <v>18</v>
      </c>
      <c r="E54" t="s">
        <v>16</v>
      </c>
      <c r="F54">
        <v>38</v>
      </c>
      <c r="G54">
        <v>6</v>
      </c>
      <c r="H54">
        <v>121021.05</v>
      </c>
      <c r="I54">
        <v>1</v>
      </c>
      <c r="J54">
        <v>1</v>
      </c>
      <c r="K54">
        <v>1</v>
      </c>
      <c r="L54">
        <v>12182.15</v>
      </c>
      <c r="M54">
        <v>0</v>
      </c>
    </row>
    <row r="55" spans="1:19" x14ac:dyDescent="0.3">
      <c r="A55">
        <v>886</v>
      </c>
      <c r="B55">
        <v>15591711</v>
      </c>
      <c r="C55">
        <v>739</v>
      </c>
      <c r="D55" t="s">
        <v>18</v>
      </c>
      <c r="E55" t="s">
        <v>23</v>
      </c>
      <c r="F55">
        <v>38</v>
      </c>
      <c r="G55">
        <v>0</v>
      </c>
      <c r="H55">
        <v>128366.44</v>
      </c>
      <c r="I55">
        <v>1</v>
      </c>
      <c r="J55">
        <v>1</v>
      </c>
      <c r="K55">
        <v>0</v>
      </c>
      <c r="L55">
        <v>12796.43</v>
      </c>
      <c r="M55">
        <v>0</v>
      </c>
    </row>
    <row r="56" spans="1:19" x14ac:dyDescent="0.3">
      <c r="A56">
        <v>513</v>
      </c>
      <c r="B56">
        <v>15593601</v>
      </c>
      <c r="C56">
        <v>734</v>
      </c>
      <c r="D56" t="s">
        <v>15</v>
      </c>
      <c r="E56" t="s">
        <v>23</v>
      </c>
      <c r="F56">
        <v>34</v>
      </c>
      <c r="G56">
        <v>6</v>
      </c>
      <c r="H56">
        <v>133598.39999999999</v>
      </c>
      <c r="I56">
        <v>1</v>
      </c>
      <c r="J56">
        <v>1</v>
      </c>
      <c r="K56">
        <v>1</v>
      </c>
      <c r="L56">
        <v>13107.24</v>
      </c>
      <c r="M56">
        <v>0</v>
      </c>
    </row>
    <row r="57" spans="1:19" x14ac:dyDescent="0.3">
      <c r="A57">
        <v>612</v>
      </c>
      <c r="B57">
        <v>15619857</v>
      </c>
      <c r="C57">
        <v>605</v>
      </c>
      <c r="D57" t="s">
        <v>15</v>
      </c>
      <c r="E57" t="s">
        <v>16</v>
      </c>
      <c r="F57">
        <v>64</v>
      </c>
      <c r="G57">
        <v>2</v>
      </c>
      <c r="H57">
        <v>129555.7</v>
      </c>
      <c r="I57">
        <v>1</v>
      </c>
      <c r="J57">
        <v>1</v>
      </c>
      <c r="K57">
        <v>1</v>
      </c>
      <c r="L57">
        <v>13601.79</v>
      </c>
      <c r="M57">
        <v>0</v>
      </c>
    </row>
    <row r="58" spans="1:19" x14ac:dyDescent="0.3">
      <c r="A58">
        <v>267</v>
      </c>
      <c r="B58">
        <v>15777076</v>
      </c>
      <c r="C58">
        <v>651</v>
      </c>
      <c r="D58" t="s">
        <v>15</v>
      </c>
      <c r="E58" t="s">
        <v>23</v>
      </c>
      <c r="F58">
        <v>36</v>
      </c>
      <c r="G58">
        <v>7</v>
      </c>
      <c r="H58">
        <v>0</v>
      </c>
      <c r="I58">
        <v>2</v>
      </c>
      <c r="J58">
        <v>1</v>
      </c>
      <c r="K58">
        <v>0</v>
      </c>
      <c r="L58">
        <v>13898.31</v>
      </c>
      <c r="M58">
        <v>0</v>
      </c>
    </row>
    <row r="59" spans="1:19" x14ac:dyDescent="0.3">
      <c r="A59">
        <v>754</v>
      </c>
      <c r="B59">
        <v>15685997</v>
      </c>
      <c r="C59">
        <v>838</v>
      </c>
      <c r="D59" t="s">
        <v>18</v>
      </c>
      <c r="E59" t="s">
        <v>16</v>
      </c>
      <c r="F59">
        <v>39</v>
      </c>
      <c r="G59">
        <v>5</v>
      </c>
      <c r="H59">
        <v>166733.92000000001</v>
      </c>
      <c r="I59">
        <v>2</v>
      </c>
      <c r="J59">
        <v>1</v>
      </c>
      <c r="K59">
        <v>0</v>
      </c>
      <c r="L59">
        <v>14279.44</v>
      </c>
      <c r="M59">
        <v>0</v>
      </c>
    </row>
    <row r="60" spans="1:19" x14ac:dyDescent="0.3">
      <c r="A60">
        <v>17</v>
      </c>
      <c r="B60">
        <v>15788218</v>
      </c>
      <c r="C60">
        <v>549</v>
      </c>
      <c r="D60" t="s">
        <v>18</v>
      </c>
      <c r="E60" t="s">
        <v>16</v>
      </c>
      <c r="F60">
        <v>24</v>
      </c>
      <c r="G60">
        <v>9</v>
      </c>
      <c r="H60">
        <v>0</v>
      </c>
      <c r="I60">
        <v>2</v>
      </c>
      <c r="J60">
        <v>1</v>
      </c>
      <c r="K60">
        <v>1</v>
      </c>
      <c r="L60">
        <v>14406.41</v>
      </c>
      <c r="M60">
        <v>0</v>
      </c>
    </row>
    <row r="61" spans="1:19" x14ac:dyDescent="0.3">
      <c r="A61">
        <v>651</v>
      </c>
      <c r="B61">
        <v>15813850</v>
      </c>
      <c r="C61">
        <v>720</v>
      </c>
      <c r="D61" t="s">
        <v>15</v>
      </c>
      <c r="E61" t="s">
        <v>23</v>
      </c>
      <c r="F61">
        <v>52</v>
      </c>
      <c r="G61">
        <v>7</v>
      </c>
      <c r="H61">
        <v>0</v>
      </c>
      <c r="I61">
        <v>1</v>
      </c>
      <c r="J61">
        <v>1</v>
      </c>
      <c r="K61">
        <v>1</v>
      </c>
      <c r="L61">
        <v>14781.12</v>
      </c>
      <c r="M61">
        <v>0</v>
      </c>
    </row>
    <row r="62" spans="1:19" x14ac:dyDescent="0.3">
      <c r="A62">
        <v>575</v>
      </c>
      <c r="B62">
        <v>15653620</v>
      </c>
      <c r="C62">
        <v>546</v>
      </c>
      <c r="D62" t="s">
        <v>15</v>
      </c>
      <c r="E62" t="s">
        <v>16</v>
      </c>
      <c r="F62">
        <v>27</v>
      </c>
      <c r="G62">
        <v>8</v>
      </c>
      <c r="H62">
        <v>0</v>
      </c>
      <c r="I62">
        <v>2</v>
      </c>
      <c r="J62">
        <v>1</v>
      </c>
      <c r="K62">
        <v>1</v>
      </c>
      <c r="L62">
        <v>14858.1</v>
      </c>
      <c r="M62">
        <v>0</v>
      </c>
    </row>
    <row r="63" spans="1:19" x14ac:dyDescent="0.3">
      <c r="A63">
        <v>262</v>
      </c>
      <c r="B63">
        <v>15686776</v>
      </c>
      <c r="C63">
        <v>557</v>
      </c>
      <c r="D63" t="s">
        <v>15</v>
      </c>
      <c r="E63" t="s">
        <v>16</v>
      </c>
      <c r="F63">
        <v>32</v>
      </c>
      <c r="G63">
        <v>6</v>
      </c>
      <c r="H63">
        <v>184686.41</v>
      </c>
      <c r="I63">
        <v>2</v>
      </c>
      <c r="J63">
        <v>1</v>
      </c>
      <c r="K63">
        <v>0</v>
      </c>
      <c r="L63">
        <v>14956.44</v>
      </c>
      <c r="M63">
        <v>0</v>
      </c>
    </row>
    <row r="64" spans="1:19" x14ac:dyDescent="0.3">
      <c r="A64">
        <v>872</v>
      </c>
      <c r="B64">
        <v>15794549</v>
      </c>
      <c r="C64">
        <v>722</v>
      </c>
      <c r="D64" t="s">
        <v>15</v>
      </c>
      <c r="E64" t="s">
        <v>16</v>
      </c>
      <c r="F64">
        <v>35</v>
      </c>
      <c r="G64">
        <v>2</v>
      </c>
      <c r="H64">
        <v>163943.89000000001</v>
      </c>
      <c r="I64">
        <v>2</v>
      </c>
      <c r="J64">
        <v>1</v>
      </c>
      <c r="K64">
        <v>1</v>
      </c>
      <c r="L64">
        <v>15068.18</v>
      </c>
      <c r="M64">
        <v>0</v>
      </c>
    </row>
    <row r="65" spans="1:13" x14ac:dyDescent="0.3">
      <c r="A65">
        <v>695</v>
      </c>
      <c r="B65">
        <v>15748625</v>
      </c>
      <c r="C65">
        <v>664</v>
      </c>
      <c r="D65" t="s">
        <v>15</v>
      </c>
      <c r="E65" t="s">
        <v>23</v>
      </c>
      <c r="F65">
        <v>57</v>
      </c>
      <c r="G65">
        <v>6</v>
      </c>
      <c r="H65">
        <v>0</v>
      </c>
      <c r="I65">
        <v>2</v>
      </c>
      <c r="J65">
        <v>1</v>
      </c>
      <c r="K65">
        <v>1</v>
      </c>
      <c r="L65">
        <v>15304.08</v>
      </c>
      <c r="M65">
        <v>0</v>
      </c>
    </row>
    <row r="66" spans="1:13" x14ac:dyDescent="0.3">
      <c r="A66">
        <v>301</v>
      </c>
      <c r="B66">
        <v>15682541</v>
      </c>
      <c r="C66">
        <v>616</v>
      </c>
      <c r="D66" t="s">
        <v>18</v>
      </c>
      <c r="E66" t="s">
        <v>16</v>
      </c>
      <c r="F66">
        <v>36</v>
      </c>
      <c r="G66">
        <v>6</v>
      </c>
      <c r="H66">
        <v>132311.71</v>
      </c>
      <c r="I66">
        <v>1</v>
      </c>
      <c r="J66">
        <v>0</v>
      </c>
      <c r="K66">
        <v>0</v>
      </c>
      <c r="L66">
        <v>15462.84</v>
      </c>
      <c r="M66">
        <v>0</v>
      </c>
    </row>
    <row r="67" spans="1:13" x14ac:dyDescent="0.3">
      <c r="A67">
        <v>926</v>
      </c>
      <c r="B67">
        <v>15628303</v>
      </c>
      <c r="C67">
        <v>738</v>
      </c>
      <c r="D67" t="s">
        <v>18</v>
      </c>
      <c r="E67" t="s">
        <v>23</v>
      </c>
      <c r="F67">
        <v>35</v>
      </c>
      <c r="G67">
        <v>3</v>
      </c>
      <c r="H67">
        <v>0</v>
      </c>
      <c r="I67">
        <v>1</v>
      </c>
      <c r="J67">
        <v>1</v>
      </c>
      <c r="K67">
        <v>1</v>
      </c>
      <c r="L67">
        <v>15650.73</v>
      </c>
      <c r="M67">
        <v>0</v>
      </c>
    </row>
    <row r="68" spans="1:13" x14ac:dyDescent="0.3">
      <c r="A68">
        <v>659</v>
      </c>
      <c r="B68">
        <v>15603065</v>
      </c>
      <c r="C68">
        <v>751</v>
      </c>
      <c r="D68" t="s">
        <v>15</v>
      </c>
      <c r="E68" t="s">
        <v>16</v>
      </c>
      <c r="F68">
        <v>30</v>
      </c>
      <c r="G68">
        <v>6</v>
      </c>
      <c r="H68">
        <v>0</v>
      </c>
      <c r="I68">
        <v>2</v>
      </c>
      <c r="J68">
        <v>1</v>
      </c>
      <c r="K68">
        <v>0</v>
      </c>
      <c r="L68">
        <v>15766.1</v>
      </c>
      <c r="M68">
        <v>0</v>
      </c>
    </row>
    <row r="69" spans="1:13" x14ac:dyDescent="0.3">
      <c r="A69">
        <v>385</v>
      </c>
      <c r="B69">
        <v>15720910</v>
      </c>
      <c r="C69">
        <v>560</v>
      </c>
      <c r="D69" t="s">
        <v>15</v>
      </c>
      <c r="E69" t="s">
        <v>16</v>
      </c>
      <c r="F69">
        <v>66</v>
      </c>
      <c r="G69">
        <v>9</v>
      </c>
      <c r="H69">
        <v>0</v>
      </c>
      <c r="I69">
        <v>1</v>
      </c>
      <c r="J69">
        <v>1</v>
      </c>
      <c r="K69">
        <v>1</v>
      </c>
      <c r="L69">
        <v>15928.49</v>
      </c>
      <c r="M69">
        <v>0</v>
      </c>
    </row>
    <row r="70" spans="1:13" x14ac:dyDescent="0.3">
      <c r="A70">
        <v>923</v>
      </c>
      <c r="B70">
        <v>15601026</v>
      </c>
      <c r="C70">
        <v>572</v>
      </c>
      <c r="D70" t="s">
        <v>26</v>
      </c>
      <c r="E70" t="s">
        <v>16</v>
      </c>
      <c r="F70">
        <v>19</v>
      </c>
      <c r="G70">
        <v>1</v>
      </c>
      <c r="H70">
        <v>138657.07999999999</v>
      </c>
      <c r="I70">
        <v>1</v>
      </c>
      <c r="J70">
        <v>1</v>
      </c>
      <c r="K70">
        <v>1</v>
      </c>
      <c r="L70">
        <v>16161.82</v>
      </c>
      <c r="M70">
        <v>0</v>
      </c>
    </row>
    <row r="71" spans="1:13" x14ac:dyDescent="0.3">
      <c r="A71">
        <v>321</v>
      </c>
      <c r="B71">
        <v>15678910</v>
      </c>
      <c r="C71">
        <v>680</v>
      </c>
      <c r="D71" t="s">
        <v>15</v>
      </c>
      <c r="E71" t="s">
        <v>16</v>
      </c>
      <c r="F71">
        <v>30</v>
      </c>
      <c r="G71">
        <v>8</v>
      </c>
      <c r="H71">
        <v>141441.75</v>
      </c>
      <c r="I71">
        <v>1</v>
      </c>
      <c r="J71">
        <v>1</v>
      </c>
      <c r="K71">
        <v>1</v>
      </c>
      <c r="L71">
        <v>16278.97</v>
      </c>
      <c r="M71">
        <v>0</v>
      </c>
    </row>
    <row r="72" spans="1:13" x14ac:dyDescent="0.3">
      <c r="A72">
        <v>698</v>
      </c>
      <c r="B72">
        <v>15669516</v>
      </c>
      <c r="C72">
        <v>746</v>
      </c>
      <c r="D72" t="s">
        <v>18</v>
      </c>
      <c r="E72" t="s">
        <v>23</v>
      </c>
      <c r="F72">
        <v>36</v>
      </c>
      <c r="G72">
        <v>2</v>
      </c>
      <c r="H72">
        <v>0</v>
      </c>
      <c r="I72">
        <v>2</v>
      </c>
      <c r="J72">
        <v>1</v>
      </c>
      <c r="K72">
        <v>1</v>
      </c>
      <c r="L72">
        <v>16436.560000000001</v>
      </c>
      <c r="M72">
        <v>0</v>
      </c>
    </row>
    <row r="73" spans="1:13" x14ac:dyDescent="0.3">
      <c r="A73">
        <v>133</v>
      </c>
      <c r="B73">
        <v>15642004</v>
      </c>
      <c r="C73">
        <v>686</v>
      </c>
      <c r="D73" t="s">
        <v>15</v>
      </c>
      <c r="E73" t="s">
        <v>23</v>
      </c>
      <c r="F73">
        <v>25</v>
      </c>
      <c r="G73">
        <v>1</v>
      </c>
      <c r="H73">
        <v>0</v>
      </c>
      <c r="I73">
        <v>2</v>
      </c>
      <c r="J73">
        <v>0</v>
      </c>
      <c r="K73">
        <v>1</v>
      </c>
      <c r="L73">
        <v>16459.37</v>
      </c>
      <c r="M73">
        <v>0</v>
      </c>
    </row>
    <row r="74" spans="1:13" x14ac:dyDescent="0.3">
      <c r="A74">
        <v>675</v>
      </c>
      <c r="B74">
        <v>15754605</v>
      </c>
      <c r="C74">
        <v>563</v>
      </c>
      <c r="D74" t="s">
        <v>15</v>
      </c>
      <c r="E74" t="s">
        <v>16</v>
      </c>
      <c r="F74">
        <v>39</v>
      </c>
      <c r="G74">
        <v>5</v>
      </c>
      <c r="H74">
        <v>0</v>
      </c>
      <c r="I74">
        <v>2</v>
      </c>
      <c r="J74">
        <v>1</v>
      </c>
      <c r="K74">
        <v>1</v>
      </c>
      <c r="L74">
        <v>17603.810000000001</v>
      </c>
      <c r="M74">
        <v>0</v>
      </c>
    </row>
    <row r="75" spans="1:13" x14ac:dyDescent="0.3">
      <c r="A75">
        <v>191</v>
      </c>
      <c r="B75">
        <v>15771086</v>
      </c>
      <c r="C75">
        <v>512</v>
      </c>
      <c r="D75" t="s">
        <v>15</v>
      </c>
      <c r="E75" t="s">
        <v>16</v>
      </c>
      <c r="F75">
        <v>36</v>
      </c>
      <c r="G75">
        <v>3</v>
      </c>
      <c r="H75">
        <v>84327.77</v>
      </c>
      <c r="I75">
        <v>2</v>
      </c>
      <c r="J75">
        <v>1</v>
      </c>
      <c r="K75">
        <v>0</v>
      </c>
      <c r="L75">
        <v>17675.36</v>
      </c>
      <c r="M75">
        <v>0</v>
      </c>
    </row>
    <row r="76" spans="1:13" x14ac:dyDescent="0.3">
      <c r="A76">
        <v>69</v>
      </c>
      <c r="B76">
        <v>15755648</v>
      </c>
      <c r="C76">
        <v>675</v>
      </c>
      <c r="D76" t="s">
        <v>15</v>
      </c>
      <c r="E76" t="s">
        <v>16</v>
      </c>
      <c r="F76">
        <v>21</v>
      </c>
      <c r="G76">
        <v>8</v>
      </c>
      <c r="H76">
        <v>98373.26</v>
      </c>
      <c r="I76">
        <v>1</v>
      </c>
      <c r="J76">
        <v>1</v>
      </c>
      <c r="K76">
        <v>0</v>
      </c>
      <c r="L76">
        <v>18203</v>
      </c>
      <c r="M76">
        <v>0</v>
      </c>
    </row>
    <row r="77" spans="1:13" x14ac:dyDescent="0.3">
      <c r="A77">
        <v>909</v>
      </c>
      <c r="B77">
        <v>15693814</v>
      </c>
      <c r="C77">
        <v>806</v>
      </c>
      <c r="D77" t="s">
        <v>18</v>
      </c>
      <c r="E77" t="s">
        <v>23</v>
      </c>
      <c r="F77">
        <v>25</v>
      </c>
      <c r="G77">
        <v>7</v>
      </c>
      <c r="H77">
        <v>0</v>
      </c>
      <c r="I77">
        <v>2</v>
      </c>
      <c r="J77">
        <v>1</v>
      </c>
      <c r="K77">
        <v>0</v>
      </c>
      <c r="L77">
        <v>18461.900000000001</v>
      </c>
      <c r="M77">
        <v>0</v>
      </c>
    </row>
    <row r="78" spans="1:13" x14ac:dyDescent="0.3">
      <c r="A78">
        <v>264</v>
      </c>
      <c r="B78">
        <v>15700696</v>
      </c>
      <c r="C78">
        <v>738</v>
      </c>
      <c r="D78" t="s">
        <v>18</v>
      </c>
      <c r="E78" t="s">
        <v>23</v>
      </c>
      <c r="F78">
        <v>31</v>
      </c>
      <c r="G78">
        <v>9</v>
      </c>
      <c r="H78">
        <v>79019.8</v>
      </c>
      <c r="I78">
        <v>1</v>
      </c>
      <c r="J78">
        <v>1</v>
      </c>
      <c r="K78">
        <v>1</v>
      </c>
      <c r="L78">
        <v>18606.23</v>
      </c>
      <c r="M78">
        <v>0</v>
      </c>
    </row>
    <row r="79" spans="1:13" x14ac:dyDescent="0.3">
      <c r="A79">
        <v>887</v>
      </c>
      <c r="B79">
        <v>15625021</v>
      </c>
      <c r="C79">
        <v>585</v>
      </c>
      <c r="D79" t="s">
        <v>15</v>
      </c>
      <c r="E79" t="s">
        <v>23</v>
      </c>
      <c r="F79">
        <v>42</v>
      </c>
      <c r="G79">
        <v>2</v>
      </c>
      <c r="H79">
        <v>0</v>
      </c>
      <c r="I79">
        <v>2</v>
      </c>
      <c r="J79">
        <v>1</v>
      </c>
      <c r="K79">
        <v>1</v>
      </c>
      <c r="L79">
        <v>18657.77</v>
      </c>
      <c r="M79">
        <v>0</v>
      </c>
    </row>
    <row r="80" spans="1:13" x14ac:dyDescent="0.3">
      <c r="A80">
        <v>351</v>
      </c>
      <c r="B80">
        <v>15593365</v>
      </c>
      <c r="C80">
        <v>762</v>
      </c>
      <c r="D80" t="s">
        <v>18</v>
      </c>
      <c r="E80" t="s">
        <v>23</v>
      </c>
      <c r="F80">
        <v>39</v>
      </c>
      <c r="G80">
        <v>2</v>
      </c>
      <c r="H80">
        <v>81273.13</v>
      </c>
      <c r="I80">
        <v>1</v>
      </c>
      <c r="J80">
        <v>1</v>
      </c>
      <c r="K80">
        <v>1</v>
      </c>
      <c r="L80">
        <v>18719.669999999998</v>
      </c>
      <c r="M80">
        <v>0</v>
      </c>
    </row>
    <row r="81" spans="1:13" x14ac:dyDescent="0.3">
      <c r="A81">
        <v>466</v>
      </c>
      <c r="B81">
        <v>15663252</v>
      </c>
      <c r="C81">
        <v>850</v>
      </c>
      <c r="D81" t="s">
        <v>18</v>
      </c>
      <c r="E81" t="s">
        <v>16</v>
      </c>
      <c r="F81">
        <v>32</v>
      </c>
      <c r="G81">
        <v>9</v>
      </c>
      <c r="H81">
        <v>0</v>
      </c>
      <c r="I81">
        <v>2</v>
      </c>
      <c r="J81">
        <v>1</v>
      </c>
      <c r="K81">
        <v>1</v>
      </c>
      <c r="L81">
        <v>18924.919999999998</v>
      </c>
      <c r="M81">
        <v>0</v>
      </c>
    </row>
    <row r="82" spans="1:13" x14ac:dyDescent="0.3">
      <c r="A82">
        <v>331</v>
      </c>
      <c r="B82">
        <v>15601274</v>
      </c>
      <c r="C82">
        <v>667</v>
      </c>
      <c r="D82" t="s">
        <v>18</v>
      </c>
      <c r="E82" t="s">
        <v>16</v>
      </c>
      <c r="F82">
        <v>40</v>
      </c>
      <c r="G82">
        <v>1</v>
      </c>
      <c r="H82">
        <v>146502.07</v>
      </c>
      <c r="I82">
        <v>1</v>
      </c>
      <c r="J82">
        <v>1</v>
      </c>
      <c r="K82">
        <v>0</v>
      </c>
      <c r="L82">
        <v>19162.89</v>
      </c>
      <c r="M82">
        <v>0</v>
      </c>
    </row>
    <row r="83" spans="1:13" x14ac:dyDescent="0.3">
      <c r="A83">
        <v>180</v>
      </c>
      <c r="B83">
        <v>15716334</v>
      </c>
      <c r="C83">
        <v>850</v>
      </c>
      <c r="D83" t="s">
        <v>18</v>
      </c>
      <c r="E83" t="s">
        <v>16</v>
      </c>
      <c r="F83">
        <v>45</v>
      </c>
      <c r="G83">
        <v>2</v>
      </c>
      <c r="H83">
        <v>122311.21</v>
      </c>
      <c r="I83">
        <v>1</v>
      </c>
      <c r="J83">
        <v>1</v>
      </c>
      <c r="K83">
        <v>1</v>
      </c>
      <c r="L83">
        <v>19482.5</v>
      </c>
      <c r="M83">
        <v>0</v>
      </c>
    </row>
    <row r="84" spans="1:13" x14ac:dyDescent="0.3">
      <c r="A84">
        <v>378</v>
      </c>
      <c r="B84">
        <v>15677371</v>
      </c>
      <c r="C84">
        <v>629</v>
      </c>
      <c r="D84" t="s">
        <v>18</v>
      </c>
      <c r="E84" t="s">
        <v>16</v>
      </c>
      <c r="F84">
        <v>30</v>
      </c>
      <c r="G84">
        <v>2</v>
      </c>
      <c r="H84">
        <v>34013.629999999997</v>
      </c>
      <c r="I84">
        <v>1</v>
      </c>
      <c r="J84">
        <v>1</v>
      </c>
      <c r="K84">
        <v>0</v>
      </c>
      <c r="L84">
        <v>19570.63</v>
      </c>
      <c r="M84">
        <v>0</v>
      </c>
    </row>
    <row r="85" spans="1:13" x14ac:dyDescent="0.3">
      <c r="A85">
        <v>701</v>
      </c>
      <c r="B85">
        <v>15659098</v>
      </c>
      <c r="C85">
        <v>669</v>
      </c>
      <c r="D85" t="s">
        <v>15</v>
      </c>
      <c r="E85" t="s">
        <v>23</v>
      </c>
      <c r="F85">
        <v>30</v>
      </c>
      <c r="G85">
        <v>7</v>
      </c>
      <c r="H85">
        <v>95128.86</v>
      </c>
      <c r="I85">
        <v>1</v>
      </c>
      <c r="J85">
        <v>0</v>
      </c>
      <c r="K85">
        <v>0</v>
      </c>
      <c r="L85">
        <v>19799.259999999998</v>
      </c>
      <c r="M85">
        <v>0</v>
      </c>
    </row>
    <row r="86" spans="1:13" x14ac:dyDescent="0.3">
      <c r="A86">
        <v>607</v>
      </c>
      <c r="B86">
        <v>15629117</v>
      </c>
      <c r="C86">
        <v>584</v>
      </c>
      <c r="D86" t="s">
        <v>15</v>
      </c>
      <c r="E86" t="s">
        <v>23</v>
      </c>
      <c r="F86">
        <v>28</v>
      </c>
      <c r="G86">
        <v>10</v>
      </c>
      <c r="H86">
        <v>0</v>
      </c>
      <c r="I86">
        <v>2</v>
      </c>
      <c r="J86">
        <v>1</v>
      </c>
      <c r="K86">
        <v>0</v>
      </c>
      <c r="L86">
        <v>19834.32</v>
      </c>
      <c r="M86">
        <v>0</v>
      </c>
    </row>
    <row r="87" spans="1:13" x14ac:dyDescent="0.3">
      <c r="A87">
        <v>479</v>
      </c>
      <c r="B87">
        <v>15797736</v>
      </c>
      <c r="C87">
        <v>658</v>
      </c>
      <c r="D87" t="s">
        <v>15</v>
      </c>
      <c r="E87" t="s">
        <v>23</v>
      </c>
      <c r="F87">
        <v>29</v>
      </c>
      <c r="G87">
        <v>4</v>
      </c>
      <c r="H87">
        <v>80262.600000000006</v>
      </c>
      <c r="I87">
        <v>1</v>
      </c>
      <c r="J87">
        <v>1</v>
      </c>
      <c r="K87">
        <v>1</v>
      </c>
      <c r="L87">
        <v>20612.82</v>
      </c>
      <c r="M87">
        <v>0</v>
      </c>
    </row>
    <row r="88" spans="1:13" x14ac:dyDescent="0.3">
      <c r="A88">
        <v>375</v>
      </c>
      <c r="B88">
        <v>15758449</v>
      </c>
      <c r="C88">
        <v>769</v>
      </c>
      <c r="D88" t="s">
        <v>15</v>
      </c>
      <c r="E88" t="s">
        <v>16</v>
      </c>
      <c r="F88">
        <v>39</v>
      </c>
      <c r="G88">
        <v>8</v>
      </c>
      <c r="H88">
        <v>0</v>
      </c>
      <c r="I88">
        <v>1</v>
      </c>
      <c r="J88">
        <v>0</v>
      </c>
      <c r="K88">
        <v>1</v>
      </c>
      <c r="L88">
        <v>21016</v>
      </c>
      <c r="M88">
        <v>0</v>
      </c>
    </row>
    <row r="89" spans="1:13" x14ac:dyDescent="0.3">
      <c r="A89">
        <v>506</v>
      </c>
      <c r="B89">
        <v>15805565</v>
      </c>
      <c r="C89">
        <v>691</v>
      </c>
      <c r="D89" t="s">
        <v>26</v>
      </c>
      <c r="E89" t="s">
        <v>23</v>
      </c>
      <c r="F89">
        <v>30</v>
      </c>
      <c r="G89">
        <v>7</v>
      </c>
      <c r="H89">
        <v>116927.89</v>
      </c>
      <c r="I89">
        <v>1</v>
      </c>
      <c r="J89">
        <v>1</v>
      </c>
      <c r="K89">
        <v>0</v>
      </c>
      <c r="L89">
        <v>21198.39</v>
      </c>
      <c r="M89">
        <v>0</v>
      </c>
    </row>
    <row r="90" spans="1:13" x14ac:dyDescent="0.3">
      <c r="A90">
        <v>656</v>
      </c>
      <c r="B90">
        <v>15813741</v>
      </c>
      <c r="C90">
        <v>549</v>
      </c>
      <c r="D90" t="s">
        <v>18</v>
      </c>
      <c r="E90" t="s">
        <v>23</v>
      </c>
      <c r="F90">
        <v>25</v>
      </c>
      <c r="G90">
        <v>6</v>
      </c>
      <c r="H90">
        <v>193858.2</v>
      </c>
      <c r="I90">
        <v>1</v>
      </c>
      <c r="J90">
        <v>0</v>
      </c>
      <c r="K90">
        <v>1</v>
      </c>
      <c r="L90">
        <v>21600.11</v>
      </c>
      <c r="M90">
        <v>0</v>
      </c>
    </row>
    <row r="91" spans="1:13" x14ac:dyDescent="0.3">
      <c r="A91">
        <v>75</v>
      </c>
      <c r="B91">
        <v>15780961</v>
      </c>
      <c r="C91">
        <v>735</v>
      </c>
      <c r="D91" t="s">
        <v>15</v>
      </c>
      <c r="E91" t="s">
        <v>16</v>
      </c>
      <c r="F91">
        <v>21</v>
      </c>
      <c r="G91">
        <v>1</v>
      </c>
      <c r="H91">
        <v>178718.19</v>
      </c>
      <c r="I91">
        <v>2</v>
      </c>
      <c r="J91">
        <v>1</v>
      </c>
      <c r="K91">
        <v>0</v>
      </c>
      <c r="L91">
        <v>22388</v>
      </c>
      <c r="M91">
        <v>0</v>
      </c>
    </row>
    <row r="92" spans="1:13" x14ac:dyDescent="0.3">
      <c r="A92">
        <v>899</v>
      </c>
      <c r="B92">
        <v>15632210</v>
      </c>
      <c r="C92">
        <v>657</v>
      </c>
      <c r="D92" t="s">
        <v>26</v>
      </c>
      <c r="E92" t="s">
        <v>23</v>
      </c>
      <c r="F92">
        <v>25</v>
      </c>
      <c r="G92">
        <v>2</v>
      </c>
      <c r="H92">
        <v>171770.55</v>
      </c>
      <c r="I92">
        <v>1</v>
      </c>
      <c r="J92">
        <v>1</v>
      </c>
      <c r="K92">
        <v>0</v>
      </c>
      <c r="L92">
        <v>22745.5</v>
      </c>
      <c r="M92">
        <v>0</v>
      </c>
    </row>
    <row r="93" spans="1:13" x14ac:dyDescent="0.3">
      <c r="A93">
        <v>113</v>
      </c>
      <c r="B93">
        <v>15591100</v>
      </c>
      <c r="C93">
        <v>675</v>
      </c>
      <c r="D93" t="s">
        <v>18</v>
      </c>
      <c r="E93" t="s">
        <v>23</v>
      </c>
      <c r="F93">
        <v>36</v>
      </c>
      <c r="G93">
        <v>9</v>
      </c>
      <c r="H93">
        <v>106190.55</v>
      </c>
      <c r="I93">
        <v>1</v>
      </c>
      <c r="J93">
        <v>0</v>
      </c>
      <c r="K93">
        <v>1</v>
      </c>
      <c r="L93">
        <v>22994.32</v>
      </c>
      <c r="M93">
        <v>0</v>
      </c>
    </row>
    <row r="94" spans="1:13" x14ac:dyDescent="0.3">
      <c r="A94">
        <v>959</v>
      </c>
      <c r="B94">
        <v>15628034</v>
      </c>
      <c r="C94">
        <v>629</v>
      </c>
      <c r="D94" t="s">
        <v>15</v>
      </c>
      <c r="E94" t="s">
        <v>16</v>
      </c>
      <c r="F94">
        <v>37</v>
      </c>
      <c r="G94">
        <v>6</v>
      </c>
      <c r="H94">
        <v>129101.3</v>
      </c>
      <c r="I94">
        <v>1</v>
      </c>
      <c r="J94">
        <v>1</v>
      </c>
      <c r="K94">
        <v>1</v>
      </c>
      <c r="L94">
        <v>23971.33</v>
      </c>
      <c r="M94">
        <v>0</v>
      </c>
    </row>
    <row r="95" spans="1:13" x14ac:dyDescent="0.3">
      <c r="A95">
        <v>717</v>
      </c>
      <c r="B95">
        <v>15804072</v>
      </c>
      <c r="C95">
        <v>701</v>
      </c>
      <c r="D95" t="s">
        <v>18</v>
      </c>
      <c r="E95" t="s">
        <v>16</v>
      </c>
      <c r="F95">
        <v>42</v>
      </c>
      <c r="G95">
        <v>5</v>
      </c>
      <c r="H95">
        <v>0</v>
      </c>
      <c r="I95">
        <v>2</v>
      </c>
      <c r="J95">
        <v>0</v>
      </c>
      <c r="K95">
        <v>0</v>
      </c>
      <c r="L95">
        <v>24210.560000000001</v>
      </c>
      <c r="M95">
        <v>0</v>
      </c>
    </row>
    <row r="96" spans="1:13" x14ac:dyDescent="0.3">
      <c r="A96">
        <v>638</v>
      </c>
      <c r="B96">
        <v>15588350</v>
      </c>
      <c r="C96">
        <v>744</v>
      </c>
      <c r="D96" t="s">
        <v>15</v>
      </c>
      <c r="E96" t="s">
        <v>16</v>
      </c>
      <c r="F96">
        <v>43</v>
      </c>
      <c r="G96">
        <v>10</v>
      </c>
      <c r="H96">
        <v>147832.15</v>
      </c>
      <c r="I96">
        <v>1</v>
      </c>
      <c r="J96">
        <v>0</v>
      </c>
      <c r="K96">
        <v>1</v>
      </c>
      <c r="L96">
        <v>24234.11</v>
      </c>
      <c r="M96">
        <v>0</v>
      </c>
    </row>
    <row r="97" spans="1:13" x14ac:dyDescent="0.3">
      <c r="A97">
        <v>866</v>
      </c>
      <c r="B97">
        <v>15808017</v>
      </c>
      <c r="C97">
        <v>545</v>
      </c>
      <c r="D97" t="s">
        <v>15</v>
      </c>
      <c r="E97" t="s">
        <v>23</v>
      </c>
      <c r="F97">
        <v>38</v>
      </c>
      <c r="G97">
        <v>1</v>
      </c>
      <c r="H97">
        <v>88293.13</v>
      </c>
      <c r="I97">
        <v>2</v>
      </c>
      <c r="J97">
        <v>1</v>
      </c>
      <c r="K97">
        <v>1</v>
      </c>
      <c r="L97">
        <v>24302.95</v>
      </c>
      <c r="M97">
        <v>0</v>
      </c>
    </row>
    <row r="98" spans="1:13" x14ac:dyDescent="0.3">
      <c r="A98">
        <v>147</v>
      </c>
      <c r="B98">
        <v>15754105</v>
      </c>
      <c r="C98">
        <v>650</v>
      </c>
      <c r="D98" t="s">
        <v>15</v>
      </c>
      <c r="E98" t="s">
        <v>23</v>
      </c>
      <c r="F98">
        <v>37</v>
      </c>
      <c r="G98">
        <v>5</v>
      </c>
      <c r="H98">
        <v>106967.18</v>
      </c>
      <c r="I98">
        <v>1</v>
      </c>
      <c r="J98">
        <v>0</v>
      </c>
      <c r="K98">
        <v>0</v>
      </c>
      <c r="L98">
        <v>24495.03</v>
      </c>
      <c r="M98">
        <v>0</v>
      </c>
    </row>
    <row r="99" spans="1:13" x14ac:dyDescent="0.3">
      <c r="A99">
        <v>592</v>
      </c>
      <c r="B99">
        <v>15679587</v>
      </c>
      <c r="C99">
        <v>666</v>
      </c>
      <c r="D99" t="s">
        <v>15</v>
      </c>
      <c r="E99" t="s">
        <v>16</v>
      </c>
      <c r="F99">
        <v>34</v>
      </c>
      <c r="G99">
        <v>9</v>
      </c>
      <c r="H99">
        <v>115897.12</v>
      </c>
      <c r="I99">
        <v>1</v>
      </c>
      <c r="J99">
        <v>1</v>
      </c>
      <c r="K99">
        <v>1</v>
      </c>
      <c r="L99">
        <v>25095.03</v>
      </c>
      <c r="M99">
        <v>0</v>
      </c>
    </row>
    <row r="100" spans="1:13" x14ac:dyDescent="0.3">
      <c r="A100">
        <v>730</v>
      </c>
      <c r="B100">
        <v>15812750</v>
      </c>
      <c r="C100">
        <v>591</v>
      </c>
      <c r="D100" t="s">
        <v>15</v>
      </c>
      <c r="E100" t="s">
        <v>23</v>
      </c>
      <c r="F100">
        <v>24</v>
      </c>
      <c r="G100">
        <v>6</v>
      </c>
      <c r="H100">
        <v>147360</v>
      </c>
      <c r="I100">
        <v>1</v>
      </c>
      <c r="J100">
        <v>1</v>
      </c>
      <c r="K100">
        <v>1</v>
      </c>
      <c r="L100">
        <v>25310.82</v>
      </c>
      <c r="M100">
        <v>0</v>
      </c>
    </row>
    <row r="101" spans="1:13" x14ac:dyDescent="0.3">
      <c r="A101">
        <v>283</v>
      </c>
      <c r="B101">
        <v>15699389</v>
      </c>
      <c r="C101">
        <v>807</v>
      </c>
      <c r="D101" t="s">
        <v>15</v>
      </c>
      <c r="E101" t="s">
        <v>23</v>
      </c>
      <c r="F101">
        <v>42</v>
      </c>
      <c r="G101">
        <v>7</v>
      </c>
      <c r="H101">
        <v>118274.71</v>
      </c>
      <c r="I101">
        <v>1</v>
      </c>
      <c r="J101">
        <v>1</v>
      </c>
      <c r="K101">
        <v>1</v>
      </c>
      <c r="L101">
        <v>25885.72</v>
      </c>
      <c r="M101">
        <v>0</v>
      </c>
    </row>
    <row r="102" spans="1:13" x14ac:dyDescent="0.3">
      <c r="A102">
        <v>82</v>
      </c>
      <c r="B102">
        <v>15641732</v>
      </c>
      <c r="C102">
        <v>543</v>
      </c>
      <c r="D102" t="s">
        <v>15</v>
      </c>
      <c r="E102" t="s">
        <v>16</v>
      </c>
      <c r="F102">
        <v>36</v>
      </c>
      <c r="G102">
        <v>3</v>
      </c>
      <c r="H102">
        <v>0</v>
      </c>
      <c r="I102">
        <v>2</v>
      </c>
      <c r="J102">
        <v>0</v>
      </c>
      <c r="K102">
        <v>0</v>
      </c>
      <c r="L102">
        <v>26019.59</v>
      </c>
      <c r="M102">
        <v>0</v>
      </c>
    </row>
    <row r="103" spans="1:13" x14ac:dyDescent="0.3">
      <c r="A103">
        <v>967</v>
      </c>
      <c r="B103">
        <v>15720893</v>
      </c>
      <c r="C103">
        <v>637</v>
      </c>
      <c r="D103" t="s">
        <v>18</v>
      </c>
      <c r="E103" t="s">
        <v>16</v>
      </c>
      <c r="F103">
        <v>34</v>
      </c>
      <c r="G103">
        <v>9</v>
      </c>
      <c r="H103">
        <v>0</v>
      </c>
      <c r="I103">
        <v>2</v>
      </c>
      <c r="J103">
        <v>0</v>
      </c>
      <c r="K103">
        <v>0</v>
      </c>
      <c r="L103">
        <v>26057.08</v>
      </c>
      <c r="M103">
        <v>0</v>
      </c>
    </row>
    <row r="104" spans="1:13" x14ac:dyDescent="0.3">
      <c r="A104">
        <v>12</v>
      </c>
      <c r="B104">
        <v>15632264</v>
      </c>
      <c r="C104">
        <v>476</v>
      </c>
      <c r="D104" t="s">
        <v>15</v>
      </c>
      <c r="E104" t="s">
        <v>16</v>
      </c>
      <c r="F104">
        <v>34</v>
      </c>
      <c r="G104">
        <v>10</v>
      </c>
      <c r="H104">
        <v>0</v>
      </c>
      <c r="I104">
        <v>2</v>
      </c>
      <c r="J104">
        <v>1</v>
      </c>
      <c r="K104">
        <v>0</v>
      </c>
      <c r="L104">
        <v>26260.98</v>
      </c>
      <c r="M104">
        <v>0</v>
      </c>
    </row>
    <row r="105" spans="1:13" x14ac:dyDescent="0.3">
      <c r="A105">
        <v>919</v>
      </c>
      <c r="B105">
        <v>15733114</v>
      </c>
      <c r="C105">
        <v>552</v>
      </c>
      <c r="D105" t="s">
        <v>18</v>
      </c>
      <c r="E105" t="s">
        <v>23</v>
      </c>
      <c r="F105">
        <v>45</v>
      </c>
      <c r="G105">
        <v>9</v>
      </c>
      <c r="H105">
        <v>0</v>
      </c>
      <c r="I105">
        <v>2</v>
      </c>
      <c r="J105">
        <v>1</v>
      </c>
      <c r="K105">
        <v>0</v>
      </c>
      <c r="L105">
        <v>26752.560000000001</v>
      </c>
      <c r="M105">
        <v>0</v>
      </c>
    </row>
    <row r="106" spans="1:13" x14ac:dyDescent="0.3">
      <c r="A106">
        <v>226</v>
      </c>
      <c r="B106">
        <v>15774393</v>
      </c>
      <c r="C106">
        <v>694</v>
      </c>
      <c r="D106" t="s">
        <v>15</v>
      </c>
      <c r="E106" t="s">
        <v>16</v>
      </c>
      <c r="F106">
        <v>30</v>
      </c>
      <c r="G106">
        <v>9</v>
      </c>
      <c r="H106">
        <v>0</v>
      </c>
      <c r="I106">
        <v>2</v>
      </c>
      <c r="J106">
        <v>1</v>
      </c>
      <c r="K106">
        <v>1</v>
      </c>
      <c r="L106">
        <v>26960.31</v>
      </c>
      <c r="M106">
        <v>0</v>
      </c>
    </row>
    <row r="107" spans="1:13" x14ac:dyDescent="0.3">
      <c r="A107">
        <v>111</v>
      </c>
      <c r="B107">
        <v>15665790</v>
      </c>
      <c r="C107">
        <v>538</v>
      </c>
      <c r="D107" t="s">
        <v>26</v>
      </c>
      <c r="E107" t="s">
        <v>23</v>
      </c>
      <c r="F107">
        <v>39</v>
      </c>
      <c r="G107">
        <v>7</v>
      </c>
      <c r="H107">
        <v>108055.1</v>
      </c>
      <c r="I107">
        <v>2</v>
      </c>
      <c r="J107">
        <v>1</v>
      </c>
      <c r="K107">
        <v>0</v>
      </c>
      <c r="L107">
        <v>27231.26</v>
      </c>
      <c r="M107">
        <v>0</v>
      </c>
    </row>
    <row r="108" spans="1:13" x14ac:dyDescent="0.3">
      <c r="A108">
        <v>175</v>
      </c>
      <c r="B108">
        <v>15755209</v>
      </c>
      <c r="C108">
        <v>484</v>
      </c>
      <c r="D108" t="s">
        <v>18</v>
      </c>
      <c r="E108" t="s">
        <v>16</v>
      </c>
      <c r="F108">
        <v>35</v>
      </c>
      <c r="G108">
        <v>7</v>
      </c>
      <c r="H108">
        <v>133868.21</v>
      </c>
      <c r="I108">
        <v>1</v>
      </c>
      <c r="J108">
        <v>1</v>
      </c>
      <c r="K108">
        <v>1</v>
      </c>
      <c r="L108">
        <v>27286.1</v>
      </c>
      <c r="M108">
        <v>0</v>
      </c>
    </row>
    <row r="109" spans="1:13" x14ac:dyDescent="0.3">
      <c r="A109">
        <v>846</v>
      </c>
      <c r="B109">
        <v>15608968</v>
      </c>
      <c r="C109">
        <v>714</v>
      </c>
      <c r="D109" t="s">
        <v>26</v>
      </c>
      <c r="E109" t="s">
        <v>23</v>
      </c>
      <c r="F109">
        <v>21</v>
      </c>
      <c r="G109">
        <v>6</v>
      </c>
      <c r="H109">
        <v>86402.52</v>
      </c>
      <c r="I109">
        <v>2</v>
      </c>
      <c r="J109">
        <v>0</v>
      </c>
      <c r="K109">
        <v>0</v>
      </c>
      <c r="L109">
        <v>27330.59</v>
      </c>
      <c r="M109">
        <v>0</v>
      </c>
    </row>
    <row r="110" spans="1:13" x14ac:dyDescent="0.3">
      <c r="A110">
        <v>427</v>
      </c>
      <c r="B110">
        <v>15806964</v>
      </c>
      <c r="C110">
        <v>702</v>
      </c>
      <c r="D110" t="s">
        <v>15</v>
      </c>
      <c r="E110" t="s">
        <v>23</v>
      </c>
      <c r="F110">
        <v>45</v>
      </c>
      <c r="G110">
        <v>0</v>
      </c>
      <c r="H110">
        <v>80793.58</v>
      </c>
      <c r="I110">
        <v>1</v>
      </c>
      <c r="J110">
        <v>1</v>
      </c>
      <c r="K110">
        <v>1</v>
      </c>
      <c r="L110">
        <v>27474.81</v>
      </c>
      <c r="M110">
        <v>0</v>
      </c>
    </row>
    <row r="111" spans="1:13" x14ac:dyDescent="0.3">
      <c r="A111">
        <v>870</v>
      </c>
      <c r="B111">
        <v>15799422</v>
      </c>
      <c r="C111">
        <v>535</v>
      </c>
      <c r="D111" t="s">
        <v>15</v>
      </c>
      <c r="E111" t="s">
        <v>16</v>
      </c>
      <c r="F111">
        <v>40</v>
      </c>
      <c r="G111">
        <v>8</v>
      </c>
      <c r="H111">
        <v>0</v>
      </c>
      <c r="I111">
        <v>1</v>
      </c>
      <c r="J111">
        <v>1</v>
      </c>
      <c r="K111">
        <v>1</v>
      </c>
      <c r="L111">
        <v>27689.77</v>
      </c>
      <c r="M111">
        <v>0</v>
      </c>
    </row>
    <row r="112" spans="1:13" x14ac:dyDescent="0.3">
      <c r="A112">
        <v>65</v>
      </c>
      <c r="B112">
        <v>15789484</v>
      </c>
      <c r="C112">
        <v>751</v>
      </c>
      <c r="D112" t="s">
        <v>26</v>
      </c>
      <c r="E112" t="s">
        <v>16</v>
      </c>
      <c r="F112">
        <v>36</v>
      </c>
      <c r="G112">
        <v>6</v>
      </c>
      <c r="H112">
        <v>169831.46</v>
      </c>
      <c r="I112">
        <v>2</v>
      </c>
      <c r="J112">
        <v>1</v>
      </c>
      <c r="K112">
        <v>1</v>
      </c>
      <c r="L112">
        <v>27758.36</v>
      </c>
      <c r="M112">
        <v>0</v>
      </c>
    </row>
    <row r="113" spans="1:13" x14ac:dyDescent="0.3">
      <c r="A113">
        <v>305</v>
      </c>
      <c r="B113">
        <v>15636673</v>
      </c>
      <c r="C113">
        <v>667</v>
      </c>
      <c r="D113" t="s">
        <v>15</v>
      </c>
      <c r="E113" t="s">
        <v>23</v>
      </c>
      <c r="F113">
        <v>31</v>
      </c>
      <c r="G113">
        <v>1</v>
      </c>
      <c r="H113">
        <v>119266.69</v>
      </c>
      <c r="I113">
        <v>1</v>
      </c>
      <c r="J113">
        <v>1</v>
      </c>
      <c r="K113">
        <v>1</v>
      </c>
      <c r="L113">
        <v>28257.63</v>
      </c>
      <c r="M113">
        <v>0</v>
      </c>
    </row>
    <row r="114" spans="1:13" x14ac:dyDescent="0.3">
      <c r="A114">
        <v>472</v>
      </c>
      <c r="B114">
        <v>15635367</v>
      </c>
      <c r="C114">
        <v>774</v>
      </c>
      <c r="D114" t="s">
        <v>15</v>
      </c>
      <c r="E114" t="s">
        <v>23</v>
      </c>
      <c r="F114">
        <v>26</v>
      </c>
      <c r="G114">
        <v>2</v>
      </c>
      <c r="H114">
        <v>93844.69</v>
      </c>
      <c r="I114">
        <v>1</v>
      </c>
      <c r="J114">
        <v>1</v>
      </c>
      <c r="K114">
        <v>0</v>
      </c>
      <c r="L114">
        <v>28415.360000000001</v>
      </c>
      <c r="M114">
        <v>0</v>
      </c>
    </row>
    <row r="115" spans="1:13" x14ac:dyDescent="0.3">
      <c r="A115">
        <v>317</v>
      </c>
      <c r="B115">
        <v>15666252</v>
      </c>
      <c r="C115">
        <v>706</v>
      </c>
      <c r="D115" t="s">
        <v>18</v>
      </c>
      <c r="E115" t="s">
        <v>23</v>
      </c>
      <c r="F115">
        <v>42</v>
      </c>
      <c r="G115">
        <v>9</v>
      </c>
      <c r="H115">
        <v>0</v>
      </c>
      <c r="I115">
        <v>2</v>
      </c>
      <c r="J115">
        <v>1</v>
      </c>
      <c r="K115">
        <v>1</v>
      </c>
      <c r="L115">
        <v>28714.34</v>
      </c>
      <c r="M115">
        <v>0</v>
      </c>
    </row>
    <row r="116" spans="1:13" x14ac:dyDescent="0.3">
      <c r="A116">
        <v>550</v>
      </c>
      <c r="B116">
        <v>15750141</v>
      </c>
      <c r="C116">
        <v>721</v>
      </c>
      <c r="D116" t="s">
        <v>26</v>
      </c>
      <c r="E116" t="s">
        <v>16</v>
      </c>
      <c r="F116">
        <v>36</v>
      </c>
      <c r="G116">
        <v>3</v>
      </c>
      <c r="H116">
        <v>65253.07</v>
      </c>
      <c r="I116">
        <v>2</v>
      </c>
      <c r="J116">
        <v>1</v>
      </c>
      <c r="K116">
        <v>0</v>
      </c>
      <c r="L116">
        <v>28737.78</v>
      </c>
      <c r="M116">
        <v>0</v>
      </c>
    </row>
    <row r="117" spans="1:13" x14ac:dyDescent="0.3">
      <c r="A117">
        <v>530</v>
      </c>
      <c r="B117">
        <v>15736112</v>
      </c>
      <c r="C117">
        <v>519</v>
      </c>
      <c r="D117" t="s">
        <v>18</v>
      </c>
      <c r="E117" t="s">
        <v>16</v>
      </c>
      <c r="F117">
        <v>57</v>
      </c>
      <c r="G117">
        <v>2</v>
      </c>
      <c r="H117">
        <v>119035.35</v>
      </c>
      <c r="I117">
        <v>2</v>
      </c>
      <c r="J117">
        <v>1</v>
      </c>
      <c r="K117">
        <v>1</v>
      </c>
      <c r="L117">
        <v>29871.79</v>
      </c>
      <c r="M117">
        <v>0</v>
      </c>
    </row>
    <row r="118" spans="1:13" x14ac:dyDescent="0.3">
      <c r="A118">
        <v>670</v>
      </c>
      <c r="B118">
        <v>15576368</v>
      </c>
      <c r="C118">
        <v>624</v>
      </c>
      <c r="D118" t="s">
        <v>26</v>
      </c>
      <c r="E118" t="s">
        <v>16</v>
      </c>
      <c r="F118">
        <v>48</v>
      </c>
      <c r="G118">
        <v>3</v>
      </c>
      <c r="H118">
        <v>122388.38</v>
      </c>
      <c r="I118">
        <v>2</v>
      </c>
      <c r="J118">
        <v>0</v>
      </c>
      <c r="K118">
        <v>0</v>
      </c>
      <c r="L118">
        <v>30020.09</v>
      </c>
      <c r="M118">
        <v>0</v>
      </c>
    </row>
    <row r="119" spans="1:13" x14ac:dyDescent="0.3">
      <c r="A119">
        <v>344</v>
      </c>
      <c r="B119">
        <v>15785869</v>
      </c>
      <c r="C119">
        <v>718</v>
      </c>
      <c r="D119" t="s">
        <v>15</v>
      </c>
      <c r="E119" t="s">
        <v>16</v>
      </c>
      <c r="F119">
        <v>25</v>
      </c>
      <c r="G119">
        <v>7</v>
      </c>
      <c r="H119">
        <v>0</v>
      </c>
      <c r="I119">
        <v>2</v>
      </c>
      <c r="J119">
        <v>1</v>
      </c>
      <c r="K119">
        <v>0</v>
      </c>
      <c r="L119">
        <v>30380.12</v>
      </c>
      <c r="M119">
        <v>0</v>
      </c>
    </row>
    <row r="120" spans="1:13" x14ac:dyDescent="0.3">
      <c r="A120">
        <v>597</v>
      </c>
      <c r="B120">
        <v>15567446</v>
      </c>
      <c r="C120">
        <v>646</v>
      </c>
      <c r="D120" t="s">
        <v>26</v>
      </c>
      <c r="E120" t="s">
        <v>23</v>
      </c>
      <c r="F120">
        <v>39</v>
      </c>
      <c r="G120">
        <v>9</v>
      </c>
      <c r="H120">
        <v>111574.41</v>
      </c>
      <c r="I120">
        <v>1</v>
      </c>
      <c r="J120">
        <v>1</v>
      </c>
      <c r="K120">
        <v>1</v>
      </c>
      <c r="L120">
        <v>30838.51</v>
      </c>
      <c r="M120">
        <v>0</v>
      </c>
    </row>
    <row r="121" spans="1:13" x14ac:dyDescent="0.3">
      <c r="A121">
        <v>574</v>
      </c>
      <c r="B121">
        <v>15644753</v>
      </c>
      <c r="C121">
        <v>848</v>
      </c>
      <c r="D121" t="s">
        <v>18</v>
      </c>
      <c r="E121" t="s">
        <v>23</v>
      </c>
      <c r="F121">
        <v>40</v>
      </c>
      <c r="G121">
        <v>3</v>
      </c>
      <c r="H121">
        <v>110929.96</v>
      </c>
      <c r="I121">
        <v>1</v>
      </c>
      <c r="J121">
        <v>1</v>
      </c>
      <c r="K121">
        <v>1</v>
      </c>
      <c r="L121">
        <v>30876.84</v>
      </c>
      <c r="M121">
        <v>0</v>
      </c>
    </row>
    <row r="122" spans="1:13" x14ac:dyDescent="0.3">
      <c r="A122">
        <v>689</v>
      </c>
      <c r="B122">
        <v>15720649</v>
      </c>
      <c r="C122">
        <v>641</v>
      </c>
      <c r="D122" t="s">
        <v>15</v>
      </c>
      <c r="E122" t="s">
        <v>16</v>
      </c>
      <c r="F122">
        <v>36</v>
      </c>
      <c r="G122">
        <v>5</v>
      </c>
      <c r="H122">
        <v>66392.639999999999</v>
      </c>
      <c r="I122">
        <v>1</v>
      </c>
      <c r="J122">
        <v>1</v>
      </c>
      <c r="K122">
        <v>0</v>
      </c>
      <c r="L122">
        <v>31106.67</v>
      </c>
      <c r="M122">
        <v>0</v>
      </c>
    </row>
    <row r="123" spans="1:13" x14ac:dyDescent="0.3">
      <c r="A123">
        <v>505</v>
      </c>
      <c r="B123">
        <v>15576623</v>
      </c>
      <c r="C123">
        <v>584</v>
      </c>
      <c r="D123" t="s">
        <v>15</v>
      </c>
      <c r="E123" t="s">
        <v>23</v>
      </c>
      <c r="F123">
        <v>31</v>
      </c>
      <c r="G123">
        <v>5</v>
      </c>
      <c r="H123">
        <v>0</v>
      </c>
      <c r="I123">
        <v>2</v>
      </c>
      <c r="J123">
        <v>1</v>
      </c>
      <c r="K123">
        <v>0</v>
      </c>
      <c r="L123">
        <v>31474.27</v>
      </c>
      <c r="M123">
        <v>0</v>
      </c>
    </row>
    <row r="124" spans="1:13" x14ac:dyDescent="0.3">
      <c r="A124">
        <v>763</v>
      </c>
      <c r="B124">
        <v>15622750</v>
      </c>
      <c r="C124">
        <v>742</v>
      </c>
      <c r="D124" t="s">
        <v>26</v>
      </c>
      <c r="E124" t="s">
        <v>16</v>
      </c>
      <c r="F124">
        <v>21</v>
      </c>
      <c r="G124">
        <v>1</v>
      </c>
      <c r="H124">
        <v>114292.48</v>
      </c>
      <c r="I124">
        <v>1</v>
      </c>
      <c r="J124">
        <v>1</v>
      </c>
      <c r="K124">
        <v>0</v>
      </c>
      <c r="L124">
        <v>31520.400000000001</v>
      </c>
      <c r="M124">
        <v>0</v>
      </c>
    </row>
    <row r="125" spans="1:13" x14ac:dyDescent="0.3">
      <c r="A125">
        <v>117</v>
      </c>
      <c r="B125">
        <v>15698028</v>
      </c>
      <c r="C125">
        <v>506</v>
      </c>
      <c r="D125" t="s">
        <v>15</v>
      </c>
      <c r="E125" t="s">
        <v>16</v>
      </c>
      <c r="F125">
        <v>41</v>
      </c>
      <c r="G125">
        <v>1</v>
      </c>
      <c r="H125">
        <v>0</v>
      </c>
      <c r="I125">
        <v>2</v>
      </c>
      <c r="J125">
        <v>1</v>
      </c>
      <c r="K125">
        <v>0</v>
      </c>
      <c r="L125">
        <v>31766.3</v>
      </c>
      <c r="M125">
        <v>0</v>
      </c>
    </row>
    <row r="126" spans="1:13" x14ac:dyDescent="0.3">
      <c r="A126">
        <v>307</v>
      </c>
      <c r="B126">
        <v>15660211</v>
      </c>
      <c r="C126">
        <v>629</v>
      </c>
      <c r="D126" t="s">
        <v>26</v>
      </c>
      <c r="E126" t="s">
        <v>23</v>
      </c>
      <c r="F126">
        <v>35</v>
      </c>
      <c r="G126">
        <v>7</v>
      </c>
      <c r="H126">
        <v>156847.29</v>
      </c>
      <c r="I126">
        <v>2</v>
      </c>
      <c r="J126">
        <v>1</v>
      </c>
      <c r="K126">
        <v>0</v>
      </c>
      <c r="L126">
        <v>31824.29</v>
      </c>
      <c r="M126">
        <v>0</v>
      </c>
    </row>
    <row r="127" spans="1:13" x14ac:dyDescent="0.3">
      <c r="A127">
        <v>347</v>
      </c>
      <c r="B127">
        <v>15747358</v>
      </c>
      <c r="C127">
        <v>643</v>
      </c>
      <c r="D127" t="s">
        <v>26</v>
      </c>
      <c r="E127" t="s">
        <v>23</v>
      </c>
      <c r="F127">
        <v>59</v>
      </c>
      <c r="G127">
        <v>3</v>
      </c>
      <c r="H127">
        <v>170331.37</v>
      </c>
      <c r="I127">
        <v>1</v>
      </c>
      <c r="J127">
        <v>1</v>
      </c>
      <c r="K127">
        <v>1</v>
      </c>
      <c r="L127">
        <v>32171.79</v>
      </c>
      <c r="M127">
        <v>0</v>
      </c>
    </row>
    <row r="128" spans="1:13" x14ac:dyDescent="0.3">
      <c r="A128">
        <v>359</v>
      </c>
      <c r="B128">
        <v>15592386</v>
      </c>
      <c r="C128">
        <v>520</v>
      </c>
      <c r="D128" t="s">
        <v>15</v>
      </c>
      <c r="E128" t="s">
        <v>23</v>
      </c>
      <c r="F128">
        <v>58</v>
      </c>
      <c r="G128">
        <v>3</v>
      </c>
      <c r="H128">
        <v>0</v>
      </c>
      <c r="I128">
        <v>2</v>
      </c>
      <c r="J128">
        <v>0</v>
      </c>
      <c r="K128">
        <v>1</v>
      </c>
      <c r="L128">
        <v>32790.019999999997</v>
      </c>
      <c r="M128">
        <v>0</v>
      </c>
    </row>
    <row r="129" spans="1:13" x14ac:dyDescent="0.3">
      <c r="A129">
        <v>706</v>
      </c>
      <c r="B129">
        <v>15776231</v>
      </c>
      <c r="C129">
        <v>626</v>
      </c>
      <c r="D129" t="s">
        <v>26</v>
      </c>
      <c r="E129" t="s">
        <v>23</v>
      </c>
      <c r="F129">
        <v>35</v>
      </c>
      <c r="G129">
        <v>4</v>
      </c>
      <c r="H129">
        <v>88109.81</v>
      </c>
      <c r="I129">
        <v>1</v>
      </c>
      <c r="J129">
        <v>1</v>
      </c>
      <c r="K129">
        <v>1</v>
      </c>
      <c r="L129">
        <v>32825.5</v>
      </c>
      <c r="M129">
        <v>0</v>
      </c>
    </row>
    <row r="130" spans="1:13" x14ac:dyDescent="0.3">
      <c r="A130">
        <v>273</v>
      </c>
      <c r="B130">
        <v>15725166</v>
      </c>
      <c r="C130">
        <v>707</v>
      </c>
      <c r="D130" t="s">
        <v>15</v>
      </c>
      <c r="E130" t="s">
        <v>23</v>
      </c>
      <c r="F130">
        <v>30</v>
      </c>
      <c r="G130">
        <v>8</v>
      </c>
      <c r="H130">
        <v>0</v>
      </c>
      <c r="I130">
        <v>2</v>
      </c>
      <c r="J130">
        <v>1</v>
      </c>
      <c r="K130">
        <v>0</v>
      </c>
      <c r="L130">
        <v>33159.370000000003</v>
      </c>
      <c r="M130">
        <v>0</v>
      </c>
    </row>
    <row r="131" spans="1:13" x14ac:dyDescent="0.3">
      <c r="A131">
        <v>660</v>
      </c>
      <c r="B131">
        <v>15592937</v>
      </c>
      <c r="C131">
        <v>632</v>
      </c>
      <c r="D131" t="s">
        <v>26</v>
      </c>
      <c r="E131" t="s">
        <v>16</v>
      </c>
      <c r="F131">
        <v>41</v>
      </c>
      <c r="G131">
        <v>3</v>
      </c>
      <c r="H131">
        <v>81877.38</v>
      </c>
      <c r="I131">
        <v>1</v>
      </c>
      <c r="J131">
        <v>1</v>
      </c>
      <c r="K131">
        <v>1</v>
      </c>
      <c r="L131">
        <v>33642.21</v>
      </c>
      <c r="M131">
        <v>0</v>
      </c>
    </row>
    <row r="132" spans="1:13" x14ac:dyDescent="0.3">
      <c r="A132">
        <v>599</v>
      </c>
      <c r="B132">
        <v>15714939</v>
      </c>
      <c r="C132">
        <v>484</v>
      </c>
      <c r="D132" t="s">
        <v>26</v>
      </c>
      <c r="E132" t="s">
        <v>16</v>
      </c>
      <c r="F132">
        <v>34</v>
      </c>
      <c r="G132">
        <v>4</v>
      </c>
      <c r="H132">
        <v>148249.54</v>
      </c>
      <c r="I132">
        <v>1</v>
      </c>
      <c r="J132">
        <v>0</v>
      </c>
      <c r="K132">
        <v>1</v>
      </c>
      <c r="L132">
        <v>33738.269999999997</v>
      </c>
      <c r="M132">
        <v>0</v>
      </c>
    </row>
    <row r="133" spans="1:13" x14ac:dyDescent="0.3">
      <c r="A133">
        <v>280</v>
      </c>
      <c r="B133">
        <v>15668893</v>
      </c>
      <c r="C133">
        <v>782</v>
      </c>
      <c r="D133" t="s">
        <v>15</v>
      </c>
      <c r="E133" t="s">
        <v>23</v>
      </c>
      <c r="F133">
        <v>39</v>
      </c>
      <c r="G133">
        <v>8</v>
      </c>
      <c r="H133">
        <v>0</v>
      </c>
      <c r="I133">
        <v>2</v>
      </c>
      <c r="J133">
        <v>1</v>
      </c>
      <c r="K133">
        <v>1</v>
      </c>
      <c r="L133">
        <v>33949.67</v>
      </c>
      <c r="M133">
        <v>0</v>
      </c>
    </row>
    <row r="134" spans="1:13" x14ac:dyDescent="0.3">
      <c r="A134">
        <v>71</v>
      </c>
      <c r="B134">
        <v>15620344</v>
      </c>
      <c r="C134">
        <v>813</v>
      </c>
      <c r="D134" t="s">
        <v>15</v>
      </c>
      <c r="E134" t="s">
        <v>23</v>
      </c>
      <c r="F134">
        <v>29</v>
      </c>
      <c r="G134">
        <v>6</v>
      </c>
      <c r="H134">
        <v>0</v>
      </c>
      <c r="I134">
        <v>1</v>
      </c>
      <c r="J134">
        <v>1</v>
      </c>
      <c r="K134">
        <v>0</v>
      </c>
      <c r="L134">
        <v>33953.870000000003</v>
      </c>
      <c r="M134">
        <v>0</v>
      </c>
    </row>
    <row r="135" spans="1:13" x14ac:dyDescent="0.3">
      <c r="A135">
        <v>369</v>
      </c>
      <c r="B135">
        <v>15583303</v>
      </c>
      <c r="C135">
        <v>593</v>
      </c>
      <c r="D135" t="s">
        <v>15</v>
      </c>
      <c r="E135" t="s">
        <v>16</v>
      </c>
      <c r="F135">
        <v>29</v>
      </c>
      <c r="G135">
        <v>2</v>
      </c>
      <c r="H135">
        <v>152265.43</v>
      </c>
      <c r="I135">
        <v>1</v>
      </c>
      <c r="J135">
        <v>1</v>
      </c>
      <c r="K135">
        <v>0</v>
      </c>
      <c r="L135">
        <v>34004.44</v>
      </c>
      <c r="M135">
        <v>0</v>
      </c>
    </row>
    <row r="136" spans="1:13" x14ac:dyDescent="0.3">
      <c r="A136">
        <v>255</v>
      </c>
      <c r="B136">
        <v>15765297</v>
      </c>
      <c r="C136">
        <v>766</v>
      </c>
      <c r="D136" t="s">
        <v>18</v>
      </c>
      <c r="E136" t="s">
        <v>23</v>
      </c>
      <c r="F136">
        <v>41</v>
      </c>
      <c r="G136">
        <v>0</v>
      </c>
      <c r="H136">
        <v>0</v>
      </c>
      <c r="I136">
        <v>2</v>
      </c>
      <c r="J136">
        <v>0</v>
      </c>
      <c r="K136">
        <v>1</v>
      </c>
      <c r="L136">
        <v>34283.230000000003</v>
      </c>
      <c r="M136">
        <v>0</v>
      </c>
    </row>
    <row r="137" spans="1:13" x14ac:dyDescent="0.3">
      <c r="A137">
        <v>931</v>
      </c>
      <c r="B137">
        <v>15700476</v>
      </c>
      <c r="C137">
        <v>564</v>
      </c>
      <c r="D137" t="s">
        <v>26</v>
      </c>
      <c r="E137" t="s">
        <v>23</v>
      </c>
      <c r="F137">
        <v>41</v>
      </c>
      <c r="G137">
        <v>9</v>
      </c>
      <c r="H137">
        <v>103522.75</v>
      </c>
      <c r="I137">
        <v>2</v>
      </c>
      <c r="J137">
        <v>1</v>
      </c>
      <c r="K137">
        <v>1</v>
      </c>
      <c r="L137">
        <v>34338.21</v>
      </c>
      <c r="M137">
        <v>0</v>
      </c>
    </row>
    <row r="138" spans="1:13" x14ac:dyDescent="0.3">
      <c r="A138">
        <v>33</v>
      </c>
      <c r="B138">
        <v>15659428</v>
      </c>
      <c r="C138">
        <v>520</v>
      </c>
      <c r="D138" t="s">
        <v>18</v>
      </c>
      <c r="E138" t="s">
        <v>16</v>
      </c>
      <c r="F138">
        <v>42</v>
      </c>
      <c r="G138">
        <v>6</v>
      </c>
      <c r="H138">
        <v>0</v>
      </c>
      <c r="I138">
        <v>2</v>
      </c>
      <c r="J138">
        <v>1</v>
      </c>
      <c r="K138">
        <v>1</v>
      </c>
      <c r="L138">
        <v>34410.550000000003</v>
      </c>
      <c r="M138">
        <v>0</v>
      </c>
    </row>
    <row r="139" spans="1:13" x14ac:dyDescent="0.3">
      <c r="A139">
        <v>285</v>
      </c>
      <c r="B139">
        <v>15626144</v>
      </c>
      <c r="C139">
        <v>675</v>
      </c>
      <c r="D139" t="s">
        <v>15</v>
      </c>
      <c r="E139" t="s">
        <v>23</v>
      </c>
      <c r="F139">
        <v>40</v>
      </c>
      <c r="G139">
        <v>7</v>
      </c>
      <c r="H139">
        <v>113208.86</v>
      </c>
      <c r="I139">
        <v>2</v>
      </c>
      <c r="J139">
        <v>1</v>
      </c>
      <c r="K139">
        <v>0</v>
      </c>
      <c r="L139">
        <v>34577.360000000001</v>
      </c>
      <c r="M139">
        <v>0</v>
      </c>
    </row>
    <row r="140" spans="1:13" x14ac:dyDescent="0.3">
      <c r="A140">
        <v>801</v>
      </c>
      <c r="B140">
        <v>15762238</v>
      </c>
      <c r="C140">
        <v>671</v>
      </c>
      <c r="D140" t="s">
        <v>26</v>
      </c>
      <c r="E140" t="s">
        <v>16</v>
      </c>
      <c r="F140">
        <v>44</v>
      </c>
      <c r="G140">
        <v>0</v>
      </c>
      <c r="H140">
        <v>84745.03</v>
      </c>
      <c r="I140">
        <v>2</v>
      </c>
      <c r="J140">
        <v>0</v>
      </c>
      <c r="K140">
        <v>1</v>
      </c>
      <c r="L140">
        <v>34673.980000000003</v>
      </c>
      <c r="M140">
        <v>0</v>
      </c>
    </row>
    <row r="141" spans="1:13" x14ac:dyDescent="0.3">
      <c r="A141">
        <v>135</v>
      </c>
      <c r="B141">
        <v>15584518</v>
      </c>
      <c r="C141">
        <v>589</v>
      </c>
      <c r="D141" t="s">
        <v>26</v>
      </c>
      <c r="E141" t="s">
        <v>16</v>
      </c>
      <c r="F141">
        <v>50</v>
      </c>
      <c r="G141">
        <v>5</v>
      </c>
      <c r="H141">
        <v>144895.04999999999</v>
      </c>
      <c r="I141">
        <v>2</v>
      </c>
      <c r="J141">
        <v>1</v>
      </c>
      <c r="K141">
        <v>1</v>
      </c>
      <c r="L141">
        <v>34941.230000000003</v>
      </c>
      <c r="M141">
        <v>0</v>
      </c>
    </row>
    <row r="142" spans="1:13" x14ac:dyDescent="0.3">
      <c r="A142">
        <v>132</v>
      </c>
      <c r="B142">
        <v>15677871</v>
      </c>
      <c r="C142">
        <v>687</v>
      </c>
      <c r="D142" t="s">
        <v>15</v>
      </c>
      <c r="E142" t="s">
        <v>23</v>
      </c>
      <c r="F142">
        <v>38</v>
      </c>
      <c r="G142">
        <v>9</v>
      </c>
      <c r="H142">
        <v>122570.87</v>
      </c>
      <c r="I142">
        <v>1</v>
      </c>
      <c r="J142">
        <v>1</v>
      </c>
      <c r="K142">
        <v>1</v>
      </c>
      <c r="L142">
        <v>35608.879999999997</v>
      </c>
      <c r="M142">
        <v>0</v>
      </c>
    </row>
    <row r="143" spans="1:13" x14ac:dyDescent="0.3">
      <c r="A143">
        <v>461</v>
      </c>
      <c r="B143">
        <v>15718443</v>
      </c>
      <c r="C143">
        <v>539</v>
      </c>
      <c r="D143" t="s">
        <v>15</v>
      </c>
      <c r="E143" t="s">
        <v>23</v>
      </c>
      <c r="F143">
        <v>39</v>
      </c>
      <c r="G143">
        <v>3</v>
      </c>
      <c r="H143">
        <v>0</v>
      </c>
      <c r="I143">
        <v>2</v>
      </c>
      <c r="J143">
        <v>1</v>
      </c>
      <c r="K143">
        <v>0</v>
      </c>
      <c r="L143">
        <v>36692.17</v>
      </c>
      <c r="M143">
        <v>0</v>
      </c>
    </row>
    <row r="144" spans="1:13" x14ac:dyDescent="0.3">
      <c r="A144">
        <v>107</v>
      </c>
      <c r="B144">
        <v>15812878</v>
      </c>
      <c r="C144">
        <v>785</v>
      </c>
      <c r="D144" t="s">
        <v>26</v>
      </c>
      <c r="E144" t="s">
        <v>16</v>
      </c>
      <c r="F144">
        <v>36</v>
      </c>
      <c r="G144">
        <v>2</v>
      </c>
      <c r="H144">
        <v>99806.85</v>
      </c>
      <c r="I144">
        <v>1</v>
      </c>
      <c r="J144">
        <v>0</v>
      </c>
      <c r="K144">
        <v>1</v>
      </c>
      <c r="L144">
        <v>36976.519999999997</v>
      </c>
      <c r="M144">
        <v>0</v>
      </c>
    </row>
    <row r="145" spans="1:13" x14ac:dyDescent="0.3">
      <c r="A145">
        <v>740</v>
      </c>
      <c r="B145">
        <v>15637414</v>
      </c>
      <c r="C145">
        <v>618</v>
      </c>
      <c r="D145" t="s">
        <v>15</v>
      </c>
      <c r="E145" t="s">
        <v>16</v>
      </c>
      <c r="F145">
        <v>24</v>
      </c>
      <c r="G145">
        <v>7</v>
      </c>
      <c r="H145">
        <v>128736.39</v>
      </c>
      <c r="I145">
        <v>1</v>
      </c>
      <c r="J145">
        <v>0</v>
      </c>
      <c r="K145">
        <v>1</v>
      </c>
      <c r="L145">
        <v>37147.61</v>
      </c>
      <c r="M145">
        <v>0</v>
      </c>
    </row>
    <row r="146" spans="1:13" x14ac:dyDescent="0.3">
      <c r="A146">
        <v>567</v>
      </c>
      <c r="B146">
        <v>15689614</v>
      </c>
      <c r="C146">
        <v>687</v>
      </c>
      <c r="D146" t="s">
        <v>18</v>
      </c>
      <c r="E146" t="s">
        <v>16</v>
      </c>
      <c r="F146">
        <v>63</v>
      </c>
      <c r="G146">
        <v>1</v>
      </c>
      <c r="H146">
        <v>137715.66</v>
      </c>
      <c r="I146">
        <v>1</v>
      </c>
      <c r="J146">
        <v>1</v>
      </c>
      <c r="K146">
        <v>1</v>
      </c>
      <c r="L146">
        <v>37938.74</v>
      </c>
      <c r="M146">
        <v>0</v>
      </c>
    </row>
    <row r="147" spans="1:13" x14ac:dyDescent="0.3">
      <c r="A147">
        <v>798</v>
      </c>
      <c r="B147">
        <v>15570134</v>
      </c>
      <c r="C147">
        <v>683</v>
      </c>
      <c r="D147" t="s">
        <v>15</v>
      </c>
      <c r="E147" t="s">
        <v>16</v>
      </c>
      <c r="F147">
        <v>35</v>
      </c>
      <c r="G147">
        <v>6</v>
      </c>
      <c r="H147">
        <v>187530.66</v>
      </c>
      <c r="I147">
        <v>2</v>
      </c>
      <c r="J147">
        <v>1</v>
      </c>
      <c r="K147">
        <v>1</v>
      </c>
      <c r="L147">
        <v>37976.36</v>
      </c>
      <c r="M147">
        <v>0</v>
      </c>
    </row>
    <row r="148" spans="1:13" x14ac:dyDescent="0.3">
      <c r="A148">
        <v>120</v>
      </c>
      <c r="B148">
        <v>15682472</v>
      </c>
      <c r="C148">
        <v>828</v>
      </c>
      <c r="D148" t="s">
        <v>15</v>
      </c>
      <c r="E148" t="s">
        <v>23</v>
      </c>
      <c r="F148">
        <v>34</v>
      </c>
      <c r="G148">
        <v>8</v>
      </c>
      <c r="H148">
        <v>129433.34</v>
      </c>
      <c r="I148">
        <v>2</v>
      </c>
      <c r="J148">
        <v>0</v>
      </c>
      <c r="K148">
        <v>0</v>
      </c>
      <c r="L148">
        <v>38131.769999999997</v>
      </c>
      <c r="M148">
        <v>0</v>
      </c>
    </row>
    <row r="149" spans="1:13" x14ac:dyDescent="0.3">
      <c r="A149">
        <v>877</v>
      </c>
      <c r="B149">
        <v>15800228</v>
      </c>
      <c r="C149">
        <v>652</v>
      </c>
      <c r="D149" t="s">
        <v>18</v>
      </c>
      <c r="E149" t="s">
        <v>16</v>
      </c>
      <c r="F149">
        <v>42</v>
      </c>
      <c r="G149">
        <v>4</v>
      </c>
      <c r="H149">
        <v>0</v>
      </c>
      <c r="I149">
        <v>2</v>
      </c>
      <c r="J149">
        <v>1</v>
      </c>
      <c r="K149">
        <v>1</v>
      </c>
      <c r="L149">
        <v>38152.01</v>
      </c>
      <c r="M149">
        <v>0</v>
      </c>
    </row>
    <row r="150" spans="1:13" x14ac:dyDescent="0.3">
      <c r="A150">
        <v>594</v>
      </c>
      <c r="B150">
        <v>15603925</v>
      </c>
      <c r="C150">
        <v>779</v>
      </c>
      <c r="D150" t="s">
        <v>18</v>
      </c>
      <c r="E150" t="s">
        <v>16</v>
      </c>
      <c r="F150">
        <v>26</v>
      </c>
      <c r="G150">
        <v>4</v>
      </c>
      <c r="H150">
        <v>174318.13</v>
      </c>
      <c r="I150">
        <v>2</v>
      </c>
      <c r="J150">
        <v>0</v>
      </c>
      <c r="K150">
        <v>1</v>
      </c>
      <c r="L150">
        <v>38296.21</v>
      </c>
      <c r="M150">
        <v>0</v>
      </c>
    </row>
    <row r="151" spans="1:13" x14ac:dyDescent="0.3">
      <c r="A151">
        <v>27</v>
      </c>
      <c r="B151">
        <v>15700772</v>
      </c>
      <c r="C151">
        <v>571</v>
      </c>
      <c r="D151" t="s">
        <v>15</v>
      </c>
      <c r="E151" t="s">
        <v>23</v>
      </c>
      <c r="F151">
        <v>44</v>
      </c>
      <c r="G151">
        <v>9</v>
      </c>
      <c r="H151">
        <v>0</v>
      </c>
      <c r="I151">
        <v>2</v>
      </c>
      <c r="J151">
        <v>0</v>
      </c>
      <c r="K151">
        <v>0</v>
      </c>
      <c r="L151">
        <v>38433.35</v>
      </c>
      <c r="M151">
        <v>0</v>
      </c>
    </row>
    <row r="152" spans="1:13" x14ac:dyDescent="0.3">
      <c r="A152">
        <v>930</v>
      </c>
      <c r="B152">
        <v>15790782</v>
      </c>
      <c r="C152">
        <v>661</v>
      </c>
      <c r="D152" t="s">
        <v>18</v>
      </c>
      <c r="E152" t="s">
        <v>23</v>
      </c>
      <c r="F152">
        <v>39</v>
      </c>
      <c r="G152">
        <v>6</v>
      </c>
      <c r="H152">
        <v>132628.98000000001</v>
      </c>
      <c r="I152">
        <v>1</v>
      </c>
      <c r="J152">
        <v>0</v>
      </c>
      <c r="K152">
        <v>0</v>
      </c>
      <c r="L152">
        <v>38812.67</v>
      </c>
      <c r="M152">
        <v>0</v>
      </c>
    </row>
    <row r="153" spans="1:13" x14ac:dyDescent="0.3">
      <c r="A153">
        <v>558</v>
      </c>
      <c r="B153">
        <v>15717046</v>
      </c>
      <c r="C153">
        <v>741</v>
      </c>
      <c r="D153" t="s">
        <v>18</v>
      </c>
      <c r="E153" t="s">
        <v>23</v>
      </c>
      <c r="F153">
        <v>53</v>
      </c>
      <c r="G153">
        <v>3</v>
      </c>
      <c r="H153">
        <v>0</v>
      </c>
      <c r="I153">
        <v>2</v>
      </c>
      <c r="J153">
        <v>1</v>
      </c>
      <c r="K153">
        <v>1</v>
      </c>
      <c r="L153">
        <v>38913.68</v>
      </c>
      <c r="M153">
        <v>0</v>
      </c>
    </row>
    <row r="154" spans="1:13" x14ac:dyDescent="0.3">
      <c r="A154">
        <v>342</v>
      </c>
      <c r="B154">
        <v>15681081</v>
      </c>
      <c r="C154">
        <v>545</v>
      </c>
      <c r="D154" t="s">
        <v>18</v>
      </c>
      <c r="E154" t="s">
        <v>16</v>
      </c>
      <c r="F154">
        <v>47</v>
      </c>
      <c r="G154">
        <v>5</v>
      </c>
      <c r="H154">
        <v>0</v>
      </c>
      <c r="I154">
        <v>2</v>
      </c>
      <c r="J154">
        <v>1</v>
      </c>
      <c r="K154">
        <v>1</v>
      </c>
      <c r="L154">
        <v>38970.14</v>
      </c>
      <c r="M154">
        <v>0</v>
      </c>
    </row>
    <row r="155" spans="1:13" x14ac:dyDescent="0.3">
      <c r="A155">
        <v>852</v>
      </c>
      <c r="B155">
        <v>15677610</v>
      </c>
      <c r="C155">
        <v>511</v>
      </c>
      <c r="D155" t="s">
        <v>26</v>
      </c>
      <c r="E155" t="s">
        <v>16</v>
      </c>
      <c r="F155">
        <v>41</v>
      </c>
      <c r="G155">
        <v>8</v>
      </c>
      <c r="H155">
        <v>153895.65</v>
      </c>
      <c r="I155">
        <v>1</v>
      </c>
      <c r="J155">
        <v>1</v>
      </c>
      <c r="K155">
        <v>1</v>
      </c>
      <c r="L155">
        <v>39087.42</v>
      </c>
      <c r="M155">
        <v>0</v>
      </c>
    </row>
    <row r="156" spans="1:13" x14ac:dyDescent="0.3">
      <c r="A156">
        <v>962</v>
      </c>
      <c r="B156">
        <v>15753831</v>
      </c>
      <c r="C156">
        <v>642</v>
      </c>
      <c r="D156" t="s">
        <v>18</v>
      </c>
      <c r="E156" t="s">
        <v>23</v>
      </c>
      <c r="F156">
        <v>32</v>
      </c>
      <c r="G156">
        <v>7</v>
      </c>
      <c r="H156">
        <v>100433.8</v>
      </c>
      <c r="I156">
        <v>1</v>
      </c>
      <c r="J156">
        <v>1</v>
      </c>
      <c r="K156">
        <v>1</v>
      </c>
      <c r="L156">
        <v>39768.589999999997</v>
      </c>
      <c r="M156">
        <v>0</v>
      </c>
    </row>
    <row r="157" spans="1:13" x14ac:dyDescent="0.3">
      <c r="A157">
        <v>450</v>
      </c>
      <c r="B157">
        <v>15794396</v>
      </c>
      <c r="C157">
        <v>494</v>
      </c>
      <c r="D157" t="s">
        <v>26</v>
      </c>
      <c r="E157" t="s">
        <v>16</v>
      </c>
      <c r="F157">
        <v>38</v>
      </c>
      <c r="G157">
        <v>7</v>
      </c>
      <c r="H157">
        <v>174937.64</v>
      </c>
      <c r="I157">
        <v>1</v>
      </c>
      <c r="J157">
        <v>1</v>
      </c>
      <c r="K157">
        <v>0</v>
      </c>
      <c r="L157">
        <v>40084.32</v>
      </c>
      <c r="M157">
        <v>0</v>
      </c>
    </row>
    <row r="158" spans="1:13" x14ac:dyDescent="0.3">
      <c r="A158">
        <v>213</v>
      </c>
      <c r="B158">
        <v>15594917</v>
      </c>
      <c r="C158">
        <v>676</v>
      </c>
      <c r="D158" t="s">
        <v>15</v>
      </c>
      <c r="E158" t="s">
        <v>16</v>
      </c>
      <c r="F158">
        <v>34</v>
      </c>
      <c r="G158">
        <v>1</v>
      </c>
      <c r="H158">
        <v>63095.01</v>
      </c>
      <c r="I158">
        <v>1</v>
      </c>
      <c r="J158">
        <v>1</v>
      </c>
      <c r="K158">
        <v>1</v>
      </c>
      <c r="L158">
        <v>40645.81</v>
      </c>
      <c r="M158">
        <v>0</v>
      </c>
    </row>
    <row r="159" spans="1:13" x14ac:dyDescent="0.3">
      <c r="A159">
        <v>38</v>
      </c>
      <c r="B159">
        <v>15717426</v>
      </c>
      <c r="C159">
        <v>850</v>
      </c>
      <c r="D159" t="s">
        <v>15</v>
      </c>
      <c r="E159" t="s">
        <v>23</v>
      </c>
      <c r="F159">
        <v>36</v>
      </c>
      <c r="G159">
        <v>7</v>
      </c>
      <c r="H159">
        <v>0</v>
      </c>
      <c r="I159">
        <v>1</v>
      </c>
      <c r="J159">
        <v>1</v>
      </c>
      <c r="K159">
        <v>1</v>
      </c>
      <c r="L159">
        <v>40812.9</v>
      </c>
      <c r="M159">
        <v>0</v>
      </c>
    </row>
    <row r="160" spans="1:13" x14ac:dyDescent="0.3">
      <c r="A160">
        <v>771</v>
      </c>
      <c r="B160">
        <v>15640442</v>
      </c>
      <c r="C160">
        <v>717</v>
      </c>
      <c r="D160" t="s">
        <v>15</v>
      </c>
      <c r="E160" t="s">
        <v>23</v>
      </c>
      <c r="F160">
        <v>31</v>
      </c>
      <c r="G160">
        <v>4</v>
      </c>
      <c r="H160">
        <v>129722.57</v>
      </c>
      <c r="I160">
        <v>1</v>
      </c>
      <c r="J160">
        <v>0</v>
      </c>
      <c r="K160">
        <v>0</v>
      </c>
      <c r="L160">
        <v>41176.6</v>
      </c>
      <c r="M160">
        <v>0</v>
      </c>
    </row>
    <row r="161" spans="1:13" x14ac:dyDescent="0.3">
      <c r="A161">
        <v>834</v>
      </c>
      <c r="B161">
        <v>15780628</v>
      </c>
      <c r="C161">
        <v>633</v>
      </c>
      <c r="D161" t="s">
        <v>15</v>
      </c>
      <c r="E161" t="s">
        <v>16</v>
      </c>
      <c r="F161">
        <v>30</v>
      </c>
      <c r="G161">
        <v>6</v>
      </c>
      <c r="H161">
        <v>0</v>
      </c>
      <c r="I161">
        <v>2</v>
      </c>
      <c r="J161">
        <v>0</v>
      </c>
      <c r="K161">
        <v>0</v>
      </c>
      <c r="L161">
        <v>41642.29</v>
      </c>
      <c r="M161">
        <v>0</v>
      </c>
    </row>
    <row r="162" spans="1:13" x14ac:dyDescent="0.3">
      <c r="A162">
        <v>547</v>
      </c>
      <c r="B162">
        <v>15720187</v>
      </c>
      <c r="C162">
        <v>479</v>
      </c>
      <c r="D162" t="s">
        <v>26</v>
      </c>
      <c r="E162" t="s">
        <v>16</v>
      </c>
      <c r="F162">
        <v>30</v>
      </c>
      <c r="G162">
        <v>7</v>
      </c>
      <c r="H162">
        <v>143964.35999999999</v>
      </c>
      <c r="I162">
        <v>2</v>
      </c>
      <c r="J162">
        <v>1</v>
      </c>
      <c r="K162">
        <v>0</v>
      </c>
      <c r="L162">
        <v>41879.99</v>
      </c>
      <c r="M162">
        <v>0</v>
      </c>
    </row>
    <row r="163" spans="1:13" x14ac:dyDescent="0.3">
      <c r="A163">
        <v>102</v>
      </c>
      <c r="B163">
        <v>15580146</v>
      </c>
      <c r="C163">
        <v>738</v>
      </c>
      <c r="D163" t="s">
        <v>15</v>
      </c>
      <c r="E163" t="s">
        <v>23</v>
      </c>
      <c r="F163">
        <v>31</v>
      </c>
      <c r="G163">
        <v>9</v>
      </c>
      <c r="H163">
        <v>82674.149999999994</v>
      </c>
      <c r="I163">
        <v>1</v>
      </c>
      <c r="J163">
        <v>1</v>
      </c>
      <c r="K163">
        <v>0</v>
      </c>
      <c r="L163">
        <v>41970.720000000001</v>
      </c>
      <c r="M163">
        <v>0</v>
      </c>
    </row>
    <row r="164" spans="1:13" x14ac:dyDescent="0.3">
      <c r="A164">
        <v>641</v>
      </c>
      <c r="B164">
        <v>15580684</v>
      </c>
      <c r="C164">
        <v>706</v>
      </c>
      <c r="D164" t="s">
        <v>15</v>
      </c>
      <c r="E164" t="s">
        <v>16</v>
      </c>
      <c r="F164">
        <v>29</v>
      </c>
      <c r="G164">
        <v>5</v>
      </c>
      <c r="H164">
        <v>112564.62</v>
      </c>
      <c r="I164">
        <v>1</v>
      </c>
      <c r="J164">
        <v>1</v>
      </c>
      <c r="K164">
        <v>0</v>
      </c>
      <c r="L164">
        <v>42334.38</v>
      </c>
      <c r="M164">
        <v>0</v>
      </c>
    </row>
    <row r="165" spans="1:13" x14ac:dyDescent="0.3">
      <c r="A165">
        <v>432</v>
      </c>
      <c r="B165">
        <v>15705521</v>
      </c>
      <c r="C165">
        <v>548</v>
      </c>
      <c r="D165" t="s">
        <v>26</v>
      </c>
      <c r="E165" t="s">
        <v>16</v>
      </c>
      <c r="F165">
        <v>33</v>
      </c>
      <c r="G165">
        <v>0</v>
      </c>
      <c r="H165">
        <v>101084.36</v>
      </c>
      <c r="I165">
        <v>1</v>
      </c>
      <c r="J165">
        <v>1</v>
      </c>
      <c r="K165">
        <v>0</v>
      </c>
      <c r="L165">
        <v>42749.85</v>
      </c>
      <c r="M165">
        <v>0</v>
      </c>
    </row>
    <row r="166" spans="1:13" x14ac:dyDescent="0.3">
      <c r="A166">
        <v>196</v>
      </c>
      <c r="B166">
        <v>15635905</v>
      </c>
      <c r="C166">
        <v>616</v>
      </c>
      <c r="D166" t="s">
        <v>18</v>
      </c>
      <c r="E166" t="s">
        <v>16</v>
      </c>
      <c r="F166">
        <v>32</v>
      </c>
      <c r="G166">
        <v>6</v>
      </c>
      <c r="H166">
        <v>0</v>
      </c>
      <c r="I166">
        <v>2</v>
      </c>
      <c r="J166">
        <v>1</v>
      </c>
      <c r="K166">
        <v>1</v>
      </c>
      <c r="L166">
        <v>43001.46</v>
      </c>
      <c r="M166">
        <v>0</v>
      </c>
    </row>
    <row r="167" spans="1:13" x14ac:dyDescent="0.3">
      <c r="A167">
        <v>950</v>
      </c>
      <c r="B167">
        <v>15630328</v>
      </c>
      <c r="C167">
        <v>635</v>
      </c>
      <c r="D167" t="s">
        <v>15</v>
      </c>
      <c r="E167" t="s">
        <v>16</v>
      </c>
      <c r="F167">
        <v>48</v>
      </c>
      <c r="G167">
        <v>8</v>
      </c>
      <c r="H167">
        <v>130796.33</v>
      </c>
      <c r="I167">
        <v>2</v>
      </c>
      <c r="J167">
        <v>1</v>
      </c>
      <c r="K167">
        <v>1</v>
      </c>
      <c r="L167">
        <v>43250.3</v>
      </c>
      <c r="M167">
        <v>0</v>
      </c>
    </row>
    <row r="168" spans="1:13" x14ac:dyDescent="0.3">
      <c r="A168">
        <v>452</v>
      </c>
      <c r="B168">
        <v>15710825</v>
      </c>
      <c r="C168">
        <v>592</v>
      </c>
      <c r="D168" t="s">
        <v>18</v>
      </c>
      <c r="E168" t="s">
        <v>23</v>
      </c>
      <c r="F168">
        <v>31</v>
      </c>
      <c r="G168">
        <v>7</v>
      </c>
      <c r="H168">
        <v>110071.1</v>
      </c>
      <c r="I168">
        <v>1</v>
      </c>
      <c r="J168">
        <v>0</v>
      </c>
      <c r="K168">
        <v>0</v>
      </c>
      <c r="L168">
        <v>43921.36</v>
      </c>
      <c r="M168">
        <v>0</v>
      </c>
    </row>
    <row r="169" spans="1:13" x14ac:dyDescent="0.3">
      <c r="A169">
        <v>906</v>
      </c>
      <c r="B169">
        <v>15814275</v>
      </c>
      <c r="C169">
        <v>685</v>
      </c>
      <c r="D169" t="s">
        <v>15</v>
      </c>
      <c r="E169" t="s">
        <v>23</v>
      </c>
      <c r="F169">
        <v>33</v>
      </c>
      <c r="G169">
        <v>6</v>
      </c>
      <c r="H169">
        <v>174912.72</v>
      </c>
      <c r="I169">
        <v>1</v>
      </c>
      <c r="J169">
        <v>1</v>
      </c>
      <c r="K169">
        <v>1</v>
      </c>
      <c r="L169">
        <v>43932.54</v>
      </c>
      <c r="M169">
        <v>0</v>
      </c>
    </row>
    <row r="170" spans="1:13" x14ac:dyDescent="0.3">
      <c r="A170">
        <v>72</v>
      </c>
      <c r="B170">
        <v>15812518</v>
      </c>
      <c r="C170">
        <v>657</v>
      </c>
      <c r="D170" t="s">
        <v>18</v>
      </c>
      <c r="E170" t="s">
        <v>16</v>
      </c>
      <c r="F170">
        <v>37</v>
      </c>
      <c r="G170">
        <v>0</v>
      </c>
      <c r="H170">
        <v>163607.18</v>
      </c>
      <c r="I170">
        <v>1</v>
      </c>
      <c r="J170">
        <v>0</v>
      </c>
      <c r="K170">
        <v>1</v>
      </c>
      <c r="L170">
        <v>44203.55</v>
      </c>
      <c r="M170">
        <v>0</v>
      </c>
    </row>
    <row r="171" spans="1:13" x14ac:dyDescent="0.3">
      <c r="A171">
        <v>739</v>
      </c>
      <c r="B171">
        <v>15705639</v>
      </c>
      <c r="C171">
        <v>692</v>
      </c>
      <c r="D171" t="s">
        <v>15</v>
      </c>
      <c r="E171" t="s">
        <v>16</v>
      </c>
      <c r="F171">
        <v>28</v>
      </c>
      <c r="G171">
        <v>8</v>
      </c>
      <c r="H171">
        <v>95059.02</v>
      </c>
      <c r="I171">
        <v>2</v>
      </c>
      <c r="J171">
        <v>1</v>
      </c>
      <c r="K171">
        <v>0</v>
      </c>
      <c r="L171">
        <v>44420.18</v>
      </c>
      <c r="M171">
        <v>0</v>
      </c>
    </row>
    <row r="172" spans="1:13" x14ac:dyDescent="0.3">
      <c r="A172">
        <v>309</v>
      </c>
      <c r="B172">
        <v>15746726</v>
      </c>
      <c r="C172">
        <v>438</v>
      </c>
      <c r="D172" t="s">
        <v>26</v>
      </c>
      <c r="E172" t="s">
        <v>23</v>
      </c>
      <c r="F172">
        <v>31</v>
      </c>
      <c r="G172">
        <v>8</v>
      </c>
      <c r="H172">
        <v>78398.69</v>
      </c>
      <c r="I172">
        <v>1</v>
      </c>
      <c r="J172">
        <v>1</v>
      </c>
      <c r="K172">
        <v>0</v>
      </c>
      <c r="L172">
        <v>44937.01</v>
      </c>
      <c r="M172">
        <v>0</v>
      </c>
    </row>
    <row r="173" spans="1:13" x14ac:dyDescent="0.3">
      <c r="A173">
        <v>850</v>
      </c>
      <c r="B173">
        <v>15572265</v>
      </c>
      <c r="C173">
        <v>646</v>
      </c>
      <c r="D173" t="s">
        <v>26</v>
      </c>
      <c r="E173" t="s">
        <v>23</v>
      </c>
      <c r="F173">
        <v>46</v>
      </c>
      <c r="G173">
        <v>1</v>
      </c>
      <c r="H173">
        <v>170826.55</v>
      </c>
      <c r="I173">
        <v>2</v>
      </c>
      <c r="J173">
        <v>1</v>
      </c>
      <c r="K173">
        <v>0</v>
      </c>
      <c r="L173">
        <v>45041.32</v>
      </c>
      <c r="M173">
        <v>0</v>
      </c>
    </row>
    <row r="174" spans="1:13" x14ac:dyDescent="0.3">
      <c r="A174">
        <v>57</v>
      </c>
      <c r="B174">
        <v>15647091</v>
      </c>
      <c r="C174">
        <v>725</v>
      </c>
      <c r="D174" t="s">
        <v>26</v>
      </c>
      <c r="E174" t="s">
        <v>23</v>
      </c>
      <c r="F174">
        <v>19</v>
      </c>
      <c r="G174">
        <v>0</v>
      </c>
      <c r="H174">
        <v>75888.2</v>
      </c>
      <c r="I174">
        <v>1</v>
      </c>
      <c r="J174">
        <v>0</v>
      </c>
      <c r="K174">
        <v>0</v>
      </c>
      <c r="L174">
        <v>45613.75</v>
      </c>
      <c r="M174">
        <v>0</v>
      </c>
    </row>
    <row r="175" spans="1:13" x14ac:dyDescent="0.3">
      <c r="A175">
        <v>386</v>
      </c>
      <c r="B175">
        <v>15721181</v>
      </c>
      <c r="C175">
        <v>611</v>
      </c>
      <c r="D175" t="s">
        <v>18</v>
      </c>
      <c r="E175" t="s">
        <v>23</v>
      </c>
      <c r="F175">
        <v>46</v>
      </c>
      <c r="G175">
        <v>6</v>
      </c>
      <c r="H175">
        <v>0</v>
      </c>
      <c r="I175">
        <v>2</v>
      </c>
      <c r="J175">
        <v>1</v>
      </c>
      <c r="K175">
        <v>0</v>
      </c>
      <c r="L175">
        <v>45886.33</v>
      </c>
      <c r="M175">
        <v>0</v>
      </c>
    </row>
    <row r="176" spans="1:13" x14ac:dyDescent="0.3">
      <c r="A176">
        <v>405</v>
      </c>
      <c r="B176">
        <v>15692761</v>
      </c>
      <c r="C176">
        <v>718</v>
      </c>
      <c r="D176" t="s">
        <v>15</v>
      </c>
      <c r="E176" t="s">
        <v>23</v>
      </c>
      <c r="F176">
        <v>36</v>
      </c>
      <c r="G176">
        <v>9</v>
      </c>
      <c r="H176">
        <v>0</v>
      </c>
      <c r="I176">
        <v>1</v>
      </c>
      <c r="J176">
        <v>1</v>
      </c>
      <c r="K176">
        <v>0</v>
      </c>
      <c r="L176">
        <v>45909.87</v>
      </c>
      <c r="M176">
        <v>0</v>
      </c>
    </row>
    <row r="177" spans="1:13" x14ac:dyDescent="0.3">
      <c r="A177">
        <v>802</v>
      </c>
      <c r="B177">
        <v>15681554</v>
      </c>
      <c r="C177">
        <v>614</v>
      </c>
      <c r="D177" t="s">
        <v>26</v>
      </c>
      <c r="E177" t="s">
        <v>16</v>
      </c>
      <c r="F177">
        <v>31</v>
      </c>
      <c r="G177">
        <v>7</v>
      </c>
      <c r="H177">
        <v>120599.38</v>
      </c>
      <c r="I177">
        <v>2</v>
      </c>
      <c r="J177">
        <v>1</v>
      </c>
      <c r="K177">
        <v>1</v>
      </c>
      <c r="L177">
        <v>46163.44</v>
      </c>
      <c r="M177">
        <v>0</v>
      </c>
    </row>
    <row r="178" spans="1:13" x14ac:dyDescent="0.3">
      <c r="A178">
        <v>319</v>
      </c>
      <c r="B178">
        <v>15626114</v>
      </c>
      <c r="C178">
        <v>429</v>
      </c>
      <c r="D178" t="s">
        <v>15</v>
      </c>
      <c r="E178" t="s">
        <v>23</v>
      </c>
      <c r="F178">
        <v>24</v>
      </c>
      <c r="G178">
        <v>4</v>
      </c>
      <c r="H178">
        <v>95741.75</v>
      </c>
      <c r="I178">
        <v>1</v>
      </c>
      <c r="J178">
        <v>1</v>
      </c>
      <c r="K178">
        <v>0</v>
      </c>
      <c r="L178">
        <v>46170.75</v>
      </c>
      <c r="M178">
        <v>0</v>
      </c>
    </row>
    <row r="179" spans="1:13" x14ac:dyDescent="0.3">
      <c r="A179">
        <v>59</v>
      </c>
      <c r="B179">
        <v>15804771</v>
      </c>
      <c r="C179">
        <v>614</v>
      </c>
      <c r="D179" t="s">
        <v>15</v>
      </c>
      <c r="E179" t="s">
        <v>23</v>
      </c>
      <c r="F179">
        <v>51</v>
      </c>
      <c r="G179">
        <v>4</v>
      </c>
      <c r="H179">
        <v>40685.919999999998</v>
      </c>
      <c r="I179">
        <v>1</v>
      </c>
      <c r="J179">
        <v>1</v>
      </c>
      <c r="K179">
        <v>1</v>
      </c>
      <c r="L179">
        <v>46775.28</v>
      </c>
      <c r="M179">
        <v>0</v>
      </c>
    </row>
    <row r="180" spans="1:13" x14ac:dyDescent="0.3">
      <c r="A180">
        <v>162</v>
      </c>
      <c r="B180">
        <v>15630910</v>
      </c>
      <c r="C180">
        <v>800</v>
      </c>
      <c r="D180" t="s">
        <v>15</v>
      </c>
      <c r="E180" t="s">
        <v>16</v>
      </c>
      <c r="F180">
        <v>49</v>
      </c>
      <c r="G180">
        <v>7</v>
      </c>
      <c r="H180">
        <v>108007.36</v>
      </c>
      <c r="I180">
        <v>1</v>
      </c>
      <c r="J180">
        <v>0</v>
      </c>
      <c r="K180">
        <v>0</v>
      </c>
      <c r="L180">
        <v>47125.11</v>
      </c>
      <c r="M180">
        <v>0</v>
      </c>
    </row>
    <row r="181" spans="1:13" x14ac:dyDescent="0.3">
      <c r="A181">
        <v>787</v>
      </c>
      <c r="B181">
        <v>15694366</v>
      </c>
      <c r="C181">
        <v>714</v>
      </c>
      <c r="D181" t="s">
        <v>26</v>
      </c>
      <c r="E181" t="s">
        <v>23</v>
      </c>
      <c r="F181">
        <v>42</v>
      </c>
      <c r="G181">
        <v>2</v>
      </c>
      <c r="H181">
        <v>177640.09</v>
      </c>
      <c r="I181">
        <v>1</v>
      </c>
      <c r="J181">
        <v>0</v>
      </c>
      <c r="K181">
        <v>1</v>
      </c>
      <c r="L181">
        <v>47166.55</v>
      </c>
      <c r="M181">
        <v>0</v>
      </c>
    </row>
    <row r="182" spans="1:13" x14ac:dyDescent="0.3">
      <c r="A182">
        <v>546</v>
      </c>
      <c r="B182">
        <v>15708916</v>
      </c>
      <c r="C182">
        <v>587</v>
      </c>
      <c r="D182" t="s">
        <v>15</v>
      </c>
      <c r="E182" t="s">
        <v>23</v>
      </c>
      <c r="F182">
        <v>38</v>
      </c>
      <c r="G182">
        <v>0</v>
      </c>
      <c r="H182">
        <v>0</v>
      </c>
      <c r="I182">
        <v>2</v>
      </c>
      <c r="J182">
        <v>1</v>
      </c>
      <c r="K182">
        <v>0</v>
      </c>
      <c r="L182">
        <v>47414.15</v>
      </c>
      <c r="M182">
        <v>0</v>
      </c>
    </row>
    <row r="183" spans="1:13" x14ac:dyDescent="0.3">
      <c r="A183">
        <v>672</v>
      </c>
      <c r="B183">
        <v>15721024</v>
      </c>
      <c r="C183">
        <v>642</v>
      </c>
      <c r="D183" t="s">
        <v>15</v>
      </c>
      <c r="E183" t="s">
        <v>23</v>
      </c>
      <c r="F183">
        <v>26</v>
      </c>
      <c r="G183">
        <v>0</v>
      </c>
      <c r="H183">
        <v>0</v>
      </c>
      <c r="I183">
        <v>1</v>
      </c>
      <c r="J183">
        <v>0</v>
      </c>
      <c r="K183">
        <v>0</v>
      </c>
      <c r="L183">
        <v>47472.68</v>
      </c>
      <c r="M183">
        <v>0</v>
      </c>
    </row>
    <row r="184" spans="1:13" x14ac:dyDescent="0.3">
      <c r="A184">
        <v>719</v>
      </c>
      <c r="B184">
        <v>15653780</v>
      </c>
      <c r="C184">
        <v>621</v>
      </c>
      <c r="D184" t="s">
        <v>15</v>
      </c>
      <c r="E184" t="s">
        <v>16</v>
      </c>
      <c r="F184">
        <v>43</v>
      </c>
      <c r="G184">
        <v>5</v>
      </c>
      <c r="H184">
        <v>0</v>
      </c>
      <c r="I184">
        <v>1</v>
      </c>
      <c r="J184">
        <v>1</v>
      </c>
      <c r="K184">
        <v>1</v>
      </c>
      <c r="L184">
        <v>47578.45</v>
      </c>
      <c r="M184">
        <v>0</v>
      </c>
    </row>
    <row r="185" spans="1:13" x14ac:dyDescent="0.3">
      <c r="A185">
        <v>970</v>
      </c>
      <c r="B185">
        <v>15805955</v>
      </c>
      <c r="C185">
        <v>638</v>
      </c>
      <c r="D185" t="s">
        <v>15</v>
      </c>
      <c r="E185" t="s">
        <v>16</v>
      </c>
      <c r="F185">
        <v>48</v>
      </c>
      <c r="G185">
        <v>10</v>
      </c>
      <c r="H185">
        <v>138333.03</v>
      </c>
      <c r="I185">
        <v>1</v>
      </c>
      <c r="J185">
        <v>1</v>
      </c>
      <c r="K185">
        <v>1</v>
      </c>
      <c r="L185">
        <v>47679.14</v>
      </c>
      <c r="M185">
        <v>0</v>
      </c>
    </row>
    <row r="186" spans="1:13" x14ac:dyDescent="0.3">
      <c r="A186">
        <v>198</v>
      </c>
      <c r="B186">
        <v>15656176</v>
      </c>
      <c r="C186">
        <v>501</v>
      </c>
      <c r="D186" t="s">
        <v>15</v>
      </c>
      <c r="E186" t="s">
        <v>23</v>
      </c>
      <c r="F186">
        <v>57</v>
      </c>
      <c r="G186">
        <v>10</v>
      </c>
      <c r="H186">
        <v>0</v>
      </c>
      <c r="I186">
        <v>2</v>
      </c>
      <c r="J186">
        <v>1</v>
      </c>
      <c r="K186">
        <v>1</v>
      </c>
      <c r="L186">
        <v>47847.19</v>
      </c>
      <c r="M186">
        <v>0</v>
      </c>
    </row>
    <row r="187" spans="1:13" x14ac:dyDescent="0.3">
      <c r="A187">
        <v>549</v>
      </c>
      <c r="B187">
        <v>15600651</v>
      </c>
      <c r="C187">
        <v>749</v>
      </c>
      <c r="D187" t="s">
        <v>15</v>
      </c>
      <c r="E187" t="s">
        <v>23</v>
      </c>
      <c r="F187">
        <v>24</v>
      </c>
      <c r="G187">
        <v>1</v>
      </c>
      <c r="H187">
        <v>0</v>
      </c>
      <c r="I187">
        <v>3</v>
      </c>
      <c r="J187">
        <v>1</v>
      </c>
      <c r="K187">
        <v>1</v>
      </c>
      <c r="L187">
        <v>47911.03</v>
      </c>
      <c r="M187">
        <v>0</v>
      </c>
    </row>
    <row r="188" spans="1:13" x14ac:dyDescent="0.3">
      <c r="A188">
        <v>181</v>
      </c>
      <c r="B188">
        <v>15789669</v>
      </c>
      <c r="C188">
        <v>510</v>
      </c>
      <c r="D188" t="s">
        <v>15</v>
      </c>
      <c r="E188" t="s">
        <v>23</v>
      </c>
      <c r="F188">
        <v>65</v>
      </c>
      <c r="G188">
        <v>2</v>
      </c>
      <c r="H188">
        <v>0</v>
      </c>
      <c r="I188">
        <v>2</v>
      </c>
      <c r="J188">
        <v>1</v>
      </c>
      <c r="K188">
        <v>1</v>
      </c>
      <c r="L188">
        <v>48071.61</v>
      </c>
      <c r="M188">
        <v>0</v>
      </c>
    </row>
    <row r="189" spans="1:13" x14ac:dyDescent="0.3">
      <c r="A189">
        <v>424</v>
      </c>
      <c r="B189">
        <v>15566111</v>
      </c>
      <c r="C189">
        <v>596</v>
      </c>
      <c r="D189" t="s">
        <v>15</v>
      </c>
      <c r="E189" t="s">
        <v>23</v>
      </c>
      <c r="F189">
        <v>39</v>
      </c>
      <c r="G189">
        <v>9</v>
      </c>
      <c r="H189">
        <v>0</v>
      </c>
      <c r="I189">
        <v>1</v>
      </c>
      <c r="J189">
        <v>1</v>
      </c>
      <c r="K189">
        <v>0</v>
      </c>
      <c r="L189">
        <v>48963.59</v>
      </c>
      <c r="M189">
        <v>0</v>
      </c>
    </row>
    <row r="190" spans="1:13" x14ac:dyDescent="0.3">
      <c r="A190">
        <v>814</v>
      </c>
      <c r="B190">
        <v>15641655</v>
      </c>
      <c r="C190">
        <v>700</v>
      </c>
      <c r="D190" t="s">
        <v>15</v>
      </c>
      <c r="E190" t="s">
        <v>16</v>
      </c>
      <c r="F190">
        <v>26</v>
      </c>
      <c r="G190">
        <v>2</v>
      </c>
      <c r="H190">
        <v>0</v>
      </c>
      <c r="I190">
        <v>2</v>
      </c>
      <c r="J190">
        <v>0</v>
      </c>
      <c r="K190">
        <v>0</v>
      </c>
      <c r="L190">
        <v>50051.42</v>
      </c>
      <c r="M190">
        <v>0</v>
      </c>
    </row>
    <row r="191" spans="1:13" x14ac:dyDescent="0.3">
      <c r="A191">
        <v>323</v>
      </c>
      <c r="B191">
        <v>15585215</v>
      </c>
      <c r="C191">
        <v>763</v>
      </c>
      <c r="D191" t="s">
        <v>15</v>
      </c>
      <c r="E191" t="s">
        <v>16</v>
      </c>
      <c r="F191">
        <v>31</v>
      </c>
      <c r="G191">
        <v>4</v>
      </c>
      <c r="H191">
        <v>0</v>
      </c>
      <c r="I191">
        <v>2</v>
      </c>
      <c r="J191">
        <v>0</v>
      </c>
      <c r="K191">
        <v>0</v>
      </c>
      <c r="L191">
        <v>50404.72</v>
      </c>
      <c r="M191">
        <v>0</v>
      </c>
    </row>
    <row r="192" spans="1:13" x14ac:dyDescent="0.3">
      <c r="A192">
        <v>258</v>
      </c>
      <c r="B192">
        <v>15750803</v>
      </c>
      <c r="C192">
        <v>693</v>
      </c>
      <c r="D192" t="s">
        <v>15</v>
      </c>
      <c r="E192" t="s">
        <v>16</v>
      </c>
      <c r="F192">
        <v>30</v>
      </c>
      <c r="G192">
        <v>6</v>
      </c>
      <c r="H192">
        <v>127992.25</v>
      </c>
      <c r="I192">
        <v>1</v>
      </c>
      <c r="J192">
        <v>1</v>
      </c>
      <c r="K192">
        <v>1</v>
      </c>
      <c r="L192">
        <v>50457.2</v>
      </c>
      <c r="M192">
        <v>0</v>
      </c>
    </row>
    <row r="193" spans="1:13" x14ac:dyDescent="0.3">
      <c r="A193">
        <v>957</v>
      </c>
      <c r="B193">
        <v>15731522</v>
      </c>
      <c r="C193">
        <v>771</v>
      </c>
      <c r="D193" t="s">
        <v>18</v>
      </c>
      <c r="E193" t="s">
        <v>16</v>
      </c>
      <c r="F193">
        <v>67</v>
      </c>
      <c r="G193">
        <v>8</v>
      </c>
      <c r="H193">
        <v>0</v>
      </c>
      <c r="I193">
        <v>2</v>
      </c>
      <c r="J193">
        <v>1</v>
      </c>
      <c r="K193">
        <v>1</v>
      </c>
      <c r="L193">
        <v>51219.8</v>
      </c>
      <c r="M193">
        <v>0</v>
      </c>
    </row>
    <row r="194" spans="1:13" x14ac:dyDescent="0.3">
      <c r="A194">
        <v>292</v>
      </c>
      <c r="B194">
        <v>15655774</v>
      </c>
      <c r="C194">
        <v>583</v>
      </c>
      <c r="D194" t="s">
        <v>15</v>
      </c>
      <c r="E194" t="s">
        <v>23</v>
      </c>
      <c r="F194">
        <v>27</v>
      </c>
      <c r="G194">
        <v>7</v>
      </c>
      <c r="H194">
        <v>0</v>
      </c>
      <c r="I194">
        <v>2</v>
      </c>
      <c r="J194">
        <v>1</v>
      </c>
      <c r="K194">
        <v>0</v>
      </c>
      <c r="L194">
        <v>51285.49</v>
      </c>
      <c r="M194">
        <v>0</v>
      </c>
    </row>
    <row r="195" spans="1:13" x14ac:dyDescent="0.3">
      <c r="A195">
        <v>778</v>
      </c>
      <c r="B195">
        <v>15797227</v>
      </c>
      <c r="C195">
        <v>754</v>
      </c>
      <c r="D195" t="s">
        <v>15</v>
      </c>
      <c r="E195" t="s">
        <v>23</v>
      </c>
      <c r="F195">
        <v>28</v>
      </c>
      <c r="G195">
        <v>8</v>
      </c>
      <c r="H195">
        <v>0</v>
      </c>
      <c r="I195">
        <v>2</v>
      </c>
      <c r="J195">
        <v>1</v>
      </c>
      <c r="K195">
        <v>1</v>
      </c>
      <c r="L195">
        <v>52615.62</v>
      </c>
      <c r="M195">
        <v>0</v>
      </c>
    </row>
    <row r="196" spans="1:13" x14ac:dyDescent="0.3">
      <c r="A196">
        <v>169</v>
      </c>
      <c r="B196">
        <v>15611325</v>
      </c>
      <c r="C196">
        <v>682</v>
      </c>
      <c r="D196" t="s">
        <v>26</v>
      </c>
      <c r="E196" t="s">
        <v>23</v>
      </c>
      <c r="F196">
        <v>24</v>
      </c>
      <c r="G196">
        <v>9</v>
      </c>
      <c r="H196">
        <v>57929.81</v>
      </c>
      <c r="I196">
        <v>2</v>
      </c>
      <c r="J196">
        <v>0</v>
      </c>
      <c r="K196">
        <v>0</v>
      </c>
      <c r="L196">
        <v>53134.3</v>
      </c>
      <c r="M196">
        <v>0</v>
      </c>
    </row>
    <row r="197" spans="1:13" x14ac:dyDescent="0.3">
      <c r="A197">
        <v>29</v>
      </c>
      <c r="B197">
        <v>15656300</v>
      </c>
      <c r="C197">
        <v>411</v>
      </c>
      <c r="D197" t="s">
        <v>15</v>
      </c>
      <c r="E197" t="s">
        <v>23</v>
      </c>
      <c r="F197">
        <v>29</v>
      </c>
      <c r="G197">
        <v>0</v>
      </c>
      <c r="H197">
        <v>59697.17</v>
      </c>
      <c r="I197">
        <v>2</v>
      </c>
      <c r="J197">
        <v>1</v>
      </c>
      <c r="K197">
        <v>1</v>
      </c>
      <c r="L197">
        <v>53483.21</v>
      </c>
      <c r="M197">
        <v>0</v>
      </c>
    </row>
    <row r="198" spans="1:13" x14ac:dyDescent="0.3">
      <c r="A198">
        <v>368</v>
      </c>
      <c r="B198">
        <v>15684042</v>
      </c>
      <c r="C198">
        <v>636</v>
      </c>
      <c r="D198" t="s">
        <v>26</v>
      </c>
      <c r="E198" t="s">
        <v>23</v>
      </c>
      <c r="F198">
        <v>34</v>
      </c>
      <c r="G198">
        <v>2</v>
      </c>
      <c r="H198">
        <v>40105.51</v>
      </c>
      <c r="I198">
        <v>2</v>
      </c>
      <c r="J198">
        <v>0</v>
      </c>
      <c r="K198">
        <v>1</v>
      </c>
      <c r="L198">
        <v>53512.160000000003</v>
      </c>
      <c r="M198">
        <v>0</v>
      </c>
    </row>
    <row r="199" spans="1:13" x14ac:dyDescent="0.3">
      <c r="A199">
        <v>485</v>
      </c>
      <c r="B199">
        <v>15637954</v>
      </c>
      <c r="C199">
        <v>730</v>
      </c>
      <c r="D199" t="s">
        <v>15</v>
      </c>
      <c r="E199" t="s">
        <v>16</v>
      </c>
      <c r="F199">
        <v>35</v>
      </c>
      <c r="G199">
        <v>0</v>
      </c>
      <c r="H199">
        <v>155470.54999999999</v>
      </c>
      <c r="I199">
        <v>1</v>
      </c>
      <c r="J199">
        <v>1</v>
      </c>
      <c r="K199">
        <v>1</v>
      </c>
      <c r="L199">
        <v>53718.28</v>
      </c>
      <c r="M199">
        <v>0</v>
      </c>
    </row>
    <row r="200" spans="1:13" x14ac:dyDescent="0.3">
      <c r="A200">
        <v>534</v>
      </c>
      <c r="B200">
        <v>15567832</v>
      </c>
      <c r="C200">
        <v>550</v>
      </c>
      <c r="D200" t="s">
        <v>15</v>
      </c>
      <c r="E200" t="s">
        <v>16</v>
      </c>
      <c r="F200">
        <v>40</v>
      </c>
      <c r="G200">
        <v>7</v>
      </c>
      <c r="H200">
        <v>114354.95</v>
      </c>
      <c r="I200">
        <v>1</v>
      </c>
      <c r="J200">
        <v>1</v>
      </c>
      <c r="K200">
        <v>0</v>
      </c>
      <c r="L200">
        <v>54018.93</v>
      </c>
      <c r="M200">
        <v>0</v>
      </c>
    </row>
    <row r="201" spans="1:13" x14ac:dyDescent="0.3">
      <c r="A201">
        <v>145</v>
      </c>
      <c r="B201">
        <v>15800703</v>
      </c>
      <c r="C201">
        <v>485</v>
      </c>
      <c r="D201" t="s">
        <v>18</v>
      </c>
      <c r="E201" t="s">
        <v>16</v>
      </c>
      <c r="F201">
        <v>21</v>
      </c>
      <c r="G201">
        <v>5</v>
      </c>
      <c r="H201">
        <v>113157.22</v>
      </c>
      <c r="I201">
        <v>1</v>
      </c>
      <c r="J201">
        <v>1</v>
      </c>
      <c r="K201">
        <v>1</v>
      </c>
      <c r="L201">
        <v>54141.5</v>
      </c>
      <c r="M201">
        <v>0</v>
      </c>
    </row>
    <row r="202" spans="1:13" x14ac:dyDescent="0.3">
      <c r="A202">
        <v>747</v>
      </c>
      <c r="B202">
        <v>15587535</v>
      </c>
      <c r="C202">
        <v>450</v>
      </c>
      <c r="D202" t="s">
        <v>18</v>
      </c>
      <c r="E202" t="s">
        <v>16</v>
      </c>
      <c r="F202">
        <v>46</v>
      </c>
      <c r="G202">
        <v>5</v>
      </c>
      <c r="H202">
        <v>177619.71</v>
      </c>
      <c r="I202">
        <v>1</v>
      </c>
      <c r="J202">
        <v>1</v>
      </c>
      <c r="K202">
        <v>0</v>
      </c>
      <c r="L202">
        <v>54227.06</v>
      </c>
      <c r="M202">
        <v>0</v>
      </c>
    </row>
    <row r="203" spans="1:13" x14ac:dyDescent="0.3">
      <c r="A203">
        <v>500</v>
      </c>
      <c r="B203">
        <v>15727688</v>
      </c>
      <c r="C203">
        <v>555</v>
      </c>
      <c r="D203" t="s">
        <v>18</v>
      </c>
      <c r="E203" t="s">
        <v>23</v>
      </c>
      <c r="F203">
        <v>32</v>
      </c>
      <c r="G203">
        <v>4</v>
      </c>
      <c r="H203">
        <v>0</v>
      </c>
      <c r="I203">
        <v>2</v>
      </c>
      <c r="J203">
        <v>1</v>
      </c>
      <c r="K203">
        <v>1</v>
      </c>
      <c r="L203">
        <v>54405.79</v>
      </c>
      <c r="M203">
        <v>0</v>
      </c>
    </row>
    <row r="204" spans="1:13" x14ac:dyDescent="0.3">
      <c r="A204">
        <v>19</v>
      </c>
      <c r="B204">
        <v>15568982</v>
      </c>
      <c r="C204">
        <v>726</v>
      </c>
      <c r="D204" t="s">
        <v>15</v>
      </c>
      <c r="E204" t="s">
        <v>16</v>
      </c>
      <c r="F204">
        <v>24</v>
      </c>
      <c r="G204">
        <v>6</v>
      </c>
      <c r="H204">
        <v>0</v>
      </c>
      <c r="I204">
        <v>2</v>
      </c>
      <c r="J204">
        <v>1</v>
      </c>
      <c r="K204">
        <v>1</v>
      </c>
      <c r="L204">
        <v>54724.03</v>
      </c>
      <c r="M204">
        <v>0</v>
      </c>
    </row>
    <row r="205" spans="1:13" x14ac:dyDescent="0.3">
      <c r="A205">
        <v>553</v>
      </c>
      <c r="B205">
        <v>15709324</v>
      </c>
      <c r="C205">
        <v>417</v>
      </c>
      <c r="D205" t="s">
        <v>15</v>
      </c>
      <c r="E205" t="s">
        <v>23</v>
      </c>
      <c r="F205">
        <v>34</v>
      </c>
      <c r="G205">
        <v>7</v>
      </c>
      <c r="H205">
        <v>0</v>
      </c>
      <c r="I205">
        <v>2</v>
      </c>
      <c r="J205">
        <v>1</v>
      </c>
      <c r="K205">
        <v>0</v>
      </c>
      <c r="L205">
        <v>55003.79</v>
      </c>
      <c r="M205">
        <v>0</v>
      </c>
    </row>
    <row r="206" spans="1:13" x14ac:dyDescent="0.3">
      <c r="A206">
        <v>183</v>
      </c>
      <c r="B206">
        <v>15810845</v>
      </c>
      <c r="C206">
        <v>636</v>
      </c>
      <c r="D206" t="s">
        <v>15</v>
      </c>
      <c r="E206" t="s">
        <v>23</v>
      </c>
      <c r="F206">
        <v>42</v>
      </c>
      <c r="G206">
        <v>2</v>
      </c>
      <c r="H206">
        <v>0</v>
      </c>
      <c r="I206">
        <v>2</v>
      </c>
      <c r="J206">
        <v>1</v>
      </c>
      <c r="K206">
        <v>1</v>
      </c>
      <c r="L206">
        <v>55470.78</v>
      </c>
      <c r="M206">
        <v>0</v>
      </c>
    </row>
    <row r="207" spans="1:13" x14ac:dyDescent="0.3">
      <c r="A207">
        <v>668</v>
      </c>
      <c r="B207">
        <v>15640825</v>
      </c>
      <c r="C207">
        <v>695</v>
      </c>
      <c r="D207" t="s">
        <v>18</v>
      </c>
      <c r="E207" t="s">
        <v>23</v>
      </c>
      <c r="F207">
        <v>46</v>
      </c>
      <c r="G207">
        <v>3</v>
      </c>
      <c r="H207">
        <v>122549.64</v>
      </c>
      <c r="I207">
        <v>1</v>
      </c>
      <c r="J207">
        <v>1</v>
      </c>
      <c r="K207">
        <v>1</v>
      </c>
      <c r="L207">
        <v>56297.85</v>
      </c>
      <c r="M207">
        <v>0</v>
      </c>
    </row>
    <row r="208" spans="1:13" x14ac:dyDescent="0.3">
      <c r="A208">
        <v>977</v>
      </c>
      <c r="B208">
        <v>15582616</v>
      </c>
      <c r="C208">
        <v>520</v>
      </c>
      <c r="D208" t="s">
        <v>15</v>
      </c>
      <c r="E208" t="s">
        <v>16</v>
      </c>
      <c r="F208">
        <v>38</v>
      </c>
      <c r="G208">
        <v>4</v>
      </c>
      <c r="H208">
        <v>0</v>
      </c>
      <c r="I208">
        <v>2</v>
      </c>
      <c r="J208">
        <v>1</v>
      </c>
      <c r="K208">
        <v>0</v>
      </c>
      <c r="L208">
        <v>56388.63</v>
      </c>
      <c r="M208">
        <v>0</v>
      </c>
    </row>
    <row r="209" spans="1:13" x14ac:dyDescent="0.3">
      <c r="A209">
        <v>454</v>
      </c>
      <c r="B209">
        <v>15726631</v>
      </c>
      <c r="C209">
        <v>758</v>
      </c>
      <c r="D209" t="s">
        <v>15</v>
      </c>
      <c r="E209" t="s">
        <v>16</v>
      </c>
      <c r="F209">
        <v>39</v>
      </c>
      <c r="G209">
        <v>6</v>
      </c>
      <c r="H209">
        <v>127357.75999999999</v>
      </c>
      <c r="I209">
        <v>1</v>
      </c>
      <c r="J209">
        <v>0</v>
      </c>
      <c r="K209">
        <v>1</v>
      </c>
      <c r="L209">
        <v>56577</v>
      </c>
      <c r="M209">
        <v>0</v>
      </c>
    </row>
    <row r="210" spans="1:13" x14ac:dyDescent="0.3">
      <c r="A210">
        <v>403</v>
      </c>
      <c r="B210">
        <v>15732674</v>
      </c>
      <c r="C210">
        <v>443</v>
      </c>
      <c r="D210" t="s">
        <v>18</v>
      </c>
      <c r="E210" t="s">
        <v>23</v>
      </c>
      <c r="F210">
        <v>36</v>
      </c>
      <c r="G210">
        <v>6</v>
      </c>
      <c r="H210">
        <v>70438.009999999995</v>
      </c>
      <c r="I210">
        <v>2</v>
      </c>
      <c r="J210">
        <v>0</v>
      </c>
      <c r="K210">
        <v>1</v>
      </c>
      <c r="L210">
        <v>56937.43</v>
      </c>
      <c r="M210">
        <v>0</v>
      </c>
    </row>
    <row r="211" spans="1:13" x14ac:dyDescent="0.3">
      <c r="A211">
        <v>315</v>
      </c>
      <c r="B211">
        <v>15581539</v>
      </c>
      <c r="C211">
        <v>474</v>
      </c>
      <c r="D211" t="s">
        <v>18</v>
      </c>
      <c r="E211" t="s">
        <v>23</v>
      </c>
      <c r="F211">
        <v>37</v>
      </c>
      <c r="G211">
        <v>3</v>
      </c>
      <c r="H211">
        <v>0</v>
      </c>
      <c r="I211">
        <v>2</v>
      </c>
      <c r="J211">
        <v>0</v>
      </c>
      <c r="K211">
        <v>0</v>
      </c>
      <c r="L211">
        <v>57175.32</v>
      </c>
      <c r="M211">
        <v>0</v>
      </c>
    </row>
    <row r="212" spans="1:13" x14ac:dyDescent="0.3">
      <c r="A212">
        <v>917</v>
      </c>
      <c r="B212">
        <v>15719856</v>
      </c>
      <c r="C212">
        <v>646</v>
      </c>
      <c r="D212" t="s">
        <v>15</v>
      </c>
      <c r="E212" t="s">
        <v>16</v>
      </c>
      <c r="F212">
        <v>45</v>
      </c>
      <c r="G212">
        <v>3</v>
      </c>
      <c r="H212">
        <v>47134.75</v>
      </c>
      <c r="I212">
        <v>1</v>
      </c>
      <c r="J212">
        <v>1</v>
      </c>
      <c r="K212">
        <v>1</v>
      </c>
      <c r="L212">
        <v>57236.44</v>
      </c>
      <c r="M212">
        <v>0</v>
      </c>
    </row>
    <row r="213" spans="1:13" x14ac:dyDescent="0.3">
      <c r="A213">
        <v>253</v>
      </c>
      <c r="B213">
        <v>15694717</v>
      </c>
      <c r="C213">
        <v>544</v>
      </c>
      <c r="D213" t="s">
        <v>26</v>
      </c>
      <c r="E213" t="s">
        <v>23</v>
      </c>
      <c r="F213">
        <v>37</v>
      </c>
      <c r="G213">
        <v>2</v>
      </c>
      <c r="H213">
        <v>79731.91</v>
      </c>
      <c r="I213">
        <v>1</v>
      </c>
      <c r="J213">
        <v>1</v>
      </c>
      <c r="K213">
        <v>1</v>
      </c>
      <c r="L213">
        <v>57558.95</v>
      </c>
      <c r="M213">
        <v>0</v>
      </c>
    </row>
    <row r="214" spans="1:13" x14ac:dyDescent="0.3">
      <c r="A214">
        <v>671</v>
      </c>
      <c r="B214">
        <v>15674991</v>
      </c>
      <c r="C214">
        <v>667</v>
      </c>
      <c r="D214" t="s">
        <v>15</v>
      </c>
      <c r="E214" t="s">
        <v>23</v>
      </c>
      <c r="F214">
        <v>42</v>
      </c>
      <c r="G214">
        <v>9</v>
      </c>
      <c r="H214">
        <v>0</v>
      </c>
      <c r="I214">
        <v>2</v>
      </c>
      <c r="J214">
        <v>0</v>
      </c>
      <c r="K214">
        <v>1</v>
      </c>
      <c r="L214">
        <v>58137.42</v>
      </c>
      <c r="M214">
        <v>0</v>
      </c>
    </row>
    <row r="215" spans="1:13" x14ac:dyDescent="0.3">
      <c r="A215">
        <v>73</v>
      </c>
      <c r="B215">
        <v>15779052</v>
      </c>
      <c r="C215">
        <v>604</v>
      </c>
      <c r="D215" t="s">
        <v>26</v>
      </c>
      <c r="E215" t="s">
        <v>16</v>
      </c>
      <c r="F215">
        <v>25</v>
      </c>
      <c r="G215">
        <v>5</v>
      </c>
      <c r="H215">
        <v>157780.84</v>
      </c>
      <c r="I215">
        <v>2</v>
      </c>
      <c r="J215">
        <v>1</v>
      </c>
      <c r="K215">
        <v>1</v>
      </c>
      <c r="L215">
        <v>58426.81</v>
      </c>
      <c r="M215">
        <v>0</v>
      </c>
    </row>
    <row r="216" spans="1:13" x14ac:dyDescent="0.3">
      <c r="A216">
        <v>812</v>
      </c>
      <c r="B216">
        <v>15578980</v>
      </c>
      <c r="C216">
        <v>516</v>
      </c>
      <c r="D216" t="s">
        <v>18</v>
      </c>
      <c r="E216" t="s">
        <v>16</v>
      </c>
      <c r="F216">
        <v>33</v>
      </c>
      <c r="G216">
        <v>3</v>
      </c>
      <c r="H216">
        <v>0</v>
      </c>
      <c r="I216">
        <v>2</v>
      </c>
      <c r="J216">
        <v>1</v>
      </c>
      <c r="K216">
        <v>1</v>
      </c>
      <c r="L216">
        <v>58685.59</v>
      </c>
      <c r="M216">
        <v>0</v>
      </c>
    </row>
    <row r="217" spans="1:13" x14ac:dyDescent="0.3">
      <c r="A217">
        <v>662</v>
      </c>
      <c r="B217">
        <v>15667215</v>
      </c>
      <c r="C217">
        <v>678</v>
      </c>
      <c r="D217" t="s">
        <v>15</v>
      </c>
      <c r="E217" t="s">
        <v>23</v>
      </c>
      <c r="F217">
        <v>31</v>
      </c>
      <c r="G217">
        <v>2</v>
      </c>
      <c r="H217">
        <v>0</v>
      </c>
      <c r="I217">
        <v>2</v>
      </c>
      <c r="J217">
        <v>1</v>
      </c>
      <c r="K217">
        <v>1</v>
      </c>
      <c r="L217">
        <v>58803.28</v>
      </c>
      <c r="M217">
        <v>0</v>
      </c>
    </row>
    <row r="218" spans="1:13" x14ac:dyDescent="0.3">
      <c r="A218">
        <v>536</v>
      </c>
      <c r="B218">
        <v>15592846</v>
      </c>
      <c r="C218">
        <v>639</v>
      </c>
      <c r="D218" t="s">
        <v>26</v>
      </c>
      <c r="E218" t="s">
        <v>23</v>
      </c>
      <c r="F218">
        <v>35</v>
      </c>
      <c r="G218">
        <v>10</v>
      </c>
      <c r="H218">
        <v>128173.9</v>
      </c>
      <c r="I218">
        <v>2</v>
      </c>
      <c r="J218">
        <v>1</v>
      </c>
      <c r="K218">
        <v>0</v>
      </c>
      <c r="L218">
        <v>59093.39</v>
      </c>
      <c r="M218">
        <v>0</v>
      </c>
    </row>
    <row r="219" spans="1:13" x14ac:dyDescent="0.3">
      <c r="A219">
        <v>748</v>
      </c>
      <c r="B219">
        <v>15813034</v>
      </c>
      <c r="C219">
        <v>727</v>
      </c>
      <c r="D219" t="s">
        <v>18</v>
      </c>
      <c r="E219" t="s">
        <v>23</v>
      </c>
      <c r="F219">
        <v>38</v>
      </c>
      <c r="G219">
        <v>2</v>
      </c>
      <c r="H219">
        <v>62276.99</v>
      </c>
      <c r="I219">
        <v>1</v>
      </c>
      <c r="J219">
        <v>1</v>
      </c>
      <c r="K219">
        <v>1</v>
      </c>
      <c r="L219">
        <v>59280.79</v>
      </c>
      <c r="M219">
        <v>0</v>
      </c>
    </row>
    <row r="220" spans="1:13" x14ac:dyDescent="0.3">
      <c r="A220">
        <v>531</v>
      </c>
      <c r="B220">
        <v>15749851</v>
      </c>
      <c r="C220">
        <v>702</v>
      </c>
      <c r="D220" t="s">
        <v>18</v>
      </c>
      <c r="E220" t="s">
        <v>16</v>
      </c>
      <c r="F220">
        <v>26</v>
      </c>
      <c r="G220">
        <v>4</v>
      </c>
      <c r="H220">
        <v>135219.57</v>
      </c>
      <c r="I220">
        <v>1</v>
      </c>
      <c r="J220">
        <v>0</v>
      </c>
      <c r="K220">
        <v>1</v>
      </c>
      <c r="L220">
        <v>59747.63</v>
      </c>
      <c r="M220">
        <v>0</v>
      </c>
    </row>
    <row r="221" spans="1:13" x14ac:dyDescent="0.3">
      <c r="A221">
        <v>849</v>
      </c>
      <c r="B221">
        <v>15725811</v>
      </c>
      <c r="C221">
        <v>705</v>
      </c>
      <c r="D221" t="s">
        <v>15</v>
      </c>
      <c r="E221" t="s">
        <v>23</v>
      </c>
      <c r="F221">
        <v>25</v>
      </c>
      <c r="G221">
        <v>0</v>
      </c>
      <c r="H221">
        <v>97544.29</v>
      </c>
      <c r="I221">
        <v>1</v>
      </c>
      <c r="J221">
        <v>0</v>
      </c>
      <c r="K221">
        <v>1</v>
      </c>
      <c r="L221">
        <v>59887.15</v>
      </c>
      <c r="M221">
        <v>0</v>
      </c>
    </row>
    <row r="222" spans="1:13" x14ac:dyDescent="0.3">
      <c r="A222">
        <v>103</v>
      </c>
      <c r="B222">
        <v>15776605</v>
      </c>
      <c r="C222">
        <v>528</v>
      </c>
      <c r="D222" t="s">
        <v>18</v>
      </c>
      <c r="E222" t="s">
        <v>23</v>
      </c>
      <c r="F222">
        <v>36</v>
      </c>
      <c r="G222">
        <v>7</v>
      </c>
      <c r="H222">
        <v>0</v>
      </c>
      <c r="I222">
        <v>2</v>
      </c>
      <c r="J222">
        <v>1</v>
      </c>
      <c r="K222">
        <v>0</v>
      </c>
      <c r="L222">
        <v>60536.56</v>
      </c>
      <c r="M222">
        <v>0</v>
      </c>
    </row>
    <row r="223" spans="1:13" x14ac:dyDescent="0.3">
      <c r="A223">
        <v>759</v>
      </c>
      <c r="B223">
        <v>15625944</v>
      </c>
      <c r="C223">
        <v>664</v>
      </c>
      <c r="D223" t="s">
        <v>15</v>
      </c>
      <c r="E223" t="s">
        <v>23</v>
      </c>
      <c r="F223">
        <v>58</v>
      </c>
      <c r="G223">
        <v>5</v>
      </c>
      <c r="H223">
        <v>98668.18</v>
      </c>
      <c r="I223">
        <v>1</v>
      </c>
      <c r="J223">
        <v>1</v>
      </c>
      <c r="K223">
        <v>1</v>
      </c>
      <c r="L223">
        <v>60887.58</v>
      </c>
      <c r="M223">
        <v>0</v>
      </c>
    </row>
    <row r="224" spans="1:13" x14ac:dyDescent="0.3">
      <c r="A224">
        <v>229</v>
      </c>
      <c r="B224">
        <v>15605461</v>
      </c>
      <c r="C224">
        <v>594</v>
      </c>
      <c r="D224" t="s">
        <v>26</v>
      </c>
      <c r="E224" t="s">
        <v>16</v>
      </c>
      <c r="F224">
        <v>29</v>
      </c>
      <c r="G224">
        <v>3</v>
      </c>
      <c r="H224">
        <v>130830.22</v>
      </c>
      <c r="I224">
        <v>1</v>
      </c>
      <c r="J224">
        <v>1</v>
      </c>
      <c r="K224">
        <v>0</v>
      </c>
      <c r="L224">
        <v>61048.53</v>
      </c>
      <c r="M224">
        <v>0</v>
      </c>
    </row>
    <row r="225" spans="1:13" x14ac:dyDescent="0.3">
      <c r="A225">
        <v>352</v>
      </c>
      <c r="B225">
        <v>15777352</v>
      </c>
      <c r="C225">
        <v>568</v>
      </c>
      <c r="D225" t="s">
        <v>18</v>
      </c>
      <c r="E225" t="s">
        <v>16</v>
      </c>
      <c r="F225">
        <v>32</v>
      </c>
      <c r="G225">
        <v>7</v>
      </c>
      <c r="H225">
        <v>169399.6</v>
      </c>
      <c r="I225">
        <v>1</v>
      </c>
      <c r="J225">
        <v>1</v>
      </c>
      <c r="K225">
        <v>0</v>
      </c>
      <c r="L225">
        <v>61936.22</v>
      </c>
      <c r="M225">
        <v>0</v>
      </c>
    </row>
    <row r="226" spans="1:13" x14ac:dyDescent="0.3">
      <c r="A226">
        <v>244</v>
      </c>
      <c r="B226">
        <v>15576269</v>
      </c>
      <c r="C226">
        <v>523</v>
      </c>
      <c r="D226" t="s">
        <v>18</v>
      </c>
      <c r="E226" t="s">
        <v>23</v>
      </c>
      <c r="F226">
        <v>34</v>
      </c>
      <c r="G226">
        <v>7</v>
      </c>
      <c r="H226">
        <v>0</v>
      </c>
      <c r="I226">
        <v>2</v>
      </c>
      <c r="J226">
        <v>1</v>
      </c>
      <c r="K226">
        <v>0</v>
      </c>
      <c r="L226">
        <v>62030.06</v>
      </c>
      <c r="M226">
        <v>0</v>
      </c>
    </row>
    <row r="227" spans="1:13" x14ac:dyDescent="0.3">
      <c r="A227">
        <v>453</v>
      </c>
      <c r="B227">
        <v>15668444</v>
      </c>
      <c r="C227">
        <v>590</v>
      </c>
      <c r="D227" t="s">
        <v>18</v>
      </c>
      <c r="E227" t="s">
        <v>16</v>
      </c>
      <c r="F227">
        <v>44</v>
      </c>
      <c r="G227">
        <v>3</v>
      </c>
      <c r="H227">
        <v>139432.37</v>
      </c>
      <c r="I227">
        <v>1</v>
      </c>
      <c r="J227">
        <v>1</v>
      </c>
      <c r="K227">
        <v>0</v>
      </c>
      <c r="L227">
        <v>62222.81</v>
      </c>
      <c r="M227">
        <v>0</v>
      </c>
    </row>
    <row r="228" spans="1:13" x14ac:dyDescent="0.3">
      <c r="A228">
        <v>231</v>
      </c>
      <c r="B228">
        <v>15627000</v>
      </c>
      <c r="C228">
        <v>610</v>
      </c>
      <c r="D228" t="s">
        <v>15</v>
      </c>
      <c r="E228" t="s">
        <v>23</v>
      </c>
      <c r="F228">
        <v>40</v>
      </c>
      <c r="G228">
        <v>0</v>
      </c>
      <c r="H228">
        <v>0</v>
      </c>
      <c r="I228">
        <v>2</v>
      </c>
      <c r="J228">
        <v>1</v>
      </c>
      <c r="K228">
        <v>0</v>
      </c>
      <c r="L228">
        <v>62232.6</v>
      </c>
      <c r="M228">
        <v>0</v>
      </c>
    </row>
    <row r="229" spans="1:13" x14ac:dyDescent="0.3">
      <c r="A229">
        <v>570</v>
      </c>
      <c r="B229">
        <v>15728505</v>
      </c>
      <c r="C229">
        <v>601</v>
      </c>
      <c r="D229" t="s">
        <v>15</v>
      </c>
      <c r="E229" t="s">
        <v>23</v>
      </c>
      <c r="F229">
        <v>44</v>
      </c>
      <c r="G229">
        <v>1</v>
      </c>
      <c r="H229">
        <v>100486.18</v>
      </c>
      <c r="I229">
        <v>2</v>
      </c>
      <c r="J229">
        <v>1</v>
      </c>
      <c r="K229">
        <v>1</v>
      </c>
      <c r="L229">
        <v>62678.53</v>
      </c>
      <c r="M229">
        <v>0</v>
      </c>
    </row>
    <row r="230" spans="1:13" x14ac:dyDescent="0.3">
      <c r="A230">
        <v>110</v>
      </c>
      <c r="B230">
        <v>15803526</v>
      </c>
      <c r="C230">
        <v>685</v>
      </c>
      <c r="D230" t="s">
        <v>26</v>
      </c>
      <c r="E230" t="s">
        <v>23</v>
      </c>
      <c r="F230">
        <v>30</v>
      </c>
      <c r="G230">
        <v>3</v>
      </c>
      <c r="H230">
        <v>90536.81</v>
      </c>
      <c r="I230">
        <v>1</v>
      </c>
      <c r="J230">
        <v>0</v>
      </c>
      <c r="K230">
        <v>1</v>
      </c>
      <c r="L230">
        <v>63082.879999999997</v>
      </c>
      <c r="M230">
        <v>0</v>
      </c>
    </row>
    <row r="231" spans="1:13" x14ac:dyDescent="0.3">
      <c r="A231">
        <v>878</v>
      </c>
      <c r="B231">
        <v>15656333</v>
      </c>
      <c r="C231">
        <v>574</v>
      </c>
      <c r="D231" t="s">
        <v>15</v>
      </c>
      <c r="E231" t="s">
        <v>16</v>
      </c>
      <c r="F231">
        <v>33</v>
      </c>
      <c r="G231">
        <v>3</v>
      </c>
      <c r="H231">
        <v>134348.57</v>
      </c>
      <c r="I231">
        <v>1</v>
      </c>
      <c r="J231">
        <v>1</v>
      </c>
      <c r="K231">
        <v>0</v>
      </c>
      <c r="L231">
        <v>63163.99</v>
      </c>
      <c r="M231">
        <v>0</v>
      </c>
    </row>
    <row r="232" spans="1:13" x14ac:dyDescent="0.3">
      <c r="A232">
        <v>261</v>
      </c>
      <c r="B232">
        <v>15673481</v>
      </c>
      <c r="C232">
        <v>726</v>
      </c>
      <c r="D232" t="s">
        <v>18</v>
      </c>
      <c r="E232" t="s">
        <v>16</v>
      </c>
      <c r="F232">
        <v>48</v>
      </c>
      <c r="G232">
        <v>6</v>
      </c>
      <c r="H232">
        <v>99906.19</v>
      </c>
      <c r="I232">
        <v>1</v>
      </c>
      <c r="J232">
        <v>1</v>
      </c>
      <c r="K232">
        <v>0</v>
      </c>
      <c r="L232">
        <v>64323.24</v>
      </c>
      <c r="M232">
        <v>0</v>
      </c>
    </row>
    <row r="233" spans="1:13" x14ac:dyDescent="0.3">
      <c r="A233">
        <v>15</v>
      </c>
      <c r="B233">
        <v>15643966</v>
      </c>
      <c r="C233">
        <v>616</v>
      </c>
      <c r="D233" t="s">
        <v>26</v>
      </c>
      <c r="E233" t="s">
        <v>23</v>
      </c>
      <c r="F233">
        <v>45</v>
      </c>
      <c r="G233">
        <v>3</v>
      </c>
      <c r="H233">
        <v>143129.41</v>
      </c>
      <c r="I233">
        <v>2</v>
      </c>
      <c r="J233">
        <v>0</v>
      </c>
      <c r="K233">
        <v>1</v>
      </c>
      <c r="L233">
        <v>64327.26</v>
      </c>
      <c r="M233">
        <v>0</v>
      </c>
    </row>
    <row r="234" spans="1:13" x14ac:dyDescent="0.3">
      <c r="A234">
        <v>648</v>
      </c>
      <c r="B234">
        <v>15633064</v>
      </c>
      <c r="C234">
        <v>438</v>
      </c>
      <c r="D234" t="s">
        <v>15</v>
      </c>
      <c r="E234" t="s">
        <v>16</v>
      </c>
      <c r="F234">
        <v>36</v>
      </c>
      <c r="G234">
        <v>4</v>
      </c>
      <c r="H234">
        <v>0</v>
      </c>
      <c r="I234">
        <v>2</v>
      </c>
      <c r="J234">
        <v>1</v>
      </c>
      <c r="K234">
        <v>0</v>
      </c>
      <c r="L234">
        <v>64420.5</v>
      </c>
      <c r="M234">
        <v>0</v>
      </c>
    </row>
    <row r="235" spans="1:13" x14ac:dyDescent="0.3">
      <c r="A235">
        <v>320</v>
      </c>
      <c r="B235">
        <v>15810834</v>
      </c>
      <c r="C235">
        <v>525</v>
      </c>
      <c r="D235" t="s">
        <v>18</v>
      </c>
      <c r="E235" t="s">
        <v>16</v>
      </c>
      <c r="F235">
        <v>57</v>
      </c>
      <c r="G235">
        <v>2</v>
      </c>
      <c r="H235">
        <v>145965.32999999999</v>
      </c>
      <c r="I235">
        <v>1</v>
      </c>
      <c r="J235">
        <v>1</v>
      </c>
      <c r="K235">
        <v>1</v>
      </c>
      <c r="L235">
        <v>64448.36</v>
      </c>
      <c r="M235">
        <v>0</v>
      </c>
    </row>
    <row r="236" spans="1:13" x14ac:dyDescent="0.3">
      <c r="A236">
        <v>96</v>
      </c>
      <c r="B236">
        <v>15738721</v>
      </c>
      <c r="C236">
        <v>773</v>
      </c>
      <c r="D236" t="s">
        <v>18</v>
      </c>
      <c r="E236" t="s">
        <v>23</v>
      </c>
      <c r="F236">
        <v>41</v>
      </c>
      <c r="G236">
        <v>9</v>
      </c>
      <c r="H236">
        <v>102827.44</v>
      </c>
      <c r="I236">
        <v>1</v>
      </c>
      <c r="J236">
        <v>0</v>
      </c>
      <c r="K236">
        <v>1</v>
      </c>
      <c r="L236">
        <v>64595.25</v>
      </c>
      <c r="M236">
        <v>0</v>
      </c>
    </row>
    <row r="237" spans="1:13" x14ac:dyDescent="0.3">
      <c r="A237">
        <v>468</v>
      </c>
      <c r="B237">
        <v>15633283</v>
      </c>
      <c r="C237">
        <v>536</v>
      </c>
      <c r="D237" t="s">
        <v>15</v>
      </c>
      <c r="E237" t="s">
        <v>23</v>
      </c>
      <c r="F237">
        <v>35</v>
      </c>
      <c r="G237">
        <v>8</v>
      </c>
      <c r="H237">
        <v>0</v>
      </c>
      <c r="I237">
        <v>2</v>
      </c>
      <c r="J237">
        <v>1</v>
      </c>
      <c r="K237">
        <v>0</v>
      </c>
      <c r="L237">
        <v>64833.279999999999</v>
      </c>
      <c r="M237">
        <v>0</v>
      </c>
    </row>
    <row r="238" spans="1:13" x14ac:dyDescent="0.3">
      <c r="A238">
        <v>578</v>
      </c>
      <c r="B238">
        <v>15734674</v>
      </c>
      <c r="C238">
        <v>593</v>
      </c>
      <c r="D238" t="s">
        <v>15</v>
      </c>
      <c r="E238" t="s">
        <v>16</v>
      </c>
      <c r="F238">
        <v>41</v>
      </c>
      <c r="G238">
        <v>6</v>
      </c>
      <c r="H238">
        <v>0</v>
      </c>
      <c r="I238">
        <v>1</v>
      </c>
      <c r="J238">
        <v>1</v>
      </c>
      <c r="K238">
        <v>0</v>
      </c>
      <c r="L238">
        <v>65170.66</v>
      </c>
      <c r="M238">
        <v>0</v>
      </c>
    </row>
    <row r="239" spans="1:13" x14ac:dyDescent="0.3">
      <c r="A239">
        <v>260</v>
      </c>
      <c r="B239">
        <v>15713853</v>
      </c>
      <c r="C239">
        <v>732</v>
      </c>
      <c r="D239" t="s">
        <v>26</v>
      </c>
      <c r="E239" t="s">
        <v>23</v>
      </c>
      <c r="F239">
        <v>42</v>
      </c>
      <c r="G239">
        <v>9</v>
      </c>
      <c r="H239">
        <v>108748.08</v>
      </c>
      <c r="I239">
        <v>2</v>
      </c>
      <c r="J239">
        <v>1</v>
      </c>
      <c r="K239">
        <v>1</v>
      </c>
      <c r="L239">
        <v>65323.11</v>
      </c>
      <c r="M239">
        <v>0</v>
      </c>
    </row>
    <row r="240" spans="1:13" x14ac:dyDescent="0.3">
      <c r="A240">
        <v>14</v>
      </c>
      <c r="B240">
        <v>15600882</v>
      </c>
      <c r="C240">
        <v>635</v>
      </c>
      <c r="D240" t="s">
        <v>18</v>
      </c>
      <c r="E240" t="s">
        <v>16</v>
      </c>
      <c r="F240">
        <v>35</v>
      </c>
      <c r="G240">
        <v>7</v>
      </c>
      <c r="H240">
        <v>0</v>
      </c>
      <c r="I240">
        <v>2</v>
      </c>
      <c r="J240">
        <v>1</v>
      </c>
      <c r="K240">
        <v>1</v>
      </c>
      <c r="L240">
        <v>65951.649999999994</v>
      </c>
      <c r="M240">
        <v>0</v>
      </c>
    </row>
    <row r="241" spans="1:13" x14ac:dyDescent="0.3">
      <c r="A241">
        <v>890</v>
      </c>
      <c r="B241">
        <v>15768104</v>
      </c>
      <c r="C241">
        <v>788</v>
      </c>
      <c r="D241" t="s">
        <v>18</v>
      </c>
      <c r="E241" t="s">
        <v>23</v>
      </c>
      <c r="F241">
        <v>37</v>
      </c>
      <c r="G241">
        <v>8</v>
      </c>
      <c r="H241">
        <v>141541.25</v>
      </c>
      <c r="I241">
        <v>1</v>
      </c>
      <c r="J241">
        <v>0</v>
      </c>
      <c r="K241">
        <v>0</v>
      </c>
      <c r="L241">
        <v>66013.27</v>
      </c>
      <c r="M241">
        <v>0</v>
      </c>
    </row>
    <row r="242" spans="1:13" x14ac:dyDescent="0.3">
      <c r="A242">
        <v>722</v>
      </c>
      <c r="B242">
        <v>15736879</v>
      </c>
      <c r="C242">
        <v>669</v>
      </c>
      <c r="D242" t="s">
        <v>15</v>
      </c>
      <c r="E242" t="s">
        <v>23</v>
      </c>
      <c r="F242">
        <v>23</v>
      </c>
      <c r="G242">
        <v>1</v>
      </c>
      <c r="H242">
        <v>0</v>
      </c>
      <c r="I242">
        <v>2</v>
      </c>
      <c r="J242">
        <v>0</v>
      </c>
      <c r="K242">
        <v>0</v>
      </c>
      <c r="L242">
        <v>66088.83</v>
      </c>
      <c r="M242">
        <v>0</v>
      </c>
    </row>
    <row r="243" spans="1:13" x14ac:dyDescent="0.3">
      <c r="A243">
        <v>990</v>
      </c>
      <c r="B243">
        <v>15745527</v>
      </c>
      <c r="C243">
        <v>655</v>
      </c>
      <c r="D243" t="s">
        <v>15</v>
      </c>
      <c r="E243" t="s">
        <v>23</v>
      </c>
      <c r="F243">
        <v>37</v>
      </c>
      <c r="G243">
        <v>5</v>
      </c>
      <c r="H243">
        <v>93147</v>
      </c>
      <c r="I243">
        <v>2</v>
      </c>
      <c r="J243">
        <v>1</v>
      </c>
      <c r="K243">
        <v>0</v>
      </c>
      <c r="L243">
        <v>66214.13</v>
      </c>
      <c r="M243">
        <v>0</v>
      </c>
    </row>
    <row r="244" spans="1:13" x14ac:dyDescent="0.3">
      <c r="A244">
        <v>785</v>
      </c>
      <c r="B244">
        <v>15660155</v>
      </c>
      <c r="C244">
        <v>792</v>
      </c>
      <c r="D244" t="s">
        <v>18</v>
      </c>
      <c r="E244" t="s">
        <v>23</v>
      </c>
      <c r="F244">
        <v>36</v>
      </c>
      <c r="G244">
        <v>5</v>
      </c>
      <c r="H244">
        <v>92140.15</v>
      </c>
      <c r="I244">
        <v>1</v>
      </c>
      <c r="J244">
        <v>0</v>
      </c>
      <c r="K244">
        <v>1</v>
      </c>
      <c r="L244">
        <v>67468.67</v>
      </c>
      <c r="M244">
        <v>0</v>
      </c>
    </row>
    <row r="245" spans="1:13" x14ac:dyDescent="0.3">
      <c r="A245">
        <v>690</v>
      </c>
      <c r="B245">
        <v>15589493</v>
      </c>
      <c r="C245">
        <v>716</v>
      </c>
      <c r="D245" t="s">
        <v>26</v>
      </c>
      <c r="E245" t="s">
        <v>23</v>
      </c>
      <c r="F245">
        <v>27</v>
      </c>
      <c r="G245">
        <v>1</v>
      </c>
      <c r="H245">
        <v>122552.34</v>
      </c>
      <c r="I245">
        <v>2</v>
      </c>
      <c r="J245">
        <v>1</v>
      </c>
      <c r="K245">
        <v>0</v>
      </c>
      <c r="L245">
        <v>67611.360000000001</v>
      </c>
      <c r="M245">
        <v>0</v>
      </c>
    </row>
    <row r="246" spans="1:13" x14ac:dyDescent="0.3">
      <c r="A246">
        <v>397</v>
      </c>
      <c r="B246">
        <v>15612187</v>
      </c>
      <c r="C246">
        <v>547</v>
      </c>
      <c r="D246" t="s">
        <v>26</v>
      </c>
      <c r="E246" t="s">
        <v>23</v>
      </c>
      <c r="F246">
        <v>32</v>
      </c>
      <c r="G246">
        <v>8</v>
      </c>
      <c r="H246">
        <v>155726.85</v>
      </c>
      <c r="I246">
        <v>1</v>
      </c>
      <c r="J246">
        <v>1</v>
      </c>
      <c r="K246">
        <v>0</v>
      </c>
      <c r="L246">
        <v>67789.990000000005</v>
      </c>
      <c r="M246">
        <v>0</v>
      </c>
    </row>
    <row r="247" spans="1:13" x14ac:dyDescent="0.3">
      <c r="A247">
        <v>438</v>
      </c>
      <c r="B247">
        <v>15783501</v>
      </c>
      <c r="C247">
        <v>800</v>
      </c>
      <c r="D247" t="s">
        <v>15</v>
      </c>
      <c r="E247" t="s">
        <v>16</v>
      </c>
      <c r="F247">
        <v>38</v>
      </c>
      <c r="G247">
        <v>2</v>
      </c>
      <c r="H247">
        <v>168190.33</v>
      </c>
      <c r="I247">
        <v>2</v>
      </c>
      <c r="J247">
        <v>1</v>
      </c>
      <c r="K247">
        <v>0</v>
      </c>
      <c r="L247">
        <v>68052.08</v>
      </c>
      <c r="M247">
        <v>0</v>
      </c>
    </row>
    <row r="248" spans="1:13" x14ac:dyDescent="0.3">
      <c r="A248">
        <v>281</v>
      </c>
      <c r="B248">
        <v>15669169</v>
      </c>
      <c r="C248">
        <v>775</v>
      </c>
      <c r="D248" t="s">
        <v>18</v>
      </c>
      <c r="E248" t="s">
        <v>23</v>
      </c>
      <c r="F248">
        <v>29</v>
      </c>
      <c r="G248">
        <v>10</v>
      </c>
      <c r="H248">
        <v>0</v>
      </c>
      <c r="I248">
        <v>2</v>
      </c>
      <c r="J248">
        <v>1</v>
      </c>
      <c r="K248">
        <v>1</v>
      </c>
      <c r="L248">
        <v>68143.929999999993</v>
      </c>
      <c r="M248">
        <v>0</v>
      </c>
    </row>
    <row r="249" spans="1:13" x14ac:dyDescent="0.3">
      <c r="A249">
        <v>457</v>
      </c>
      <c r="B249">
        <v>15634632</v>
      </c>
      <c r="C249">
        <v>711</v>
      </c>
      <c r="D249" t="s">
        <v>15</v>
      </c>
      <c r="E249" t="s">
        <v>23</v>
      </c>
      <c r="F249">
        <v>38</v>
      </c>
      <c r="G249">
        <v>3</v>
      </c>
      <c r="H249">
        <v>0</v>
      </c>
      <c r="I249">
        <v>2</v>
      </c>
      <c r="J249">
        <v>1</v>
      </c>
      <c r="K249">
        <v>0</v>
      </c>
      <c r="L249">
        <v>68487.509999999995</v>
      </c>
      <c r="M249">
        <v>0</v>
      </c>
    </row>
    <row r="250" spans="1:13" x14ac:dyDescent="0.3">
      <c r="A250">
        <v>924</v>
      </c>
      <c r="B250">
        <v>15658485</v>
      </c>
      <c r="C250">
        <v>785</v>
      </c>
      <c r="D250" t="s">
        <v>15</v>
      </c>
      <c r="E250" t="s">
        <v>16</v>
      </c>
      <c r="F250">
        <v>34</v>
      </c>
      <c r="G250">
        <v>9</v>
      </c>
      <c r="H250">
        <v>70302.48</v>
      </c>
      <c r="I250">
        <v>1</v>
      </c>
      <c r="J250">
        <v>1</v>
      </c>
      <c r="K250">
        <v>1</v>
      </c>
      <c r="L250">
        <v>68600.36</v>
      </c>
      <c r="M250">
        <v>0</v>
      </c>
    </row>
    <row r="251" spans="1:13" x14ac:dyDescent="0.3">
      <c r="A251">
        <v>781</v>
      </c>
      <c r="B251">
        <v>15585595</v>
      </c>
      <c r="C251">
        <v>774</v>
      </c>
      <c r="D251" t="s">
        <v>15</v>
      </c>
      <c r="E251" t="s">
        <v>16</v>
      </c>
      <c r="F251">
        <v>28</v>
      </c>
      <c r="G251">
        <v>1</v>
      </c>
      <c r="H251">
        <v>71264.02</v>
      </c>
      <c r="I251">
        <v>2</v>
      </c>
      <c r="J251">
        <v>0</v>
      </c>
      <c r="K251">
        <v>1</v>
      </c>
      <c r="L251">
        <v>68759.570000000007</v>
      </c>
      <c r="M251">
        <v>0</v>
      </c>
    </row>
    <row r="252" spans="1:13" x14ac:dyDescent="0.3">
      <c r="A252">
        <v>465</v>
      </c>
      <c r="B252">
        <v>15726032</v>
      </c>
      <c r="C252">
        <v>608</v>
      </c>
      <c r="D252" t="s">
        <v>15</v>
      </c>
      <c r="E252" t="s">
        <v>23</v>
      </c>
      <c r="F252">
        <v>33</v>
      </c>
      <c r="G252">
        <v>9</v>
      </c>
      <c r="H252">
        <v>89968.69</v>
      </c>
      <c r="I252">
        <v>1</v>
      </c>
      <c r="J252">
        <v>1</v>
      </c>
      <c r="K252">
        <v>0</v>
      </c>
      <c r="L252">
        <v>68777.259999999995</v>
      </c>
      <c r="M252">
        <v>0</v>
      </c>
    </row>
    <row r="253" spans="1:13" x14ac:dyDescent="0.3">
      <c r="A253">
        <v>602</v>
      </c>
      <c r="B253">
        <v>15782569</v>
      </c>
      <c r="C253">
        <v>687</v>
      </c>
      <c r="D253" t="s">
        <v>15</v>
      </c>
      <c r="E253" t="s">
        <v>16</v>
      </c>
      <c r="F253">
        <v>72</v>
      </c>
      <c r="G253">
        <v>9</v>
      </c>
      <c r="H253">
        <v>0</v>
      </c>
      <c r="I253">
        <v>1</v>
      </c>
      <c r="J253">
        <v>0</v>
      </c>
      <c r="K253">
        <v>1</v>
      </c>
      <c r="L253">
        <v>69829.399999999994</v>
      </c>
      <c r="M253">
        <v>0</v>
      </c>
    </row>
    <row r="254" spans="1:13" x14ac:dyDescent="0.3">
      <c r="A254">
        <v>955</v>
      </c>
      <c r="B254">
        <v>15571002</v>
      </c>
      <c r="C254">
        <v>706</v>
      </c>
      <c r="D254" t="s">
        <v>15</v>
      </c>
      <c r="E254" t="s">
        <v>16</v>
      </c>
      <c r="F254">
        <v>44</v>
      </c>
      <c r="G254">
        <v>4</v>
      </c>
      <c r="H254">
        <v>129605.99</v>
      </c>
      <c r="I254">
        <v>1</v>
      </c>
      <c r="J254">
        <v>0</v>
      </c>
      <c r="K254">
        <v>0</v>
      </c>
      <c r="L254">
        <v>69865.490000000005</v>
      </c>
      <c r="M254">
        <v>0</v>
      </c>
    </row>
    <row r="255" spans="1:13" x14ac:dyDescent="0.3">
      <c r="A255">
        <v>40</v>
      </c>
      <c r="B255">
        <v>15619360</v>
      </c>
      <c r="C255">
        <v>472</v>
      </c>
      <c r="D255" t="s">
        <v>18</v>
      </c>
      <c r="E255" t="s">
        <v>23</v>
      </c>
      <c r="F255">
        <v>40</v>
      </c>
      <c r="G255">
        <v>4</v>
      </c>
      <c r="H255">
        <v>0</v>
      </c>
      <c r="I255">
        <v>1</v>
      </c>
      <c r="J255">
        <v>1</v>
      </c>
      <c r="K255">
        <v>0</v>
      </c>
      <c r="L255">
        <v>70154.22</v>
      </c>
      <c r="M255">
        <v>0</v>
      </c>
    </row>
    <row r="256" spans="1:13" x14ac:dyDescent="0.3">
      <c r="A256">
        <v>442</v>
      </c>
      <c r="B256">
        <v>15672145</v>
      </c>
      <c r="C256">
        <v>534</v>
      </c>
      <c r="D256" t="s">
        <v>15</v>
      </c>
      <c r="E256" t="s">
        <v>16</v>
      </c>
      <c r="F256">
        <v>34</v>
      </c>
      <c r="G256">
        <v>7</v>
      </c>
      <c r="H256">
        <v>121551.58</v>
      </c>
      <c r="I256">
        <v>2</v>
      </c>
      <c r="J256">
        <v>1</v>
      </c>
      <c r="K256">
        <v>1</v>
      </c>
      <c r="L256">
        <v>70179</v>
      </c>
      <c r="M256">
        <v>0</v>
      </c>
    </row>
    <row r="257" spans="1:13" x14ac:dyDescent="0.3">
      <c r="A257">
        <v>745</v>
      </c>
      <c r="B257">
        <v>15640059</v>
      </c>
      <c r="C257">
        <v>606</v>
      </c>
      <c r="D257" t="s">
        <v>15</v>
      </c>
      <c r="E257" t="s">
        <v>23</v>
      </c>
      <c r="F257">
        <v>40</v>
      </c>
      <c r="G257">
        <v>5</v>
      </c>
      <c r="H257">
        <v>0</v>
      </c>
      <c r="I257">
        <v>2</v>
      </c>
      <c r="J257">
        <v>1</v>
      </c>
      <c r="K257">
        <v>1</v>
      </c>
      <c r="L257">
        <v>70899.27</v>
      </c>
      <c r="M257">
        <v>0</v>
      </c>
    </row>
    <row r="258" spans="1:13" x14ac:dyDescent="0.3">
      <c r="A258">
        <v>512</v>
      </c>
      <c r="B258">
        <v>15782236</v>
      </c>
      <c r="C258">
        <v>735</v>
      </c>
      <c r="D258" t="s">
        <v>18</v>
      </c>
      <c r="E258" t="s">
        <v>23</v>
      </c>
      <c r="F258">
        <v>34</v>
      </c>
      <c r="G258">
        <v>5</v>
      </c>
      <c r="H258">
        <v>0</v>
      </c>
      <c r="I258">
        <v>2</v>
      </c>
      <c r="J258">
        <v>0</v>
      </c>
      <c r="K258">
        <v>0</v>
      </c>
      <c r="L258">
        <v>71095.41</v>
      </c>
      <c r="M258">
        <v>0</v>
      </c>
    </row>
    <row r="259" spans="1:13" x14ac:dyDescent="0.3">
      <c r="A259">
        <v>620</v>
      </c>
      <c r="B259">
        <v>15682585</v>
      </c>
      <c r="C259">
        <v>593</v>
      </c>
      <c r="D259" t="s">
        <v>15</v>
      </c>
      <c r="E259" t="s">
        <v>23</v>
      </c>
      <c r="F259">
        <v>35</v>
      </c>
      <c r="G259">
        <v>9</v>
      </c>
      <c r="H259">
        <v>114193.24</v>
      </c>
      <c r="I259">
        <v>1</v>
      </c>
      <c r="J259">
        <v>1</v>
      </c>
      <c r="K259">
        <v>0</v>
      </c>
      <c r="L259">
        <v>71154.100000000006</v>
      </c>
      <c r="M259">
        <v>0</v>
      </c>
    </row>
    <row r="260" spans="1:13" x14ac:dyDescent="0.3">
      <c r="A260">
        <v>394</v>
      </c>
      <c r="B260">
        <v>15620505</v>
      </c>
      <c r="C260">
        <v>594</v>
      </c>
      <c r="D260" t="s">
        <v>18</v>
      </c>
      <c r="E260" t="s">
        <v>16</v>
      </c>
      <c r="F260">
        <v>24</v>
      </c>
      <c r="G260">
        <v>0</v>
      </c>
      <c r="H260">
        <v>97378.54</v>
      </c>
      <c r="I260">
        <v>1</v>
      </c>
      <c r="J260">
        <v>1</v>
      </c>
      <c r="K260">
        <v>1</v>
      </c>
      <c r="L260">
        <v>71405.17</v>
      </c>
      <c r="M260">
        <v>0</v>
      </c>
    </row>
    <row r="261" spans="1:13" x14ac:dyDescent="0.3">
      <c r="A261">
        <v>391</v>
      </c>
      <c r="B261">
        <v>15785611</v>
      </c>
      <c r="C261">
        <v>752</v>
      </c>
      <c r="D261" t="s">
        <v>26</v>
      </c>
      <c r="E261" t="s">
        <v>23</v>
      </c>
      <c r="F261">
        <v>38</v>
      </c>
      <c r="G261">
        <v>3</v>
      </c>
      <c r="H261">
        <v>183102.29</v>
      </c>
      <c r="I261">
        <v>1</v>
      </c>
      <c r="J261">
        <v>1</v>
      </c>
      <c r="K261">
        <v>1</v>
      </c>
      <c r="L261">
        <v>71557.119999999995</v>
      </c>
      <c r="M261">
        <v>0</v>
      </c>
    </row>
    <row r="262" spans="1:13" x14ac:dyDescent="0.3">
      <c r="A262">
        <v>703</v>
      </c>
      <c r="B262">
        <v>15566292</v>
      </c>
      <c r="C262">
        <v>574</v>
      </c>
      <c r="D262" t="s">
        <v>18</v>
      </c>
      <c r="E262" t="s">
        <v>23</v>
      </c>
      <c r="F262">
        <v>36</v>
      </c>
      <c r="G262">
        <v>1</v>
      </c>
      <c r="H262">
        <v>0</v>
      </c>
      <c r="I262">
        <v>2</v>
      </c>
      <c r="J262">
        <v>0</v>
      </c>
      <c r="K262">
        <v>1</v>
      </c>
      <c r="L262">
        <v>71709.119999999995</v>
      </c>
      <c r="M262">
        <v>0</v>
      </c>
    </row>
    <row r="263" spans="1:13" x14ac:dyDescent="0.3">
      <c r="A263">
        <v>9</v>
      </c>
      <c r="B263">
        <v>15592389</v>
      </c>
      <c r="C263">
        <v>684</v>
      </c>
      <c r="D263" t="s">
        <v>15</v>
      </c>
      <c r="E263" t="s">
        <v>23</v>
      </c>
      <c r="F263">
        <v>27</v>
      </c>
      <c r="G263">
        <v>2</v>
      </c>
      <c r="H263">
        <v>134603.88</v>
      </c>
      <c r="I263">
        <v>1</v>
      </c>
      <c r="J263">
        <v>1</v>
      </c>
      <c r="K263">
        <v>1</v>
      </c>
      <c r="L263">
        <v>71725.73</v>
      </c>
      <c r="M263">
        <v>0</v>
      </c>
    </row>
    <row r="264" spans="1:13" x14ac:dyDescent="0.3">
      <c r="A264">
        <v>108</v>
      </c>
      <c r="B264">
        <v>15602312</v>
      </c>
      <c r="C264">
        <v>605</v>
      </c>
      <c r="D264" t="s">
        <v>18</v>
      </c>
      <c r="E264" t="s">
        <v>23</v>
      </c>
      <c r="F264">
        <v>33</v>
      </c>
      <c r="G264">
        <v>5</v>
      </c>
      <c r="H264">
        <v>150092.79999999999</v>
      </c>
      <c r="I264">
        <v>1</v>
      </c>
      <c r="J264">
        <v>0</v>
      </c>
      <c r="K264">
        <v>0</v>
      </c>
      <c r="L264">
        <v>71862.789999999994</v>
      </c>
      <c r="M264">
        <v>0</v>
      </c>
    </row>
    <row r="265" spans="1:13" x14ac:dyDescent="0.3">
      <c r="A265">
        <v>758</v>
      </c>
      <c r="B265">
        <v>15647099</v>
      </c>
      <c r="C265">
        <v>633</v>
      </c>
      <c r="D265" t="s">
        <v>15</v>
      </c>
      <c r="E265" t="s">
        <v>16</v>
      </c>
      <c r="F265">
        <v>37</v>
      </c>
      <c r="G265">
        <v>9</v>
      </c>
      <c r="H265">
        <v>156091.97</v>
      </c>
      <c r="I265">
        <v>1</v>
      </c>
      <c r="J265">
        <v>1</v>
      </c>
      <c r="K265">
        <v>0</v>
      </c>
      <c r="L265">
        <v>72008.61</v>
      </c>
      <c r="M265">
        <v>0</v>
      </c>
    </row>
    <row r="266" spans="1:13" x14ac:dyDescent="0.3">
      <c r="A266">
        <v>822</v>
      </c>
      <c r="B266">
        <v>15765311</v>
      </c>
      <c r="C266">
        <v>642</v>
      </c>
      <c r="D266" t="s">
        <v>18</v>
      </c>
      <c r="E266" t="s">
        <v>23</v>
      </c>
      <c r="F266">
        <v>34</v>
      </c>
      <c r="G266">
        <v>8</v>
      </c>
      <c r="H266">
        <v>0</v>
      </c>
      <c r="I266">
        <v>1</v>
      </c>
      <c r="J266">
        <v>1</v>
      </c>
      <c r="K266">
        <v>0</v>
      </c>
      <c r="L266">
        <v>72085.100000000006</v>
      </c>
      <c r="M266">
        <v>0</v>
      </c>
    </row>
    <row r="267" spans="1:13" x14ac:dyDescent="0.3">
      <c r="A267">
        <v>330</v>
      </c>
      <c r="B267">
        <v>15598493</v>
      </c>
      <c r="C267">
        <v>656</v>
      </c>
      <c r="D267" t="s">
        <v>15</v>
      </c>
      <c r="E267" t="s">
        <v>23</v>
      </c>
      <c r="F267">
        <v>50</v>
      </c>
      <c r="G267">
        <v>7</v>
      </c>
      <c r="H267">
        <v>0</v>
      </c>
      <c r="I267">
        <v>2</v>
      </c>
      <c r="J267">
        <v>0</v>
      </c>
      <c r="K267">
        <v>1</v>
      </c>
      <c r="L267">
        <v>72143.44</v>
      </c>
      <c r="M267">
        <v>0</v>
      </c>
    </row>
    <row r="268" spans="1:13" x14ac:dyDescent="0.3">
      <c r="A268">
        <v>736</v>
      </c>
      <c r="B268">
        <v>15794278</v>
      </c>
      <c r="C268">
        <v>816</v>
      </c>
      <c r="D268" t="s">
        <v>18</v>
      </c>
      <c r="E268" t="s">
        <v>23</v>
      </c>
      <c r="F268">
        <v>67</v>
      </c>
      <c r="G268">
        <v>6</v>
      </c>
      <c r="H268">
        <v>151858.98000000001</v>
      </c>
      <c r="I268">
        <v>1</v>
      </c>
      <c r="J268">
        <v>1</v>
      </c>
      <c r="K268">
        <v>1</v>
      </c>
      <c r="L268">
        <v>72814.31</v>
      </c>
      <c r="M268">
        <v>0</v>
      </c>
    </row>
    <row r="269" spans="1:13" x14ac:dyDescent="0.3">
      <c r="A269">
        <v>495</v>
      </c>
      <c r="B269">
        <v>15804256</v>
      </c>
      <c r="C269">
        <v>765</v>
      </c>
      <c r="D269" t="s">
        <v>26</v>
      </c>
      <c r="E269" t="s">
        <v>23</v>
      </c>
      <c r="F269">
        <v>36</v>
      </c>
      <c r="G269">
        <v>8</v>
      </c>
      <c r="H269">
        <v>92310.54</v>
      </c>
      <c r="I269">
        <v>2</v>
      </c>
      <c r="J269">
        <v>1</v>
      </c>
      <c r="K269">
        <v>1</v>
      </c>
      <c r="L269">
        <v>72924.56</v>
      </c>
      <c r="M269">
        <v>0</v>
      </c>
    </row>
    <row r="270" spans="1:13" x14ac:dyDescent="0.3">
      <c r="A270">
        <v>751</v>
      </c>
      <c r="B270">
        <v>15634245</v>
      </c>
      <c r="C270">
        <v>758</v>
      </c>
      <c r="D270" t="s">
        <v>26</v>
      </c>
      <c r="E270" t="s">
        <v>16</v>
      </c>
      <c r="F270">
        <v>47</v>
      </c>
      <c r="G270">
        <v>9</v>
      </c>
      <c r="H270">
        <v>95523.16</v>
      </c>
      <c r="I270">
        <v>1</v>
      </c>
      <c r="J270">
        <v>1</v>
      </c>
      <c r="K270">
        <v>0</v>
      </c>
      <c r="L270">
        <v>73294.48</v>
      </c>
      <c r="M270">
        <v>0</v>
      </c>
    </row>
    <row r="271" spans="1:13" x14ac:dyDescent="0.3">
      <c r="A271">
        <v>879</v>
      </c>
      <c r="B271">
        <v>15697497</v>
      </c>
      <c r="C271">
        <v>518</v>
      </c>
      <c r="D271" t="s">
        <v>15</v>
      </c>
      <c r="E271" t="s">
        <v>16</v>
      </c>
      <c r="F271">
        <v>45</v>
      </c>
      <c r="G271">
        <v>9</v>
      </c>
      <c r="H271">
        <v>105525.65</v>
      </c>
      <c r="I271">
        <v>2</v>
      </c>
      <c r="J271">
        <v>1</v>
      </c>
      <c r="K271">
        <v>1</v>
      </c>
      <c r="L271">
        <v>73418.289999999994</v>
      </c>
      <c r="M271">
        <v>0</v>
      </c>
    </row>
    <row r="272" spans="1:13" x14ac:dyDescent="0.3">
      <c r="A272">
        <v>434</v>
      </c>
      <c r="B272">
        <v>15799384</v>
      </c>
      <c r="C272">
        <v>683</v>
      </c>
      <c r="D272" t="s">
        <v>15</v>
      </c>
      <c r="E272" t="s">
        <v>23</v>
      </c>
      <c r="F272">
        <v>33</v>
      </c>
      <c r="G272">
        <v>8</v>
      </c>
      <c r="H272">
        <v>0</v>
      </c>
      <c r="I272">
        <v>1</v>
      </c>
      <c r="J272">
        <v>0</v>
      </c>
      <c r="K272">
        <v>0</v>
      </c>
      <c r="L272">
        <v>73564.44</v>
      </c>
      <c r="M272">
        <v>0</v>
      </c>
    </row>
    <row r="273" spans="1:13" x14ac:dyDescent="0.3">
      <c r="A273">
        <v>295</v>
      </c>
      <c r="B273">
        <v>15723654</v>
      </c>
      <c r="C273">
        <v>773</v>
      </c>
      <c r="D273" t="s">
        <v>15</v>
      </c>
      <c r="E273" t="s">
        <v>23</v>
      </c>
      <c r="F273">
        <v>25</v>
      </c>
      <c r="G273">
        <v>2</v>
      </c>
      <c r="H273">
        <v>135903.32999999999</v>
      </c>
      <c r="I273">
        <v>1</v>
      </c>
      <c r="J273">
        <v>1</v>
      </c>
      <c r="K273">
        <v>0</v>
      </c>
      <c r="L273">
        <v>73656.38</v>
      </c>
      <c r="M273">
        <v>0</v>
      </c>
    </row>
    <row r="274" spans="1:13" x14ac:dyDescent="0.3">
      <c r="A274">
        <v>892</v>
      </c>
      <c r="B274">
        <v>15585255</v>
      </c>
      <c r="C274">
        <v>577</v>
      </c>
      <c r="D274" t="s">
        <v>15</v>
      </c>
      <c r="E274" t="s">
        <v>23</v>
      </c>
      <c r="F274">
        <v>42</v>
      </c>
      <c r="G274">
        <v>9</v>
      </c>
      <c r="H274">
        <v>0</v>
      </c>
      <c r="I274">
        <v>1</v>
      </c>
      <c r="J274">
        <v>1</v>
      </c>
      <c r="K274">
        <v>0</v>
      </c>
      <c r="L274">
        <v>74077.91</v>
      </c>
      <c r="M274">
        <v>0</v>
      </c>
    </row>
    <row r="275" spans="1:13" x14ac:dyDescent="0.3">
      <c r="A275">
        <v>242</v>
      </c>
      <c r="B275">
        <v>15813844</v>
      </c>
      <c r="C275">
        <v>703</v>
      </c>
      <c r="D275" t="s">
        <v>15</v>
      </c>
      <c r="E275" t="s">
        <v>23</v>
      </c>
      <c r="F275">
        <v>37</v>
      </c>
      <c r="G275">
        <v>8</v>
      </c>
      <c r="H275">
        <v>105961.68</v>
      </c>
      <c r="I275">
        <v>2</v>
      </c>
      <c r="J275">
        <v>0</v>
      </c>
      <c r="K275">
        <v>1</v>
      </c>
      <c r="L275">
        <v>74158.8</v>
      </c>
      <c r="M275">
        <v>0</v>
      </c>
    </row>
    <row r="276" spans="1:13" x14ac:dyDescent="0.3">
      <c r="A276">
        <v>115</v>
      </c>
      <c r="B276">
        <v>15675522</v>
      </c>
      <c r="C276">
        <v>628</v>
      </c>
      <c r="D276" t="s">
        <v>26</v>
      </c>
      <c r="E276" t="s">
        <v>16</v>
      </c>
      <c r="F276">
        <v>30</v>
      </c>
      <c r="G276">
        <v>9</v>
      </c>
      <c r="H276">
        <v>132351.29</v>
      </c>
      <c r="I276">
        <v>2</v>
      </c>
      <c r="J276">
        <v>1</v>
      </c>
      <c r="K276">
        <v>1</v>
      </c>
      <c r="L276">
        <v>74169.13</v>
      </c>
      <c r="M276">
        <v>0</v>
      </c>
    </row>
    <row r="277" spans="1:13" x14ac:dyDescent="0.3">
      <c r="A277">
        <v>915</v>
      </c>
      <c r="B277">
        <v>15775625</v>
      </c>
      <c r="C277">
        <v>596</v>
      </c>
      <c r="D277" t="s">
        <v>15</v>
      </c>
      <c r="E277" t="s">
        <v>23</v>
      </c>
      <c r="F277">
        <v>47</v>
      </c>
      <c r="G277">
        <v>6</v>
      </c>
      <c r="H277">
        <v>0</v>
      </c>
      <c r="I277">
        <v>1</v>
      </c>
      <c r="J277">
        <v>1</v>
      </c>
      <c r="K277">
        <v>0</v>
      </c>
      <c r="L277">
        <v>74835.649999999994</v>
      </c>
      <c r="M277">
        <v>0</v>
      </c>
    </row>
    <row r="278" spans="1:13" x14ac:dyDescent="0.3">
      <c r="A278">
        <v>148</v>
      </c>
      <c r="B278">
        <v>15703264</v>
      </c>
      <c r="C278">
        <v>735</v>
      </c>
      <c r="D278" t="s">
        <v>15</v>
      </c>
      <c r="E278" t="s">
        <v>23</v>
      </c>
      <c r="F278">
        <v>44</v>
      </c>
      <c r="G278">
        <v>9</v>
      </c>
      <c r="H278">
        <v>120681.63</v>
      </c>
      <c r="I278">
        <v>1</v>
      </c>
      <c r="J278">
        <v>1</v>
      </c>
      <c r="K278">
        <v>0</v>
      </c>
      <c r="L278">
        <v>74836.34</v>
      </c>
      <c r="M278">
        <v>0</v>
      </c>
    </row>
    <row r="279" spans="1:13" x14ac:dyDescent="0.3">
      <c r="A279">
        <v>568</v>
      </c>
      <c r="B279">
        <v>15795564</v>
      </c>
      <c r="C279">
        <v>737</v>
      </c>
      <c r="D279" t="s">
        <v>26</v>
      </c>
      <c r="E279" t="s">
        <v>23</v>
      </c>
      <c r="F279">
        <v>31</v>
      </c>
      <c r="G279">
        <v>5</v>
      </c>
      <c r="H279">
        <v>121192.22</v>
      </c>
      <c r="I279">
        <v>2</v>
      </c>
      <c r="J279">
        <v>1</v>
      </c>
      <c r="K279">
        <v>1</v>
      </c>
      <c r="L279">
        <v>74890.58</v>
      </c>
      <c r="M279">
        <v>0</v>
      </c>
    </row>
    <row r="280" spans="1:13" x14ac:dyDescent="0.3">
      <c r="A280">
        <v>8</v>
      </c>
      <c r="B280">
        <v>15792365</v>
      </c>
      <c r="C280">
        <v>501</v>
      </c>
      <c r="D280" t="s">
        <v>15</v>
      </c>
      <c r="E280" t="s">
        <v>23</v>
      </c>
      <c r="F280">
        <v>44</v>
      </c>
      <c r="G280">
        <v>4</v>
      </c>
      <c r="H280">
        <v>142051.07</v>
      </c>
      <c r="I280">
        <v>2</v>
      </c>
      <c r="J280">
        <v>0</v>
      </c>
      <c r="K280">
        <v>1</v>
      </c>
      <c r="L280">
        <v>74940.5</v>
      </c>
      <c r="M280">
        <v>0</v>
      </c>
    </row>
    <row r="281" spans="1:13" x14ac:dyDescent="0.3">
      <c r="A281">
        <v>486</v>
      </c>
      <c r="B281">
        <v>15758639</v>
      </c>
      <c r="C281">
        <v>641</v>
      </c>
      <c r="D281" t="s">
        <v>15</v>
      </c>
      <c r="E281" t="s">
        <v>23</v>
      </c>
      <c r="F281">
        <v>37</v>
      </c>
      <c r="G281">
        <v>7</v>
      </c>
      <c r="H281">
        <v>0</v>
      </c>
      <c r="I281">
        <v>2</v>
      </c>
      <c r="J281">
        <v>1</v>
      </c>
      <c r="K281">
        <v>0</v>
      </c>
      <c r="L281">
        <v>75248.3</v>
      </c>
      <c r="M281">
        <v>0</v>
      </c>
    </row>
    <row r="282" spans="1:13" x14ac:dyDescent="0.3">
      <c r="A282">
        <v>576</v>
      </c>
      <c r="B282">
        <v>15761986</v>
      </c>
      <c r="C282">
        <v>439</v>
      </c>
      <c r="D282" t="s">
        <v>18</v>
      </c>
      <c r="E282" t="s">
        <v>16</v>
      </c>
      <c r="F282">
        <v>32</v>
      </c>
      <c r="G282">
        <v>3</v>
      </c>
      <c r="H282">
        <v>138901.60999999999</v>
      </c>
      <c r="I282">
        <v>1</v>
      </c>
      <c r="J282">
        <v>1</v>
      </c>
      <c r="K282">
        <v>0</v>
      </c>
      <c r="L282">
        <v>75685.97</v>
      </c>
      <c r="M282">
        <v>0</v>
      </c>
    </row>
    <row r="283" spans="1:13" x14ac:dyDescent="0.3">
      <c r="A283">
        <v>548</v>
      </c>
      <c r="B283">
        <v>15595440</v>
      </c>
      <c r="C283">
        <v>508</v>
      </c>
      <c r="D283" t="s">
        <v>15</v>
      </c>
      <c r="E283" t="s">
        <v>23</v>
      </c>
      <c r="F283">
        <v>49</v>
      </c>
      <c r="G283">
        <v>7</v>
      </c>
      <c r="H283">
        <v>122451.46</v>
      </c>
      <c r="I283">
        <v>2</v>
      </c>
      <c r="J283">
        <v>1</v>
      </c>
      <c r="K283">
        <v>1</v>
      </c>
      <c r="L283">
        <v>75808.100000000006</v>
      </c>
      <c r="M283">
        <v>0</v>
      </c>
    </row>
    <row r="284" spans="1:13" x14ac:dyDescent="0.3">
      <c r="A284">
        <v>622</v>
      </c>
      <c r="B284">
        <v>15636444</v>
      </c>
      <c r="C284">
        <v>535</v>
      </c>
      <c r="D284" t="s">
        <v>26</v>
      </c>
      <c r="E284" t="s">
        <v>16</v>
      </c>
      <c r="F284">
        <v>53</v>
      </c>
      <c r="G284">
        <v>5</v>
      </c>
      <c r="H284">
        <v>141616.54999999999</v>
      </c>
      <c r="I284">
        <v>2</v>
      </c>
      <c r="J284">
        <v>1</v>
      </c>
      <c r="K284">
        <v>1</v>
      </c>
      <c r="L284">
        <v>75888.649999999994</v>
      </c>
      <c r="M284">
        <v>0</v>
      </c>
    </row>
    <row r="285" spans="1:13" x14ac:dyDescent="0.3">
      <c r="A285">
        <v>782</v>
      </c>
      <c r="B285">
        <v>15654060</v>
      </c>
      <c r="C285">
        <v>517</v>
      </c>
      <c r="D285" t="s">
        <v>15</v>
      </c>
      <c r="E285" t="s">
        <v>23</v>
      </c>
      <c r="F285">
        <v>41</v>
      </c>
      <c r="G285">
        <v>2</v>
      </c>
      <c r="H285">
        <v>0</v>
      </c>
      <c r="I285">
        <v>2</v>
      </c>
      <c r="J285">
        <v>0</v>
      </c>
      <c r="K285">
        <v>1</v>
      </c>
      <c r="L285">
        <v>75937.47</v>
      </c>
      <c r="M285">
        <v>0</v>
      </c>
    </row>
    <row r="286" spans="1:13" x14ac:dyDescent="0.3">
      <c r="A286">
        <v>428</v>
      </c>
      <c r="B286">
        <v>15576313</v>
      </c>
      <c r="C286">
        <v>486</v>
      </c>
      <c r="D286" t="s">
        <v>26</v>
      </c>
      <c r="E286" t="s">
        <v>16</v>
      </c>
      <c r="F286">
        <v>40</v>
      </c>
      <c r="G286">
        <v>9</v>
      </c>
      <c r="H286">
        <v>71340.09</v>
      </c>
      <c r="I286">
        <v>1</v>
      </c>
      <c r="J286">
        <v>1</v>
      </c>
      <c r="K286">
        <v>0</v>
      </c>
      <c r="L286">
        <v>76192.210000000006</v>
      </c>
      <c r="M286">
        <v>0</v>
      </c>
    </row>
    <row r="287" spans="1:13" x14ac:dyDescent="0.3">
      <c r="A287">
        <v>11</v>
      </c>
      <c r="B287">
        <v>15737173</v>
      </c>
      <c r="C287">
        <v>497</v>
      </c>
      <c r="D287" t="s">
        <v>18</v>
      </c>
      <c r="E287" t="s">
        <v>23</v>
      </c>
      <c r="F287">
        <v>24</v>
      </c>
      <c r="G287">
        <v>3</v>
      </c>
      <c r="H287">
        <v>0</v>
      </c>
      <c r="I287">
        <v>2</v>
      </c>
      <c r="J287">
        <v>1</v>
      </c>
      <c r="K287">
        <v>0</v>
      </c>
      <c r="L287">
        <v>76390.009999999995</v>
      </c>
      <c r="M287">
        <v>0</v>
      </c>
    </row>
    <row r="288" spans="1:13" x14ac:dyDescent="0.3">
      <c r="A288">
        <v>562</v>
      </c>
      <c r="B288">
        <v>15665678</v>
      </c>
      <c r="C288">
        <v>607</v>
      </c>
      <c r="D288" t="s">
        <v>18</v>
      </c>
      <c r="E288" t="s">
        <v>23</v>
      </c>
      <c r="F288">
        <v>36</v>
      </c>
      <c r="G288">
        <v>8</v>
      </c>
      <c r="H288">
        <v>158261.68</v>
      </c>
      <c r="I288">
        <v>1</v>
      </c>
      <c r="J288">
        <v>1</v>
      </c>
      <c r="K288">
        <v>1</v>
      </c>
      <c r="L288">
        <v>76744.72</v>
      </c>
      <c r="M288">
        <v>0</v>
      </c>
    </row>
    <row r="289" spans="1:13" x14ac:dyDescent="0.3">
      <c r="A289">
        <v>533</v>
      </c>
      <c r="B289">
        <v>15592300</v>
      </c>
      <c r="C289">
        <v>543</v>
      </c>
      <c r="D289" t="s">
        <v>18</v>
      </c>
      <c r="E289" t="s">
        <v>23</v>
      </c>
      <c r="F289">
        <v>35</v>
      </c>
      <c r="G289">
        <v>10</v>
      </c>
      <c r="H289">
        <v>59408.63</v>
      </c>
      <c r="I289">
        <v>1</v>
      </c>
      <c r="J289">
        <v>1</v>
      </c>
      <c r="K289">
        <v>0</v>
      </c>
      <c r="L289">
        <v>76773.53</v>
      </c>
      <c r="M289">
        <v>0</v>
      </c>
    </row>
    <row r="290" spans="1:13" x14ac:dyDescent="0.3">
      <c r="A290">
        <v>583</v>
      </c>
      <c r="B290">
        <v>15753719</v>
      </c>
      <c r="C290">
        <v>547</v>
      </c>
      <c r="D290" t="s">
        <v>26</v>
      </c>
      <c r="E290" t="s">
        <v>16</v>
      </c>
      <c r="F290">
        <v>30</v>
      </c>
      <c r="G290">
        <v>9</v>
      </c>
      <c r="H290">
        <v>72392.41</v>
      </c>
      <c r="I290">
        <v>1</v>
      </c>
      <c r="J290">
        <v>1</v>
      </c>
      <c r="K290">
        <v>0</v>
      </c>
      <c r="L290">
        <v>77077.14</v>
      </c>
      <c r="M290">
        <v>0</v>
      </c>
    </row>
    <row r="291" spans="1:13" x14ac:dyDescent="0.3">
      <c r="A291">
        <v>726</v>
      </c>
      <c r="B291">
        <v>15673570</v>
      </c>
      <c r="C291">
        <v>580</v>
      </c>
      <c r="D291" t="s">
        <v>15</v>
      </c>
      <c r="E291" t="s">
        <v>23</v>
      </c>
      <c r="F291">
        <v>37</v>
      </c>
      <c r="G291">
        <v>9</v>
      </c>
      <c r="H291">
        <v>0</v>
      </c>
      <c r="I291">
        <v>2</v>
      </c>
      <c r="J291">
        <v>0</v>
      </c>
      <c r="K291">
        <v>1</v>
      </c>
      <c r="L291">
        <v>77108.66</v>
      </c>
      <c r="M291">
        <v>0</v>
      </c>
    </row>
    <row r="292" spans="1:13" x14ac:dyDescent="0.3">
      <c r="A292">
        <v>473</v>
      </c>
      <c r="B292">
        <v>15681705</v>
      </c>
      <c r="C292">
        <v>785</v>
      </c>
      <c r="D292" t="s">
        <v>15</v>
      </c>
      <c r="E292" t="s">
        <v>23</v>
      </c>
      <c r="F292">
        <v>28</v>
      </c>
      <c r="G292">
        <v>8</v>
      </c>
      <c r="H292">
        <v>0</v>
      </c>
      <c r="I292">
        <v>2</v>
      </c>
      <c r="J292">
        <v>1</v>
      </c>
      <c r="K292">
        <v>0</v>
      </c>
      <c r="L292">
        <v>77231.27</v>
      </c>
      <c r="M292">
        <v>0</v>
      </c>
    </row>
    <row r="293" spans="1:13" x14ac:dyDescent="0.3">
      <c r="A293">
        <v>978</v>
      </c>
      <c r="B293">
        <v>15799515</v>
      </c>
      <c r="C293">
        <v>652</v>
      </c>
      <c r="D293" t="s">
        <v>15</v>
      </c>
      <c r="E293" t="s">
        <v>16</v>
      </c>
      <c r="F293">
        <v>48</v>
      </c>
      <c r="G293">
        <v>8</v>
      </c>
      <c r="H293">
        <v>133297.24</v>
      </c>
      <c r="I293">
        <v>1</v>
      </c>
      <c r="J293">
        <v>1</v>
      </c>
      <c r="K293">
        <v>0</v>
      </c>
      <c r="L293">
        <v>77764.37</v>
      </c>
      <c r="M293">
        <v>0</v>
      </c>
    </row>
    <row r="294" spans="1:13" x14ac:dyDescent="0.3">
      <c r="A294">
        <v>529</v>
      </c>
      <c r="B294">
        <v>15694272</v>
      </c>
      <c r="C294">
        <v>673</v>
      </c>
      <c r="D294" t="s">
        <v>15</v>
      </c>
      <c r="E294" t="s">
        <v>23</v>
      </c>
      <c r="F294">
        <v>30</v>
      </c>
      <c r="G294">
        <v>1</v>
      </c>
      <c r="H294">
        <v>64097.75</v>
      </c>
      <c r="I294">
        <v>1</v>
      </c>
      <c r="J294">
        <v>1</v>
      </c>
      <c r="K294">
        <v>1</v>
      </c>
      <c r="L294">
        <v>77783.350000000006</v>
      </c>
      <c r="M294">
        <v>0</v>
      </c>
    </row>
    <row r="295" spans="1:13" x14ac:dyDescent="0.3">
      <c r="A295">
        <v>691</v>
      </c>
      <c r="B295">
        <v>15688251</v>
      </c>
      <c r="C295">
        <v>767</v>
      </c>
      <c r="D295" t="s">
        <v>15</v>
      </c>
      <c r="E295" t="s">
        <v>23</v>
      </c>
      <c r="F295">
        <v>43</v>
      </c>
      <c r="G295">
        <v>1</v>
      </c>
      <c r="H295">
        <v>76408.850000000006</v>
      </c>
      <c r="I295">
        <v>2</v>
      </c>
      <c r="J295">
        <v>1</v>
      </c>
      <c r="K295">
        <v>0</v>
      </c>
      <c r="L295">
        <v>77837.63</v>
      </c>
      <c r="M295">
        <v>0</v>
      </c>
    </row>
    <row r="296" spans="1:13" x14ac:dyDescent="0.3">
      <c r="A296">
        <v>613</v>
      </c>
      <c r="B296">
        <v>15805062</v>
      </c>
      <c r="C296">
        <v>667</v>
      </c>
      <c r="D296" t="s">
        <v>18</v>
      </c>
      <c r="E296" t="s">
        <v>23</v>
      </c>
      <c r="F296">
        <v>38</v>
      </c>
      <c r="G296">
        <v>1</v>
      </c>
      <c r="H296">
        <v>87202.38</v>
      </c>
      <c r="I296">
        <v>1</v>
      </c>
      <c r="J296">
        <v>1</v>
      </c>
      <c r="K296">
        <v>1</v>
      </c>
      <c r="L296">
        <v>77866.91</v>
      </c>
      <c r="M296">
        <v>0</v>
      </c>
    </row>
    <row r="297" spans="1:13" x14ac:dyDescent="0.3">
      <c r="A297">
        <v>965</v>
      </c>
      <c r="B297">
        <v>15602084</v>
      </c>
      <c r="C297">
        <v>663</v>
      </c>
      <c r="D297" t="s">
        <v>15</v>
      </c>
      <c r="E297" t="s">
        <v>16</v>
      </c>
      <c r="F297">
        <v>42</v>
      </c>
      <c r="G297">
        <v>5</v>
      </c>
      <c r="H297">
        <v>124626.07</v>
      </c>
      <c r="I297">
        <v>1</v>
      </c>
      <c r="J297">
        <v>1</v>
      </c>
      <c r="K297">
        <v>1</v>
      </c>
      <c r="L297">
        <v>78004.5</v>
      </c>
      <c r="M297">
        <v>0</v>
      </c>
    </row>
    <row r="298" spans="1:13" x14ac:dyDescent="0.3">
      <c r="A298">
        <v>756</v>
      </c>
      <c r="B298">
        <v>15637979</v>
      </c>
      <c r="C298">
        <v>664</v>
      </c>
      <c r="D298" t="s">
        <v>26</v>
      </c>
      <c r="E298" t="s">
        <v>16</v>
      </c>
      <c r="F298">
        <v>36</v>
      </c>
      <c r="G298">
        <v>2</v>
      </c>
      <c r="H298">
        <v>127160.78</v>
      </c>
      <c r="I298">
        <v>2</v>
      </c>
      <c r="J298">
        <v>1</v>
      </c>
      <c r="K298">
        <v>0</v>
      </c>
      <c r="L298">
        <v>78140.75</v>
      </c>
      <c r="M298">
        <v>0</v>
      </c>
    </row>
    <row r="299" spans="1:13" x14ac:dyDescent="0.3">
      <c r="A299">
        <v>353</v>
      </c>
      <c r="B299">
        <v>15812007</v>
      </c>
      <c r="C299">
        <v>670</v>
      </c>
      <c r="D299" t="s">
        <v>18</v>
      </c>
      <c r="E299" t="s">
        <v>23</v>
      </c>
      <c r="F299">
        <v>25</v>
      </c>
      <c r="G299">
        <v>6</v>
      </c>
      <c r="H299">
        <v>0</v>
      </c>
      <c r="I299">
        <v>2</v>
      </c>
      <c r="J299">
        <v>1</v>
      </c>
      <c r="K299">
        <v>1</v>
      </c>
      <c r="L299">
        <v>78358.94</v>
      </c>
      <c r="M299">
        <v>0</v>
      </c>
    </row>
    <row r="300" spans="1:13" x14ac:dyDescent="0.3">
      <c r="A300">
        <v>608</v>
      </c>
      <c r="B300">
        <v>15607170</v>
      </c>
      <c r="C300">
        <v>699</v>
      </c>
      <c r="D300" t="s">
        <v>15</v>
      </c>
      <c r="E300" t="s">
        <v>23</v>
      </c>
      <c r="F300">
        <v>35</v>
      </c>
      <c r="G300">
        <v>5</v>
      </c>
      <c r="H300">
        <v>0</v>
      </c>
      <c r="I300">
        <v>2</v>
      </c>
      <c r="J300">
        <v>1</v>
      </c>
      <c r="K300">
        <v>1</v>
      </c>
      <c r="L300">
        <v>78397.240000000005</v>
      </c>
      <c r="M300">
        <v>0</v>
      </c>
    </row>
    <row r="301" spans="1:13" x14ac:dyDescent="0.3">
      <c r="A301">
        <v>680</v>
      </c>
      <c r="B301">
        <v>15780804</v>
      </c>
      <c r="C301">
        <v>482</v>
      </c>
      <c r="D301" t="s">
        <v>15</v>
      </c>
      <c r="E301" t="s">
        <v>23</v>
      </c>
      <c r="F301">
        <v>55</v>
      </c>
      <c r="G301">
        <v>5</v>
      </c>
      <c r="H301">
        <v>97318.25</v>
      </c>
      <c r="I301">
        <v>1</v>
      </c>
      <c r="J301">
        <v>0</v>
      </c>
      <c r="K301">
        <v>1</v>
      </c>
      <c r="L301">
        <v>78416.14</v>
      </c>
      <c r="M301">
        <v>0</v>
      </c>
    </row>
    <row r="302" spans="1:13" x14ac:dyDescent="0.3">
      <c r="A302">
        <v>289</v>
      </c>
      <c r="B302">
        <v>15697307</v>
      </c>
      <c r="C302">
        <v>588</v>
      </c>
      <c r="D302" t="s">
        <v>18</v>
      </c>
      <c r="E302" t="s">
        <v>23</v>
      </c>
      <c r="F302">
        <v>34</v>
      </c>
      <c r="G302">
        <v>10</v>
      </c>
      <c r="H302">
        <v>0</v>
      </c>
      <c r="I302">
        <v>2</v>
      </c>
      <c r="J302">
        <v>1</v>
      </c>
      <c r="K302">
        <v>0</v>
      </c>
      <c r="L302">
        <v>79078.91</v>
      </c>
      <c r="M302">
        <v>0</v>
      </c>
    </row>
    <row r="303" spans="1:13" x14ac:dyDescent="0.3">
      <c r="A303">
        <v>4</v>
      </c>
      <c r="B303">
        <v>15737888</v>
      </c>
      <c r="C303">
        <v>850</v>
      </c>
      <c r="D303" t="s">
        <v>18</v>
      </c>
      <c r="E303" t="s">
        <v>16</v>
      </c>
      <c r="F303">
        <v>43</v>
      </c>
      <c r="G303">
        <v>2</v>
      </c>
      <c r="H303">
        <v>125510.82</v>
      </c>
      <c r="I303">
        <v>1</v>
      </c>
      <c r="J303">
        <v>1</v>
      </c>
      <c r="K303">
        <v>1</v>
      </c>
      <c r="L303">
        <v>79084.100000000006</v>
      </c>
      <c r="M303">
        <v>0</v>
      </c>
    </row>
    <row r="304" spans="1:13" x14ac:dyDescent="0.3">
      <c r="A304">
        <v>246</v>
      </c>
      <c r="B304">
        <v>15685500</v>
      </c>
      <c r="C304">
        <v>772</v>
      </c>
      <c r="D304" t="s">
        <v>26</v>
      </c>
      <c r="E304" t="s">
        <v>23</v>
      </c>
      <c r="F304">
        <v>26</v>
      </c>
      <c r="G304">
        <v>7</v>
      </c>
      <c r="H304">
        <v>152400.51</v>
      </c>
      <c r="I304">
        <v>2</v>
      </c>
      <c r="J304">
        <v>1</v>
      </c>
      <c r="K304">
        <v>0</v>
      </c>
      <c r="L304">
        <v>79414</v>
      </c>
      <c r="M304">
        <v>0</v>
      </c>
    </row>
    <row r="305" spans="1:13" x14ac:dyDescent="0.3">
      <c r="A305">
        <v>725</v>
      </c>
      <c r="B305">
        <v>15672692</v>
      </c>
      <c r="C305">
        <v>787</v>
      </c>
      <c r="D305" t="s">
        <v>15</v>
      </c>
      <c r="E305" t="s">
        <v>16</v>
      </c>
      <c r="F305">
        <v>42</v>
      </c>
      <c r="G305">
        <v>10</v>
      </c>
      <c r="H305">
        <v>145988.65</v>
      </c>
      <c r="I305">
        <v>2</v>
      </c>
      <c r="J305">
        <v>1</v>
      </c>
      <c r="K305">
        <v>1</v>
      </c>
      <c r="L305">
        <v>79510.37</v>
      </c>
      <c r="M305">
        <v>0</v>
      </c>
    </row>
    <row r="306" spans="1:13" x14ac:dyDescent="0.3">
      <c r="A306">
        <v>986</v>
      </c>
      <c r="B306">
        <v>15655339</v>
      </c>
      <c r="C306">
        <v>566</v>
      </c>
      <c r="D306" t="s">
        <v>15</v>
      </c>
      <c r="E306" t="s">
        <v>23</v>
      </c>
      <c r="F306">
        <v>36</v>
      </c>
      <c r="G306">
        <v>1</v>
      </c>
      <c r="H306">
        <v>142120.91</v>
      </c>
      <c r="I306">
        <v>1</v>
      </c>
      <c r="J306">
        <v>1</v>
      </c>
      <c r="K306">
        <v>0</v>
      </c>
      <c r="L306">
        <v>79616.37</v>
      </c>
      <c r="M306">
        <v>0</v>
      </c>
    </row>
    <row r="307" spans="1:13" x14ac:dyDescent="0.3">
      <c r="A307">
        <v>910</v>
      </c>
      <c r="B307">
        <v>15599660</v>
      </c>
      <c r="C307">
        <v>604</v>
      </c>
      <c r="D307" t="s">
        <v>15</v>
      </c>
      <c r="E307" t="s">
        <v>23</v>
      </c>
      <c r="F307">
        <v>36</v>
      </c>
      <c r="G307">
        <v>6</v>
      </c>
      <c r="H307">
        <v>116229.85</v>
      </c>
      <c r="I307">
        <v>2</v>
      </c>
      <c r="J307">
        <v>1</v>
      </c>
      <c r="K307">
        <v>1</v>
      </c>
      <c r="L307">
        <v>79633.38</v>
      </c>
      <c r="M307">
        <v>0</v>
      </c>
    </row>
    <row r="308" spans="1:13" x14ac:dyDescent="0.3">
      <c r="A308">
        <v>938</v>
      </c>
      <c r="B308">
        <v>15668032</v>
      </c>
      <c r="C308">
        <v>577</v>
      </c>
      <c r="D308" t="s">
        <v>15</v>
      </c>
      <c r="E308" t="s">
        <v>16</v>
      </c>
      <c r="F308">
        <v>37</v>
      </c>
      <c r="G308">
        <v>4</v>
      </c>
      <c r="H308">
        <v>0</v>
      </c>
      <c r="I308">
        <v>1</v>
      </c>
      <c r="J308">
        <v>1</v>
      </c>
      <c r="K308">
        <v>1</v>
      </c>
      <c r="L308">
        <v>79881.39</v>
      </c>
      <c r="M308">
        <v>0</v>
      </c>
    </row>
    <row r="309" spans="1:13" x14ac:dyDescent="0.3">
      <c r="A309">
        <v>532</v>
      </c>
      <c r="B309">
        <v>15663478</v>
      </c>
      <c r="C309">
        <v>729</v>
      </c>
      <c r="D309" t="s">
        <v>15</v>
      </c>
      <c r="E309" t="s">
        <v>23</v>
      </c>
      <c r="F309">
        <v>32</v>
      </c>
      <c r="G309">
        <v>6</v>
      </c>
      <c r="H309">
        <v>93694.42</v>
      </c>
      <c r="I309">
        <v>1</v>
      </c>
      <c r="J309">
        <v>1</v>
      </c>
      <c r="K309">
        <v>1</v>
      </c>
      <c r="L309">
        <v>79919.13</v>
      </c>
      <c r="M309">
        <v>0</v>
      </c>
    </row>
    <row r="310" spans="1:13" x14ac:dyDescent="0.3">
      <c r="A310">
        <v>968</v>
      </c>
      <c r="B310">
        <v>15641009</v>
      </c>
      <c r="C310">
        <v>544</v>
      </c>
      <c r="D310" t="s">
        <v>15</v>
      </c>
      <c r="E310" t="s">
        <v>23</v>
      </c>
      <c r="F310">
        <v>37</v>
      </c>
      <c r="G310">
        <v>3</v>
      </c>
      <c r="H310">
        <v>84496.71</v>
      </c>
      <c r="I310">
        <v>1</v>
      </c>
      <c r="J310">
        <v>0</v>
      </c>
      <c r="K310">
        <v>0</v>
      </c>
      <c r="L310">
        <v>79972.09</v>
      </c>
      <c r="M310">
        <v>0</v>
      </c>
    </row>
    <row r="311" spans="1:13" x14ac:dyDescent="0.3">
      <c r="A311">
        <v>411</v>
      </c>
      <c r="B311">
        <v>15760431</v>
      </c>
      <c r="C311">
        <v>850</v>
      </c>
      <c r="D311" t="s">
        <v>15</v>
      </c>
      <c r="E311" t="s">
        <v>23</v>
      </c>
      <c r="F311">
        <v>38</v>
      </c>
      <c r="G311">
        <v>1</v>
      </c>
      <c r="H311">
        <v>0</v>
      </c>
      <c r="I311">
        <v>2</v>
      </c>
      <c r="J311">
        <v>1</v>
      </c>
      <c r="K311">
        <v>1</v>
      </c>
      <c r="L311">
        <v>80006.649999999994</v>
      </c>
      <c r="M311">
        <v>0</v>
      </c>
    </row>
    <row r="312" spans="1:13" x14ac:dyDescent="0.3">
      <c r="A312">
        <v>10</v>
      </c>
      <c r="B312">
        <v>15767821</v>
      </c>
      <c r="C312">
        <v>528</v>
      </c>
      <c r="D312" t="s">
        <v>15</v>
      </c>
      <c r="E312" t="s">
        <v>23</v>
      </c>
      <c r="F312">
        <v>31</v>
      </c>
      <c r="G312">
        <v>6</v>
      </c>
      <c r="H312">
        <v>102016.72</v>
      </c>
      <c r="I312">
        <v>2</v>
      </c>
      <c r="J312">
        <v>0</v>
      </c>
      <c r="K312">
        <v>0</v>
      </c>
      <c r="L312">
        <v>80181.119999999995</v>
      </c>
      <c r="M312">
        <v>0</v>
      </c>
    </row>
    <row r="313" spans="1:13" x14ac:dyDescent="0.3">
      <c r="A313">
        <v>440</v>
      </c>
      <c r="B313">
        <v>15782735</v>
      </c>
      <c r="C313">
        <v>626</v>
      </c>
      <c r="D313" t="s">
        <v>15</v>
      </c>
      <c r="E313" t="s">
        <v>16</v>
      </c>
      <c r="F313">
        <v>35</v>
      </c>
      <c r="G313">
        <v>3</v>
      </c>
      <c r="H313">
        <v>0</v>
      </c>
      <c r="I313">
        <v>1</v>
      </c>
      <c r="J313">
        <v>0</v>
      </c>
      <c r="K313">
        <v>0</v>
      </c>
      <c r="L313">
        <v>80190.36</v>
      </c>
      <c r="M313">
        <v>0</v>
      </c>
    </row>
    <row r="314" spans="1:13" x14ac:dyDescent="0.3">
      <c r="A314">
        <v>605</v>
      </c>
      <c r="B314">
        <v>15814035</v>
      </c>
      <c r="C314">
        <v>601</v>
      </c>
      <c r="D314" t="s">
        <v>15</v>
      </c>
      <c r="E314" t="s">
        <v>23</v>
      </c>
      <c r="F314">
        <v>29</v>
      </c>
      <c r="G314">
        <v>9</v>
      </c>
      <c r="H314">
        <v>0</v>
      </c>
      <c r="I314">
        <v>1</v>
      </c>
      <c r="J314">
        <v>1</v>
      </c>
      <c r="K314">
        <v>1</v>
      </c>
      <c r="L314">
        <v>80393.27</v>
      </c>
      <c r="M314">
        <v>0</v>
      </c>
    </row>
    <row r="315" spans="1:13" x14ac:dyDescent="0.3">
      <c r="A315">
        <v>837</v>
      </c>
      <c r="B315">
        <v>15589488</v>
      </c>
      <c r="C315">
        <v>686</v>
      </c>
      <c r="D315" t="s">
        <v>26</v>
      </c>
      <c r="E315" t="s">
        <v>16</v>
      </c>
      <c r="F315">
        <v>56</v>
      </c>
      <c r="G315">
        <v>5</v>
      </c>
      <c r="H315">
        <v>111642.08</v>
      </c>
      <c r="I315">
        <v>1</v>
      </c>
      <c r="J315">
        <v>1</v>
      </c>
      <c r="K315">
        <v>1</v>
      </c>
      <c r="L315">
        <v>80553.87</v>
      </c>
      <c r="M315">
        <v>0</v>
      </c>
    </row>
    <row r="316" spans="1:13" x14ac:dyDescent="0.3">
      <c r="A316">
        <v>918</v>
      </c>
      <c r="B316">
        <v>15593773</v>
      </c>
      <c r="C316">
        <v>784</v>
      </c>
      <c r="D316" t="s">
        <v>18</v>
      </c>
      <c r="E316" t="s">
        <v>23</v>
      </c>
      <c r="F316">
        <v>35</v>
      </c>
      <c r="G316">
        <v>3</v>
      </c>
      <c r="H316">
        <v>0</v>
      </c>
      <c r="I316">
        <v>2</v>
      </c>
      <c r="J316">
        <v>0</v>
      </c>
      <c r="K316">
        <v>0</v>
      </c>
      <c r="L316">
        <v>81483.64</v>
      </c>
      <c r="M316">
        <v>0</v>
      </c>
    </row>
    <row r="317" spans="1:13" x14ac:dyDescent="0.3">
      <c r="A317">
        <v>728</v>
      </c>
      <c r="B317">
        <v>15654238</v>
      </c>
      <c r="C317">
        <v>673</v>
      </c>
      <c r="D317" t="s">
        <v>15</v>
      </c>
      <c r="E317" t="s">
        <v>16</v>
      </c>
      <c r="F317">
        <v>40</v>
      </c>
      <c r="G317">
        <v>5</v>
      </c>
      <c r="H317">
        <v>137494.28</v>
      </c>
      <c r="I317">
        <v>1</v>
      </c>
      <c r="J317">
        <v>1</v>
      </c>
      <c r="K317">
        <v>0</v>
      </c>
      <c r="L317">
        <v>81753.919999999998</v>
      </c>
      <c r="M317">
        <v>0</v>
      </c>
    </row>
    <row r="318" spans="1:13" x14ac:dyDescent="0.3">
      <c r="A318">
        <v>32</v>
      </c>
      <c r="B318">
        <v>15750181</v>
      </c>
      <c r="C318">
        <v>553</v>
      </c>
      <c r="D318" t="s">
        <v>26</v>
      </c>
      <c r="E318" t="s">
        <v>23</v>
      </c>
      <c r="F318">
        <v>41</v>
      </c>
      <c r="G318">
        <v>9</v>
      </c>
      <c r="H318">
        <v>110112.54</v>
      </c>
      <c r="I318">
        <v>2</v>
      </c>
      <c r="J318">
        <v>0</v>
      </c>
      <c r="K318">
        <v>0</v>
      </c>
      <c r="L318">
        <v>81898.81</v>
      </c>
      <c r="M318">
        <v>0</v>
      </c>
    </row>
    <row r="319" spans="1:13" x14ac:dyDescent="0.3">
      <c r="A319">
        <v>384</v>
      </c>
      <c r="B319">
        <v>15689294</v>
      </c>
      <c r="C319">
        <v>705</v>
      </c>
      <c r="D319" t="s">
        <v>26</v>
      </c>
      <c r="E319" t="s">
        <v>23</v>
      </c>
      <c r="F319">
        <v>44</v>
      </c>
      <c r="G319">
        <v>3</v>
      </c>
      <c r="H319">
        <v>105934.96</v>
      </c>
      <c r="I319">
        <v>1</v>
      </c>
      <c r="J319">
        <v>1</v>
      </c>
      <c r="K319">
        <v>0</v>
      </c>
      <c r="L319">
        <v>82463.69</v>
      </c>
      <c r="M319">
        <v>0</v>
      </c>
    </row>
    <row r="320" spans="1:13" x14ac:dyDescent="0.3">
      <c r="A320">
        <v>579</v>
      </c>
      <c r="B320">
        <v>15658032</v>
      </c>
      <c r="C320">
        <v>701</v>
      </c>
      <c r="D320" t="s">
        <v>15</v>
      </c>
      <c r="E320" t="s">
        <v>23</v>
      </c>
      <c r="F320">
        <v>39</v>
      </c>
      <c r="G320">
        <v>2</v>
      </c>
      <c r="H320">
        <v>0</v>
      </c>
      <c r="I320">
        <v>2</v>
      </c>
      <c r="J320">
        <v>1</v>
      </c>
      <c r="K320">
        <v>1</v>
      </c>
      <c r="L320">
        <v>82526.92</v>
      </c>
      <c r="M320">
        <v>0</v>
      </c>
    </row>
    <row r="321" spans="1:13" x14ac:dyDescent="0.3">
      <c r="A321">
        <v>561</v>
      </c>
      <c r="B321">
        <v>15800440</v>
      </c>
      <c r="C321">
        <v>650</v>
      </c>
      <c r="D321" t="s">
        <v>18</v>
      </c>
      <c r="E321" t="s">
        <v>23</v>
      </c>
      <c r="F321">
        <v>61</v>
      </c>
      <c r="G321">
        <v>1</v>
      </c>
      <c r="H321">
        <v>152968.73000000001</v>
      </c>
      <c r="I321">
        <v>1</v>
      </c>
      <c r="J321">
        <v>0</v>
      </c>
      <c r="K321">
        <v>1</v>
      </c>
      <c r="L321">
        <v>82970.69</v>
      </c>
      <c r="M321">
        <v>0</v>
      </c>
    </row>
    <row r="322" spans="1:13" x14ac:dyDescent="0.3">
      <c r="A322">
        <v>156</v>
      </c>
      <c r="B322">
        <v>15655007</v>
      </c>
      <c r="C322">
        <v>758</v>
      </c>
      <c r="D322" t="s">
        <v>15</v>
      </c>
      <c r="E322" t="s">
        <v>16</v>
      </c>
      <c r="F322">
        <v>33</v>
      </c>
      <c r="G322">
        <v>7</v>
      </c>
      <c r="H322">
        <v>0</v>
      </c>
      <c r="I322">
        <v>2</v>
      </c>
      <c r="J322">
        <v>0</v>
      </c>
      <c r="K322">
        <v>0</v>
      </c>
      <c r="L322">
        <v>82996.47</v>
      </c>
      <c r="M322">
        <v>0</v>
      </c>
    </row>
    <row r="323" spans="1:13" x14ac:dyDescent="0.3">
      <c r="A323">
        <v>161</v>
      </c>
      <c r="B323">
        <v>15641122</v>
      </c>
      <c r="C323">
        <v>684</v>
      </c>
      <c r="D323" t="s">
        <v>15</v>
      </c>
      <c r="E323" t="s">
        <v>23</v>
      </c>
      <c r="F323">
        <v>30</v>
      </c>
      <c r="G323">
        <v>2</v>
      </c>
      <c r="H323">
        <v>0</v>
      </c>
      <c r="I323">
        <v>2</v>
      </c>
      <c r="J323">
        <v>1</v>
      </c>
      <c r="K323">
        <v>0</v>
      </c>
      <c r="L323">
        <v>83473.820000000007</v>
      </c>
      <c r="M323">
        <v>0</v>
      </c>
    </row>
    <row r="324" spans="1:13" x14ac:dyDescent="0.3">
      <c r="A324">
        <v>441</v>
      </c>
      <c r="B324">
        <v>15611088</v>
      </c>
      <c r="C324">
        <v>790</v>
      </c>
      <c r="D324" t="s">
        <v>15</v>
      </c>
      <c r="E324" t="s">
        <v>16</v>
      </c>
      <c r="F324">
        <v>31</v>
      </c>
      <c r="G324">
        <v>9</v>
      </c>
      <c r="H324">
        <v>0</v>
      </c>
      <c r="I324">
        <v>2</v>
      </c>
      <c r="J324">
        <v>1</v>
      </c>
      <c r="K324">
        <v>0</v>
      </c>
      <c r="L324">
        <v>84126.75</v>
      </c>
      <c r="M324">
        <v>0</v>
      </c>
    </row>
    <row r="325" spans="1:13" x14ac:dyDescent="0.3">
      <c r="A325">
        <v>665</v>
      </c>
      <c r="B325">
        <v>15645772</v>
      </c>
      <c r="C325">
        <v>661</v>
      </c>
      <c r="D325" t="s">
        <v>15</v>
      </c>
      <c r="E325" t="s">
        <v>23</v>
      </c>
      <c r="F325">
        <v>33</v>
      </c>
      <c r="G325">
        <v>9</v>
      </c>
      <c r="H325">
        <v>0</v>
      </c>
      <c r="I325">
        <v>2</v>
      </c>
      <c r="J325">
        <v>1</v>
      </c>
      <c r="K325">
        <v>1</v>
      </c>
      <c r="L325">
        <v>84174.81</v>
      </c>
      <c r="M325">
        <v>0</v>
      </c>
    </row>
    <row r="326" spans="1:13" x14ac:dyDescent="0.3">
      <c r="A326">
        <v>901</v>
      </c>
      <c r="B326">
        <v>15709737</v>
      </c>
      <c r="C326">
        <v>643</v>
      </c>
      <c r="D326" t="s">
        <v>15</v>
      </c>
      <c r="E326" t="s">
        <v>23</v>
      </c>
      <c r="F326">
        <v>36</v>
      </c>
      <c r="G326">
        <v>7</v>
      </c>
      <c r="H326">
        <v>161064.64000000001</v>
      </c>
      <c r="I326">
        <v>2</v>
      </c>
      <c r="J326">
        <v>0</v>
      </c>
      <c r="K326">
        <v>1</v>
      </c>
      <c r="L326">
        <v>84294.82</v>
      </c>
      <c r="M326">
        <v>0</v>
      </c>
    </row>
    <row r="327" spans="1:13" x14ac:dyDescent="0.3">
      <c r="A327">
        <v>820</v>
      </c>
      <c r="B327">
        <v>15596939</v>
      </c>
      <c r="C327">
        <v>659</v>
      </c>
      <c r="D327" t="s">
        <v>26</v>
      </c>
      <c r="E327" t="s">
        <v>23</v>
      </c>
      <c r="F327">
        <v>36</v>
      </c>
      <c r="G327">
        <v>4</v>
      </c>
      <c r="H327">
        <v>132578.92000000001</v>
      </c>
      <c r="I327">
        <v>2</v>
      </c>
      <c r="J327">
        <v>1</v>
      </c>
      <c r="K327">
        <v>0</v>
      </c>
      <c r="L327">
        <v>84320.94</v>
      </c>
      <c r="M327">
        <v>0</v>
      </c>
    </row>
    <row r="328" spans="1:13" x14ac:dyDescent="0.3">
      <c r="A328">
        <v>60</v>
      </c>
      <c r="B328">
        <v>15651280</v>
      </c>
      <c r="C328">
        <v>742</v>
      </c>
      <c r="D328" t="s">
        <v>26</v>
      </c>
      <c r="E328" t="s">
        <v>23</v>
      </c>
      <c r="F328">
        <v>35</v>
      </c>
      <c r="G328">
        <v>5</v>
      </c>
      <c r="H328">
        <v>136857</v>
      </c>
      <c r="I328">
        <v>1</v>
      </c>
      <c r="J328">
        <v>0</v>
      </c>
      <c r="K328">
        <v>0</v>
      </c>
      <c r="L328">
        <v>84509.57</v>
      </c>
      <c r="M328">
        <v>0</v>
      </c>
    </row>
    <row r="329" spans="1:13" x14ac:dyDescent="0.3">
      <c r="A329">
        <v>783</v>
      </c>
      <c r="B329">
        <v>15745196</v>
      </c>
      <c r="C329">
        <v>571</v>
      </c>
      <c r="D329" t="s">
        <v>15</v>
      </c>
      <c r="E329" t="s">
        <v>16</v>
      </c>
      <c r="F329">
        <v>35</v>
      </c>
      <c r="G329">
        <v>8</v>
      </c>
      <c r="H329">
        <v>0</v>
      </c>
      <c r="I329">
        <v>2</v>
      </c>
      <c r="J329">
        <v>0</v>
      </c>
      <c r="K329">
        <v>0</v>
      </c>
      <c r="L329">
        <v>84569.13</v>
      </c>
      <c r="M329">
        <v>0</v>
      </c>
    </row>
    <row r="330" spans="1:13" x14ac:dyDescent="0.3">
      <c r="A330">
        <v>160</v>
      </c>
      <c r="B330">
        <v>15692132</v>
      </c>
      <c r="C330">
        <v>717</v>
      </c>
      <c r="D330" t="s">
        <v>18</v>
      </c>
      <c r="E330" t="s">
        <v>16</v>
      </c>
      <c r="F330">
        <v>22</v>
      </c>
      <c r="G330">
        <v>6</v>
      </c>
      <c r="H330">
        <v>101060.25</v>
      </c>
      <c r="I330">
        <v>1</v>
      </c>
      <c r="J330">
        <v>0</v>
      </c>
      <c r="K330">
        <v>1</v>
      </c>
      <c r="L330">
        <v>84699.56</v>
      </c>
      <c r="M330">
        <v>0</v>
      </c>
    </row>
    <row r="331" spans="1:13" x14ac:dyDescent="0.3">
      <c r="A331">
        <v>390</v>
      </c>
      <c r="B331">
        <v>15685226</v>
      </c>
      <c r="C331">
        <v>712</v>
      </c>
      <c r="D331" t="s">
        <v>26</v>
      </c>
      <c r="E331" t="s">
        <v>16</v>
      </c>
      <c r="F331">
        <v>29</v>
      </c>
      <c r="G331">
        <v>7</v>
      </c>
      <c r="H331">
        <v>147199.07</v>
      </c>
      <c r="I331">
        <v>1</v>
      </c>
      <c r="J331">
        <v>1</v>
      </c>
      <c r="K331">
        <v>1</v>
      </c>
      <c r="L331">
        <v>84932.4</v>
      </c>
      <c r="M331">
        <v>0</v>
      </c>
    </row>
    <row r="332" spans="1:13" x14ac:dyDescent="0.3">
      <c r="A332">
        <v>318</v>
      </c>
      <c r="B332">
        <v>15677512</v>
      </c>
      <c r="C332">
        <v>628</v>
      </c>
      <c r="D332" t="s">
        <v>18</v>
      </c>
      <c r="E332" t="s">
        <v>16</v>
      </c>
      <c r="F332">
        <v>22</v>
      </c>
      <c r="G332">
        <v>3</v>
      </c>
      <c r="H332">
        <v>0</v>
      </c>
      <c r="I332">
        <v>1</v>
      </c>
      <c r="J332">
        <v>1</v>
      </c>
      <c r="K332">
        <v>0</v>
      </c>
      <c r="L332">
        <v>85426.28</v>
      </c>
      <c r="M332">
        <v>0</v>
      </c>
    </row>
    <row r="333" spans="1:13" x14ac:dyDescent="0.3">
      <c r="A333">
        <v>956</v>
      </c>
      <c r="B333">
        <v>15631681</v>
      </c>
      <c r="C333">
        <v>807</v>
      </c>
      <c r="D333" t="s">
        <v>18</v>
      </c>
      <c r="E333" t="s">
        <v>16</v>
      </c>
      <c r="F333">
        <v>43</v>
      </c>
      <c r="G333">
        <v>0</v>
      </c>
      <c r="H333">
        <v>0</v>
      </c>
      <c r="I333">
        <v>2</v>
      </c>
      <c r="J333">
        <v>0</v>
      </c>
      <c r="K333">
        <v>1</v>
      </c>
      <c r="L333">
        <v>85523.24</v>
      </c>
      <c r="M333">
        <v>0</v>
      </c>
    </row>
    <row r="334" spans="1:13" x14ac:dyDescent="0.3">
      <c r="A334">
        <v>435</v>
      </c>
      <c r="B334">
        <v>15581197</v>
      </c>
      <c r="C334">
        <v>762</v>
      </c>
      <c r="D334" t="s">
        <v>15</v>
      </c>
      <c r="E334" t="s">
        <v>16</v>
      </c>
      <c r="F334">
        <v>51</v>
      </c>
      <c r="G334">
        <v>3</v>
      </c>
      <c r="H334">
        <v>99286.98</v>
      </c>
      <c r="I334">
        <v>1</v>
      </c>
      <c r="J334">
        <v>0</v>
      </c>
      <c r="K334">
        <v>1</v>
      </c>
      <c r="L334">
        <v>85578.63</v>
      </c>
      <c r="M334">
        <v>0</v>
      </c>
    </row>
    <row r="335" spans="1:13" x14ac:dyDescent="0.3">
      <c r="A335">
        <v>94</v>
      </c>
      <c r="B335">
        <v>15676966</v>
      </c>
      <c r="C335">
        <v>730</v>
      </c>
      <c r="D335" t="s">
        <v>18</v>
      </c>
      <c r="E335" t="s">
        <v>23</v>
      </c>
      <c r="F335">
        <v>42</v>
      </c>
      <c r="G335">
        <v>4</v>
      </c>
      <c r="H335">
        <v>0</v>
      </c>
      <c r="I335">
        <v>2</v>
      </c>
      <c r="J335">
        <v>0</v>
      </c>
      <c r="K335">
        <v>1</v>
      </c>
      <c r="L335">
        <v>85982.47</v>
      </c>
      <c r="M335">
        <v>0</v>
      </c>
    </row>
    <row r="336" spans="1:13" x14ac:dyDescent="0.3">
      <c r="A336">
        <v>683</v>
      </c>
      <c r="B336">
        <v>15786905</v>
      </c>
      <c r="C336">
        <v>749</v>
      </c>
      <c r="D336" t="s">
        <v>26</v>
      </c>
      <c r="E336" t="s">
        <v>16</v>
      </c>
      <c r="F336">
        <v>40</v>
      </c>
      <c r="G336">
        <v>8</v>
      </c>
      <c r="H336">
        <v>141782.57</v>
      </c>
      <c r="I336">
        <v>2</v>
      </c>
      <c r="J336">
        <v>0</v>
      </c>
      <c r="K336">
        <v>0</v>
      </c>
      <c r="L336">
        <v>86333.63</v>
      </c>
      <c r="M336">
        <v>0</v>
      </c>
    </row>
    <row r="337" spans="1:13" x14ac:dyDescent="0.3">
      <c r="A337">
        <v>609</v>
      </c>
      <c r="B337">
        <v>15586585</v>
      </c>
      <c r="C337">
        <v>698</v>
      </c>
      <c r="D337" t="s">
        <v>26</v>
      </c>
      <c r="E337" t="s">
        <v>16</v>
      </c>
      <c r="F337">
        <v>51</v>
      </c>
      <c r="G337">
        <v>2</v>
      </c>
      <c r="H337">
        <v>111018.98</v>
      </c>
      <c r="I337">
        <v>1</v>
      </c>
      <c r="J337">
        <v>1</v>
      </c>
      <c r="K337">
        <v>0</v>
      </c>
      <c r="L337">
        <v>86410.28</v>
      </c>
      <c r="M337">
        <v>0</v>
      </c>
    </row>
    <row r="338" spans="1:13" x14ac:dyDescent="0.3">
      <c r="A338">
        <v>51</v>
      </c>
      <c r="B338">
        <v>15768193</v>
      </c>
      <c r="C338">
        <v>585</v>
      </c>
      <c r="D338" t="s">
        <v>26</v>
      </c>
      <c r="E338" t="s">
        <v>23</v>
      </c>
      <c r="F338">
        <v>36</v>
      </c>
      <c r="G338">
        <v>5</v>
      </c>
      <c r="H338">
        <v>146050.97</v>
      </c>
      <c r="I338">
        <v>2</v>
      </c>
      <c r="J338">
        <v>0</v>
      </c>
      <c r="K338">
        <v>0</v>
      </c>
      <c r="L338">
        <v>86424.57</v>
      </c>
      <c r="M338">
        <v>0</v>
      </c>
    </row>
    <row r="339" spans="1:13" x14ac:dyDescent="0.3">
      <c r="A339">
        <v>112</v>
      </c>
      <c r="B339">
        <v>15715951</v>
      </c>
      <c r="C339">
        <v>562</v>
      </c>
      <c r="D339" t="s">
        <v>15</v>
      </c>
      <c r="E339" t="s">
        <v>23</v>
      </c>
      <c r="F339">
        <v>42</v>
      </c>
      <c r="G339">
        <v>2</v>
      </c>
      <c r="H339">
        <v>100238.35</v>
      </c>
      <c r="I339">
        <v>1</v>
      </c>
      <c r="J339">
        <v>0</v>
      </c>
      <c r="K339">
        <v>0</v>
      </c>
      <c r="L339">
        <v>86797.41</v>
      </c>
      <c r="M339">
        <v>0</v>
      </c>
    </row>
    <row r="340" spans="1:13" x14ac:dyDescent="0.3">
      <c r="A340">
        <v>618</v>
      </c>
      <c r="B340">
        <v>15594594</v>
      </c>
      <c r="C340">
        <v>546</v>
      </c>
      <c r="D340" t="s">
        <v>18</v>
      </c>
      <c r="E340" t="s">
        <v>23</v>
      </c>
      <c r="F340">
        <v>42</v>
      </c>
      <c r="G340">
        <v>7</v>
      </c>
      <c r="H340">
        <v>139070.51</v>
      </c>
      <c r="I340">
        <v>1</v>
      </c>
      <c r="J340">
        <v>1</v>
      </c>
      <c r="K340">
        <v>1</v>
      </c>
      <c r="L340">
        <v>86945</v>
      </c>
      <c r="M340">
        <v>0</v>
      </c>
    </row>
    <row r="341" spans="1:13" x14ac:dyDescent="0.3">
      <c r="A341">
        <v>193</v>
      </c>
      <c r="B341">
        <v>15702741</v>
      </c>
      <c r="C341">
        <v>601</v>
      </c>
      <c r="D341" t="s">
        <v>15</v>
      </c>
      <c r="E341" t="s">
        <v>23</v>
      </c>
      <c r="F341">
        <v>32</v>
      </c>
      <c r="G341">
        <v>8</v>
      </c>
      <c r="H341">
        <v>93012.89</v>
      </c>
      <c r="I341">
        <v>1</v>
      </c>
      <c r="J341">
        <v>1</v>
      </c>
      <c r="K341">
        <v>0</v>
      </c>
      <c r="L341">
        <v>86957.42</v>
      </c>
      <c r="M341">
        <v>0</v>
      </c>
    </row>
    <row r="342" spans="1:13" x14ac:dyDescent="0.3">
      <c r="A342">
        <v>56</v>
      </c>
      <c r="B342">
        <v>15630053</v>
      </c>
      <c r="C342">
        <v>656</v>
      </c>
      <c r="D342" t="s">
        <v>15</v>
      </c>
      <c r="E342" t="s">
        <v>23</v>
      </c>
      <c r="F342">
        <v>45</v>
      </c>
      <c r="G342">
        <v>5</v>
      </c>
      <c r="H342">
        <v>127864.4</v>
      </c>
      <c r="I342">
        <v>1</v>
      </c>
      <c r="J342">
        <v>1</v>
      </c>
      <c r="K342">
        <v>0</v>
      </c>
      <c r="L342">
        <v>87107.57</v>
      </c>
      <c r="M342">
        <v>0</v>
      </c>
    </row>
    <row r="343" spans="1:13" x14ac:dyDescent="0.3">
      <c r="A343">
        <v>421</v>
      </c>
      <c r="B343">
        <v>15716186</v>
      </c>
      <c r="C343">
        <v>586</v>
      </c>
      <c r="D343" t="s">
        <v>15</v>
      </c>
      <c r="E343" t="s">
        <v>16</v>
      </c>
      <c r="F343">
        <v>38</v>
      </c>
      <c r="G343">
        <v>2</v>
      </c>
      <c r="H343">
        <v>0</v>
      </c>
      <c r="I343">
        <v>2</v>
      </c>
      <c r="J343">
        <v>1</v>
      </c>
      <c r="K343">
        <v>0</v>
      </c>
      <c r="L343">
        <v>87168.46</v>
      </c>
      <c r="M343">
        <v>0</v>
      </c>
    </row>
    <row r="344" spans="1:13" x14ac:dyDescent="0.3">
      <c r="A344">
        <v>314</v>
      </c>
      <c r="B344">
        <v>15631868</v>
      </c>
      <c r="C344">
        <v>744</v>
      </c>
      <c r="D344" t="s">
        <v>18</v>
      </c>
      <c r="E344" t="s">
        <v>23</v>
      </c>
      <c r="F344">
        <v>36</v>
      </c>
      <c r="G344">
        <v>2</v>
      </c>
      <c r="H344">
        <v>153804.44</v>
      </c>
      <c r="I344">
        <v>1</v>
      </c>
      <c r="J344">
        <v>1</v>
      </c>
      <c r="K344">
        <v>1</v>
      </c>
      <c r="L344">
        <v>87213.33</v>
      </c>
      <c r="M344">
        <v>0</v>
      </c>
    </row>
    <row r="345" spans="1:13" x14ac:dyDescent="0.3">
      <c r="A345">
        <v>515</v>
      </c>
      <c r="B345">
        <v>15746902</v>
      </c>
      <c r="C345">
        <v>793</v>
      </c>
      <c r="D345" t="s">
        <v>18</v>
      </c>
      <c r="E345" t="s">
        <v>23</v>
      </c>
      <c r="F345">
        <v>38</v>
      </c>
      <c r="G345">
        <v>9</v>
      </c>
      <c r="H345">
        <v>0</v>
      </c>
      <c r="I345">
        <v>2</v>
      </c>
      <c r="J345">
        <v>1</v>
      </c>
      <c r="K345">
        <v>0</v>
      </c>
      <c r="L345">
        <v>88225.02</v>
      </c>
      <c r="M345">
        <v>0</v>
      </c>
    </row>
    <row r="346" spans="1:13" x14ac:dyDescent="0.3">
      <c r="A346">
        <v>501</v>
      </c>
      <c r="B346">
        <v>15715941</v>
      </c>
      <c r="C346">
        <v>692</v>
      </c>
      <c r="D346" t="s">
        <v>15</v>
      </c>
      <c r="E346" t="s">
        <v>23</v>
      </c>
      <c r="F346">
        <v>54</v>
      </c>
      <c r="G346">
        <v>5</v>
      </c>
      <c r="H346">
        <v>0</v>
      </c>
      <c r="I346">
        <v>2</v>
      </c>
      <c r="J346">
        <v>1</v>
      </c>
      <c r="K346">
        <v>1</v>
      </c>
      <c r="L346">
        <v>88721.84</v>
      </c>
      <c r="M346">
        <v>0</v>
      </c>
    </row>
    <row r="347" spans="1:13" x14ac:dyDescent="0.3">
      <c r="A347">
        <v>212</v>
      </c>
      <c r="B347">
        <v>15573152</v>
      </c>
      <c r="C347">
        <v>620</v>
      </c>
      <c r="D347" t="s">
        <v>15</v>
      </c>
      <c r="E347" t="s">
        <v>16</v>
      </c>
      <c r="F347">
        <v>41</v>
      </c>
      <c r="G347">
        <v>9</v>
      </c>
      <c r="H347">
        <v>0</v>
      </c>
      <c r="I347">
        <v>2</v>
      </c>
      <c r="J347">
        <v>0</v>
      </c>
      <c r="K347">
        <v>0</v>
      </c>
      <c r="L347">
        <v>88852.47</v>
      </c>
      <c r="M347">
        <v>0</v>
      </c>
    </row>
    <row r="348" spans="1:13" x14ac:dyDescent="0.3">
      <c r="A348">
        <v>150</v>
      </c>
      <c r="B348">
        <v>15650237</v>
      </c>
      <c r="C348">
        <v>754</v>
      </c>
      <c r="D348" t="s">
        <v>18</v>
      </c>
      <c r="E348" t="s">
        <v>16</v>
      </c>
      <c r="F348">
        <v>32</v>
      </c>
      <c r="G348">
        <v>7</v>
      </c>
      <c r="H348">
        <v>0</v>
      </c>
      <c r="I348">
        <v>2</v>
      </c>
      <c r="J348">
        <v>1</v>
      </c>
      <c r="K348">
        <v>0</v>
      </c>
      <c r="L348">
        <v>89520.75</v>
      </c>
      <c r="M348">
        <v>0</v>
      </c>
    </row>
    <row r="349" spans="1:13" x14ac:dyDescent="0.3">
      <c r="A349">
        <v>623</v>
      </c>
      <c r="B349">
        <v>15773456</v>
      </c>
      <c r="C349">
        <v>678</v>
      </c>
      <c r="D349" t="s">
        <v>26</v>
      </c>
      <c r="E349" t="s">
        <v>23</v>
      </c>
      <c r="F349">
        <v>36</v>
      </c>
      <c r="G349">
        <v>3</v>
      </c>
      <c r="H349">
        <v>145747.67000000001</v>
      </c>
      <c r="I349">
        <v>2</v>
      </c>
      <c r="J349">
        <v>0</v>
      </c>
      <c r="K349">
        <v>1</v>
      </c>
      <c r="L349">
        <v>89566.74</v>
      </c>
      <c r="M349">
        <v>0</v>
      </c>
    </row>
    <row r="350" spans="1:13" x14ac:dyDescent="0.3">
      <c r="A350">
        <v>616</v>
      </c>
      <c r="B350">
        <v>15719352</v>
      </c>
      <c r="C350">
        <v>754</v>
      </c>
      <c r="D350" t="s">
        <v>18</v>
      </c>
      <c r="E350" t="s">
        <v>23</v>
      </c>
      <c r="F350">
        <v>39</v>
      </c>
      <c r="G350">
        <v>6</v>
      </c>
      <c r="H350">
        <v>170184.99</v>
      </c>
      <c r="I350">
        <v>2</v>
      </c>
      <c r="J350">
        <v>1</v>
      </c>
      <c r="K350">
        <v>0</v>
      </c>
      <c r="L350">
        <v>89593.26</v>
      </c>
      <c r="M350">
        <v>0</v>
      </c>
    </row>
    <row r="351" spans="1:13" x14ac:dyDescent="0.3">
      <c r="A351">
        <v>684</v>
      </c>
      <c r="B351">
        <v>15747867</v>
      </c>
      <c r="C351">
        <v>583</v>
      </c>
      <c r="D351" t="s">
        <v>15</v>
      </c>
      <c r="E351" t="s">
        <v>23</v>
      </c>
      <c r="F351">
        <v>24</v>
      </c>
      <c r="G351">
        <v>9</v>
      </c>
      <c r="H351">
        <v>135125.28</v>
      </c>
      <c r="I351">
        <v>1</v>
      </c>
      <c r="J351">
        <v>0</v>
      </c>
      <c r="K351">
        <v>0</v>
      </c>
      <c r="L351">
        <v>89801.9</v>
      </c>
      <c r="M351">
        <v>0</v>
      </c>
    </row>
    <row r="352" spans="1:13" x14ac:dyDescent="0.3">
      <c r="A352">
        <v>735</v>
      </c>
      <c r="B352">
        <v>15784209</v>
      </c>
      <c r="C352">
        <v>497</v>
      </c>
      <c r="D352" t="s">
        <v>15</v>
      </c>
      <c r="E352" t="s">
        <v>23</v>
      </c>
      <c r="F352">
        <v>47</v>
      </c>
      <c r="G352">
        <v>6</v>
      </c>
      <c r="H352">
        <v>0</v>
      </c>
      <c r="I352">
        <v>1</v>
      </c>
      <c r="J352">
        <v>1</v>
      </c>
      <c r="K352">
        <v>1</v>
      </c>
      <c r="L352">
        <v>90055.08</v>
      </c>
      <c r="M352">
        <v>0</v>
      </c>
    </row>
    <row r="353" spans="1:13" x14ac:dyDescent="0.3">
      <c r="A353">
        <v>928</v>
      </c>
      <c r="B353">
        <v>15677135</v>
      </c>
      <c r="C353">
        <v>520</v>
      </c>
      <c r="D353" t="s">
        <v>26</v>
      </c>
      <c r="E353" t="s">
        <v>23</v>
      </c>
      <c r="F353">
        <v>61</v>
      </c>
      <c r="G353">
        <v>8</v>
      </c>
      <c r="H353">
        <v>133802.29</v>
      </c>
      <c r="I353">
        <v>2</v>
      </c>
      <c r="J353">
        <v>1</v>
      </c>
      <c r="K353">
        <v>1</v>
      </c>
      <c r="L353">
        <v>90304.01</v>
      </c>
      <c r="M353">
        <v>0</v>
      </c>
    </row>
    <row r="354" spans="1:13" x14ac:dyDescent="0.3">
      <c r="A354">
        <v>48</v>
      </c>
      <c r="B354">
        <v>15766205</v>
      </c>
      <c r="C354">
        <v>550</v>
      </c>
      <c r="D354" t="s">
        <v>26</v>
      </c>
      <c r="E354" t="s">
        <v>23</v>
      </c>
      <c r="F354">
        <v>38</v>
      </c>
      <c r="G354">
        <v>2</v>
      </c>
      <c r="H354">
        <v>103391.38</v>
      </c>
      <c r="I354">
        <v>1</v>
      </c>
      <c r="J354">
        <v>0</v>
      </c>
      <c r="K354">
        <v>1</v>
      </c>
      <c r="L354">
        <v>90878.13</v>
      </c>
      <c r="M354">
        <v>0</v>
      </c>
    </row>
    <row r="355" spans="1:13" x14ac:dyDescent="0.3">
      <c r="A355">
        <v>345</v>
      </c>
      <c r="B355">
        <v>15763859</v>
      </c>
      <c r="C355">
        <v>840</v>
      </c>
      <c r="D355" t="s">
        <v>15</v>
      </c>
      <c r="E355" t="s">
        <v>16</v>
      </c>
      <c r="F355">
        <v>43</v>
      </c>
      <c r="G355">
        <v>7</v>
      </c>
      <c r="H355">
        <v>0</v>
      </c>
      <c r="I355">
        <v>2</v>
      </c>
      <c r="J355">
        <v>1</v>
      </c>
      <c r="K355">
        <v>0</v>
      </c>
      <c r="L355">
        <v>90908.95</v>
      </c>
      <c r="M355">
        <v>0</v>
      </c>
    </row>
    <row r="356" spans="1:13" x14ac:dyDescent="0.3">
      <c r="A356">
        <v>985</v>
      </c>
      <c r="B356">
        <v>15756475</v>
      </c>
      <c r="C356">
        <v>551</v>
      </c>
      <c r="D356" t="s">
        <v>26</v>
      </c>
      <c r="E356" t="s">
        <v>23</v>
      </c>
      <c r="F356">
        <v>31</v>
      </c>
      <c r="G356">
        <v>9</v>
      </c>
      <c r="H356">
        <v>82293.820000000007</v>
      </c>
      <c r="I356">
        <v>2</v>
      </c>
      <c r="J356">
        <v>1</v>
      </c>
      <c r="K356">
        <v>1</v>
      </c>
      <c r="L356">
        <v>91565.25</v>
      </c>
      <c r="M356">
        <v>0</v>
      </c>
    </row>
    <row r="357" spans="1:13" x14ac:dyDescent="0.3">
      <c r="A357">
        <v>157</v>
      </c>
      <c r="B357">
        <v>15623595</v>
      </c>
      <c r="C357">
        <v>586</v>
      </c>
      <c r="D357" t="s">
        <v>18</v>
      </c>
      <c r="E357" t="s">
        <v>16</v>
      </c>
      <c r="F357">
        <v>28</v>
      </c>
      <c r="G357">
        <v>2</v>
      </c>
      <c r="H357">
        <v>0</v>
      </c>
      <c r="I357">
        <v>2</v>
      </c>
      <c r="J357">
        <v>1</v>
      </c>
      <c r="K357">
        <v>1</v>
      </c>
      <c r="L357">
        <v>92067.35</v>
      </c>
      <c r="M357">
        <v>0</v>
      </c>
    </row>
    <row r="358" spans="1:13" x14ac:dyDescent="0.3">
      <c r="A358">
        <v>844</v>
      </c>
      <c r="B358">
        <v>15806983</v>
      </c>
      <c r="C358">
        <v>640</v>
      </c>
      <c r="D358" t="s">
        <v>15</v>
      </c>
      <c r="E358" t="s">
        <v>23</v>
      </c>
      <c r="F358">
        <v>44</v>
      </c>
      <c r="G358">
        <v>3</v>
      </c>
      <c r="H358">
        <v>137148.68</v>
      </c>
      <c r="I358">
        <v>1</v>
      </c>
      <c r="J358">
        <v>1</v>
      </c>
      <c r="K358">
        <v>0</v>
      </c>
      <c r="L358">
        <v>92381.01</v>
      </c>
      <c r="M358">
        <v>0</v>
      </c>
    </row>
    <row r="359" spans="1:13" x14ac:dyDescent="0.3">
      <c r="A359">
        <v>797</v>
      </c>
      <c r="B359">
        <v>15766908</v>
      </c>
      <c r="C359">
        <v>488</v>
      </c>
      <c r="D359" t="s">
        <v>26</v>
      </c>
      <c r="E359" t="s">
        <v>23</v>
      </c>
      <c r="F359">
        <v>32</v>
      </c>
      <c r="G359">
        <v>3</v>
      </c>
      <c r="H359">
        <v>114540.38</v>
      </c>
      <c r="I359">
        <v>1</v>
      </c>
      <c r="J359">
        <v>1</v>
      </c>
      <c r="K359">
        <v>0</v>
      </c>
      <c r="L359">
        <v>92568.07</v>
      </c>
      <c r="M359">
        <v>0</v>
      </c>
    </row>
    <row r="360" spans="1:13" x14ac:dyDescent="0.3">
      <c r="A360">
        <v>712</v>
      </c>
      <c r="B360">
        <v>15629448</v>
      </c>
      <c r="C360">
        <v>632</v>
      </c>
      <c r="D360" t="s">
        <v>18</v>
      </c>
      <c r="E360" t="s">
        <v>23</v>
      </c>
      <c r="F360">
        <v>38</v>
      </c>
      <c r="G360">
        <v>1</v>
      </c>
      <c r="H360">
        <v>120599.21</v>
      </c>
      <c r="I360">
        <v>1</v>
      </c>
      <c r="J360">
        <v>1</v>
      </c>
      <c r="K360">
        <v>0</v>
      </c>
      <c r="L360">
        <v>92816.86</v>
      </c>
      <c r="M360">
        <v>0</v>
      </c>
    </row>
    <row r="361" spans="1:13" x14ac:dyDescent="0.3">
      <c r="A361">
        <v>64</v>
      </c>
      <c r="B361">
        <v>15592461</v>
      </c>
      <c r="C361">
        <v>603</v>
      </c>
      <c r="D361" t="s">
        <v>26</v>
      </c>
      <c r="E361" t="s">
        <v>23</v>
      </c>
      <c r="F361">
        <v>26</v>
      </c>
      <c r="G361">
        <v>4</v>
      </c>
      <c r="H361">
        <v>109166.37</v>
      </c>
      <c r="I361">
        <v>1</v>
      </c>
      <c r="J361">
        <v>1</v>
      </c>
      <c r="K361">
        <v>1</v>
      </c>
      <c r="L361">
        <v>92840.67</v>
      </c>
      <c r="M361">
        <v>0</v>
      </c>
    </row>
    <row r="362" spans="1:13" x14ac:dyDescent="0.3">
      <c r="A362">
        <v>234</v>
      </c>
      <c r="B362">
        <v>15704769</v>
      </c>
      <c r="C362">
        <v>585</v>
      </c>
      <c r="D362" t="s">
        <v>15</v>
      </c>
      <c r="E362" t="s">
        <v>16</v>
      </c>
      <c r="F362">
        <v>67</v>
      </c>
      <c r="G362">
        <v>5</v>
      </c>
      <c r="H362">
        <v>113978.97</v>
      </c>
      <c r="I362">
        <v>2</v>
      </c>
      <c r="J362">
        <v>0</v>
      </c>
      <c r="K362">
        <v>1</v>
      </c>
      <c r="L362">
        <v>93146.11</v>
      </c>
      <c r="M362">
        <v>0</v>
      </c>
    </row>
    <row r="363" spans="1:13" x14ac:dyDescent="0.3">
      <c r="A363">
        <v>137</v>
      </c>
      <c r="B363">
        <v>15610156</v>
      </c>
      <c r="C363">
        <v>637</v>
      </c>
      <c r="D363" t="s">
        <v>15</v>
      </c>
      <c r="E363" t="s">
        <v>23</v>
      </c>
      <c r="F363">
        <v>40</v>
      </c>
      <c r="G363">
        <v>2</v>
      </c>
      <c r="H363">
        <v>133463.1</v>
      </c>
      <c r="I363">
        <v>1</v>
      </c>
      <c r="J363">
        <v>0</v>
      </c>
      <c r="K363">
        <v>1</v>
      </c>
      <c r="L363">
        <v>93165.34</v>
      </c>
      <c r="M363">
        <v>0</v>
      </c>
    </row>
    <row r="364" spans="1:13" x14ac:dyDescent="0.3">
      <c r="A364">
        <v>790</v>
      </c>
      <c r="B364">
        <v>15763431</v>
      </c>
      <c r="C364">
        <v>698</v>
      </c>
      <c r="D364" t="s">
        <v>15</v>
      </c>
      <c r="E364" t="s">
        <v>23</v>
      </c>
      <c r="F364">
        <v>36</v>
      </c>
      <c r="G364">
        <v>2</v>
      </c>
      <c r="H364">
        <v>82275.350000000006</v>
      </c>
      <c r="I364">
        <v>2</v>
      </c>
      <c r="J364">
        <v>1</v>
      </c>
      <c r="K364">
        <v>1</v>
      </c>
      <c r="L364">
        <v>93249.26</v>
      </c>
      <c r="M364">
        <v>0</v>
      </c>
    </row>
    <row r="365" spans="1:13" x14ac:dyDescent="0.3">
      <c r="A365">
        <v>913</v>
      </c>
      <c r="B365">
        <v>15655961</v>
      </c>
      <c r="C365">
        <v>756</v>
      </c>
      <c r="D365" t="s">
        <v>26</v>
      </c>
      <c r="E365" t="s">
        <v>23</v>
      </c>
      <c r="F365">
        <v>27</v>
      </c>
      <c r="G365">
        <v>1</v>
      </c>
      <c r="H365">
        <v>131899</v>
      </c>
      <c r="I365">
        <v>1</v>
      </c>
      <c r="J365">
        <v>1</v>
      </c>
      <c r="K365">
        <v>0</v>
      </c>
      <c r="L365">
        <v>93302.29</v>
      </c>
      <c r="M365">
        <v>0</v>
      </c>
    </row>
    <row r="366" spans="1:13" x14ac:dyDescent="0.3">
      <c r="A366">
        <v>3</v>
      </c>
      <c r="B366">
        <v>15701354</v>
      </c>
      <c r="C366">
        <v>699</v>
      </c>
      <c r="D366" t="s">
        <v>15</v>
      </c>
      <c r="E366" t="s">
        <v>16</v>
      </c>
      <c r="F366">
        <v>39</v>
      </c>
      <c r="G366">
        <v>1</v>
      </c>
      <c r="H366">
        <v>0</v>
      </c>
      <c r="I366">
        <v>2</v>
      </c>
      <c r="J366">
        <v>0</v>
      </c>
      <c r="K366">
        <v>0</v>
      </c>
      <c r="L366">
        <v>93826.63</v>
      </c>
      <c r="M366">
        <v>0</v>
      </c>
    </row>
    <row r="367" spans="1:13" x14ac:dyDescent="0.3">
      <c r="A367">
        <v>626</v>
      </c>
      <c r="B367">
        <v>15626900</v>
      </c>
      <c r="C367">
        <v>427</v>
      </c>
      <c r="D367" t="s">
        <v>15</v>
      </c>
      <c r="E367" t="s">
        <v>23</v>
      </c>
      <c r="F367">
        <v>29</v>
      </c>
      <c r="G367">
        <v>1</v>
      </c>
      <c r="H367">
        <v>141325.56</v>
      </c>
      <c r="I367">
        <v>1</v>
      </c>
      <c r="J367">
        <v>1</v>
      </c>
      <c r="K367">
        <v>1</v>
      </c>
      <c r="L367">
        <v>93839.3</v>
      </c>
      <c r="M367">
        <v>0</v>
      </c>
    </row>
    <row r="368" spans="1:13" x14ac:dyDescent="0.3">
      <c r="A368">
        <v>274</v>
      </c>
      <c r="B368">
        <v>15800116</v>
      </c>
      <c r="C368">
        <v>712</v>
      </c>
      <c r="D368" t="s">
        <v>26</v>
      </c>
      <c r="E368" t="s">
        <v>23</v>
      </c>
      <c r="F368">
        <v>28</v>
      </c>
      <c r="G368">
        <v>4</v>
      </c>
      <c r="H368">
        <v>145605.44</v>
      </c>
      <c r="I368">
        <v>1</v>
      </c>
      <c r="J368">
        <v>0</v>
      </c>
      <c r="K368">
        <v>1</v>
      </c>
      <c r="L368">
        <v>93883.53</v>
      </c>
      <c r="M368">
        <v>0</v>
      </c>
    </row>
    <row r="369" spans="1:13" x14ac:dyDescent="0.3">
      <c r="A369">
        <v>42</v>
      </c>
      <c r="B369">
        <v>15687946</v>
      </c>
      <c r="C369">
        <v>556</v>
      </c>
      <c r="D369" t="s">
        <v>15</v>
      </c>
      <c r="E369" t="s">
        <v>16</v>
      </c>
      <c r="F369">
        <v>61</v>
      </c>
      <c r="G369">
        <v>2</v>
      </c>
      <c r="H369">
        <v>117419.35</v>
      </c>
      <c r="I369">
        <v>1</v>
      </c>
      <c r="J369">
        <v>1</v>
      </c>
      <c r="K369">
        <v>1</v>
      </c>
      <c r="L369">
        <v>94153.83</v>
      </c>
      <c r="M369">
        <v>0</v>
      </c>
    </row>
    <row r="370" spans="1:13" x14ac:dyDescent="0.3">
      <c r="A370">
        <v>304</v>
      </c>
      <c r="B370">
        <v>15812191</v>
      </c>
      <c r="C370">
        <v>553</v>
      </c>
      <c r="D370" t="s">
        <v>15</v>
      </c>
      <c r="E370" t="s">
        <v>23</v>
      </c>
      <c r="F370">
        <v>33</v>
      </c>
      <c r="G370">
        <v>4</v>
      </c>
      <c r="H370">
        <v>118082.89</v>
      </c>
      <c r="I370">
        <v>1</v>
      </c>
      <c r="J370">
        <v>0</v>
      </c>
      <c r="K370">
        <v>0</v>
      </c>
      <c r="L370">
        <v>94440.45</v>
      </c>
      <c r="M370">
        <v>0</v>
      </c>
    </row>
    <row r="371" spans="1:13" x14ac:dyDescent="0.3">
      <c r="A371">
        <v>204</v>
      </c>
      <c r="B371">
        <v>15627801</v>
      </c>
      <c r="C371">
        <v>648</v>
      </c>
      <c r="D371" t="s">
        <v>18</v>
      </c>
      <c r="E371" t="s">
        <v>23</v>
      </c>
      <c r="F371">
        <v>33</v>
      </c>
      <c r="G371">
        <v>3</v>
      </c>
      <c r="H371">
        <v>176666.62</v>
      </c>
      <c r="I371">
        <v>1</v>
      </c>
      <c r="J371">
        <v>1</v>
      </c>
      <c r="K371">
        <v>0</v>
      </c>
      <c r="L371">
        <v>94670.77</v>
      </c>
      <c r="M371">
        <v>0</v>
      </c>
    </row>
    <row r="372" spans="1:13" x14ac:dyDescent="0.3">
      <c r="A372">
        <v>604</v>
      </c>
      <c r="B372">
        <v>15609286</v>
      </c>
      <c r="C372">
        <v>702</v>
      </c>
      <c r="D372" t="s">
        <v>15</v>
      </c>
      <c r="E372" t="s">
        <v>23</v>
      </c>
      <c r="F372">
        <v>37</v>
      </c>
      <c r="G372">
        <v>10</v>
      </c>
      <c r="H372">
        <v>150525.79999999999</v>
      </c>
      <c r="I372">
        <v>1</v>
      </c>
      <c r="J372">
        <v>1</v>
      </c>
      <c r="K372">
        <v>1</v>
      </c>
      <c r="L372">
        <v>94728.49</v>
      </c>
      <c r="M372">
        <v>0</v>
      </c>
    </row>
    <row r="373" spans="1:13" x14ac:dyDescent="0.3">
      <c r="A373">
        <v>912</v>
      </c>
      <c r="B373">
        <v>15566091</v>
      </c>
      <c r="C373">
        <v>545</v>
      </c>
      <c r="D373" t="s">
        <v>18</v>
      </c>
      <c r="E373" t="s">
        <v>16</v>
      </c>
      <c r="F373">
        <v>32</v>
      </c>
      <c r="G373">
        <v>4</v>
      </c>
      <c r="H373">
        <v>0</v>
      </c>
      <c r="I373">
        <v>1</v>
      </c>
      <c r="J373">
        <v>1</v>
      </c>
      <c r="K373">
        <v>0</v>
      </c>
      <c r="L373">
        <v>94739.199999999997</v>
      </c>
      <c r="M373">
        <v>0</v>
      </c>
    </row>
    <row r="374" spans="1:13" x14ac:dyDescent="0.3">
      <c r="A374">
        <v>178</v>
      </c>
      <c r="B374">
        <v>15762615</v>
      </c>
      <c r="C374">
        <v>597</v>
      </c>
      <c r="D374" t="s">
        <v>18</v>
      </c>
      <c r="E374" t="s">
        <v>16</v>
      </c>
      <c r="F374">
        <v>40</v>
      </c>
      <c r="G374">
        <v>8</v>
      </c>
      <c r="H374">
        <v>101993.12</v>
      </c>
      <c r="I374">
        <v>1</v>
      </c>
      <c r="J374">
        <v>0</v>
      </c>
      <c r="K374">
        <v>1</v>
      </c>
      <c r="L374">
        <v>94774.12</v>
      </c>
      <c r="M374">
        <v>0</v>
      </c>
    </row>
    <row r="375" spans="1:13" x14ac:dyDescent="0.3">
      <c r="A375">
        <v>896</v>
      </c>
      <c r="B375">
        <v>15733119</v>
      </c>
      <c r="C375">
        <v>718</v>
      </c>
      <c r="D375" t="s">
        <v>15</v>
      </c>
      <c r="E375" t="s">
        <v>23</v>
      </c>
      <c r="F375">
        <v>35</v>
      </c>
      <c r="G375">
        <v>8</v>
      </c>
      <c r="H375">
        <v>0</v>
      </c>
      <c r="I375">
        <v>2</v>
      </c>
      <c r="J375">
        <v>1</v>
      </c>
      <c r="K375">
        <v>0</v>
      </c>
      <c r="L375">
        <v>94820.85</v>
      </c>
      <c r="M375">
        <v>0</v>
      </c>
    </row>
    <row r="376" spans="1:13" x14ac:dyDescent="0.3">
      <c r="A376">
        <v>417</v>
      </c>
      <c r="B376">
        <v>15695632</v>
      </c>
      <c r="C376">
        <v>556</v>
      </c>
      <c r="D376" t="s">
        <v>15</v>
      </c>
      <c r="E376" t="s">
        <v>16</v>
      </c>
      <c r="F376">
        <v>39</v>
      </c>
      <c r="G376">
        <v>9</v>
      </c>
      <c r="H376">
        <v>89588.35</v>
      </c>
      <c r="I376">
        <v>1</v>
      </c>
      <c r="J376">
        <v>1</v>
      </c>
      <c r="K376">
        <v>1</v>
      </c>
      <c r="L376">
        <v>94898.1</v>
      </c>
      <c r="M376">
        <v>0</v>
      </c>
    </row>
    <row r="377" spans="1:13" x14ac:dyDescent="0.3">
      <c r="A377">
        <v>329</v>
      </c>
      <c r="B377">
        <v>15624528</v>
      </c>
      <c r="C377">
        <v>664</v>
      </c>
      <c r="D377" t="s">
        <v>26</v>
      </c>
      <c r="E377" t="s">
        <v>23</v>
      </c>
      <c r="F377">
        <v>26</v>
      </c>
      <c r="G377">
        <v>7</v>
      </c>
      <c r="H377">
        <v>116244.14</v>
      </c>
      <c r="I377">
        <v>2</v>
      </c>
      <c r="J377">
        <v>1</v>
      </c>
      <c r="K377">
        <v>1</v>
      </c>
      <c r="L377">
        <v>95145.14</v>
      </c>
      <c r="M377">
        <v>0</v>
      </c>
    </row>
    <row r="378" spans="1:13" x14ac:dyDescent="0.3">
      <c r="A378">
        <v>854</v>
      </c>
      <c r="B378">
        <v>15601589</v>
      </c>
      <c r="C378">
        <v>675</v>
      </c>
      <c r="D378" t="s">
        <v>15</v>
      </c>
      <c r="E378" t="s">
        <v>16</v>
      </c>
      <c r="F378">
        <v>57</v>
      </c>
      <c r="G378">
        <v>8</v>
      </c>
      <c r="H378">
        <v>0</v>
      </c>
      <c r="I378">
        <v>2</v>
      </c>
      <c r="J378">
        <v>0</v>
      </c>
      <c r="K378">
        <v>1</v>
      </c>
      <c r="L378">
        <v>95463.29</v>
      </c>
      <c r="M378">
        <v>0</v>
      </c>
    </row>
    <row r="379" spans="1:13" x14ac:dyDescent="0.3">
      <c r="A379">
        <v>700</v>
      </c>
      <c r="B379">
        <v>15803457</v>
      </c>
      <c r="C379">
        <v>750</v>
      </c>
      <c r="D379" t="s">
        <v>15</v>
      </c>
      <c r="E379" t="s">
        <v>16</v>
      </c>
      <c r="F379">
        <v>32</v>
      </c>
      <c r="G379">
        <v>5</v>
      </c>
      <c r="H379">
        <v>0</v>
      </c>
      <c r="I379">
        <v>2</v>
      </c>
      <c r="J379">
        <v>1</v>
      </c>
      <c r="K379">
        <v>0</v>
      </c>
      <c r="L379">
        <v>95611.47</v>
      </c>
      <c r="M379">
        <v>0</v>
      </c>
    </row>
    <row r="380" spans="1:13" x14ac:dyDescent="0.3">
      <c r="A380">
        <v>185</v>
      </c>
      <c r="B380">
        <v>15654506</v>
      </c>
      <c r="C380">
        <v>514</v>
      </c>
      <c r="D380" t="s">
        <v>15</v>
      </c>
      <c r="E380" t="s">
        <v>23</v>
      </c>
      <c r="F380">
        <v>32</v>
      </c>
      <c r="G380">
        <v>8</v>
      </c>
      <c r="H380">
        <v>0</v>
      </c>
      <c r="I380">
        <v>2</v>
      </c>
      <c r="J380">
        <v>1</v>
      </c>
      <c r="K380">
        <v>0</v>
      </c>
      <c r="L380">
        <v>95857.18</v>
      </c>
      <c r="M380">
        <v>0</v>
      </c>
    </row>
    <row r="381" spans="1:13" x14ac:dyDescent="0.3">
      <c r="A381">
        <v>524</v>
      </c>
      <c r="B381">
        <v>15763274</v>
      </c>
      <c r="C381">
        <v>661</v>
      </c>
      <c r="D381" t="s">
        <v>15</v>
      </c>
      <c r="E381" t="s">
        <v>23</v>
      </c>
      <c r="F381">
        <v>48</v>
      </c>
      <c r="G381">
        <v>3</v>
      </c>
      <c r="H381">
        <v>120320.54</v>
      </c>
      <c r="I381">
        <v>1</v>
      </c>
      <c r="J381">
        <v>0</v>
      </c>
      <c r="K381">
        <v>0</v>
      </c>
      <c r="L381">
        <v>96463.25</v>
      </c>
      <c r="M381">
        <v>0</v>
      </c>
    </row>
    <row r="382" spans="1:13" x14ac:dyDescent="0.3">
      <c r="A382">
        <v>863</v>
      </c>
      <c r="B382">
        <v>15614215</v>
      </c>
      <c r="C382">
        <v>717</v>
      </c>
      <c r="D382" t="s">
        <v>15</v>
      </c>
      <c r="E382" t="s">
        <v>23</v>
      </c>
      <c r="F382">
        <v>53</v>
      </c>
      <c r="G382">
        <v>6</v>
      </c>
      <c r="H382">
        <v>0</v>
      </c>
      <c r="I382">
        <v>2</v>
      </c>
      <c r="J382">
        <v>0</v>
      </c>
      <c r="K382">
        <v>1</v>
      </c>
      <c r="L382">
        <v>97614.87</v>
      </c>
      <c r="M382">
        <v>0</v>
      </c>
    </row>
    <row r="383" spans="1:13" x14ac:dyDescent="0.3">
      <c r="A383">
        <v>251</v>
      </c>
      <c r="B383">
        <v>15753754</v>
      </c>
      <c r="C383">
        <v>587</v>
      </c>
      <c r="D383" t="s">
        <v>18</v>
      </c>
      <c r="E383" t="s">
        <v>16</v>
      </c>
      <c r="F383">
        <v>34</v>
      </c>
      <c r="G383">
        <v>1</v>
      </c>
      <c r="H383">
        <v>0</v>
      </c>
      <c r="I383">
        <v>2</v>
      </c>
      <c r="J383">
        <v>1</v>
      </c>
      <c r="K383">
        <v>1</v>
      </c>
      <c r="L383">
        <v>97932.68</v>
      </c>
      <c r="M383">
        <v>0</v>
      </c>
    </row>
    <row r="384" spans="1:13" x14ac:dyDescent="0.3">
      <c r="A384">
        <v>511</v>
      </c>
      <c r="B384">
        <v>15761043</v>
      </c>
      <c r="C384">
        <v>632</v>
      </c>
      <c r="D384" t="s">
        <v>26</v>
      </c>
      <c r="E384" t="s">
        <v>16</v>
      </c>
      <c r="F384">
        <v>38</v>
      </c>
      <c r="G384">
        <v>6</v>
      </c>
      <c r="H384">
        <v>86569.76</v>
      </c>
      <c r="I384">
        <v>2</v>
      </c>
      <c r="J384">
        <v>1</v>
      </c>
      <c r="K384">
        <v>0</v>
      </c>
      <c r="L384">
        <v>98090.91</v>
      </c>
      <c r="M384">
        <v>0</v>
      </c>
    </row>
    <row r="385" spans="1:13" x14ac:dyDescent="0.3">
      <c r="A385">
        <v>220</v>
      </c>
      <c r="B385">
        <v>15725311</v>
      </c>
      <c r="C385">
        <v>726</v>
      </c>
      <c r="D385" t="s">
        <v>15</v>
      </c>
      <c r="E385" t="s">
        <v>16</v>
      </c>
      <c r="F385">
        <v>31</v>
      </c>
      <c r="G385">
        <v>9</v>
      </c>
      <c r="H385">
        <v>114722.05</v>
      </c>
      <c r="I385">
        <v>2</v>
      </c>
      <c r="J385">
        <v>1</v>
      </c>
      <c r="K385">
        <v>1</v>
      </c>
      <c r="L385">
        <v>98178.57</v>
      </c>
      <c r="M385">
        <v>0</v>
      </c>
    </row>
    <row r="386" spans="1:13" x14ac:dyDescent="0.3">
      <c r="A386">
        <v>21</v>
      </c>
      <c r="B386">
        <v>15597945</v>
      </c>
      <c r="C386">
        <v>636</v>
      </c>
      <c r="D386" t="s">
        <v>18</v>
      </c>
      <c r="E386" t="s">
        <v>16</v>
      </c>
      <c r="F386">
        <v>32</v>
      </c>
      <c r="G386">
        <v>8</v>
      </c>
      <c r="H386">
        <v>0</v>
      </c>
      <c r="I386">
        <v>2</v>
      </c>
      <c r="J386">
        <v>1</v>
      </c>
      <c r="K386">
        <v>0</v>
      </c>
      <c r="L386">
        <v>98301.61</v>
      </c>
      <c r="M386">
        <v>0</v>
      </c>
    </row>
    <row r="387" spans="1:13" x14ac:dyDescent="0.3">
      <c r="A387">
        <v>79</v>
      </c>
      <c r="B387">
        <v>15803136</v>
      </c>
      <c r="C387">
        <v>416</v>
      </c>
      <c r="D387" t="s">
        <v>26</v>
      </c>
      <c r="E387" t="s">
        <v>16</v>
      </c>
      <c r="F387">
        <v>41</v>
      </c>
      <c r="G387">
        <v>10</v>
      </c>
      <c r="H387">
        <v>122189.66</v>
      </c>
      <c r="I387">
        <v>2</v>
      </c>
      <c r="J387">
        <v>1</v>
      </c>
      <c r="K387">
        <v>0</v>
      </c>
      <c r="L387">
        <v>98301.61</v>
      </c>
      <c r="M387">
        <v>0</v>
      </c>
    </row>
    <row r="388" spans="1:13" x14ac:dyDescent="0.3">
      <c r="A388">
        <v>214</v>
      </c>
      <c r="B388">
        <v>15785542</v>
      </c>
      <c r="C388">
        <v>648</v>
      </c>
      <c r="D388" t="s">
        <v>26</v>
      </c>
      <c r="E388" t="s">
        <v>23</v>
      </c>
      <c r="F388">
        <v>26</v>
      </c>
      <c r="G388">
        <v>4</v>
      </c>
      <c r="H388">
        <v>118287.01</v>
      </c>
      <c r="I388">
        <v>2</v>
      </c>
      <c r="J388">
        <v>0</v>
      </c>
      <c r="K388">
        <v>0</v>
      </c>
      <c r="L388">
        <v>98301.61</v>
      </c>
      <c r="M388">
        <v>0</v>
      </c>
    </row>
    <row r="389" spans="1:13" x14ac:dyDescent="0.3">
      <c r="A389">
        <v>425</v>
      </c>
      <c r="B389">
        <v>15784597</v>
      </c>
      <c r="C389">
        <v>648</v>
      </c>
      <c r="D389" t="s">
        <v>15</v>
      </c>
      <c r="E389" t="s">
        <v>23</v>
      </c>
      <c r="F389">
        <v>26</v>
      </c>
      <c r="G389">
        <v>9</v>
      </c>
      <c r="H389">
        <v>162923.85</v>
      </c>
      <c r="I389">
        <v>1</v>
      </c>
      <c r="J389">
        <v>1</v>
      </c>
      <c r="K389">
        <v>0</v>
      </c>
      <c r="L389">
        <v>98368.24</v>
      </c>
      <c r="M389">
        <v>0</v>
      </c>
    </row>
    <row r="390" spans="1:13" x14ac:dyDescent="0.3">
      <c r="A390">
        <v>37</v>
      </c>
      <c r="B390">
        <v>15729599</v>
      </c>
      <c r="C390">
        <v>804</v>
      </c>
      <c r="D390" t="s">
        <v>18</v>
      </c>
      <c r="E390" t="s">
        <v>23</v>
      </c>
      <c r="F390">
        <v>33</v>
      </c>
      <c r="G390">
        <v>7</v>
      </c>
      <c r="H390">
        <v>76548.600000000006</v>
      </c>
      <c r="I390">
        <v>1</v>
      </c>
      <c r="J390">
        <v>0</v>
      </c>
      <c r="K390">
        <v>1</v>
      </c>
      <c r="L390">
        <v>98453.45</v>
      </c>
      <c r="M390">
        <v>0</v>
      </c>
    </row>
    <row r="391" spans="1:13" x14ac:dyDescent="0.3">
      <c r="A391">
        <v>153</v>
      </c>
      <c r="B391">
        <v>15689044</v>
      </c>
      <c r="C391">
        <v>539</v>
      </c>
      <c r="D391" t="s">
        <v>15</v>
      </c>
      <c r="E391" t="s">
        <v>23</v>
      </c>
      <c r="F391">
        <v>37</v>
      </c>
      <c r="G391">
        <v>2</v>
      </c>
      <c r="H391">
        <v>127609.59</v>
      </c>
      <c r="I391">
        <v>1</v>
      </c>
      <c r="J391">
        <v>1</v>
      </c>
      <c r="K391">
        <v>0</v>
      </c>
      <c r="L391">
        <v>98646.22</v>
      </c>
      <c r="M391">
        <v>0</v>
      </c>
    </row>
    <row r="392" spans="1:13" x14ac:dyDescent="0.3">
      <c r="A392">
        <v>732</v>
      </c>
      <c r="B392">
        <v>15723873</v>
      </c>
      <c r="C392">
        <v>657</v>
      </c>
      <c r="D392" t="s">
        <v>18</v>
      </c>
      <c r="E392" t="s">
        <v>23</v>
      </c>
      <c r="F392">
        <v>31</v>
      </c>
      <c r="G392">
        <v>3</v>
      </c>
      <c r="H392">
        <v>125167.02</v>
      </c>
      <c r="I392">
        <v>1</v>
      </c>
      <c r="J392">
        <v>0</v>
      </c>
      <c r="K392">
        <v>0</v>
      </c>
      <c r="L392">
        <v>98820.39</v>
      </c>
      <c r="M392">
        <v>0</v>
      </c>
    </row>
    <row r="393" spans="1:13" x14ac:dyDescent="0.3">
      <c r="A393">
        <v>63</v>
      </c>
      <c r="B393">
        <v>15751208</v>
      </c>
      <c r="C393">
        <v>684</v>
      </c>
      <c r="D393" t="s">
        <v>18</v>
      </c>
      <c r="E393" t="s">
        <v>23</v>
      </c>
      <c r="F393">
        <v>56</v>
      </c>
      <c r="G393">
        <v>8</v>
      </c>
      <c r="H393">
        <v>78707.16</v>
      </c>
      <c r="I393">
        <v>1</v>
      </c>
      <c r="J393">
        <v>1</v>
      </c>
      <c r="K393">
        <v>1</v>
      </c>
      <c r="L393">
        <v>99398.36</v>
      </c>
      <c r="M393">
        <v>0</v>
      </c>
    </row>
    <row r="394" spans="1:13" x14ac:dyDescent="0.3">
      <c r="A394">
        <v>795</v>
      </c>
      <c r="B394">
        <v>15686870</v>
      </c>
      <c r="C394">
        <v>761</v>
      </c>
      <c r="D394" t="s">
        <v>26</v>
      </c>
      <c r="E394" t="s">
        <v>23</v>
      </c>
      <c r="F394">
        <v>36</v>
      </c>
      <c r="G394">
        <v>8</v>
      </c>
      <c r="H394">
        <v>108239.11</v>
      </c>
      <c r="I394">
        <v>2</v>
      </c>
      <c r="J394">
        <v>0</v>
      </c>
      <c r="K394">
        <v>0</v>
      </c>
      <c r="L394">
        <v>99444.02</v>
      </c>
      <c r="M394">
        <v>0</v>
      </c>
    </row>
    <row r="395" spans="1:13" x14ac:dyDescent="0.3">
      <c r="A395">
        <v>98</v>
      </c>
      <c r="B395">
        <v>15604348</v>
      </c>
      <c r="C395">
        <v>710</v>
      </c>
      <c r="D395" t="s">
        <v>18</v>
      </c>
      <c r="E395" t="s">
        <v>23</v>
      </c>
      <c r="F395">
        <v>22</v>
      </c>
      <c r="G395">
        <v>8</v>
      </c>
      <c r="H395">
        <v>0</v>
      </c>
      <c r="I395">
        <v>2</v>
      </c>
      <c r="J395">
        <v>0</v>
      </c>
      <c r="K395">
        <v>0</v>
      </c>
      <c r="L395">
        <v>99645.04</v>
      </c>
      <c r="M395">
        <v>0</v>
      </c>
    </row>
    <row r="396" spans="1:13" x14ac:dyDescent="0.3">
      <c r="A396">
        <v>250</v>
      </c>
      <c r="B396">
        <v>15628112</v>
      </c>
      <c r="C396">
        <v>771</v>
      </c>
      <c r="D396" t="s">
        <v>26</v>
      </c>
      <c r="E396" t="s">
        <v>16</v>
      </c>
      <c r="F396">
        <v>36</v>
      </c>
      <c r="G396">
        <v>5</v>
      </c>
      <c r="H396">
        <v>77846.899999999994</v>
      </c>
      <c r="I396">
        <v>1</v>
      </c>
      <c r="J396">
        <v>0</v>
      </c>
      <c r="K396">
        <v>0</v>
      </c>
      <c r="L396">
        <v>99805.99</v>
      </c>
      <c r="M396">
        <v>0</v>
      </c>
    </row>
    <row r="397" spans="1:13" x14ac:dyDescent="0.3">
      <c r="A397">
        <v>489</v>
      </c>
      <c r="B397">
        <v>15807709</v>
      </c>
      <c r="C397">
        <v>714</v>
      </c>
      <c r="D397" t="s">
        <v>26</v>
      </c>
      <c r="E397" t="s">
        <v>16</v>
      </c>
      <c r="F397">
        <v>55</v>
      </c>
      <c r="G397">
        <v>9</v>
      </c>
      <c r="H397">
        <v>180075.22</v>
      </c>
      <c r="I397">
        <v>1</v>
      </c>
      <c r="J397">
        <v>1</v>
      </c>
      <c r="K397">
        <v>1</v>
      </c>
      <c r="L397">
        <v>100127.71</v>
      </c>
      <c r="M397">
        <v>0</v>
      </c>
    </row>
    <row r="398" spans="1:13" x14ac:dyDescent="0.3">
      <c r="A398">
        <v>121</v>
      </c>
      <c r="B398">
        <v>15580203</v>
      </c>
      <c r="C398">
        <v>674</v>
      </c>
      <c r="D398" t="s">
        <v>18</v>
      </c>
      <c r="E398" t="s">
        <v>23</v>
      </c>
      <c r="F398">
        <v>39</v>
      </c>
      <c r="G398">
        <v>6</v>
      </c>
      <c r="H398">
        <v>120193.42</v>
      </c>
      <c r="I398">
        <v>1</v>
      </c>
      <c r="J398">
        <v>0</v>
      </c>
      <c r="K398">
        <v>0</v>
      </c>
      <c r="L398">
        <v>100130.95</v>
      </c>
      <c r="M398">
        <v>0</v>
      </c>
    </row>
    <row r="399" spans="1:13" x14ac:dyDescent="0.3">
      <c r="A399">
        <v>28</v>
      </c>
      <c r="B399">
        <v>15728693</v>
      </c>
      <c r="C399">
        <v>574</v>
      </c>
      <c r="D399" t="s">
        <v>26</v>
      </c>
      <c r="E399" t="s">
        <v>16</v>
      </c>
      <c r="F399">
        <v>43</v>
      </c>
      <c r="G399">
        <v>3</v>
      </c>
      <c r="H399">
        <v>141349.43</v>
      </c>
      <c r="I399">
        <v>1</v>
      </c>
      <c r="J399">
        <v>1</v>
      </c>
      <c r="K399">
        <v>1</v>
      </c>
      <c r="L399">
        <v>100187.43</v>
      </c>
      <c r="M399">
        <v>0</v>
      </c>
    </row>
    <row r="400" spans="1:13" x14ac:dyDescent="0.3">
      <c r="A400">
        <v>447</v>
      </c>
      <c r="B400">
        <v>15644572</v>
      </c>
      <c r="C400">
        <v>501</v>
      </c>
      <c r="D400" t="s">
        <v>15</v>
      </c>
      <c r="E400" t="s">
        <v>23</v>
      </c>
      <c r="F400">
        <v>40</v>
      </c>
      <c r="G400">
        <v>4</v>
      </c>
      <c r="H400">
        <v>125832.2</v>
      </c>
      <c r="I400">
        <v>1</v>
      </c>
      <c r="J400">
        <v>1</v>
      </c>
      <c r="K400">
        <v>1</v>
      </c>
      <c r="L400">
        <v>100433.83</v>
      </c>
      <c r="M400">
        <v>0</v>
      </c>
    </row>
    <row r="401" spans="1:13" x14ac:dyDescent="0.3">
      <c r="A401">
        <v>287</v>
      </c>
      <c r="B401">
        <v>15790678</v>
      </c>
      <c r="C401">
        <v>475</v>
      </c>
      <c r="D401" t="s">
        <v>15</v>
      </c>
      <c r="E401" t="s">
        <v>16</v>
      </c>
      <c r="F401">
        <v>32</v>
      </c>
      <c r="G401">
        <v>8</v>
      </c>
      <c r="H401">
        <v>119023.28</v>
      </c>
      <c r="I401">
        <v>1</v>
      </c>
      <c r="J401">
        <v>1</v>
      </c>
      <c r="K401">
        <v>0</v>
      </c>
      <c r="L401">
        <v>100816.29</v>
      </c>
      <c r="M401">
        <v>0</v>
      </c>
    </row>
    <row r="402" spans="1:13" x14ac:dyDescent="0.3">
      <c r="A402">
        <v>496</v>
      </c>
      <c r="B402">
        <v>15662403</v>
      </c>
      <c r="C402">
        <v>622</v>
      </c>
      <c r="D402" t="s">
        <v>15</v>
      </c>
      <c r="E402" t="s">
        <v>16</v>
      </c>
      <c r="F402">
        <v>32</v>
      </c>
      <c r="G402">
        <v>6</v>
      </c>
      <c r="H402">
        <v>169089.38</v>
      </c>
      <c r="I402">
        <v>2</v>
      </c>
      <c r="J402">
        <v>1</v>
      </c>
      <c r="K402">
        <v>0</v>
      </c>
      <c r="L402">
        <v>101057.95</v>
      </c>
      <c r="M402">
        <v>0</v>
      </c>
    </row>
    <row r="403" spans="1:13" x14ac:dyDescent="0.3">
      <c r="A403">
        <v>953</v>
      </c>
      <c r="B403">
        <v>15671139</v>
      </c>
      <c r="C403">
        <v>694</v>
      </c>
      <c r="D403" t="s">
        <v>18</v>
      </c>
      <c r="E403" t="s">
        <v>23</v>
      </c>
      <c r="F403">
        <v>39</v>
      </c>
      <c r="G403">
        <v>0</v>
      </c>
      <c r="H403">
        <v>107042.74</v>
      </c>
      <c r="I403">
        <v>1</v>
      </c>
      <c r="J403">
        <v>1</v>
      </c>
      <c r="K403">
        <v>1</v>
      </c>
      <c r="L403">
        <v>102284.2</v>
      </c>
      <c r="M403">
        <v>0</v>
      </c>
    </row>
    <row r="404" spans="1:13" x14ac:dyDescent="0.3">
      <c r="A404">
        <v>350</v>
      </c>
      <c r="B404">
        <v>15659420</v>
      </c>
      <c r="C404">
        <v>659</v>
      </c>
      <c r="D404" t="s">
        <v>18</v>
      </c>
      <c r="E404" t="s">
        <v>23</v>
      </c>
      <c r="F404">
        <v>32</v>
      </c>
      <c r="G404">
        <v>3</v>
      </c>
      <c r="H404">
        <v>107594.11</v>
      </c>
      <c r="I404">
        <v>2</v>
      </c>
      <c r="J404">
        <v>1</v>
      </c>
      <c r="K404">
        <v>1</v>
      </c>
      <c r="L404">
        <v>102416.84</v>
      </c>
      <c r="M404">
        <v>0</v>
      </c>
    </row>
    <row r="405" spans="1:13" x14ac:dyDescent="0.3">
      <c r="A405">
        <v>474</v>
      </c>
      <c r="B405">
        <v>15603156</v>
      </c>
      <c r="C405">
        <v>571</v>
      </c>
      <c r="D405" t="s">
        <v>15</v>
      </c>
      <c r="E405" t="s">
        <v>16</v>
      </c>
      <c r="F405">
        <v>33</v>
      </c>
      <c r="G405">
        <v>1</v>
      </c>
      <c r="H405">
        <v>0</v>
      </c>
      <c r="I405">
        <v>2</v>
      </c>
      <c r="J405">
        <v>1</v>
      </c>
      <c r="K405">
        <v>0</v>
      </c>
      <c r="L405">
        <v>102750.7</v>
      </c>
      <c r="M405">
        <v>0</v>
      </c>
    </row>
    <row r="406" spans="1:13" x14ac:dyDescent="0.3">
      <c r="A406">
        <v>744</v>
      </c>
      <c r="B406">
        <v>15670755</v>
      </c>
      <c r="C406">
        <v>650</v>
      </c>
      <c r="D406" t="s">
        <v>15</v>
      </c>
      <c r="E406" t="s">
        <v>23</v>
      </c>
      <c r="F406">
        <v>60</v>
      </c>
      <c r="G406">
        <v>8</v>
      </c>
      <c r="H406">
        <v>0</v>
      </c>
      <c r="I406">
        <v>2</v>
      </c>
      <c r="J406">
        <v>1</v>
      </c>
      <c r="K406">
        <v>1</v>
      </c>
      <c r="L406">
        <v>102925.75999999999</v>
      </c>
      <c r="M406">
        <v>0</v>
      </c>
    </row>
    <row r="407" spans="1:13" x14ac:dyDescent="0.3">
      <c r="A407">
        <v>799</v>
      </c>
      <c r="B407">
        <v>15567367</v>
      </c>
      <c r="C407">
        <v>601</v>
      </c>
      <c r="D407" t="s">
        <v>26</v>
      </c>
      <c r="E407" t="s">
        <v>16</v>
      </c>
      <c r="F407">
        <v>42</v>
      </c>
      <c r="G407">
        <v>9</v>
      </c>
      <c r="H407">
        <v>133636.16</v>
      </c>
      <c r="I407">
        <v>1</v>
      </c>
      <c r="J407">
        <v>0</v>
      </c>
      <c r="K407">
        <v>1</v>
      </c>
      <c r="L407">
        <v>103315.74</v>
      </c>
      <c r="M407">
        <v>0</v>
      </c>
    </row>
    <row r="408" spans="1:13" x14ac:dyDescent="0.3">
      <c r="A408">
        <v>326</v>
      </c>
      <c r="B408">
        <v>15601848</v>
      </c>
      <c r="C408">
        <v>594</v>
      </c>
      <c r="D408" t="s">
        <v>15</v>
      </c>
      <c r="E408" t="s">
        <v>23</v>
      </c>
      <c r="F408">
        <v>35</v>
      </c>
      <c r="G408">
        <v>2</v>
      </c>
      <c r="H408">
        <v>0</v>
      </c>
      <c r="I408">
        <v>2</v>
      </c>
      <c r="J408">
        <v>1</v>
      </c>
      <c r="K408">
        <v>0</v>
      </c>
      <c r="L408">
        <v>103480.69</v>
      </c>
      <c r="M408">
        <v>0</v>
      </c>
    </row>
    <row r="409" spans="1:13" x14ac:dyDescent="0.3">
      <c r="A409">
        <v>299</v>
      </c>
      <c r="B409">
        <v>15811490</v>
      </c>
      <c r="C409">
        <v>627</v>
      </c>
      <c r="D409" t="s">
        <v>15</v>
      </c>
      <c r="E409" t="s">
        <v>23</v>
      </c>
      <c r="F409">
        <v>33</v>
      </c>
      <c r="G409">
        <v>5</v>
      </c>
      <c r="H409">
        <v>0</v>
      </c>
      <c r="I409">
        <v>2</v>
      </c>
      <c r="J409">
        <v>1</v>
      </c>
      <c r="K409">
        <v>1</v>
      </c>
      <c r="L409">
        <v>103737.82</v>
      </c>
      <c r="M409">
        <v>0</v>
      </c>
    </row>
    <row r="410" spans="1:13" x14ac:dyDescent="0.3">
      <c r="A410">
        <v>786</v>
      </c>
      <c r="B410">
        <v>15605284</v>
      </c>
      <c r="C410">
        <v>688</v>
      </c>
      <c r="D410" t="s">
        <v>15</v>
      </c>
      <c r="E410" t="s">
        <v>23</v>
      </c>
      <c r="F410">
        <v>26</v>
      </c>
      <c r="G410">
        <v>1</v>
      </c>
      <c r="H410">
        <v>0</v>
      </c>
      <c r="I410">
        <v>2</v>
      </c>
      <c r="J410">
        <v>1</v>
      </c>
      <c r="K410">
        <v>1</v>
      </c>
      <c r="L410">
        <v>104435.94</v>
      </c>
      <c r="M410">
        <v>0</v>
      </c>
    </row>
    <row r="411" spans="1:13" x14ac:dyDescent="0.3">
      <c r="A411">
        <v>988</v>
      </c>
      <c r="B411">
        <v>15664521</v>
      </c>
      <c r="C411">
        <v>659</v>
      </c>
      <c r="D411" t="s">
        <v>18</v>
      </c>
      <c r="E411" t="s">
        <v>23</v>
      </c>
      <c r="F411">
        <v>31</v>
      </c>
      <c r="G411">
        <v>7</v>
      </c>
      <c r="H411">
        <v>149620.88</v>
      </c>
      <c r="I411">
        <v>2</v>
      </c>
      <c r="J411">
        <v>1</v>
      </c>
      <c r="K411">
        <v>1</v>
      </c>
      <c r="L411">
        <v>104533.51</v>
      </c>
      <c r="M411">
        <v>0</v>
      </c>
    </row>
    <row r="412" spans="1:13" x14ac:dyDescent="0.3">
      <c r="A412">
        <v>158</v>
      </c>
      <c r="B412">
        <v>15589975</v>
      </c>
      <c r="C412">
        <v>646</v>
      </c>
      <c r="D412" t="s">
        <v>15</v>
      </c>
      <c r="E412" t="s">
        <v>16</v>
      </c>
      <c r="F412">
        <v>73</v>
      </c>
      <c r="G412">
        <v>6</v>
      </c>
      <c r="H412">
        <v>97259.25</v>
      </c>
      <c r="I412">
        <v>1</v>
      </c>
      <c r="J412">
        <v>0</v>
      </c>
      <c r="K412">
        <v>1</v>
      </c>
      <c r="L412">
        <v>104719.66</v>
      </c>
      <c r="M412">
        <v>0</v>
      </c>
    </row>
    <row r="413" spans="1:13" x14ac:dyDescent="0.3">
      <c r="A413">
        <v>646</v>
      </c>
      <c r="B413">
        <v>15730830</v>
      </c>
      <c r="C413">
        <v>752</v>
      </c>
      <c r="D413" t="s">
        <v>15</v>
      </c>
      <c r="E413" t="s">
        <v>16</v>
      </c>
      <c r="F413">
        <v>30</v>
      </c>
      <c r="G413">
        <v>3</v>
      </c>
      <c r="H413">
        <v>0</v>
      </c>
      <c r="I413">
        <v>2</v>
      </c>
      <c r="J413">
        <v>1</v>
      </c>
      <c r="K413">
        <v>1</v>
      </c>
      <c r="L413">
        <v>104991.28</v>
      </c>
      <c r="M413">
        <v>0</v>
      </c>
    </row>
    <row r="414" spans="1:13" x14ac:dyDescent="0.3">
      <c r="A414">
        <v>296</v>
      </c>
      <c r="B414">
        <v>15774510</v>
      </c>
      <c r="C414">
        <v>714</v>
      </c>
      <c r="D414" t="s">
        <v>15</v>
      </c>
      <c r="E414" t="s">
        <v>16</v>
      </c>
      <c r="F414">
        <v>31</v>
      </c>
      <c r="G414">
        <v>4</v>
      </c>
      <c r="H414">
        <v>125169.26</v>
      </c>
      <c r="I414">
        <v>1</v>
      </c>
      <c r="J414">
        <v>1</v>
      </c>
      <c r="K414">
        <v>1</v>
      </c>
      <c r="L414">
        <v>106636.89</v>
      </c>
      <c r="M414">
        <v>0</v>
      </c>
    </row>
    <row r="415" spans="1:13" x14ac:dyDescent="0.3">
      <c r="A415">
        <v>409</v>
      </c>
      <c r="B415">
        <v>15691625</v>
      </c>
      <c r="C415">
        <v>537</v>
      </c>
      <c r="D415" t="s">
        <v>26</v>
      </c>
      <c r="E415" t="s">
        <v>16</v>
      </c>
      <c r="F415">
        <v>41</v>
      </c>
      <c r="G415">
        <v>3</v>
      </c>
      <c r="H415">
        <v>138306.34</v>
      </c>
      <c r="I415">
        <v>1</v>
      </c>
      <c r="J415">
        <v>1</v>
      </c>
      <c r="K415">
        <v>0</v>
      </c>
      <c r="L415">
        <v>106761.47</v>
      </c>
      <c r="M415">
        <v>0</v>
      </c>
    </row>
    <row r="416" spans="1:13" x14ac:dyDescent="0.3">
      <c r="A416">
        <v>418</v>
      </c>
      <c r="B416">
        <v>15659843</v>
      </c>
      <c r="C416">
        <v>643</v>
      </c>
      <c r="D416" t="s">
        <v>15</v>
      </c>
      <c r="E416" t="s">
        <v>16</v>
      </c>
      <c r="F416">
        <v>46</v>
      </c>
      <c r="G416">
        <v>6</v>
      </c>
      <c r="H416">
        <v>0</v>
      </c>
      <c r="I416">
        <v>2</v>
      </c>
      <c r="J416">
        <v>0</v>
      </c>
      <c r="K416">
        <v>0</v>
      </c>
      <c r="L416">
        <v>106781.59</v>
      </c>
      <c r="M416">
        <v>0</v>
      </c>
    </row>
    <row r="417" spans="1:13" x14ac:dyDescent="0.3">
      <c r="A417">
        <v>542</v>
      </c>
      <c r="B417">
        <v>15776223</v>
      </c>
      <c r="C417">
        <v>597</v>
      </c>
      <c r="D417" t="s">
        <v>15</v>
      </c>
      <c r="E417" t="s">
        <v>16</v>
      </c>
      <c r="F417">
        <v>42</v>
      </c>
      <c r="G417">
        <v>4</v>
      </c>
      <c r="H417">
        <v>64740.12</v>
      </c>
      <c r="I417">
        <v>1</v>
      </c>
      <c r="J417">
        <v>1</v>
      </c>
      <c r="K417">
        <v>1</v>
      </c>
      <c r="L417">
        <v>106841.12</v>
      </c>
      <c r="M417">
        <v>0</v>
      </c>
    </row>
    <row r="418" spans="1:13" x14ac:dyDescent="0.3">
      <c r="A418">
        <v>462</v>
      </c>
      <c r="B418">
        <v>15670039</v>
      </c>
      <c r="C418">
        <v>509</v>
      </c>
      <c r="D418" t="s">
        <v>18</v>
      </c>
      <c r="E418" t="s">
        <v>16</v>
      </c>
      <c r="F418">
        <v>25</v>
      </c>
      <c r="G418">
        <v>3</v>
      </c>
      <c r="H418">
        <v>108738.71</v>
      </c>
      <c r="I418">
        <v>2</v>
      </c>
      <c r="J418">
        <v>1</v>
      </c>
      <c r="K418">
        <v>0</v>
      </c>
      <c r="L418">
        <v>106920.57</v>
      </c>
      <c r="M418">
        <v>0</v>
      </c>
    </row>
    <row r="419" spans="1:13" x14ac:dyDescent="0.3">
      <c r="A419">
        <v>163</v>
      </c>
      <c r="B419">
        <v>15680772</v>
      </c>
      <c r="C419">
        <v>721</v>
      </c>
      <c r="D419" t="s">
        <v>18</v>
      </c>
      <c r="E419" t="s">
        <v>16</v>
      </c>
      <c r="F419">
        <v>36</v>
      </c>
      <c r="G419">
        <v>2</v>
      </c>
      <c r="H419">
        <v>0</v>
      </c>
      <c r="I419">
        <v>2</v>
      </c>
      <c r="J419">
        <v>1</v>
      </c>
      <c r="K419">
        <v>1</v>
      </c>
      <c r="L419">
        <v>106977.8</v>
      </c>
      <c r="M419">
        <v>0</v>
      </c>
    </row>
    <row r="420" spans="1:13" x14ac:dyDescent="0.3">
      <c r="A420">
        <v>969</v>
      </c>
      <c r="B420">
        <v>15605926</v>
      </c>
      <c r="C420">
        <v>649</v>
      </c>
      <c r="D420" t="s">
        <v>26</v>
      </c>
      <c r="E420" t="s">
        <v>23</v>
      </c>
      <c r="F420">
        <v>70</v>
      </c>
      <c r="G420">
        <v>9</v>
      </c>
      <c r="H420">
        <v>116854.71</v>
      </c>
      <c r="I420">
        <v>2</v>
      </c>
      <c r="J420">
        <v>0</v>
      </c>
      <c r="K420">
        <v>1</v>
      </c>
      <c r="L420">
        <v>107125.79</v>
      </c>
      <c r="M420">
        <v>0</v>
      </c>
    </row>
    <row r="421" spans="1:13" x14ac:dyDescent="0.3">
      <c r="A421">
        <v>324</v>
      </c>
      <c r="B421">
        <v>15682757</v>
      </c>
      <c r="C421">
        <v>734</v>
      </c>
      <c r="D421" t="s">
        <v>15</v>
      </c>
      <c r="E421" t="s">
        <v>23</v>
      </c>
      <c r="F421">
        <v>30</v>
      </c>
      <c r="G421">
        <v>3</v>
      </c>
      <c r="H421">
        <v>0</v>
      </c>
      <c r="I421">
        <v>2</v>
      </c>
      <c r="J421">
        <v>1</v>
      </c>
      <c r="K421">
        <v>0</v>
      </c>
      <c r="L421">
        <v>107640.25</v>
      </c>
      <c r="M421">
        <v>0</v>
      </c>
    </row>
    <row r="422" spans="1:13" x14ac:dyDescent="0.3">
      <c r="A422">
        <v>699</v>
      </c>
      <c r="B422">
        <v>15736534</v>
      </c>
      <c r="C422">
        <v>742</v>
      </c>
      <c r="D422" t="s">
        <v>26</v>
      </c>
      <c r="E422" t="s">
        <v>23</v>
      </c>
      <c r="F422">
        <v>33</v>
      </c>
      <c r="G422">
        <v>0</v>
      </c>
      <c r="H422">
        <v>181656.51</v>
      </c>
      <c r="I422">
        <v>1</v>
      </c>
      <c r="J422">
        <v>1</v>
      </c>
      <c r="K422">
        <v>1</v>
      </c>
      <c r="L422">
        <v>107667.91</v>
      </c>
      <c r="M422">
        <v>0</v>
      </c>
    </row>
    <row r="423" spans="1:13" x14ac:dyDescent="0.3">
      <c r="A423">
        <v>596</v>
      </c>
      <c r="B423">
        <v>15697183</v>
      </c>
      <c r="C423">
        <v>685</v>
      </c>
      <c r="D423" t="s">
        <v>18</v>
      </c>
      <c r="E423" t="s">
        <v>23</v>
      </c>
      <c r="F423">
        <v>43</v>
      </c>
      <c r="G423">
        <v>9</v>
      </c>
      <c r="H423">
        <v>0</v>
      </c>
      <c r="I423">
        <v>2</v>
      </c>
      <c r="J423">
        <v>1</v>
      </c>
      <c r="K423">
        <v>0</v>
      </c>
      <c r="L423">
        <v>107811.28</v>
      </c>
      <c r="M423">
        <v>0</v>
      </c>
    </row>
    <row r="424" spans="1:13" x14ac:dyDescent="0.3">
      <c r="A424">
        <v>652</v>
      </c>
      <c r="B424">
        <v>15711889</v>
      </c>
      <c r="C424">
        <v>668</v>
      </c>
      <c r="D424" t="s">
        <v>15</v>
      </c>
      <c r="E424" t="s">
        <v>23</v>
      </c>
      <c r="F424">
        <v>42</v>
      </c>
      <c r="G424">
        <v>3</v>
      </c>
      <c r="H424">
        <v>150461.07</v>
      </c>
      <c r="I424">
        <v>1</v>
      </c>
      <c r="J424">
        <v>1</v>
      </c>
      <c r="K424">
        <v>0</v>
      </c>
      <c r="L424">
        <v>108139.23</v>
      </c>
      <c r="M424">
        <v>0</v>
      </c>
    </row>
    <row r="425" spans="1:13" x14ac:dyDescent="0.3">
      <c r="A425">
        <v>478</v>
      </c>
      <c r="B425">
        <v>15677538</v>
      </c>
      <c r="C425">
        <v>569</v>
      </c>
      <c r="D425" t="s">
        <v>15</v>
      </c>
      <c r="E425" t="s">
        <v>23</v>
      </c>
      <c r="F425">
        <v>38</v>
      </c>
      <c r="G425">
        <v>7</v>
      </c>
      <c r="H425">
        <v>0</v>
      </c>
      <c r="I425">
        <v>1</v>
      </c>
      <c r="J425">
        <v>1</v>
      </c>
      <c r="K425">
        <v>1</v>
      </c>
      <c r="L425">
        <v>108469.2</v>
      </c>
      <c r="M425">
        <v>0</v>
      </c>
    </row>
    <row r="426" spans="1:13" x14ac:dyDescent="0.3">
      <c r="A426">
        <v>793</v>
      </c>
      <c r="B426">
        <v>15769504</v>
      </c>
      <c r="C426">
        <v>743</v>
      </c>
      <c r="D426" t="s">
        <v>26</v>
      </c>
      <c r="E426" t="s">
        <v>16</v>
      </c>
      <c r="F426">
        <v>34</v>
      </c>
      <c r="G426">
        <v>1</v>
      </c>
      <c r="H426">
        <v>131736.88</v>
      </c>
      <c r="I426">
        <v>1</v>
      </c>
      <c r="J426">
        <v>1</v>
      </c>
      <c r="K426">
        <v>1</v>
      </c>
      <c r="L426">
        <v>108543.21</v>
      </c>
      <c r="M426">
        <v>0</v>
      </c>
    </row>
    <row r="427" spans="1:13" x14ac:dyDescent="0.3">
      <c r="A427">
        <v>400</v>
      </c>
      <c r="B427">
        <v>15690452</v>
      </c>
      <c r="C427">
        <v>605</v>
      </c>
      <c r="D427" t="s">
        <v>15</v>
      </c>
      <c r="E427" t="s">
        <v>23</v>
      </c>
      <c r="F427">
        <v>52</v>
      </c>
      <c r="G427">
        <v>1</v>
      </c>
      <c r="H427">
        <v>63349.75</v>
      </c>
      <c r="I427">
        <v>1</v>
      </c>
      <c r="J427">
        <v>1</v>
      </c>
      <c r="K427">
        <v>0</v>
      </c>
      <c r="L427">
        <v>108887.44</v>
      </c>
      <c r="M427">
        <v>0</v>
      </c>
    </row>
    <row r="428" spans="1:13" x14ac:dyDescent="0.3">
      <c r="A428">
        <v>154</v>
      </c>
      <c r="B428">
        <v>15709368</v>
      </c>
      <c r="C428">
        <v>614</v>
      </c>
      <c r="D428" t="s">
        <v>15</v>
      </c>
      <c r="E428" t="s">
        <v>16</v>
      </c>
      <c r="F428">
        <v>43</v>
      </c>
      <c r="G428">
        <v>6</v>
      </c>
      <c r="H428">
        <v>0</v>
      </c>
      <c r="I428">
        <v>2</v>
      </c>
      <c r="J428">
        <v>1</v>
      </c>
      <c r="K428">
        <v>1</v>
      </c>
      <c r="L428">
        <v>109041.53</v>
      </c>
      <c r="M428">
        <v>0</v>
      </c>
    </row>
    <row r="429" spans="1:13" x14ac:dyDescent="0.3">
      <c r="A429">
        <v>796</v>
      </c>
      <c r="B429">
        <v>15668747</v>
      </c>
      <c r="C429">
        <v>702</v>
      </c>
      <c r="D429" t="s">
        <v>15</v>
      </c>
      <c r="E429" t="s">
        <v>16</v>
      </c>
      <c r="F429">
        <v>46</v>
      </c>
      <c r="G429">
        <v>9</v>
      </c>
      <c r="H429">
        <v>98444.19</v>
      </c>
      <c r="I429">
        <v>1</v>
      </c>
      <c r="J429">
        <v>0</v>
      </c>
      <c r="K429">
        <v>1</v>
      </c>
      <c r="L429">
        <v>109563.28</v>
      </c>
      <c r="M429">
        <v>0</v>
      </c>
    </row>
    <row r="430" spans="1:13" x14ac:dyDescent="0.3">
      <c r="A430">
        <v>92</v>
      </c>
      <c r="B430">
        <v>15809248</v>
      </c>
      <c r="C430">
        <v>524</v>
      </c>
      <c r="D430" t="s">
        <v>15</v>
      </c>
      <c r="E430" t="s">
        <v>16</v>
      </c>
      <c r="F430">
        <v>36</v>
      </c>
      <c r="G430">
        <v>10</v>
      </c>
      <c r="H430">
        <v>0</v>
      </c>
      <c r="I430">
        <v>2</v>
      </c>
      <c r="J430">
        <v>1</v>
      </c>
      <c r="K430">
        <v>0</v>
      </c>
      <c r="L430">
        <v>109614.57</v>
      </c>
      <c r="M430">
        <v>0</v>
      </c>
    </row>
    <row r="431" spans="1:13" x14ac:dyDescent="0.3">
      <c r="A431">
        <v>66</v>
      </c>
      <c r="B431">
        <v>15696061</v>
      </c>
      <c r="C431">
        <v>581</v>
      </c>
      <c r="D431" t="s">
        <v>26</v>
      </c>
      <c r="E431" t="s">
        <v>16</v>
      </c>
      <c r="F431">
        <v>34</v>
      </c>
      <c r="G431">
        <v>1</v>
      </c>
      <c r="H431">
        <v>101633.04</v>
      </c>
      <c r="I431">
        <v>1</v>
      </c>
      <c r="J431">
        <v>1</v>
      </c>
      <c r="K431">
        <v>0</v>
      </c>
      <c r="L431">
        <v>110431.51</v>
      </c>
      <c r="M431">
        <v>0</v>
      </c>
    </row>
    <row r="432" spans="1:13" x14ac:dyDescent="0.3">
      <c r="A432">
        <v>482</v>
      </c>
      <c r="B432">
        <v>15750658</v>
      </c>
      <c r="C432">
        <v>798</v>
      </c>
      <c r="D432" t="s">
        <v>15</v>
      </c>
      <c r="E432" t="s">
        <v>23</v>
      </c>
      <c r="F432">
        <v>37</v>
      </c>
      <c r="G432">
        <v>8</v>
      </c>
      <c r="H432">
        <v>0</v>
      </c>
      <c r="I432">
        <v>3</v>
      </c>
      <c r="J432">
        <v>0</v>
      </c>
      <c r="K432">
        <v>0</v>
      </c>
      <c r="L432">
        <v>110783.28</v>
      </c>
      <c r="M432">
        <v>0</v>
      </c>
    </row>
    <row r="433" spans="1:13" x14ac:dyDescent="0.3">
      <c r="A433">
        <v>642</v>
      </c>
      <c r="B433">
        <v>15809663</v>
      </c>
      <c r="C433">
        <v>583</v>
      </c>
      <c r="D433" t="s">
        <v>15</v>
      </c>
      <c r="E433" t="s">
        <v>16</v>
      </c>
      <c r="F433">
        <v>27</v>
      </c>
      <c r="G433">
        <v>1</v>
      </c>
      <c r="H433">
        <v>125406.58</v>
      </c>
      <c r="I433">
        <v>1</v>
      </c>
      <c r="J433">
        <v>1</v>
      </c>
      <c r="K433">
        <v>1</v>
      </c>
      <c r="L433">
        <v>110784.42</v>
      </c>
      <c r="M433">
        <v>0</v>
      </c>
    </row>
    <row r="434" spans="1:13" x14ac:dyDescent="0.3">
      <c r="A434">
        <v>275</v>
      </c>
      <c r="B434">
        <v>15758685</v>
      </c>
      <c r="C434">
        <v>706</v>
      </c>
      <c r="D434" t="s">
        <v>18</v>
      </c>
      <c r="E434" t="s">
        <v>16</v>
      </c>
      <c r="F434">
        <v>37</v>
      </c>
      <c r="G434">
        <v>7</v>
      </c>
      <c r="H434">
        <v>0</v>
      </c>
      <c r="I434">
        <v>2</v>
      </c>
      <c r="J434">
        <v>1</v>
      </c>
      <c r="K434">
        <v>1</v>
      </c>
      <c r="L434">
        <v>110899.3</v>
      </c>
      <c r="M434">
        <v>0</v>
      </c>
    </row>
    <row r="435" spans="1:13" x14ac:dyDescent="0.3">
      <c r="A435">
        <v>380</v>
      </c>
      <c r="B435">
        <v>15713578</v>
      </c>
      <c r="C435">
        <v>483</v>
      </c>
      <c r="D435" t="s">
        <v>15</v>
      </c>
      <c r="E435" t="s">
        <v>16</v>
      </c>
      <c r="F435">
        <v>50</v>
      </c>
      <c r="G435">
        <v>9</v>
      </c>
      <c r="H435">
        <v>0</v>
      </c>
      <c r="I435">
        <v>2</v>
      </c>
      <c r="J435">
        <v>1</v>
      </c>
      <c r="K435">
        <v>1</v>
      </c>
      <c r="L435">
        <v>111020.24</v>
      </c>
      <c r="M435">
        <v>0</v>
      </c>
    </row>
    <row r="436" spans="1:13" x14ac:dyDescent="0.3">
      <c r="A436">
        <v>606</v>
      </c>
      <c r="B436">
        <v>15661249</v>
      </c>
      <c r="C436">
        <v>699</v>
      </c>
      <c r="D436" t="s">
        <v>15</v>
      </c>
      <c r="E436" t="s">
        <v>23</v>
      </c>
      <c r="F436">
        <v>53</v>
      </c>
      <c r="G436">
        <v>4</v>
      </c>
      <c r="H436">
        <v>0</v>
      </c>
      <c r="I436">
        <v>2</v>
      </c>
      <c r="J436">
        <v>0</v>
      </c>
      <c r="K436">
        <v>1</v>
      </c>
      <c r="L436">
        <v>111307.98</v>
      </c>
      <c r="M436">
        <v>0</v>
      </c>
    </row>
    <row r="437" spans="1:13" x14ac:dyDescent="0.3">
      <c r="A437">
        <v>503</v>
      </c>
      <c r="B437">
        <v>15730059</v>
      </c>
      <c r="C437">
        <v>638</v>
      </c>
      <c r="D437" t="s">
        <v>18</v>
      </c>
      <c r="E437" t="s">
        <v>23</v>
      </c>
      <c r="F437">
        <v>44</v>
      </c>
      <c r="G437">
        <v>9</v>
      </c>
      <c r="H437">
        <v>77637.350000000006</v>
      </c>
      <c r="I437">
        <v>2</v>
      </c>
      <c r="J437">
        <v>1</v>
      </c>
      <c r="K437">
        <v>1</v>
      </c>
      <c r="L437">
        <v>111346.22</v>
      </c>
      <c r="M437">
        <v>0</v>
      </c>
    </row>
    <row r="438" spans="1:13" x14ac:dyDescent="0.3">
      <c r="A438">
        <v>792</v>
      </c>
      <c r="B438">
        <v>15707473</v>
      </c>
      <c r="C438">
        <v>850</v>
      </c>
      <c r="D438" t="s">
        <v>26</v>
      </c>
      <c r="E438" t="s">
        <v>16</v>
      </c>
      <c r="F438">
        <v>48</v>
      </c>
      <c r="G438">
        <v>6</v>
      </c>
      <c r="H438">
        <v>111962.99</v>
      </c>
      <c r="I438">
        <v>1</v>
      </c>
      <c r="J438">
        <v>1</v>
      </c>
      <c r="K438">
        <v>0</v>
      </c>
      <c r="L438">
        <v>111755.8</v>
      </c>
      <c r="M438">
        <v>0</v>
      </c>
    </row>
    <row r="439" spans="1:13" x14ac:dyDescent="0.3">
      <c r="A439">
        <v>263</v>
      </c>
      <c r="B439">
        <v>15673693</v>
      </c>
      <c r="C439">
        <v>682</v>
      </c>
      <c r="D439" t="s">
        <v>15</v>
      </c>
      <c r="E439" t="s">
        <v>16</v>
      </c>
      <c r="F439">
        <v>26</v>
      </c>
      <c r="G439">
        <v>0</v>
      </c>
      <c r="H439">
        <v>110654.02</v>
      </c>
      <c r="I439">
        <v>1</v>
      </c>
      <c r="J439">
        <v>0</v>
      </c>
      <c r="K439">
        <v>1</v>
      </c>
      <c r="L439">
        <v>111879.21</v>
      </c>
      <c r="M439">
        <v>0</v>
      </c>
    </row>
    <row r="440" spans="1:13" x14ac:dyDescent="0.3">
      <c r="A440">
        <v>230</v>
      </c>
      <c r="B440">
        <v>15808473</v>
      </c>
      <c r="C440">
        <v>673</v>
      </c>
      <c r="D440" t="s">
        <v>15</v>
      </c>
      <c r="E440" t="s">
        <v>23</v>
      </c>
      <c r="F440">
        <v>72</v>
      </c>
      <c r="G440">
        <v>1</v>
      </c>
      <c r="H440">
        <v>0</v>
      </c>
      <c r="I440">
        <v>2</v>
      </c>
      <c r="J440">
        <v>0</v>
      </c>
      <c r="K440">
        <v>1</v>
      </c>
      <c r="L440">
        <v>111981.19</v>
      </c>
      <c r="M440">
        <v>0</v>
      </c>
    </row>
    <row r="441" spans="1:13" x14ac:dyDescent="0.3">
      <c r="A441">
        <v>173</v>
      </c>
      <c r="B441">
        <v>15586310</v>
      </c>
      <c r="C441">
        <v>578</v>
      </c>
      <c r="D441" t="s">
        <v>15</v>
      </c>
      <c r="E441" t="s">
        <v>23</v>
      </c>
      <c r="F441">
        <v>30</v>
      </c>
      <c r="G441">
        <v>4</v>
      </c>
      <c r="H441">
        <v>169462.09</v>
      </c>
      <c r="I441">
        <v>1</v>
      </c>
      <c r="J441">
        <v>1</v>
      </c>
      <c r="K441">
        <v>0</v>
      </c>
      <c r="L441">
        <v>112187.11</v>
      </c>
      <c r="M441">
        <v>0</v>
      </c>
    </row>
    <row r="442" spans="1:13" x14ac:dyDescent="0.3">
      <c r="A442">
        <v>404</v>
      </c>
      <c r="B442">
        <v>15642291</v>
      </c>
      <c r="C442">
        <v>685</v>
      </c>
      <c r="D442" t="s">
        <v>15</v>
      </c>
      <c r="E442" t="s">
        <v>23</v>
      </c>
      <c r="F442">
        <v>23</v>
      </c>
      <c r="G442">
        <v>8</v>
      </c>
      <c r="H442">
        <v>0</v>
      </c>
      <c r="I442">
        <v>2</v>
      </c>
      <c r="J442">
        <v>1</v>
      </c>
      <c r="K442">
        <v>1</v>
      </c>
      <c r="L442">
        <v>112239.03</v>
      </c>
      <c r="M442">
        <v>0</v>
      </c>
    </row>
    <row r="443" spans="1:13" x14ac:dyDescent="0.3">
      <c r="A443">
        <v>525</v>
      </c>
      <c r="B443">
        <v>15786063</v>
      </c>
      <c r="C443">
        <v>776</v>
      </c>
      <c r="D443" t="s">
        <v>15</v>
      </c>
      <c r="E443" t="s">
        <v>16</v>
      </c>
      <c r="F443">
        <v>31</v>
      </c>
      <c r="G443">
        <v>2</v>
      </c>
      <c r="H443">
        <v>0</v>
      </c>
      <c r="I443">
        <v>2</v>
      </c>
      <c r="J443">
        <v>1</v>
      </c>
      <c r="K443">
        <v>1</v>
      </c>
      <c r="L443">
        <v>112349.51</v>
      </c>
      <c r="M443">
        <v>0</v>
      </c>
    </row>
    <row r="444" spans="1:13" x14ac:dyDescent="0.3">
      <c r="A444">
        <v>294</v>
      </c>
      <c r="B444">
        <v>15785819</v>
      </c>
      <c r="C444">
        <v>681</v>
      </c>
      <c r="D444" t="s">
        <v>15</v>
      </c>
      <c r="E444" t="s">
        <v>23</v>
      </c>
      <c r="F444">
        <v>38</v>
      </c>
      <c r="G444">
        <v>3</v>
      </c>
      <c r="H444">
        <v>0</v>
      </c>
      <c r="I444">
        <v>2</v>
      </c>
      <c r="J444">
        <v>1</v>
      </c>
      <c r="K444">
        <v>1</v>
      </c>
      <c r="L444">
        <v>112491.96</v>
      </c>
      <c r="M444">
        <v>0</v>
      </c>
    </row>
    <row r="445" spans="1:13" x14ac:dyDescent="0.3">
      <c r="A445">
        <v>1</v>
      </c>
      <c r="B445">
        <v>15647311</v>
      </c>
      <c r="C445">
        <v>608</v>
      </c>
      <c r="D445" t="s">
        <v>18</v>
      </c>
      <c r="E445" t="s">
        <v>16</v>
      </c>
      <c r="F445">
        <v>41</v>
      </c>
      <c r="G445">
        <v>1</v>
      </c>
      <c r="H445">
        <v>83807.86</v>
      </c>
      <c r="I445">
        <v>1</v>
      </c>
      <c r="J445">
        <v>0</v>
      </c>
      <c r="K445">
        <v>1</v>
      </c>
      <c r="L445">
        <v>112542.58</v>
      </c>
      <c r="M445">
        <v>0</v>
      </c>
    </row>
    <row r="446" spans="1:13" x14ac:dyDescent="0.3">
      <c r="A446">
        <v>159</v>
      </c>
      <c r="B446">
        <v>15804017</v>
      </c>
      <c r="C446">
        <v>631</v>
      </c>
      <c r="D446" t="s">
        <v>26</v>
      </c>
      <c r="E446" t="s">
        <v>16</v>
      </c>
      <c r="F446">
        <v>33</v>
      </c>
      <c r="G446">
        <v>4</v>
      </c>
      <c r="H446">
        <v>123246.7</v>
      </c>
      <c r="I446">
        <v>1</v>
      </c>
      <c r="J446">
        <v>0</v>
      </c>
      <c r="K446">
        <v>0</v>
      </c>
      <c r="L446">
        <v>112687.57</v>
      </c>
      <c r="M446">
        <v>0</v>
      </c>
    </row>
    <row r="447" spans="1:13" x14ac:dyDescent="0.3">
      <c r="A447">
        <v>55</v>
      </c>
      <c r="B447">
        <v>15760861</v>
      </c>
      <c r="C447">
        <v>619</v>
      </c>
      <c r="D447" t="s">
        <v>15</v>
      </c>
      <c r="E447" t="s">
        <v>23</v>
      </c>
      <c r="F447">
        <v>43</v>
      </c>
      <c r="G447">
        <v>1</v>
      </c>
      <c r="H447">
        <v>125211.92</v>
      </c>
      <c r="I447">
        <v>1</v>
      </c>
      <c r="J447">
        <v>1</v>
      </c>
      <c r="K447">
        <v>1</v>
      </c>
      <c r="L447">
        <v>113410.49</v>
      </c>
      <c r="M447">
        <v>0</v>
      </c>
    </row>
    <row r="448" spans="1:13" x14ac:dyDescent="0.3">
      <c r="A448">
        <v>371</v>
      </c>
      <c r="B448">
        <v>15774696</v>
      </c>
      <c r="C448">
        <v>640</v>
      </c>
      <c r="D448" t="s">
        <v>26</v>
      </c>
      <c r="E448" t="s">
        <v>16</v>
      </c>
      <c r="F448">
        <v>75</v>
      </c>
      <c r="G448">
        <v>1</v>
      </c>
      <c r="H448">
        <v>106307.91</v>
      </c>
      <c r="I448">
        <v>2</v>
      </c>
      <c r="J448">
        <v>0</v>
      </c>
      <c r="K448">
        <v>1</v>
      </c>
      <c r="L448">
        <v>113428.77</v>
      </c>
      <c r="M448">
        <v>0</v>
      </c>
    </row>
    <row r="449" spans="1:13" x14ac:dyDescent="0.3">
      <c r="A449">
        <v>961</v>
      </c>
      <c r="B449">
        <v>15582797</v>
      </c>
      <c r="C449">
        <v>685</v>
      </c>
      <c r="D449" t="s">
        <v>18</v>
      </c>
      <c r="E449" t="s">
        <v>23</v>
      </c>
      <c r="F449">
        <v>35</v>
      </c>
      <c r="G449">
        <v>4</v>
      </c>
      <c r="H449">
        <v>137948.51</v>
      </c>
      <c r="I449">
        <v>1</v>
      </c>
      <c r="J449">
        <v>1</v>
      </c>
      <c r="K449">
        <v>0</v>
      </c>
      <c r="L449">
        <v>113639.64</v>
      </c>
      <c r="M449">
        <v>0</v>
      </c>
    </row>
    <row r="450" spans="1:13" x14ac:dyDescent="0.3">
      <c r="A450">
        <v>68</v>
      </c>
      <c r="B450">
        <v>15638424</v>
      </c>
      <c r="C450">
        <v>661</v>
      </c>
      <c r="D450" t="s">
        <v>26</v>
      </c>
      <c r="E450" t="s">
        <v>16</v>
      </c>
      <c r="F450">
        <v>35</v>
      </c>
      <c r="G450">
        <v>5</v>
      </c>
      <c r="H450">
        <v>150725.53</v>
      </c>
      <c r="I450">
        <v>2</v>
      </c>
      <c r="J450">
        <v>0</v>
      </c>
      <c r="K450">
        <v>1</v>
      </c>
      <c r="L450">
        <v>113656.85</v>
      </c>
      <c r="M450">
        <v>0</v>
      </c>
    </row>
    <row r="451" spans="1:13" x14ac:dyDescent="0.3">
      <c r="A451">
        <v>36</v>
      </c>
      <c r="B451">
        <v>15788448</v>
      </c>
      <c r="C451">
        <v>490</v>
      </c>
      <c r="D451" t="s">
        <v>18</v>
      </c>
      <c r="E451" t="s">
        <v>23</v>
      </c>
      <c r="F451">
        <v>31</v>
      </c>
      <c r="G451">
        <v>3</v>
      </c>
      <c r="H451">
        <v>145260.23000000001</v>
      </c>
      <c r="I451">
        <v>1</v>
      </c>
      <c r="J451">
        <v>0</v>
      </c>
      <c r="K451">
        <v>1</v>
      </c>
      <c r="L451">
        <v>114066.77</v>
      </c>
      <c r="M451">
        <v>0</v>
      </c>
    </row>
    <row r="452" spans="1:13" x14ac:dyDescent="0.3">
      <c r="A452">
        <v>85</v>
      </c>
      <c r="B452">
        <v>15805254</v>
      </c>
      <c r="C452">
        <v>652</v>
      </c>
      <c r="D452" t="s">
        <v>18</v>
      </c>
      <c r="E452" t="s">
        <v>16</v>
      </c>
      <c r="F452">
        <v>75</v>
      </c>
      <c r="G452">
        <v>10</v>
      </c>
      <c r="H452">
        <v>0</v>
      </c>
      <c r="I452">
        <v>2</v>
      </c>
      <c r="J452">
        <v>1</v>
      </c>
      <c r="K452">
        <v>1</v>
      </c>
      <c r="L452">
        <v>114675.75</v>
      </c>
      <c r="M452">
        <v>0</v>
      </c>
    </row>
    <row r="453" spans="1:13" x14ac:dyDescent="0.3">
      <c r="A453">
        <v>131</v>
      </c>
      <c r="B453">
        <v>15718369</v>
      </c>
      <c r="C453">
        <v>795</v>
      </c>
      <c r="D453" t="s">
        <v>26</v>
      </c>
      <c r="E453" t="s">
        <v>16</v>
      </c>
      <c r="F453">
        <v>33</v>
      </c>
      <c r="G453">
        <v>9</v>
      </c>
      <c r="H453">
        <v>130862.43</v>
      </c>
      <c r="I453">
        <v>1</v>
      </c>
      <c r="J453">
        <v>1</v>
      </c>
      <c r="K453">
        <v>1</v>
      </c>
      <c r="L453">
        <v>114935.21</v>
      </c>
      <c r="M453">
        <v>0</v>
      </c>
    </row>
    <row r="454" spans="1:13" x14ac:dyDescent="0.3">
      <c r="A454">
        <v>192</v>
      </c>
      <c r="B454">
        <v>15756850</v>
      </c>
      <c r="C454">
        <v>479</v>
      </c>
      <c r="D454" t="s">
        <v>15</v>
      </c>
      <c r="E454" t="s">
        <v>23</v>
      </c>
      <c r="F454">
        <v>40</v>
      </c>
      <c r="G454">
        <v>1</v>
      </c>
      <c r="H454">
        <v>0</v>
      </c>
      <c r="I454">
        <v>2</v>
      </c>
      <c r="J454">
        <v>0</v>
      </c>
      <c r="K454">
        <v>0</v>
      </c>
      <c r="L454">
        <v>114996.43</v>
      </c>
      <c r="M454">
        <v>0</v>
      </c>
    </row>
    <row r="455" spans="1:13" x14ac:dyDescent="0.3">
      <c r="A455">
        <v>116</v>
      </c>
      <c r="B455">
        <v>15705512</v>
      </c>
      <c r="C455">
        <v>668</v>
      </c>
      <c r="D455" t="s">
        <v>26</v>
      </c>
      <c r="E455" t="s">
        <v>16</v>
      </c>
      <c r="F455">
        <v>37</v>
      </c>
      <c r="G455">
        <v>6</v>
      </c>
      <c r="H455">
        <v>167864.4</v>
      </c>
      <c r="I455">
        <v>1</v>
      </c>
      <c r="J455">
        <v>1</v>
      </c>
      <c r="K455">
        <v>0</v>
      </c>
      <c r="L455">
        <v>115638.29</v>
      </c>
      <c r="M455">
        <v>0</v>
      </c>
    </row>
    <row r="456" spans="1:13" x14ac:dyDescent="0.3">
      <c r="A456">
        <v>929</v>
      </c>
      <c r="B456">
        <v>15590876</v>
      </c>
      <c r="C456">
        <v>764</v>
      </c>
      <c r="D456" t="s">
        <v>15</v>
      </c>
      <c r="E456" t="s">
        <v>16</v>
      </c>
      <c r="F456">
        <v>24</v>
      </c>
      <c r="G456">
        <v>7</v>
      </c>
      <c r="H456">
        <v>106234.02</v>
      </c>
      <c r="I456">
        <v>1</v>
      </c>
      <c r="J456">
        <v>0</v>
      </c>
      <c r="K456">
        <v>0</v>
      </c>
      <c r="L456">
        <v>115676.38</v>
      </c>
      <c r="M456">
        <v>0</v>
      </c>
    </row>
    <row r="457" spans="1:13" x14ac:dyDescent="0.3">
      <c r="A457">
        <v>523</v>
      </c>
      <c r="B457">
        <v>15742358</v>
      </c>
      <c r="C457">
        <v>696</v>
      </c>
      <c r="D457" t="s">
        <v>26</v>
      </c>
      <c r="E457" t="s">
        <v>23</v>
      </c>
      <c r="F457">
        <v>32</v>
      </c>
      <c r="G457">
        <v>8</v>
      </c>
      <c r="H457">
        <v>101160.99</v>
      </c>
      <c r="I457">
        <v>1</v>
      </c>
      <c r="J457">
        <v>1</v>
      </c>
      <c r="K457">
        <v>1</v>
      </c>
      <c r="L457">
        <v>115916.55</v>
      </c>
      <c r="M457">
        <v>0</v>
      </c>
    </row>
    <row r="458" spans="1:13" x14ac:dyDescent="0.3">
      <c r="A458">
        <v>935</v>
      </c>
      <c r="B458">
        <v>15675316</v>
      </c>
      <c r="C458">
        <v>619</v>
      </c>
      <c r="D458" t="s">
        <v>15</v>
      </c>
      <c r="E458" t="s">
        <v>16</v>
      </c>
      <c r="F458">
        <v>38</v>
      </c>
      <c r="G458">
        <v>3</v>
      </c>
      <c r="H458">
        <v>0</v>
      </c>
      <c r="I458">
        <v>2</v>
      </c>
      <c r="J458">
        <v>0</v>
      </c>
      <c r="K458">
        <v>1</v>
      </c>
      <c r="L458">
        <v>116467.35</v>
      </c>
      <c r="M458">
        <v>0</v>
      </c>
    </row>
    <row r="459" spans="1:13" x14ac:dyDescent="0.3">
      <c r="A459">
        <v>862</v>
      </c>
      <c r="B459">
        <v>15794916</v>
      </c>
      <c r="C459">
        <v>725</v>
      </c>
      <c r="D459" t="s">
        <v>15</v>
      </c>
      <c r="E459" t="s">
        <v>23</v>
      </c>
      <c r="F459">
        <v>41</v>
      </c>
      <c r="G459">
        <v>7</v>
      </c>
      <c r="H459">
        <v>113980.21</v>
      </c>
      <c r="I459">
        <v>1</v>
      </c>
      <c r="J459">
        <v>1</v>
      </c>
      <c r="K459">
        <v>1</v>
      </c>
      <c r="L459">
        <v>116704.25</v>
      </c>
      <c r="M459">
        <v>0</v>
      </c>
    </row>
    <row r="460" spans="1:13" x14ac:dyDescent="0.3">
      <c r="A460">
        <v>710</v>
      </c>
      <c r="B460">
        <v>15722548</v>
      </c>
      <c r="C460">
        <v>540</v>
      </c>
      <c r="D460" t="s">
        <v>15</v>
      </c>
      <c r="E460" t="s">
        <v>23</v>
      </c>
      <c r="F460">
        <v>48</v>
      </c>
      <c r="G460">
        <v>0</v>
      </c>
      <c r="H460">
        <v>148116.48000000001</v>
      </c>
      <c r="I460">
        <v>1</v>
      </c>
      <c r="J460">
        <v>0</v>
      </c>
      <c r="K460">
        <v>0</v>
      </c>
      <c r="L460">
        <v>116973.48</v>
      </c>
      <c r="M460">
        <v>0</v>
      </c>
    </row>
    <row r="461" spans="1:13" x14ac:dyDescent="0.3">
      <c r="A461">
        <v>52</v>
      </c>
      <c r="B461">
        <v>15683553</v>
      </c>
      <c r="C461">
        <v>788</v>
      </c>
      <c r="D461" t="s">
        <v>15</v>
      </c>
      <c r="E461" t="s">
        <v>16</v>
      </c>
      <c r="F461">
        <v>33</v>
      </c>
      <c r="G461">
        <v>5</v>
      </c>
      <c r="H461">
        <v>0</v>
      </c>
      <c r="I461">
        <v>2</v>
      </c>
      <c r="J461">
        <v>0</v>
      </c>
      <c r="K461">
        <v>0</v>
      </c>
      <c r="L461">
        <v>116978.19</v>
      </c>
      <c r="M461">
        <v>0</v>
      </c>
    </row>
    <row r="462" spans="1:13" x14ac:dyDescent="0.3">
      <c r="A462">
        <v>775</v>
      </c>
      <c r="B462">
        <v>15752137</v>
      </c>
      <c r="C462">
        <v>648</v>
      </c>
      <c r="D462" t="s">
        <v>15</v>
      </c>
      <c r="E462" t="s">
        <v>23</v>
      </c>
      <c r="F462">
        <v>33</v>
      </c>
      <c r="G462">
        <v>7</v>
      </c>
      <c r="H462">
        <v>134944</v>
      </c>
      <c r="I462">
        <v>1</v>
      </c>
      <c r="J462">
        <v>1</v>
      </c>
      <c r="K462">
        <v>1</v>
      </c>
      <c r="L462">
        <v>117036.38</v>
      </c>
      <c r="M462">
        <v>0</v>
      </c>
    </row>
    <row r="463" spans="1:13" x14ac:dyDescent="0.3">
      <c r="A463">
        <v>724</v>
      </c>
      <c r="B463">
        <v>15626742</v>
      </c>
      <c r="C463">
        <v>694</v>
      </c>
      <c r="D463" t="s">
        <v>15</v>
      </c>
      <c r="E463" t="s">
        <v>23</v>
      </c>
      <c r="F463">
        <v>36</v>
      </c>
      <c r="G463">
        <v>3</v>
      </c>
      <c r="H463">
        <v>97530.25</v>
      </c>
      <c r="I463">
        <v>1</v>
      </c>
      <c r="J463">
        <v>1</v>
      </c>
      <c r="K463">
        <v>1</v>
      </c>
      <c r="L463">
        <v>117140.41</v>
      </c>
      <c r="M463">
        <v>0</v>
      </c>
    </row>
    <row r="464" spans="1:13" x14ac:dyDescent="0.3">
      <c r="A464">
        <v>508</v>
      </c>
      <c r="B464">
        <v>15773890</v>
      </c>
      <c r="C464">
        <v>733</v>
      </c>
      <c r="D464" t="s">
        <v>15</v>
      </c>
      <c r="E464" t="s">
        <v>23</v>
      </c>
      <c r="F464">
        <v>22</v>
      </c>
      <c r="G464">
        <v>5</v>
      </c>
      <c r="H464">
        <v>0</v>
      </c>
      <c r="I464">
        <v>2</v>
      </c>
      <c r="J464">
        <v>1</v>
      </c>
      <c r="K464">
        <v>1</v>
      </c>
      <c r="L464">
        <v>117202.19</v>
      </c>
      <c r="M464">
        <v>0</v>
      </c>
    </row>
    <row r="465" spans="1:13" x14ac:dyDescent="0.3">
      <c r="A465">
        <v>587</v>
      </c>
      <c r="B465">
        <v>15680998</v>
      </c>
      <c r="C465">
        <v>725</v>
      </c>
      <c r="D465" t="s">
        <v>15</v>
      </c>
      <c r="E465" t="s">
        <v>23</v>
      </c>
      <c r="F465">
        <v>44</v>
      </c>
      <c r="G465">
        <v>5</v>
      </c>
      <c r="H465">
        <v>0</v>
      </c>
      <c r="I465">
        <v>1</v>
      </c>
      <c r="J465">
        <v>1</v>
      </c>
      <c r="K465">
        <v>1</v>
      </c>
      <c r="L465">
        <v>117356.14</v>
      </c>
      <c r="M465">
        <v>0</v>
      </c>
    </row>
    <row r="466" spans="1:13" x14ac:dyDescent="0.3">
      <c r="A466">
        <v>757</v>
      </c>
      <c r="B466">
        <v>15815364</v>
      </c>
      <c r="C466">
        <v>736</v>
      </c>
      <c r="D466" t="s">
        <v>18</v>
      </c>
      <c r="E466" t="s">
        <v>16</v>
      </c>
      <c r="F466">
        <v>28</v>
      </c>
      <c r="G466">
        <v>2</v>
      </c>
      <c r="H466">
        <v>0</v>
      </c>
      <c r="I466">
        <v>2</v>
      </c>
      <c r="J466">
        <v>1</v>
      </c>
      <c r="K466">
        <v>1</v>
      </c>
      <c r="L466">
        <v>117431.1</v>
      </c>
      <c r="M466">
        <v>0</v>
      </c>
    </row>
    <row r="467" spans="1:13" x14ac:dyDescent="0.3">
      <c r="A467">
        <v>661</v>
      </c>
      <c r="B467">
        <v>15699637</v>
      </c>
      <c r="C467">
        <v>694</v>
      </c>
      <c r="D467" t="s">
        <v>18</v>
      </c>
      <c r="E467" t="s">
        <v>23</v>
      </c>
      <c r="F467">
        <v>57</v>
      </c>
      <c r="G467">
        <v>8</v>
      </c>
      <c r="H467">
        <v>116326.07</v>
      </c>
      <c r="I467">
        <v>1</v>
      </c>
      <c r="J467">
        <v>1</v>
      </c>
      <c r="K467">
        <v>1</v>
      </c>
      <c r="L467">
        <v>117704.65</v>
      </c>
      <c r="M467">
        <v>0</v>
      </c>
    </row>
    <row r="468" spans="1:13" x14ac:dyDescent="0.3">
      <c r="A468">
        <v>443</v>
      </c>
      <c r="B468">
        <v>15732628</v>
      </c>
      <c r="C468">
        <v>745</v>
      </c>
      <c r="D468" t="s">
        <v>15</v>
      </c>
      <c r="E468" t="s">
        <v>23</v>
      </c>
      <c r="F468">
        <v>46</v>
      </c>
      <c r="G468">
        <v>2</v>
      </c>
      <c r="H468">
        <v>122220.19</v>
      </c>
      <c r="I468">
        <v>1</v>
      </c>
      <c r="J468">
        <v>1</v>
      </c>
      <c r="K468">
        <v>1</v>
      </c>
      <c r="L468">
        <v>118024.1</v>
      </c>
      <c r="M468">
        <v>0</v>
      </c>
    </row>
    <row r="469" spans="1:13" x14ac:dyDescent="0.3">
      <c r="A469">
        <v>492</v>
      </c>
      <c r="B469">
        <v>15624170</v>
      </c>
      <c r="C469">
        <v>639</v>
      </c>
      <c r="D469" t="s">
        <v>15</v>
      </c>
      <c r="E469" t="s">
        <v>16</v>
      </c>
      <c r="F469">
        <v>38</v>
      </c>
      <c r="G469">
        <v>4</v>
      </c>
      <c r="H469">
        <v>81550.94</v>
      </c>
      <c r="I469">
        <v>2</v>
      </c>
      <c r="J469">
        <v>0</v>
      </c>
      <c r="K469">
        <v>1</v>
      </c>
      <c r="L469">
        <v>118974.77</v>
      </c>
      <c r="M469">
        <v>0</v>
      </c>
    </row>
    <row r="470" spans="1:13" x14ac:dyDescent="0.3">
      <c r="A470">
        <v>521</v>
      </c>
      <c r="B470">
        <v>15653547</v>
      </c>
      <c r="C470">
        <v>850</v>
      </c>
      <c r="D470" t="s">
        <v>15</v>
      </c>
      <c r="E470" t="s">
        <v>23</v>
      </c>
      <c r="F470">
        <v>56</v>
      </c>
      <c r="G470">
        <v>7</v>
      </c>
      <c r="H470">
        <v>131317.48000000001</v>
      </c>
      <c r="I470">
        <v>1</v>
      </c>
      <c r="J470">
        <v>1</v>
      </c>
      <c r="K470">
        <v>1</v>
      </c>
      <c r="L470">
        <v>119175.45</v>
      </c>
      <c r="M470">
        <v>0</v>
      </c>
    </row>
    <row r="471" spans="1:13" x14ac:dyDescent="0.3">
      <c r="A471">
        <v>451</v>
      </c>
      <c r="B471">
        <v>15785798</v>
      </c>
      <c r="C471">
        <v>850</v>
      </c>
      <c r="D471" t="s">
        <v>15</v>
      </c>
      <c r="E471" t="s">
        <v>23</v>
      </c>
      <c r="F471">
        <v>40</v>
      </c>
      <c r="G471">
        <v>9</v>
      </c>
      <c r="H471">
        <v>0</v>
      </c>
      <c r="I471">
        <v>2</v>
      </c>
      <c r="J471">
        <v>0</v>
      </c>
      <c r="K471">
        <v>1</v>
      </c>
      <c r="L471">
        <v>119232.33</v>
      </c>
      <c r="M471">
        <v>0</v>
      </c>
    </row>
    <row r="472" spans="1:13" x14ac:dyDescent="0.3">
      <c r="A472">
        <v>437</v>
      </c>
      <c r="B472">
        <v>15624623</v>
      </c>
      <c r="C472">
        <v>516</v>
      </c>
      <c r="D472" t="s">
        <v>15</v>
      </c>
      <c r="E472" t="s">
        <v>23</v>
      </c>
      <c r="F472">
        <v>35</v>
      </c>
      <c r="G472">
        <v>10</v>
      </c>
      <c r="H472">
        <v>104088.59</v>
      </c>
      <c r="I472">
        <v>2</v>
      </c>
      <c r="J472">
        <v>0</v>
      </c>
      <c r="K472">
        <v>0</v>
      </c>
      <c r="L472">
        <v>119666</v>
      </c>
      <c r="M472">
        <v>0</v>
      </c>
    </row>
    <row r="473" spans="1:13" x14ac:dyDescent="0.3">
      <c r="A473">
        <v>788</v>
      </c>
      <c r="B473">
        <v>15600739</v>
      </c>
      <c r="C473">
        <v>562</v>
      </c>
      <c r="D473" t="s">
        <v>18</v>
      </c>
      <c r="E473" t="s">
        <v>16</v>
      </c>
      <c r="F473">
        <v>35</v>
      </c>
      <c r="G473">
        <v>0</v>
      </c>
      <c r="H473">
        <v>0</v>
      </c>
      <c r="I473">
        <v>2</v>
      </c>
      <c r="J473">
        <v>1</v>
      </c>
      <c r="K473">
        <v>0</v>
      </c>
      <c r="L473">
        <v>119899.52</v>
      </c>
      <c r="M473">
        <v>0</v>
      </c>
    </row>
    <row r="474" spans="1:13" x14ac:dyDescent="0.3">
      <c r="A474">
        <v>768</v>
      </c>
      <c r="B474">
        <v>15724296</v>
      </c>
      <c r="C474">
        <v>684</v>
      </c>
      <c r="D474" t="s">
        <v>18</v>
      </c>
      <c r="E474" t="s">
        <v>23</v>
      </c>
      <c r="F474">
        <v>41</v>
      </c>
      <c r="G474">
        <v>2</v>
      </c>
      <c r="H474">
        <v>119782.72</v>
      </c>
      <c r="I474">
        <v>2</v>
      </c>
      <c r="J474">
        <v>0</v>
      </c>
      <c r="K474">
        <v>0</v>
      </c>
      <c r="L474">
        <v>120284.67</v>
      </c>
      <c r="M474">
        <v>0</v>
      </c>
    </row>
    <row r="475" spans="1:13" x14ac:dyDescent="0.3">
      <c r="A475">
        <v>119</v>
      </c>
      <c r="B475">
        <v>15600781</v>
      </c>
      <c r="C475">
        <v>699</v>
      </c>
      <c r="D475" t="s">
        <v>26</v>
      </c>
      <c r="E475" t="s">
        <v>23</v>
      </c>
      <c r="F475">
        <v>34</v>
      </c>
      <c r="G475">
        <v>4</v>
      </c>
      <c r="H475">
        <v>185173.81</v>
      </c>
      <c r="I475">
        <v>2</v>
      </c>
      <c r="J475">
        <v>1</v>
      </c>
      <c r="K475">
        <v>0</v>
      </c>
      <c r="L475">
        <v>120834.48</v>
      </c>
      <c r="M475">
        <v>0</v>
      </c>
    </row>
    <row r="476" spans="1:13" x14ac:dyDescent="0.3">
      <c r="A476">
        <v>446</v>
      </c>
      <c r="B476">
        <v>15730460</v>
      </c>
      <c r="C476">
        <v>722</v>
      </c>
      <c r="D476" t="s">
        <v>15</v>
      </c>
      <c r="E476" t="s">
        <v>23</v>
      </c>
      <c r="F476">
        <v>37</v>
      </c>
      <c r="G476">
        <v>2</v>
      </c>
      <c r="H476">
        <v>0</v>
      </c>
      <c r="I476">
        <v>1</v>
      </c>
      <c r="J476">
        <v>0</v>
      </c>
      <c r="K476">
        <v>0</v>
      </c>
      <c r="L476">
        <v>120906.83</v>
      </c>
      <c r="M476">
        <v>0</v>
      </c>
    </row>
    <row r="477" spans="1:13" x14ac:dyDescent="0.3">
      <c r="A477">
        <v>779</v>
      </c>
      <c r="B477">
        <v>15769974</v>
      </c>
      <c r="C477">
        <v>679</v>
      </c>
      <c r="D477" t="s">
        <v>18</v>
      </c>
      <c r="E477" t="s">
        <v>16</v>
      </c>
      <c r="F477">
        <v>35</v>
      </c>
      <c r="G477">
        <v>8</v>
      </c>
      <c r="H477">
        <v>119182.73</v>
      </c>
      <c r="I477">
        <v>1</v>
      </c>
      <c r="J477">
        <v>0</v>
      </c>
      <c r="K477">
        <v>0</v>
      </c>
      <c r="L477">
        <v>121210.09</v>
      </c>
      <c r="M477">
        <v>0</v>
      </c>
    </row>
    <row r="478" spans="1:13" x14ac:dyDescent="0.3">
      <c r="A478">
        <v>95</v>
      </c>
      <c r="B478">
        <v>15699461</v>
      </c>
      <c r="C478">
        <v>515</v>
      </c>
      <c r="D478" t="s">
        <v>18</v>
      </c>
      <c r="E478" t="s">
        <v>23</v>
      </c>
      <c r="F478">
        <v>35</v>
      </c>
      <c r="G478">
        <v>10</v>
      </c>
      <c r="H478">
        <v>176273.95</v>
      </c>
      <c r="I478">
        <v>1</v>
      </c>
      <c r="J478">
        <v>0</v>
      </c>
      <c r="K478">
        <v>1</v>
      </c>
      <c r="L478">
        <v>121277.78</v>
      </c>
      <c r="M478">
        <v>0</v>
      </c>
    </row>
    <row r="479" spans="1:13" x14ac:dyDescent="0.3">
      <c r="A479">
        <v>201</v>
      </c>
      <c r="B479">
        <v>15622911</v>
      </c>
      <c r="C479">
        <v>759</v>
      </c>
      <c r="D479" t="s">
        <v>15</v>
      </c>
      <c r="E479" t="s">
        <v>23</v>
      </c>
      <c r="F479">
        <v>42</v>
      </c>
      <c r="G479">
        <v>4</v>
      </c>
      <c r="H479">
        <v>105420.18</v>
      </c>
      <c r="I479">
        <v>1</v>
      </c>
      <c r="J479">
        <v>0</v>
      </c>
      <c r="K479">
        <v>1</v>
      </c>
      <c r="L479">
        <v>121409.06</v>
      </c>
      <c r="M479">
        <v>0</v>
      </c>
    </row>
    <row r="480" spans="1:13" x14ac:dyDescent="0.3">
      <c r="A480">
        <v>911</v>
      </c>
      <c r="B480">
        <v>15746490</v>
      </c>
      <c r="C480">
        <v>648</v>
      </c>
      <c r="D480" t="s">
        <v>18</v>
      </c>
      <c r="E480" t="s">
        <v>16</v>
      </c>
      <c r="F480">
        <v>53</v>
      </c>
      <c r="G480">
        <v>6</v>
      </c>
      <c r="H480">
        <v>111201.41</v>
      </c>
      <c r="I480">
        <v>1</v>
      </c>
      <c r="J480">
        <v>1</v>
      </c>
      <c r="K480">
        <v>1</v>
      </c>
      <c r="L480">
        <v>121542.29</v>
      </c>
      <c r="M480">
        <v>0</v>
      </c>
    </row>
    <row r="481" spans="1:13" x14ac:dyDescent="0.3">
      <c r="A481">
        <v>552</v>
      </c>
      <c r="B481">
        <v>15763063</v>
      </c>
      <c r="C481">
        <v>685</v>
      </c>
      <c r="D481" t="s">
        <v>18</v>
      </c>
      <c r="E481" t="s">
        <v>16</v>
      </c>
      <c r="F481">
        <v>25</v>
      </c>
      <c r="G481">
        <v>10</v>
      </c>
      <c r="H481">
        <v>128509.63</v>
      </c>
      <c r="I481">
        <v>1</v>
      </c>
      <c r="J481">
        <v>1</v>
      </c>
      <c r="K481">
        <v>0</v>
      </c>
      <c r="L481">
        <v>121562.33</v>
      </c>
      <c r="M481">
        <v>0</v>
      </c>
    </row>
    <row r="482" spans="1:13" x14ac:dyDescent="0.3">
      <c r="A482">
        <v>809</v>
      </c>
      <c r="B482">
        <v>15778463</v>
      </c>
      <c r="C482">
        <v>657</v>
      </c>
      <c r="D482" t="s">
        <v>15</v>
      </c>
      <c r="E482" t="s">
        <v>16</v>
      </c>
      <c r="F482">
        <v>37</v>
      </c>
      <c r="G482">
        <v>6</v>
      </c>
      <c r="H482">
        <v>95845.6</v>
      </c>
      <c r="I482">
        <v>1</v>
      </c>
      <c r="J482">
        <v>1</v>
      </c>
      <c r="K482">
        <v>0</v>
      </c>
      <c r="L482">
        <v>122218.23</v>
      </c>
      <c r="M482">
        <v>0</v>
      </c>
    </row>
    <row r="483" spans="1:13" x14ac:dyDescent="0.3">
      <c r="A483">
        <v>821</v>
      </c>
      <c r="B483">
        <v>15716155</v>
      </c>
      <c r="C483">
        <v>841</v>
      </c>
      <c r="D483" t="s">
        <v>15</v>
      </c>
      <c r="E483" t="s">
        <v>16</v>
      </c>
      <c r="F483">
        <v>36</v>
      </c>
      <c r="G483">
        <v>5</v>
      </c>
      <c r="H483">
        <v>156021.31</v>
      </c>
      <c r="I483">
        <v>1</v>
      </c>
      <c r="J483">
        <v>0</v>
      </c>
      <c r="K483">
        <v>0</v>
      </c>
      <c r="L483">
        <v>122662.98</v>
      </c>
      <c r="M483">
        <v>0</v>
      </c>
    </row>
    <row r="484" spans="1:13" x14ac:dyDescent="0.3">
      <c r="A484">
        <v>876</v>
      </c>
      <c r="B484">
        <v>15581229</v>
      </c>
      <c r="C484">
        <v>502</v>
      </c>
      <c r="D484" t="s">
        <v>26</v>
      </c>
      <c r="E484" t="s">
        <v>16</v>
      </c>
      <c r="F484">
        <v>32</v>
      </c>
      <c r="G484">
        <v>1</v>
      </c>
      <c r="H484">
        <v>173340.83</v>
      </c>
      <c r="I484">
        <v>1</v>
      </c>
      <c r="J484">
        <v>0</v>
      </c>
      <c r="K484">
        <v>1</v>
      </c>
      <c r="L484">
        <v>122763.95</v>
      </c>
      <c r="M484">
        <v>0</v>
      </c>
    </row>
    <row r="485" spans="1:13" x14ac:dyDescent="0.3">
      <c r="A485">
        <v>265</v>
      </c>
      <c r="B485">
        <v>15813163</v>
      </c>
      <c r="C485">
        <v>531</v>
      </c>
      <c r="D485" t="s">
        <v>18</v>
      </c>
      <c r="E485" t="s">
        <v>16</v>
      </c>
      <c r="F485">
        <v>36</v>
      </c>
      <c r="G485">
        <v>9</v>
      </c>
      <c r="H485">
        <v>99240.51</v>
      </c>
      <c r="I485">
        <v>1</v>
      </c>
      <c r="J485">
        <v>1</v>
      </c>
      <c r="K485">
        <v>0</v>
      </c>
      <c r="L485">
        <v>123137.01</v>
      </c>
      <c r="M485">
        <v>0</v>
      </c>
    </row>
    <row r="486" spans="1:13" x14ac:dyDescent="0.3">
      <c r="A486">
        <v>358</v>
      </c>
      <c r="B486">
        <v>15633950</v>
      </c>
      <c r="C486">
        <v>737</v>
      </c>
      <c r="D486" t="s">
        <v>15</v>
      </c>
      <c r="E486" t="s">
        <v>23</v>
      </c>
      <c r="F486">
        <v>41</v>
      </c>
      <c r="G486">
        <v>1</v>
      </c>
      <c r="H486">
        <v>101960.74</v>
      </c>
      <c r="I486">
        <v>1</v>
      </c>
      <c r="J486">
        <v>1</v>
      </c>
      <c r="K486">
        <v>1</v>
      </c>
      <c r="L486">
        <v>123547.28</v>
      </c>
      <c r="M486">
        <v>0</v>
      </c>
    </row>
    <row r="487" spans="1:13" x14ac:dyDescent="0.3">
      <c r="A487">
        <v>381</v>
      </c>
      <c r="B487">
        <v>15591509</v>
      </c>
      <c r="C487">
        <v>690</v>
      </c>
      <c r="D487" t="s">
        <v>15</v>
      </c>
      <c r="E487" t="s">
        <v>23</v>
      </c>
      <c r="F487">
        <v>36</v>
      </c>
      <c r="G487">
        <v>7</v>
      </c>
      <c r="H487">
        <v>101583.11</v>
      </c>
      <c r="I487">
        <v>2</v>
      </c>
      <c r="J487">
        <v>1</v>
      </c>
      <c r="K487">
        <v>0</v>
      </c>
      <c r="L487">
        <v>123775.15</v>
      </c>
      <c r="M487">
        <v>0</v>
      </c>
    </row>
    <row r="488" spans="1:13" x14ac:dyDescent="0.3">
      <c r="A488">
        <v>773</v>
      </c>
      <c r="B488">
        <v>15685320</v>
      </c>
      <c r="C488">
        <v>767</v>
      </c>
      <c r="D488" t="s">
        <v>15</v>
      </c>
      <c r="E488" t="s">
        <v>23</v>
      </c>
      <c r="F488">
        <v>36</v>
      </c>
      <c r="G488">
        <v>3</v>
      </c>
      <c r="H488">
        <v>139180.20000000001</v>
      </c>
      <c r="I488">
        <v>1</v>
      </c>
      <c r="J488">
        <v>0</v>
      </c>
      <c r="K488">
        <v>0</v>
      </c>
      <c r="L488">
        <v>123880.19</v>
      </c>
      <c r="M488">
        <v>0</v>
      </c>
    </row>
    <row r="489" spans="1:13" x14ac:dyDescent="0.3">
      <c r="A489">
        <v>694</v>
      </c>
      <c r="B489">
        <v>15681068</v>
      </c>
      <c r="C489">
        <v>796</v>
      </c>
      <c r="D489" t="s">
        <v>15</v>
      </c>
      <c r="E489" t="s">
        <v>16</v>
      </c>
      <c r="F489">
        <v>45</v>
      </c>
      <c r="G489">
        <v>2</v>
      </c>
      <c r="H489">
        <v>109730.22</v>
      </c>
      <c r="I489">
        <v>1</v>
      </c>
      <c r="J489">
        <v>1</v>
      </c>
      <c r="K489">
        <v>1</v>
      </c>
      <c r="L489">
        <v>123882.73</v>
      </c>
      <c r="M489">
        <v>0</v>
      </c>
    </row>
    <row r="490" spans="1:13" x14ac:dyDescent="0.3">
      <c r="A490">
        <v>241</v>
      </c>
      <c r="B490">
        <v>15651001</v>
      </c>
      <c r="C490">
        <v>725</v>
      </c>
      <c r="D490" t="s">
        <v>26</v>
      </c>
      <c r="E490" t="s">
        <v>16</v>
      </c>
      <c r="F490">
        <v>39</v>
      </c>
      <c r="G490">
        <v>5</v>
      </c>
      <c r="H490">
        <v>116803.8</v>
      </c>
      <c r="I490">
        <v>1</v>
      </c>
      <c r="J490">
        <v>1</v>
      </c>
      <c r="K490">
        <v>0</v>
      </c>
      <c r="L490">
        <v>124052.97</v>
      </c>
      <c r="M490">
        <v>0</v>
      </c>
    </row>
    <row r="491" spans="1:13" x14ac:dyDescent="0.3">
      <c r="A491">
        <v>130</v>
      </c>
      <c r="B491">
        <v>15740404</v>
      </c>
      <c r="C491">
        <v>758</v>
      </c>
      <c r="D491" t="s">
        <v>15</v>
      </c>
      <c r="E491" t="s">
        <v>16</v>
      </c>
      <c r="F491">
        <v>34</v>
      </c>
      <c r="G491">
        <v>3</v>
      </c>
      <c r="H491">
        <v>0</v>
      </c>
      <c r="I491">
        <v>2</v>
      </c>
      <c r="J491">
        <v>1</v>
      </c>
      <c r="K491">
        <v>1</v>
      </c>
      <c r="L491">
        <v>124226.16</v>
      </c>
      <c r="M491">
        <v>0</v>
      </c>
    </row>
    <row r="492" spans="1:13" x14ac:dyDescent="0.3">
      <c r="A492">
        <v>658</v>
      </c>
      <c r="B492">
        <v>15568595</v>
      </c>
      <c r="C492">
        <v>544</v>
      </c>
      <c r="D492" t="s">
        <v>15</v>
      </c>
      <c r="E492" t="s">
        <v>23</v>
      </c>
      <c r="F492">
        <v>64</v>
      </c>
      <c r="G492">
        <v>9</v>
      </c>
      <c r="H492">
        <v>113829.45</v>
      </c>
      <c r="I492">
        <v>1</v>
      </c>
      <c r="J492">
        <v>1</v>
      </c>
      <c r="K492">
        <v>1</v>
      </c>
      <c r="L492">
        <v>124341.49</v>
      </c>
      <c r="M492">
        <v>0</v>
      </c>
    </row>
    <row r="493" spans="1:13" x14ac:dyDescent="0.3">
      <c r="A493">
        <v>134</v>
      </c>
      <c r="B493">
        <v>15712543</v>
      </c>
      <c r="C493">
        <v>789</v>
      </c>
      <c r="D493" t="s">
        <v>26</v>
      </c>
      <c r="E493" t="s">
        <v>23</v>
      </c>
      <c r="F493">
        <v>39</v>
      </c>
      <c r="G493">
        <v>7</v>
      </c>
      <c r="H493">
        <v>124828.46</v>
      </c>
      <c r="I493">
        <v>2</v>
      </c>
      <c r="J493">
        <v>1</v>
      </c>
      <c r="K493">
        <v>1</v>
      </c>
      <c r="L493">
        <v>124411.08</v>
      </c>
      <c r="M493">
        <v>0</v>
      </c>
    </row>
    <row r="494" spans="1:13" x14ac:dyDescent="0.3">
      <c r="A494">
        <v>25</v>
      </c>
      <c r="B494">
        <v>15738191</v>
      </c>
      <c r="C494">
        <v>577</v>
      </c>
      <c r="D494" t="s">
        <v>15</v>
      </c>
      <c r="E494" t="s">
        <v>23</v>
      </c>
      <c r="F494">
        <v>25</v>
      </c>
      <c r="G494">
        <v>3</v>
      </c>
      <c r="H494">
        <v>0</v>
      </c>
      <c r="I494">
        <v>2</v>
      </c>
      <c r="J494">
        <v>0</v>
      </c>
      <c r="K494">
        <v>1</v>
      </c>
      <c r="L494">
        <v>124508.29</v>
      </c>
      <c r="M494">
        <v>0</v>
      </c>
    </row>
    <row r="495" spans="1:13" x14ac:dyDescent="0.3">
      <c r="A495">
        <v>449</v>
      </c>
      <c r="B495">
        <v>15658169</v>
      </c>
      <c r="C495">
        <v>778</v>
      </c>
      <c r="D495" t="s">
        <v>18</v>
      </c>
      <c r="E495" t="s">
        <v>16</v>
      </c>
      <c r="F495">
        <v>47</v>
      </c>
      <c r="G495">
        <v>6</v>
      </c>
      <c r="H495">
        <v>127299.34</v>
      </c>
      <c r="I495">
        <v>2</v>
      </c>
      <c r="J495">
        <v>1</v>
      </c>
      <c r="K495">
        <v>0</v>
      </c>
      <c r="L495">
        <v>124694.99</v>
      </c>
      <c r="M495">
        <v>0</v>
      </c>
    </row>
    <row r="496" spans="1:13" x14ac:dyDescent="0.3">
      <c r="A496">
        <v>221</v>
      </c>
      <c r="B496">
        <v>15787155</v>
      </c>
      <c r="C496">
        <v>514</v>
      </c>
      <c r="D496" t="s">
        <v>18</v>
      </c>
      <c r="E496" t="s">
        <v>23</v>
      </c>
      <c r="F496">
        <v>30</v>
      </c>
      <c r="G496">
        <v>7</v>
      </c>
      <c r="H496">
        <v>0</v>
      </c>
      <c r="I496">
        <v>1</v>
      </c>
      <c r="J496">
        <v>0</v>
      </c>
      <c r="K496">
        <v>1</v>
      </c>
      <c r="L496">
        <v>125010.24000000001</v>
      </c>
      <c r="M496">
        <v>0</v>
      </c>
    </row>
    <row r="497" spans="1:13" x14ac:dyDescent="0.3">
      <c r="A497">
        <v>847</v>
      </c>
      <c r="B497">
        <v>15586959</v>
      </c>
      <c r="C497">
        <v>468</v>
      </c>
      <c r="D497" t="s">
        <v>15</v>
      </c>
      <c r="E497" t="s">
        <v>16</v>
      </c>
      <c r="F497">
        <v>42</v>
      </c>
      <c r="G497">
        <v>5</v>
      </c>
      <c r="H497">
        <v>0</v>
      </c>
      <c r="I497">
        <v>2</v>
      </c>
      <c r="J497">
        <v>1</v>
      </c>
      <c r="K497">
        <v>0</v>
      </c>
      <c r="L497">
        <v>125305.34</v>
      </c>
      <c r="M497">
        <v>0</v>
      </c>
    </row>
    <row r="498" spans="1:13" x14ac:dyDescent="0.3">
      <c r="A498">
        <v>741</v>
      </c>
      <c r="B498">
        <v>15716835</v>
      </c>
      <c r="C498">
        <v>546</v>
      </c>
      <c r="D498" t="s">
        <v>15</v>
      </c>
      <c r="E498" t="s">
        <v>23</v>
      </c>
      <c r="F498">
        <v>24</v>
      </c>
      <c r="G498">
        <v>8</v>
      </c>
      <c r="H498">
        <v>156325.38</v>
      </c>
      <c r="I498">
        <v>1</v>
      </c>
      <c r="J498">
        <v>1</v>
      </c>
      <c r="K498">
        <v>1</v>
      </c>
      <c r="L498">
        <v>125381.02</v>
      </c>
      <c r="M498">
        <v>0</v>
      </c>
    </row>
    <row r="499" spans="1:13" x14ac:dyDescent="0.3">
      <c r="A499">
        <v>423</v>
      </c>
      <c r="B499">
        <v>15622834</v>
      </c>
      <c r="C499">
        <v>678</v>
      </c>
      <c r="D499" t="s">
        <v>15</v>
      </c>
      <c r="E499" t="s">
        <v>16</v>
      </c>
      <c r="F499">
        <v>35</v>
      </c>
      <c r="G499">
        <v>4</v>
      </c>
      <c r="H499">
        <v>0</v>
      </c>
      <c r="I499">
        <v>1</v>
      </c>
      <c r="J499">
        <v>1</v>
      </c>
      <c r="K499">
        <v>0</v>
      </c>
      <c r="L499">
        <v>125518.32</v>
      </c>
      <c r="M499">
        <v>0</v>
      </c>
    </row>
    <row r="500" spans="1:13" x14ac:dyDescent="0.3">
      <c r="A500">
        <v>407</v>
      </c>
      <c r="B500">
        <v>15745354</v>
      </c>
      <c r="C500">
        <v>611</v>
      </c>
      <c r="D500" t="s">
        <v>18</v>
      </c>
      <c r="E500" t="s">
        <v>16</v>
      </c>
      <c r="F500">
        <v>37</v>
      </c>
      <c r="G500">
        <v>4</v>
      </c>
      <c r="H500">
        <v>0</v>
      </c>
      <c r="I500">
        <v>2</v>
      </c>
      <c r="J500">
        <v>1</v>
      </c>
      <c r="K500">
        <v>0</v>
      </c>
      <c r="L500">
        <v>125696.26</v>
      </c>
      <c r="M500">
        <v>0</v>
      </c>
    </row>
    <row r="501" spans="1:13" x14ac:dyDescent="0.3">
      <c r="A501">
        <v>908</v>
      </c>
      <c r="B501">
        <v>15754713</v>
      </c>
      <c r="C501">
        <v>685</v>
      </c>
      <c r="D501" t="s">
        <v>18</v>
      </c>
      <c r="E501" t="s">
        <v>23</v>
      </c>
      <c r="F501">
        <v>31</v>
      </c>
      <c r="G501">
        <v>10</v>
      </c>
      <c r="H501">
        <v>135213.71</v>
      </c>
      <c r="I501">
        <v>1</v>
      </c>
      <c r="J501">
        <v>1</v>
      </c>
      <c r="K501">
        <v>1</v>
      </c>
      <c r="L501">
        <v>125777.28</v>
      </c>
      <c r="M501">
        <v>0</v>
      </c>
    </row>
    <row r="502" spans="1:13" x14ac:dyDescent="0.3">
      <c r="A502">
        <v>348</v>
      </c>
      <c r="B502">
        <v>15735203</v>
      </c>
      <c r="C502">
        <v>654</v>
      </c>
      <c r="D502" t="s">
        <v>26</v>
      </c>
      <c r="E502" t="s">
        <v>16</v>
      </c>
      <c r="F502">
        <v>32</v>
      </c>
      <c r="G502">
        <v>1</v>
      </c>
      <c r="H502">
        <v>114510.85</v>
      </c>
      <c r="I502">
        <v>1</v>
      </c>
      <c r="J502">
        <v>1</v>
      </c>
      <c r="K502">
        <v>1</v>
      </c>
      <c r="L502">
        <v>126143.23</v>
      </c>
      <c r="M502">
        <v>0</v>
      </c>
    </row>
    <row r="503" spans="1:13" x14ac:dyDescent="0.3">
      <c r="A503">
        <v>625</v>
      </c>
      <c r="B503">
        <v>15604119</v>
      </c>
      <c r="C503">
        <v>850</v>
      </c>
      <c r="D503" t="s">
        <v>18</v>
      </c>
      <c r="E503" t="s">
        <v>23</v>
      </c>
      <c r="F503">
        <v>35</v>
      </c>
      <c r="G503">
        <v>7</v>
      </c>
      <c r="H503">
        <v>110349.82</v>
      </c>
      <c r="I503">
        <v>1</v>
      </c>
      <c r="J503">
        <v>0</v>
      </c>
      <c r="K503">
        <v>0</v>
      </c>
      <c r="L503">
        <v>126355.8</v>
      </c>
      <c r="M503">
        <v>0</v>
      </c>
    </row>
    <row r="504" spans="1:13" x14ac:dyDescent="0.3">
      <c r="A504">
        <v>519</v>
      </c>
      <c r="B504">
        <v>15745417</v>
      </c>
      <c r="C504">
        <v>707</v>
      </c>
      <c r="D504" t="s">
        <v>15</v>
      </c>
      <c r="E504" t="s">
        <v>23</v>
      </c>
      <c r="F504">
        <v>58</v>
      </c>
      <c r="G504">
        <v>6</v>
      </c>
      <c r="H504">
        <v>89685.92</v>
      </c>
      <c r="I504">
        <v>1</v>
      </c>
      <c r="J504">
        <v>0</v>
      </c>
      <c r="K504">
        <v>1</v>
      </c>
      <c r="L504">
        <v>126471.13</v>
      </c>
      <c r="M504">
        <v>0</v>
      </c>
    </row>
    <row r="505" spans="1:13" x14ac:dyDescent="0.3">
      <c r="A505">
        <v>61</v>
      </c>
      <c r="B505">
        <v>15773469</v>
      </c>
      <c r="C505">
        <v>687</v>
      </c>
      <c r="D505" t="s">
        <v>26</v>
      </c>
      <c r="E505" t="s">
        <v>16</v>
      </c>
      <c r="F505">
        <v>27</v>
      </c>
      <c r="G505">
        <v>9</v>
      </c>
      <c r="H505">
        <v>152328.88</v>
      </c>
      <c r="I505">
        <v>2</v>
      </c>
      <c r="J505">
        <v>0</v>
      </c>
      <c r="K505">
        <v>0</v>
      </c>
      <c r="L505">
        <v>126494.82</v>
      </c>
      <c r="M505">
        <v>0</v>
      </c>
    </row>
    <row r="506" spans="1:13" x14ac:dyDescent="0.3">
      <c r="A506">
        <v>45</v>
      </c>
      <c r="B506">
        <v>15754849</v>
      </c>
      <c r="C506">
        <v>776</v>
      </c>
      <c r="D506" t="s">
        <v>26</v>
      </c>
      <c r="E506" t="s">
        <v>16</v>
      </c>
      <c r="F506">
        <v>32</v>
      </c>
      <c r="G506">
        <v>4</v>
      </c>
      <c r="H506">
        <v>109421.13</v>
      </c>
      <c r="I506">
        <v>2</v>
      </c>
      <c r="J506">
        <v>1</v>
      </c>
      <c r="K506">
        <v>1</v>
      </c>
      <c r="L506">
        <v>126517.46</v>
      </c>
      <c r="M506">
        <v>0</v>
      </c>
    </row>
    <row r="507" spans="1:13" x14ac:dyDescent="0.3">
      <c r="A507">
        <v>545</v>
      </c>
      <c r="B507">
        <v>15615457</v>
      </c>
      <c r="C507">
        <v>842</v>
      </c>
      <c r="D507" t="s">
        <v>18</v>
      </c>
      <c r="E507" t="s">
        <v>16</v>
      </c>
      <c r="F507">
        <v>44</v>
      </c>
      <c r="G507">
        <v>2</v>
      </c>
      <c r="H507">
        <v>112652.08</v>
      </c>
      <c r="I507">
        <v>2</v>
      </c>
      <c r="J507">
        <v>1</v>
      </c>
      <c r="K507">
        <v>0</v>
      </c>
      <c r="L507">
        <v>126644.98</v>
      </c>
      <c r="M507">
        <v>0</v>
      </c>
    </row>
    <row r="508" spans="1:13" x14ac:dyDescent="0.3">
      <c r="A508">
        <v>749</v>
      </c>
      <c r="B508">
        <v>15698839</v>
      </c>
      <c r="C508">
        <v>460</v>
      </c>
      <c r="D508" t="s">
        <v>26</v>
      </c>
      <c r="E508" t="s">
        <v>23</v>
      </c>
      <c r="F508">
        <v>46</v>
      </c>
      <c r="G508">
        <v>4</v>
      </c>
      <c r="H508">
        <v>127559.97</v>
      </c>
      <c r="I508">
        <v>2</v>
      </c>
      <c r="J508">
        <v>1</v>
      </c>
      <c r="K508">
        <v>1</v>
      </c>
      <c r="L508">
        <v>126952.5</v>
      </c>
      <c r="M508">
        <v>0</v>
      </c>
    </row>
    <row r="509" spans="1:13" x14ac:dyDescent="0.3">
      <c r="A509">
        <v>498</v>
      </c>
      <c r="B509">
        <v>15591995</v>
      </c>
      <c r="C509">
        <v>757</v>
      </c>
      <c r="D509" t="s">
        <v>26</v>
      </c>
      <c r="E509" t="s">
        <v>23</v>
      </c>
      <c r="F509">
        <v>26</v>
      </c>
      <c r="G509">
        <v>8</v>
      </c>
      <c r="H509">
        <v>121581.56</v>
      </c>
      <c r="I509">
        <v>2</v>
      </c>
      <c r="J509">
        <v>1</v>
      </c>
      <c r="K509">
        <v>1</v>
      </c>
      <c r="L509">
        <v>127059.04</v>
      </c>
      <c r="M509">
        <v>0</v>
      </c>
    </row>
    <row r="510" spans="1:13" x14ac:dyDescent="0.3">
      <c r="A510">
        <v>537</v>
      </c>
      <c r="B510">
        <v>15739803</v>
      </c>
      <c r="C510">
        <v>686</v>
      </c>
      <c r="D510" t="s">
        <v>18</v>
      </c>
      <c r="E510" t="s">
        <v>23</v>
      </c>
      <c r="F510">
        <v>34</v>
      </c>
      <c r="G510">
        <v>9</v>
      </c>
      <c r="H510">
        <v>0</v>
      </c>
      <c r="I510">
        <v>2</v>
      </c>
      <c r="J510">
        <v>1</v>
      </c>
      <c r="K510">
        <v>0</v>
      </c>
      <c r="L510">
        <v>127569.8</v>
      </c>
      <c r="M510">
        <v>0</v>
      </c>
    </row>
    <row r="511" spans="1:13" x14ac:dyDescent="0.3">
      <c r="A511">
        <v>343</v>
      </c>
      <c r="B511">
        <v>15684484</v>
      </c>
      <c r="C511">
        <v>543</v>
      </c>
      <c r="D511" t="s">
        <v>15</v>
      </c>
      <c r="E511" t="s">
        <v>23</v>
      </c>
      <c r="F511">
        <v>22</v>
      </c>
      <c r="G511">
        <v>8</v>
      </c>
      <c r="H511">
        <v>0</v>
      </c>
      <c r="I511">
        <v>2</v>
      </c>
      <c r="J511">
        <v>0</v>
      </c>
      <c r="K511">
        <v>0</v>
      </c>
      <c r="L511">
        <v>127587.22</v>
      </c>
      <c r="M511">
        <v>0</v>
      </c>
    </row>
    <row r="512" spans="1:13" x14ac:dyDescent="0.3">
      <c r="A512">
        <v>940</v>
      </c>
      <c r="B512">
        <v>15754084</v>
      </c>
      <c r="C512">
        <v>710</v>
      </c>
      <c r="D512" t="s">
        <v>18</v>
      </c>
      <c r="E512" t="s">
        <v>23</v>
      </c>
      <c r="F512">
        <v>35</v>
      </c>
      <c r="G512">
        <v>1</v>
      </c>
      <c r="H512">
        <v>106518.52</v>
      </c>
      <c r="I512">
        <v>1</v>
      </c>
      <c r="J512">
        <v>1</v>
      </c>
      <c r="K512">
        <v>1</v>
      </c>
      <c r="L512">
        <v>127951.81</v>
      </c>
      <c r="M512">
        <v>0</v>
      </c>
    </row>
    <row r="513" spans="1:13" x14ac:dyDescent="0.3">
      <c r="A513">
        <v>194</v>
      </c>
      <c r="B513">
        <v>15679200</v>
      </c>
      <c r="C513">
        <v>580</v>
      </c>
      <c r="D513" t="s">
        <v>18</v>
      </c>
      <c r="E513" t="s">
        <v>23</v>
      </c>
      <c r="F513">
        <v>29</v>
      </c>
      <c r="G513">
        <v>9</v>
      </c>
      <c r="H513">
        <v>61710.44</v>
      </c>
      <c r="I513">
        <v>2</v>
      </c>
      <c r="J513">
        <v>1</v>
      </c>
      <c r="K513">
        <v>0</v>
      </c>
      <c r="L513">
        <v>128077.8</v>
      </c>
      <c r="M513">
        <v>0</v>
      </c>
    </row>
    <row r="514" spans="1:13" x14ac:dyDescent="0.3">
      <c r="A514">
        <v>377</v>
      </c>
      <c r="B514">
        <v>15667871</v>
      </c>
      <c r="C514">
        <v>572</v>
      </c>
      <c r="D514" t="s">
        <v>18</v>
      </c>
      <c r="E514" t="s">
        <v>23</v>
      </c>
      <c r="F514">
        <v>35</v>
      </c>
      <c r="G514">
        <v>4</v>
      </c>
      <c r="H514">
        <v>152390.26</v>
      </c>
      <c r="I514">
        <v>1</v>
      </c>
      <c r="J514">
        <v>1</v>
      </c>
      <c r="K514">
        <v>0</v>
      </c>
      <c r="L514">
        <v>128123.66</v>
      </c>
      <c r="M514">
        <v>0</v>
      </c>
    </row>
    <row r="515" spans="1:13" x14ac:dyDescent="0.3">
      <c r="A515">
        <v>945</v>
      </c>
      <c r="B515">
        <v>15709295</v>
      </c>
      <c r="C515">
        <v>697</v>
      </c>
      <c r="D515" t="s">
        <v>18</v>
      </c>
      <c r="E515" t="s">
        <v>16</v>
      </c>
      <c r="F515">
        <v>25</v>
      </c>
      <c r="G515">
        <v>5</v>
      </c>
      <c r="H515">
        <v>82931.850000000006</v>
      </c>
      <c r="I515">
        <v>2</v>
      </c>
      <c r="J515">
        <v>1</v>
      </c>
      <c r="K515">
        <v>1</v>
      </c>
      <c r="L515">
        <v>128373.88</v>
      </c>
      <c r="M515">
        <v>0</v>
      </c>
    </row>
    <row r="516" spans="1:13" x14ac:dyDescent="0.3">
      <c r="A516">
        <v>410</v>
      </c>
      <c r="B516">
        <v>15566594</v>
      </c>
      <c r="C516">
        <v>709</v>
      </c>
      <c r="D516" t="s">
        <v>18</v>
      </c>
      <c r="E516" t="s">
        <v>23</v>
      </c>
      <c r="F516">
        <v>23</v>
      </c>
      <c r="G516">
        <v>10</v>
      </c>
      <c r="H516">
        <v>0</v>
      </c>
      <c r="I516">
        <v>2</v>
      </c>
      <c r="J516">
        <v>0</v>
      </c>
      <c r="K516">
        <v>0</v>
      </c>
      <c r="L516">
        <v>129590.18</v>
      </c>
      <c r="M516">
        <v>0</v>
      </c>
    </row>
    <row r="517" spans="1:13" x14ac:dyDescent="0.3">
      <c r="A517">
        <v>436</v>
      </c>
      <c r="B517">
        <v>15693737</v>
      </c>
      <c r="C517">
        <v>627</v>
      </c>
      <c r="D517" t="s">
        <v>26</v>
      </c>
      <c r="E517" t="s">
        <v>16</v>
      </c>
      <c r="F517">
        <v>30</v>
      </c>
      <c r="G517">
        <v>4</v>
      </c>
      <c r="H517">
        <v>79871.02</v>
      </c>
      <c r="I517">
        <v>2</v>
      </c>
      <c r="J517">
        <v>1</v>
      </c>
      <c r="K517">
        <v>0</v>
      </c>
      <c r="L517">
        <v>129826.89</v>
      </c>
      <c r="M517">
        <v>0</v>
      </c>
    </row>
    <row r="518" spans="1:13" x14ac:dyDescent="0.3">
      <c r="A518">
        <v>349</v>
      </c>
      <c r="B518">
        <v>15576256</v>
      </c>
      <c r="C518">
        <v>582</v>
      </c>
      <c r="D518" t="s">
        <v>15</v>
      </c>
      <c r="E518" t="s">
        <v>23</v>
      </c>
      <c r="F518">
        <v>39</v>
      </c>
      <c r="G518">
        <v>5</v>
      </c>
      <c r="H518">
        <v>0</v>
      </c>
      <c r="I518">
        <v>2</v>
      </c>
      <c r="J518">
        <v>1</v>
      </c>
      <c r="K518">
        <v>1</v>
      </c>
      <c r="L518">
        <v>129892.93</v>
      </c>
      <c r="M518">
        <v>0</v>
      </c>
    </row>
    <row r="519" spans="1:13" x14ac:dyDescent="0.3">
      <c r="A519">
        <v>711</v>
      </c>
      <c r="B519">
        <v>15650288</v>
      </c>
      <c r="C519">
        <v>634</v>
      </c>
      <c r="D519" t="s">
        <v>26</v>
      </c>
      <c r="E519" t="s">
        <v>23</v>
      </c>
      <c r="F519">
        <v>35</v>
      </c>
      <c r="G519">
        <v>6</v>
      </c>
      <c r="H519">
        <v>116269.01</v>
      </c>
      <c r="I519">
        <v>1</v>
      </c>
      <c r="J519">
        <v>1</v>
      </c>
      <c r="K519">
        <v>0</v>
      </c>
      <c r="L519">
        <v>129964.94</v>
      </c>
      <c r="M519">
        <v>0</v>
      </c>
    </row>
    <row r="520" spans="1:13" x14ac:dyDescent="0.3">
      <c r="A520">
        <v>488</v>
      </c>
      <c r="B520">
        <v>15731744</v>
      </c>
      <c r="C520">
        <v>692</v>
      </c>
      <c r="D520" t="s">
        <v>15</v>
      </c>
      <c r="E520" t="s">
        <v>23</v>
      </c>
      <c r="F520">
        <v>30</v>
      </c>
      <c r="G520">
        <v>2</v>
      </c>
      <c r="H520">
        <v>0</v>
      </c>
      <c r="I520">
        <v>2</v>
      </c>
      <c r="J520">
        <v>0</v>
      </c>
      <c r="K520">
        <v>1</v>
      </c>
      <c r="L520">
        <v>130486.57</v>
      </c>
      <c r="M520">
        <v>0</v>
      </c>
    </row>
    <row r="521" spans="1:13" x14ac:dyDescent="0.3">
      <c r="A521">
        <v>176</v>
      </c>
      <c r="B521">
        <v>15645248</v>
      </c>
      <c r="C521">
        <v>510</v>
      </c>
      <c r="D521" t="s">
        <v>15</v>
      </c>
      <c r="E521" t="s">
        <v>16</v>
      </c>
      <c r="F521">
        <v>30</v>
      </c>
      <c r="G521">
        <v>0</v>
      </c>
      <c r="H521">
        <v>0</v>
      </c>
      <c r="I521">
        <v>2</v>
      </c>
      <c r="J521">
        <v>1</v>
      </c>
      <c r="K521">
        <v>1</v>
      </c>
      <c r="L521">
        <v>130553.47</v>
      </c>
      <c r="M521">
        <v>0</v>
      </c>
    </row>
    <row r="522" spans="1:13" x14ac:dyDescent="0.3">
      <c r="A522">
        <v>750</v>
      </c>
      <c r="B522">
        <v>15790314</v>
      </c>
      <c r="C522">
        <v>649</v>
      </c>
      <c r="D522" t="s">
        <v>15</v>
      </c>
      <c r="E522" t="s">
        <v>23</v>
      </c>
      <c r="F522">
        <v>41</v>
      </c>
      <c r="G522">
        <v>0</v>
      </c>
      <c r="H522">
        <v>0</v>
      </c>
      <c r="I522">
        <v>2</v>
      </c>
      <c r="J522">
        <v>0</v>
      </c>
      <c r="K522">
        <v>1</v>
      </c>
      <c r="L522">
        <v>130567.02</v>
      </c>
      <c r="M522">
        <v>0</v>
      </c>
    </row>
    <row r="523" spans="1:13" x14ac:dyDescent="0.3">
      <c r="A523">
        <v>979</v>
      </c>
      <c r="B523">
        <v>15642937</v>
      </c>
      <c r="C523">
        <v>550</v>
      </c>
      <c r="D523" t="s">
        <v>15</v>
      </c>
      <c r="E523" t="s">
        <v>16</v>
      </c>
      <c r="F523">
        <v>46</v>
      </c>
      <c r="G523">
        <v>7</v>
      </c>
      <c r="H523">
        <v>0</v>
      </c>
      <c r="I523">
        <v>2</v>
      </c>
      <c r="J523">
        <v>1</v>
      </c>
      <c r="K523">
        <v>0</v>
      </c>
      <c r="L523">
        <v>130590.35</v>
      </c>
      <c r="M523">
        <v>0</v>
      </c>
    </row>
    <row r="524" spans="1:13" x14ac:dyDescent="0.3">
      <c r="A524">
        <v>944</v>
      </c>
      <c r="B524">
        <v>15729362</v>
      </c>
      <c r="C524">
        <v>745</v>
      </c>
      <c r="D524" t="s">
        <v>15</v>
      </c>
      <c r="E524" t="s">
        <v>23</v>
      </c>
      <c r="F524">
        <v>36</v>
      </c>
      <c r="G524">
        <v>8</v>
      </c>
      <c r="H524">
        <v>67226.37</v>
      </c>
      <c r="I524">
        <v>1</v>
      </c>
      <c r="J524">
        <v>1</v>
      </c>
      <c r="K524">
        <v>0</v>
      </c>
      <c r="L524">
        <v>130789.6</v>
      </c>
      <c r="M524">
        <v>0</v>
      </c>
    </row>
    <row r="525" spans="1:13" x14ac:dyDescent="0.3">
      <c r="A525">
        <v>830</v>
      </c>
      <c r="B525">
        <v>15695846</v>
      </c>
      <c r="C525">
        <v>684</v>
      </c>
      <c r="D525" t="s">
        <v>15</v>
      </c>
      <c r="E525" t="s">
        <v>16</v>
      </c>
      <c r="F525">
        <v>34</v>
      </c>
      <c r="G525">
        <v>6</v>
      </c>
      <c r="H525">
        <v>0</v>
      </c>
      <c r="I525">
        <v>2</v>
      </c>
      <c r="J525">
        <v>1</v>
      </c>
      <c r="K525">
        <v>1</v>
      </c>
      <c r="L525">
        <v>130928.22</v>
      </c>
      <c r="M525">
        <v>0</v>
      </c>
    </row>
    <row r="526" spans="1:13" x14ac:dyDescent="0.3">
      <c r="A526">
        <v>948</v>
      </c>
      <c r="B526">
        <v>15783659</v>
      </c>
      <c r="C526">
        <v>659</v>
      </c>
      <c r="D526" t="s">
        <v>15</v>
      </c>
      <c r="E526" t="s">
        <v>23</v>
      </c>
      <c r="F526">
        <v>67</v>
      </c>
      <c r="G526">
        <v>4</v>
      </c>
      <c r="H526">
        <v>145981.87</v>
      </c>
      <c r="I526">
        <v>1</v>
      </c>
      <c r="J526">
        <v>1</v>
      </c>
      <c r="K526">
        <v>1</v>
      </c>
      <c r="L526">
        <v>131043.2</v>
      </c>
      <c r="M526">
        <v>0</v>
      </c>
    </row>
    <row r="527" spans="1:13" x14ac:dyDescent="0.3">
      <c r="A527">
        <v>828</v>
      </c>
      <c r="B527">
        <v>15596914</v>
      </c>
      <c r="C527">
        <v>630</v>
      </c>
      <c r="D527" t="s">
        <v>26</v>
      </c>
      <c r="E527" t="s">
        <v>16</v>
      </c>
      <c r="F527">
        <v>31</v>
      </c>
      <c r="G527">
        <v>2</v>
      </c>
      <c r="H527">
        <v>112373.49</v>
      </c>
      <c r="I527">
        <v>2</v>
      </c>
      <c r="J527">
        <v>1</v>
      </c>
      <c r="K527">
        <v>1</v>
      </c>
      <c r="L527">
        <v>131167.98000000001</v>
      </c>
      <c r="M527">
        <v>0</v>
      </c>
    </row>
    <row r="528" spans="1:13" x14ac:dyDescent="0.3">
      <c r="A528">
        <v>664</v>
      </c>
      <c r="B528">
        <v>15763218</v>
      </c>
      <c r="C528">
        <v>661</v>
      </c>
      <c r="D528" t="s">
        <v>15</v>
      </c>
      <c r="E528" t="s">
        <v>16</v>
      </c>
      <c r="F528">
        <v>41</v>
      </c>
      <c r="G528">
        <v>1</v>
      </c>
      <c r="H528">
        <v>0</v>
      </c>
      <c r="I528">
        <v>2</v>
      </c>
      <c r="J528">
        <v>0</v>
      </c>
      <c r="K528">
        <v>1</v>
      </c>
      <c r="L528">
        <v>131300.68</v>
      </c>
      <c r="M528">
        <v>0</v>
      </c>
    </row>
    <row r="529" spans="1:13" x14ac:dyDescent="0.3">
      <c r="A529">
        <v>865</v>
      </c>
      <c r="B529">
        <v>15686983</v>
      </c>
      <c r="C529">
        <v>678</v>
      </c>
      <c r="D529" t="s">
        <v>26</v>
      </c>
      <c r="E529" t="s">
        <v>16</v>
      </c>
      <c r="F529">
        <v>25</v>
      </c>
      <c r="G529">
        <v>10</v>
      </c>
      <c r="H529">
        <v>76968.12</v>
      </c>
      <c r="I529">
        <v>2</v>
      </c>
      <c r="J529">
        <v>0</v>
      </c>
      <c r="K529">
        <v>1</v>
      </c>
      <c r="L529">
        <v>131501.72</v>
      </c>
      <c r="M529">
        <v>0</v>
      </c>
    </row>
    <row r="530" spans="1:13" x14ac:dyDescent="0.3">
      <c r="A530">
        <v>187</v>
      </c>
      <c r="B530">
        <v>15708710</v>
      </c>
      <c r="C530">
        <v>525</v>
      </c>
      <c r="D530" t="s">
        <v>18</v>
      </c>
      <c r="E530" t="s">
        <v>16</v>
      </c>
      <c r="F530">
        <v>37</v>
      </c>
      <c r="G530">
        <v>0</v>
      </c>
      <c r="H530">
        <v>0</v>
      </c>
      <c r="I530">
        <v>1</v>
      </c>
      <c r="J530">
        <v>0</v>
      </c>
      <c r="K530">
        <v>1</v>
      </c>
      <c r="L530">
        <v>131521.72</v>
      </c>
      <c r="M530">
        <v>0</v>
      </c>
    </row>
    <row r="531" spans="1:13" x14ac:dyDescent="0.3">
      <c r="A531">
        <v>960</v>
      </c>
      <c r="B531">
        <v>15686164</v>
      </c>
      <c r="C531">
        <v>850</v>
      </c>
      <c r="D531" t="s">
        <v>26</v>
      </c>
      <c r="E531" t="s">
        <v>16</v>
      </c>
      <c r="F531">
        <v>31</v>
      </c>
      <c r="G531">
        <v>1</v>
      </c>
      <c r="H531">
        <v>108822.39999999999</v>
      </c>
      <c r="I531">
        <v>1</v>
      </c>
      <c r="J531">
        <v>1</v>
      </c>
      <c r="K531">
        <v>1</v>
      </c>
      <c r="L531">
        <v>132173.31</v>
      </c>
      <c r="M531">
        <v>0</v>
      </c>
    </row>
    <row r="532" spans="1:13" x14ac:dyDescent="0.3">
      <c r="A532">
        <v>655</v>
      </c>
      <c r="B532">
        <v>15692926</v>
      </c>
      <c r="C532">
        <v>498</v>
      </c>
      <c r="D532" t="s">
        <v>26</v>
      </c>
      <c r="E532" t="s">
        <v>23</v>
      </c>
      <c r="F532">
        <v>25</v>
      </c>
      <c r="G532">
        <v>8</v>
      </c>
      <c r="H532">
        <v>121702.73</v>
      </c>
      <c r="I532">
        <v>1</v>
      </c>
      <c r="J532">
        <v>1</v>
      </c>
      <c r="K532">
        <v>1</v>
      </c>
      <c r="L532">
        <v>132210.49</v>
      </c>
      <c r="M532">
        <v>0</v>
      </c>
    </row>
    <row r="533" spans="1:13" x14ac:dyDescent="0.3">
      <c r="A533">
        <v>356</v>
      </c>
      <c r="B533">
        <v>15611759</v>
      </c>
      <c r="C533">
        <v>850</v>
      </c>
      <c r="D533" t="s">
        <v>18</v>
      </c>
      <c r="E533" t="s">
        <v>16</v>
      </c>
      <c r="F533">
        <v>57</v>
      </c>
      <c r="G533">
        <v>8</v>
      </c>
      <c r="H533">
        <v>126776.3</v>
      </c>
      <c r="I533">
        <v>2</v>
      </c>
      <c r="J533">
        <v>1</v>
      </c>
      <c r="K533">
        <v>1</v>
      </c>
      <c r="L533">
        <v>132298.49</v>
      </c>
      <c r="M533">
        <v>0</v>
      </c>
    </row>
    <row r="534" spans="1:13" x14ac:dyDescent="0.3">
      <c r="A534">
        <v>216</v>
      </c>
      <c r="B534">
        <v>15680920</v>
      </c>
      <c r="C534">
        <v>695</v>
      </c>
      <c r="D534" t="s">
        <v>15</v>
      </c>
      <c r="E534" t="s">
        <v>23</v>
      </c>
      <c r="F534">
        <v>46</v>
      </c>
      <c r="G534">
        <v>7</v>
      </c>
      <c r="H534">
        <v>49512.55</v>
      </c>
      <c r="I534">
        <v>1</v>
      </c>
      <c r="J534">
        <v>1</v>
      </c>
      <c r="K534">
        <v>0</v>
      </c>
      <c r="L534">
        <v>133007.34</v>
      </c>
      <c r="M534">
        <v>0</v>
      </c>
    </row>
    <row r="535" spans="1:13" x14ac:dyDescent="0.3">
      <c r="A535">
        <v>943</v>
      </c>
      <c r="B535">
        <v>15781465</v>
      </c>
      <c r="C535">
        <v>675</v>
      </c>
      <c r="D535" t="s">
        <v>26</v>
      </c>
      <c r="E535" t="s">
        <v>16</v>
      </c>
      <c r="F535">
        <v>29</v>
      </c>
      <c r="G535">
        <v>8</v>
      </c>
      <c r="H535">
        <v>121326.42</v>
      </c>
      <c r="I535">
        <v>1</v>
      </c>
      <c r="J535">
        <v>1</v>
      </c>
      <c r="K535">
        <v>0</v>
      </c>
      <c r="L535">
        <v>133457.51999999999</v>
      </c>
      <c r="M535">
        <v>0</v>
      </c>
    </row>
    <row r="536" spans="1:13" x14ac:dyDescent="0.3">
      <c r="A536">
        <v>325</v>
      </c>
      <c r="B536">
        <v>15736601</v>
      </c>
      <c r="C536">
        <v>716</v>
      </c>
      <c r="D536" t="s">
        <v>15</v>
      </c>
      <c r="E536" t="s">
        <v>23</v>
      </c>
      <c r="F536">
        <v>35</v>
      </c>
      <c r="G536">
        <v>4</v>
      </c>
      <c r="H536">
        <v>144428.87</v>
      </c>
      <c r="I536">
        <v>1</v>
      </c>
      <c r="J536">
        <v>1</v>
      </c>
      <c r="K536">
        <v>0</v>
      </c>
      <c r="L536">
        <v>134132.65</v>
      </c>
      <c r="M536">
        <v>0</v>
      </c>
    </row>
    <row r="537" spans="1:13" x14ac:dyDescent="0.3">
      <c r="A537">
        <v>971</v>
      </c>
      <c r="B537">
        <v>15801488</v>
      </c>
      <c r="C537">
        <v>723</v>
      </c>
      <c r="D537" t="s">
        <v>15</v>
      </c>
      <c r="E537" t="s">
        <v>23</v>
      </c>
      <c r="F537">
        <v>25</v>
      </c>
      <c r="G537">
        <v>3</v>
      </c>
      <c r="H537">
        <v>0</v>
      </c>
      <c r="I537">
        <v>2</v>
      </c>
      <c r="J537">
        <v>1</v>
      </c>
      <c r="K537">
        <v>1</v>
      </c>
      <c r="L537">
        <v>134509.47</v>
      </c>
      <c r="M537">
        <v>0</v>
      </c>
    </row>
    <row r="538" spans="1:13" x14ac:dyDescent="0.3">
      <c r="A538">
        <v>888</v>
      </c>
      <c r="B538">
        <v>15702968</v>
      </c>
      <c r="C538">
        <v>733</v>
      </c>
      <c r="D538" t="s">
        <v>26</v>
      </c>
      <c r="E538" t="s">
        <v>23</v>
      </c>
      <c r="F538">
        <v>74</v>
      </c>
      <c r="G538">
        <v>3</v>
      </c>
      <c r="H538">
        <v>106545.53</v>
      </c>
      <c r="I538">
        <v>1</v>
      </c>
      <c r="J538">
        <v>1</v>
      </c>
      <c r="K538">
        <v>1</v>
      </c>
      <c r="L538">
        <v>134589.57999999999</v>
      </c>
      <c r="M538">
        <v>0</v>
      </c>
    </row>
    <row r="539" spans="1:13" x14ac:dyDescent="0.3">
      <c r="A539">
        <v>845</v>
      </c>
      <c r="B539">
        <v>15592222</v>
      </c>
      <c r="C539">
        <v>505</v>
      </c>
      <c r="D539" t="s">
        <v>15</v>
      </c>
      <c r="E539" t="s">
        <v>23</v>
      </c>
      <c r="F539">
        <v>49</v>
      </c>
      <c r="G539">
        <v>7</v>
      </c>
      <c r="H539">
        <v>80001.23</v>
      </c>
      <c r="I539">
        <v>1</v>
      </c>
      <c r="J539">
        <v>0</v>
      </c>
      <c r="K539">
        <v>0</v>
      </c>
      <c r="L539">
        <v>135180.10999999999</v>
      </c>
      <c r="M539">
        <v>0</v>
      </c>
    </row>
    <row r="540" spans="1:13" x14ac:dyDescent="0.3">
      <c r="A540">
        <v>858</v>
      </c>
      <c r="B540">
        <v>15686137</v>
      </c>
      <c r="C540">
        <v>456</v>
      </c>
      <c r="D540" t="s">
        <v>18</v>
      </c>
      <c r="E540" t="s">
        <v>23</v>
      </c>
      <c r="F540">
        <v>32</v>
      </c>
      <c r="G540">
        <v>9</v>
      </c>
      <c r="H540">
        <v>147506.25</v>
      </c>
      <c r="I540">
        <v>1</v>
      </c>
      <c r="J540">
        <v>1</v>
      </c>
      <c r="K540">
        <v>1</v>
      </c>
      <c r="L540">
        <v>135399.21</v>
      </c>
      <c r="M540">
        <v>0</v>
      </c>
    </row>
    <row r="541" spans="1:13" x14ac:dyDescent="0.3">
      <c r="A541">
        <v>517</v>
      </c>
      <c r="B541">
        <v>15781307</v>
      </c>
      <c r="C541">
        <v>779</v>
      </c>
      <c r="D541" t="s">
        <v>26</v>
      </c>
      <c r="E541" t="s">
        <v>23</v>
      </c>
      <c r="F541">
        <v>37</v>
      </c>
      <c r="G541">
        <v>7</v>
      </c>
      <c r="H541">
        <v>120092.52</v>
      </c>
      <c r="I541">
        <v>2</v>
      </c>
      <c r="J541">
        <v>1</v>
      </c>
      <c r="K541">
        <v>0</v>
      </c>
      <c r="L541">
        <v>135925.72</v>
      </c>
      <c r="M541">
        <v>0</v>
      </c>
    </row>
    <row r="542" spans="1:13" x14ac:dyDescent="0.3">
      <c r="A542">
        <v>540</v>
      </c>
      <c r="B542">
        <v>15667896</v>
      </c>
      <c r="C542">
        <v>833</v>
      </c>
      <c r="D542" t="s">
        <v>15</v>
      </c>
      <c r="E542" t="s">
        <v>23</v>
      </c>
      <c r="F542">
        <v>37</v>
      </c>
      <c r="G542">
        <v>8</v>
      </c>
      <c r="H542">
        <v>151226.18</v>
      </c>
      <c r="I542">
        <v>2</v>
      </c>
      <c r="J542">
        <v>1</v>
      </c>
      <c r="K542">
        <v>1</v>
      </c>
      <c r="L542">
        <v>136129.49</v>
      </c>
      <c r="M542">
        <v>0</v>
      </c>
    </row>
    <row r="543" spans="1:13" x14ac:dyDescent="0.3">
      <c r="A543">
        <v>240</v>
      </c>
      <c r="B543">
        <v>15812009</v>
      </c>
      <c r="C543">
        <v>662</v>
      </c>
      <c r="D543" t="s">
        <v>18</v>
      </c>
      <c r="E543" t="s">
        <v>23</v>
      </c>
      <c r="F543">
        <v>38</v>
      </c>
      <c r="G543">
        <v>4</v>
      </c>
      <c r="H543">
        <v>0</v>
      </c>
      <c r="I543">
        <v>2</v>
      </c>
      <c r="J543">
        <v>1</v>
      </c>
      <c r="K543">
        <v>0</v>
      </c>
      <c r="L543">
        <v>136259.65</v>
      </c>
      <c r="M543">
        <v>0</v>
      </c>
    </row>
    <row r="544" spans="1:13" x14ac:dyDescent="0.3">
      <c r="A544">
        <v>808</v>
      </c>
      <c r="B544">
        <v>15708917</v>
      </c>
      <c r="C544">
        <v>598</v>
      </c>
      <c r="D544" t="s">
        <v>26</v>
      </c>
      <c r="E544" t="s">
        <v>23</v>
      </c>
      <c r="F544">
        <v>53</v>
      </c>
      <c r="G544">
        <v>10</v>
      </c>
      <c r="H544">
        <v>167772.96</v>
      </c>
      <c r="I544">
        <v>1</v>
      </c>
      <c r="J544">
        <v>1</v>
      </c>
      <c r="K544">
        <v>1</v>
      </c>
      <c r="L544">
        <v>136886.85999999999</v>
      </c>
      <c r="M544">
        <v>0</v>
      </c>
    </row>
    <row r="545" spans="1:13" x14ac:dyDescent="0.3">
      <c r="A545">
        <v>681</v>
      </c>
      <c r="B545">
        <v>15613880</v>
      </c>
      <c r="C545">
        <v>591</v>
      </c>
      <c r="D545" t="s">
        <v>18</v>
      </c>
      <c r="E545" t="s">
        <v>23</v>
      </c>
      <c r="F545">
        <v>58</v>
      </c>
      <c r="G545">
        <v>5</v>
      </c>
      <c r="H545">
        <v>128468.69</v>
      </c>
      <c r="I545">
        <v>1</v>
      </c>
      <c r="J545">
        <v>0</v>
      </c>
      <c r="K545">
        <v>1</v>
      </c>
      <c r="L545">
        <v>137254.54999999999</v>
      </c>
      <c r="M545">
        <v>0</v>
      </c>
    </row>
    <row r="546" spans="1:13" x14ac:dyDescent="0.3">
      <c r="A546">
        <v>290</v>
      </c>
      <c r="B546">
        <v>15652266</v>
      </c>
      <c r="C546">
        <v>703</v>
      </c>
      <c r="D546" t="s">
        <v>26</v>
      </c>
      <c r="E546" t="s">
        <v>23</v>
      </c>
      <c r="F546">
        <v>42</v>
      </c>
      <c r="G546">
        <v>9</v>
      </c>
      <c r="H546">
        <v>63227</v>
      </c>
      <c r="I546">
        <v>1</v>
      </c>
      <c r="J546">
        <v>0</v>
      </c>
      <c r="K546">
        <v>1</v>
      </c>
      <c r="L546">
        <v>137316.32</v>
      </c>
      <c r="M546">
        <v>0</v>
      </c>
    </row>
    <row r="547" spans="1:13" x14ac:dyDescent="0.3">
      <c r="A547">
        <v>663</v>
      </c>
      <c r="B547">
        <v>15788659</v>
      </c>
      <c r="C547">
        <v>695</v>
      </c>
      <c r="D547" t="s">
        <v>15</v>
      </c>
      <c r="E547" t="s">
        <v>23</v>
      </c>
      <c r="F547">
        <v>46</v>
      </c>
      <c r="G547">
        <v>4</v>
      </c>
      <c r="H547">
        <v>0</v>
      </c>
      <c r="I547">
        <v>2</v>
      </c>
      <c r="J547">
        <v>1</v>
      </c>
      <c r="K547">
        <v>1</v>
      </c>
      <c r="L547">
        <v>137537.22</v>
      </c>
      <c r="M547">
        <v>0</v>
      </c>
    </row>
    <row r="548" spans="1:13" x14ac:dyDescent="0.3">
      <c r="A548">
        <v>346</v>
      </c>
      <c r="B548">
        <v>15658935</v>
      </c>
      <c r="C548">
        <v>630</v>
      </c>
      <c r="D548" t="s">
        <v>26</v>
      </c>
      <c r="E548" t="s">
        <v>16</v>
      </c>
      <c r="F548">
        <v>34</v>
      </c>
      <c r="G548">
        <v>9</v>
      </c>
      <c r="H548">
        <v>106937.05</v>
      </c>
      <c r="I548">
        <v>2</v>
      </c>
      <c r="J548">
        <v>1</v>
      </c>
      <c r="K548">
        <v>0</v>
      </c>
      <c r="L548">
        <v>138275.01</v>
      </c>
      <c r="M548">
        <v>0</v>
      </c>
    </row>
    <row r="549" spans="1:13" x14ac:dyDescent="0.3">
      <c r="A549">
        <v>560</v>
      </c>
      <c r="B549">
        <v>15670080</v>
      </c>
      <c r="C549">
        <v>584</v>
      </c>
      <c r="D549" t="s">
        <v>26</v>
      </c>
      <c r="E549" t="s">
        <v>16</v>
      </c>
      <c r="F549">
        <v>29</v>
      </c>
      <c r="G549">
        <v>7</v>
      </c>
      <c r="H549">
        <v>105204.01</v>
      </c>
      <c r="I549">
        <v>1</v>
      </c>
      <c r="J549">
        <v>0</v>
      </c>
      <c r="K549">
        <v>1</v>
      </c>
      <c r="L549">
        <v>138490.03</v>
      </c>
      <c r="M549">
        <v>0</v>
      </c>
    </row>
    <row r="550" spans="1:13" x14ac:dyDescent="0.3">
      <c r="A550">
        <v>832</v>
      </c>
      <c r="B550">
        <v>15797964</v>
      </c>
      <c r="C550">
        <v>732</v>
      </c>
      <c r="D550" t="s">
        <v>26</v>
      </c>
      <c r="E550" t="s">
        <v>16</v>
      </c>
      <c r="F550">
        <v>29</v>
      </c>
      <c r="G550">
        <v>1</v>
      </c>
      <c r="H550">
        <v>154333.82</v>
      </c>
      <c r="I550">
        <v>1</v>
      </c>
      <c r="J550">
        <v>1</v>
      </c>
      <c r="K550">
        <v>1</v>
      </c>
      <c r="L550">
        <v>138527.56</v>
      </c>
      <c r="M550">
        <v>0</v>
      </c>
    </row>
    <row r="551" spans="1:13" x14ac:dyDescent="0.3">
      <c r="A551">
        <v>974</v>
      </c>
      <c r="B551">
        <v>15705620</v>
      </c>
      <c r="C551">
        <v>730</v>
      </c>
      <c r="D551" t="s">
        <v>15</v>
      </c>
      <c r="E551" t="s">
        <v>23</v>
      </c>
      <c r="F551">
        <v>34</v>
      </c>
      <c r="G551">
        <v>5</v>
      </c>
      <c r="H551">
        <v>122453.37</v>
      </c>
      <c r="I551">
        <v>2</v>
      </c>
      <c r="J551">
        <v>1</v>
      </c>
      <c r="K551">
        <v>0</v>
      </c>
      <c r="L551">
        <v>138882.98000000001</v>
      </c>
      <c r="M551">
        <v>0</v>
      </c>
    </row>
    <row r="552" spans="1:13" x14ac:dyDescent="0.3">
      <c r="A552">
        <v>522</v>
      </c>
      <c r="B552">
        <v>15595766</v>
      </c>
      <c r="C552">
        <v>527</v>
      </c>
      <c r="D552" t="s">
        <v>18</v>
      </c>
      <c r="E552" t="s">
        <v>23</v>
      </c>
      <c r="F552">
        <v>37</v>
      </c>
      <c r="G552">
        <v>5</v>
      </c>
      <c r="H552">
        <v>93722.73</v>
      </c>
      <c r="I552">
        <v>2</v>
      </c>
      <c r="J552">
        <v>1</v>
      </c>
      <c r="K552">
        <v>1</v>
      </c>
      <c r="L552">
        <v>139093.73000000001</v>
      </c>
      <c r="M552">
        <v>0</v>
      </c>
    </row>
    <row r="553" spans="1:13" x14ac:dyDescent="0.3">
      <c r="A553">
        <v>76</v>
      </c>
      <c r="B553">
        <v>15614049</v>
      </c>
      <c r="C553">
        <v>664</v>
      </c>
      <c r="D553" t="s">
        <v>15</v>
      </c>
      <c r="E553" t="s">
        <v>23</v>
      </c>
      <c r="F553">
        <v>55</v>
      </c>
      <c r="G553">
        <v>8</v>
      </c>
      <c r="H553">
        <v>0</v>
      </c>
      <c r="I553">
        <v>2</v>
      </c>
      <c r="J553">
        <v>1</v>
      </c>
      <c r="K553">
        <v>1</v>
      </c>
      <c r="L553">
        <v>139161.64000000001</v>
      </c>
      <c r="M553">
        <v>0</v>
      </c>
    </row>
    <row r="554" spans="1:13" x14ac:dyDescent="0.3">
      <c r="A554">
        <v>165</v>
      </c>
      <c r="B554">
        <v>15585388</v>
      </c>
      <c r="C554">
        <v>660</v>
      </c>
      <c r="D554" t="s">
        <v>26</v>
      </c>
      <c r="E554" t="s">
        <v>23</v>
      </c>
      <c r="F554">
        <v>31</v>
      </c>
      <c r="G554">
        <v>9</v>
      </c>
      <c r="H554">
        <v>125189.75</v>
      </c>
      <c r="I554">
        <v>2</v>
      </c>
      <c r="J554">
        <v>1</v>
      </c>
      <c r="K554">
        <v>1</v>
      </c>
      <c r="L554">
        <v>139874.43</v>
      </c>
      <c r="M554">
        <v>0</v>
      </c>
    </row>
    <row r="555" spans="1:13" x14ac:dyDescent="0.3">
      <c r="A555">
        <v>259</v>
      </c>
      <c r="B555">
        <v>15607178</v>
      </c>
      <c r="C555">
        <v>850</v>
      </c>
      <c r="D555" t="s">
        <v>26</v>
      </c>
      <c r="E555" t="s">
        <v>23</v>
      </c>
      <c r="F555">
        <v>38</v>
      </c>
      <c r="G555">
        <v>3</v>
      </c>
      <c r="H555">
        <v>54901.01</v>
      </c>
      <c r="I555">
        <v>1</v>
      </c>
      <c r="J555">
        <v>1</v>
      </c>
      <c r="K555">
        <v>1</v>
      </c>
      <c r="L555">
        <v>140075.54999999999</v>
      </c>
      <c r="M555">
        <v>0</v>
      </c>
    </row>
    <row r="556" spans="1:13" x14ac:dyDescent="0.3">
      <c r="A556">
        <v>839</v>
      </c>
      <c r="B556">
        <v>15727915</v>
      </c>
      <c r="C556">
        <v>507</v>
      </c>
      <c r="D556" t="s">
        <v>15</v>
      </c>
      <c r="E556" t="s">
        <v>23</v>
      </c>
      <c r="F556">
        <v>36</v>
      </c>
      <c r="G556">
        <v>4</v>
      </c>
      <c r="H556">
        <v>83543.37</v>
      </c>
      <c r="I556">
        <v>1</v>
      </c>
      <c r="J556">
        <v>0</v>
      </c>
      <c r="K556">
        <v>0</v>
      </c>
      <c r="L556">
        <v>140134.43</v>
      </c>
      <c r="M556">
        <v>0</v>
      </c>
    </row>
    <row r="557" spans="1:13" x14ac:dyDescent="0.3">
      <c r="A557">
        <v>412</v>
      </c>
      <c r="B557">
        <v>15686302</v>
      </c>
      <c r="C557">
        <v>745</v>
      </c>
      <c r="D557" t="s">
        <v>18</v>
      </c>
      <c r="E557" t="s">
        <v>16</v>
      </c>
      <c r="F557">
        <v>31</v>
      </c>
      <c r="G557">
        <v>3</v>
      </c>
      <c r="H557">
        <v>124328.84</v>
      </c>
      <c r="I557">
        <v>1</v>
      </c>
      <c r="J557">
        <v>1</v>
      </c>
      <c r="K557">
        <v>1</v>
      </c>
      <c r="L557">
        <v>140451.51999999999</v>
      </c>
      <c r="M557">
        <v>0</v>
      </c>
    </row>
    <row r="558" spans="1:13" x14ac:dyDescent="0.3">
      <c r="A558">
        <v>803</v>
      </c>
      <c r="B558">
        <v>15712825</v>
      </c>
      <c r="C558">
        <v>511</v>
      </c>
      <c r="D558" t="s">
        <v>18</v>
      </c>
      <c r="E558" t="s">
        <v>16</v>
      </c>
      <c r="F558">
        <v>29</v>
      </c>
      <c r="G558">
        <v>9</v>
      </c>
      <c r="H558">
        <v>0</v>
      </c>
      <c r="I558">
        <v>2</v>
      </c>
      <c r="J558">
        <v>0</v>
      </c>
      <c r="K558">
        <v>1</v>
      </c>
      <c r="L558">
        <v>140676.98000000001</v>
      </c>
      <c r="M558">
        <v>0</v>
      </c>
    </row>
    <row r="559" spans="1:13" x14ac:dyDescent="0.3">
      <c r="A559">
        <v>122</v>
      </c>
      <c r="B559">
        <v>15690673</v>
      </c>
      <c r="C559">
        <v>656</v>
      </c>
      <c r="D559" t="s">
        <v>15</v>
      </c>
      <c r="E559" t="s">
        <v>16</v>
      </c>
      <c r="F559">
        <v>39</v>
      </c>
      <c r="G559">
        <v>6</v>
      </c>
      <c r="H559">
        <v>0</v>
      </c>
      <c r="I559">
        <v>2</v>
      </c>
      <c r="J559">
        <v>1</v>
      </c>
      <c r="K559">
        <v>0</v>
      </c>
      <c r="L559">
        <v>141069.88</v>
      </c>
      <c r="M559">
        <v>0</v>
      </c>
    </row>
    <row r="560" spans="1:13" x14ac:dyDescent="0.3">
      <c r="A560">
        <v>146</v>
      </c>
      <c r="B560">
        <v>15705707</v>
      </c>
      <c r="C560">
        <v>635</v>
      </c>
      <c r="D560" t="s">
        <v>18</v>
      </c>
      <c r="E560" t="s">
        <v>16</v>
      </c>
      <c r="F560">
        <v>29</v>
      </c>
      <c r="G560">
        <v>8</v>
      </c>
      <c r="H560">
        <v>138296.94</v>
      </c>
      <c r="I560">
        <v>2</v>
      </c>
      <c r="J560">
        <v>1</v>
      </c>
      <c r="K560">
        <v>0</v>
      </c>
      <c r="L560">
        <v>141075.51</v>
      </c>
      <c r="M560">
        <v>0</v>
      </c>
    </row>
    <row r="561" spans="1:13" x14ac:dyDescent="0.3">
      <c r="A561">
        <v>565</v>
      </c>
      <c r="B561">
        <v>15811773</v>
      </c>
      <c r="C561">
        <v>543</v>
      </c>
      <c r="D561" t="s">
        <v>15</v>
      </c>
      <c r="E561" t="s">
        <v>23</v>
      </c>
      <c r="F561">
        <v>36</v>
      </c>
      <c r="G561">
        <v>4</v>
      </c>
      <c r="H561">
        <v>0</v>
      </c>
      <c r="I561">
        <v>2</v>
      </c>
      <c r="J561">
        <v>1</v>
      </c>
      <c r="K561">
        <v>1</v>
      </c>
      <c r="L561">
        <v>141210.5</v>
      </c>
      <c r="M561">
        <v>0</v>
      </c>
    </row>
    <row r="562" spans="1:13" x14ac:dyDescent="0.3">
      <c r="A562">
        <v>755</v>
      </c>
      <c r="B562">
        <v>15660101</v>
      </c>
      <c r="C562">
        <v>803</v>
      </c>
      <c r="D562" t="s">
        <v>15</v>
      </c>
      <c r="E562" t="s">
        <v>23</v>
      </c>
      <c r="F562">
        <v>31</v>
      </c>
      <c r="G562">
        <v>9</v>
      </c>
      <c r="H562">
        <v>157120.85999999999</v>
      </c>
      <c r="I562">
        <v>2</v>
      </c>
      <c r="J562">
        <v>1</v>
      </c>
      <c r="K562">
        <v>0</v>
      </c>
      <c r="L562">
        <v>141300.53</v>
      </c>
      <c r="M562">
        <v>0</v>
      </c>
    </row>
    <row r="563" spans="1:13" x14ac:dyDescent="0.3">
      <c r="A563">
        <v>34</v>
      </c>
      <c r="B563">
        <v>15732963</v>
      </c>
      <c r="C563">
        <v>722</v>
      </c>
      <c r="D563" t="s">
        <v>18</v>
      </c>
      <c r="E563" t="s">
        <v>16</v>
      </c>
      <c r="F563">
        <v>29</v>
      </c>
      <c r="G563">
        <v>9</v>
      </c>
      <c r="H563">
        <v>0</v>
      </c>
      <c r="I563">
        <v>2</v>
      </c>
      <c r="J563">
        <v>1</v>
      </c>
      <c r="K563">
        <v>1</v>
      </c>
      <c r="L563">
        <v>142033.07</v>
      </c>
      <c r="M563">
        <v>0</v>
      </c>
    </row>
    <row r="564" spans="1:13" x14ac:dyDescent="0.3">
      <c r="A564">
        <v>765</v>
      </c>
      <c r="B564">
        <v>15812351</v>
      </c>
      <c r="C564">
        <v>710</v>
      </c>
      <c r="D564" t="s">
        <v>18</v>
      </c>
      <c r="E564" t="s">
        <v>16</v>
      </c>
      <c r="F564">
        <v>27</v>
      </c>
      <c r="G564">
        <v>2</v>
      </c>
      <c r="H564">
        <v>135277.96</v>
      </c>
      <c r="I564">
        <v>1</v>
      </c>
      <c r="J564">
        <v>1</v>
      </c>
      <c r="K564">
        <v>0</v>
      </c>
      <c r="L564">
        <v>142200.15</v>
      </c>
      <c r="M564">
        <v>0</v>
      </c>
    </row>
    <row r="565" spans="1:13" x14ac:dyDescent="0.3">
      <c r="A565">
        <v>884</v>
      </c>
      <c r="B565">
        <v>15777211</v>
      </c>
      <c r="C565">
        <v>515</v>
      </c>
      <c r="D565" t="s">
        <v>15</v>
      </c>
      <c r="E565" t="s">
        <v>23</v>
      </c>
      <c r="F565">
        <v>65</v>
      </c>
      <c r="G565">
        <v>7</v>
      </c>
      <c r="H565">
        <v>92113.61</v>
      </c>
      <c r="I565">
        <v>1</v>
      </c>
      <c r="J565">
        <v>1</v>
      </c>
      <c r="K565">
        <v>1</v>
      </c>
      <c r="L565">
        <v>142548.32999999999</v>
      </c>
      <c r="M565">
        <v>0</v>
      </c>
    </row>
    <row r="566" spans="1:13" x14ac:dyDescent="0.3">
      <c r="A566">
        <v>497</v>
      </c>
      <c r="B566">
        <v>15733616</v>
      </c>
      <c r="C566">
        <v>806</v>
      </c>
      <c r="D566" t="s">
        <v>15</v>
      </c>
      <c r="E566" t="s">
        <v>23</v>
      </c>
      <c r="F566">
        <v>40</v>
      </c>
      <c r="G566">
        <v>5</v>
      </c>
      <c r="H566">
        <v>80613.929999999993</v>
      </c>
      <c r="I566">
        <v>1</v>
      </c>
      <c r="J566">
        <v>1</v>
      </c>
      <c r="K566">
        <v>1</v>
      </c>
      <c r="L566">
        <v>142838.64000000001</v>
      </c>
      <c r="M566">
        <v>0</v>
      </c>
    </row>
    <row r="567" spans="1:13" x14ac:dyDescent="0.3">
      <c r="A567">
        <v>791</v>
      </c>
      <c r="B567">
        <v>15643696</v>
      </c>
      <c r="C567">
        <v>611</v>
      </c>
      <c r="D567" t="s">
        <v>15</v>
      </c>
      <c r="E567" t="s">
        <v>23</v>
      </c>
      <c r="F567">
        <v>49</v>
      </c>
      <c r="G567">
        <v>3</v>
      </c>
      <c r="H567">
        <v>0</v>
      </c>
      <c r="I567">
        <v>2</v>
      </c>
      <c r="J567">
        <v>1</v>
      </c>
      <c r="K567">
        <v>1</v>
      </c>
      <c r="L567">
        <v>142917.54</v>
      </c>
      <c r="M567">
        <v>0</v>
      </c>
    </row>
    <row r="568" spans="1:13" x14ac:dyDescent="0.3">
      <c r="A568">
        <v>824</v>
      </c>
      <c r="B568">
        <v>15603830</v>
      </c>
      <c r="C568">
        <v>600</v>
      </c>
      <c r="D568" t="s">
        <v>18</v>
      </c>
      <c r="E568" t="s">
        <v>23</v>
      </c>
      <c r="F568">
        <v>36</v>
      </c>
      <c r="G568">
        <v>4</v>
      </c>
      <c r="H568">
        <v>0</v>
      </c>
      <c r="I568">
        <v>2</v>
      </c>
      <c r="J568">
        <v>1</v>
      </c>
      <c r="K568">
        <v>0</v>
      </c>
      <c r="L568">
        <v>143635.35999999999</v>
      </c>
      <c r="M568">
        <v>0</v>
      </c>
    </row>
    <row r="569" spans="1:13" x14ac:dyDescent="0.3">
      <c r="A569">
        <v>509</v>
      </c>
      <c r="B569">
        <v>15598883</v>
      </c>
      <c r="C569">
        <v>599</v>
      </c>
      <c r="D569" t="s">
        <v>18</v>
      </c>
      <c r="E569" t="s">
        <v>16</v>
      </c>
      <c r="F569">
        <v>37</v>
      </c>
      <c r="G569">
        <v>2</v>
      </c>
      <c r="H569">
        <v>0</v>
      </c>
      <c r="I569">
        <v>2</v>
      </c>
      <c r="J569">
        <v>1</v>
      </c>
      <c r="K569">
        <v>1</v>
      </c>
      <c r="L569">
        <v>143739.29</v>
      </c>
      <c r="M569">
        <v>0</v>
      </c>
    </row>
    <row r="570" spans="1:13" x14ac:dyDescent="0.3">
      <c r="A570">
        <v>667</v>
      </c>
      <c r="B570">
        <v>15575024</v>
      </c>
      <c r="C570">
        <v>503</v>
      </c>
      <c r="D570" t="s">
        <v>15</v>
      </c>
      <c r="E570" t="s">
        <v>23</v>
      </c>
      <c r="F570">
        <v>29</v>
      </c>
      <c r="G570">
        <v>3</v>
      </c>
      <c r="H570">
        <v>0</v>
      </c>
      <c r="I570">
        <v>2</v>
      </c>
      <c r="J570">
        <v>1</v>
      </c>
      <c r="K570">
        <v>1</v>
      </c>
      <c r="L570">
        <v>143954.99</v>
      </c>
      <c r="M570">
        <v>0</v>
      </c>
    </row>
    <row r="571" spans="1:13" x14ac:dyDescent="0.3">
      <c r="A571">
        <v>577</v>
      </c>
      <c r="B571">
        <v>15633922</v>
      </c>
      <c r="C571">
        <v>755</v>
      </c>
      <c r="D571" t="s">
        <v>15</v>
      </c>
      <c r="E571" t="s">
        <v>23</v>
      </c>
      <c r="F571">
        <v>30</v>
      </c>
      <c r="G571">
        <v>4</v>
      </c>
      <c r="H571">
        <v>123217.66</v>
      </c>
      <c r="I571">
        <v>2</v>
      </c>
      <c r="J571">
        <v>0</v>
      </c>
      <c r="K571">
        <v>1</v>
      </c>
      <c r="L571">
        <v>144183.1</v>
      </c>
      <c r="M571">
        <v>0</v>
      </c>
    </row>
    <row r="572" spans="1:13" x14ac:dyDescent="0.3">
      <c r="A572">
        <v>236</v>
      </c>
      <c r="B572">
        <v>15711540</v>
      </c>
      <c r="C572">
        <v>712</v>
      </c>
      <c r="D572" t="s">
        <v>15</v>
      </c>
      <c r="E572" t="s">
        <v>16</v>
      </c>
      <c r="F572">
        <v>29</v>
      </c>
      <c r="G572">
        <v>2</v>
      </c>
      <c r="H572">
        <v>0</v>
      </c>
      <c r="I572">
        <v>1</v>
      </c>
      <c r="J572">
        <v>1</v>
      </c>
      <c r="K572">
        <v>1</v>
      </c>
      <c r="L572">
        <v>144375</v>
      </c>
      <c r="M572">
        <v>0</v>
      </c>
    </row>
    <row r="573" spans="1:13" x14ac:dyDescent="0.3">
      <c r="A573">
        <v>715</v>
      </c>
      <c r="B573">
        <v>15578977</v>
      </c>
      <c r="C573">
        <v>786</v>
      </c>
      <c r="D573" t="s">
        <v>15</v>
      </c>
      <c r="E573" t="s">
        <v>23</v>
      </c>
      <c r="F573">
        <v>34</v>
      </c>
      <c r="G573">
        <v>9</v>
      </c>
      <c r="H573">
        <v>0</v>
      </c>
      <c r="I573">
        <v>2</v>
      </c>
      <c r="J573">
        <v>1</v>
      </c>
      <c r="K573">
        <v>0</v>
      </c>
      <c r="L573">
        <v>144517.19</v>
      </c>
      <c r="M573">
        <v>0</v>
      </c>
    </row>
    <row r="574" spans="1:13" x14ac:dyDescent="0.3">
      <c r="A574">
        <v>332</v>
      </c>
      <c r="B574">
        <v>15702669</v>
      </c>
      <c r="C574">
        <v>663</v>
      </c>
      <c r="D574" t="s">
        <v>26</v>
      </c>
      <c r="E574" t="s">
        <v>23</v>
      </c>
      <c r="F574">
        <v>44</v>
      </c>
      <c r="G574">
        <v>2</v>
      </c>
      <c r="H574">
        <v>117028.6</v>
      </c>
      <c r="I574">
        <v>2</v>
      </c>
      <c r="J574">
        <v>0</v>
      </c>
      <c r="K574">
        <v>1</v>
      </c>
      <c r="L574">
        <v>144680.18</v>
      </c>
      <c r="M574">
        <v>0</v>
      </c>
    </row>
    <row r="575" spans="1:13" x14ac:dyDescent="0.3">
      <c r="A575">
        <v>483</v>
      </c>
      <c r="B575">
        <v>15578186</v>
      </c>
      <c r="C575">
        <v>486</v>
      </c>
      <c r="D575" t="s">
        <v>26</v>
      </c>
      <c r="E575" t="s">
        <v>23</v>
      </c>
      <c r="F575">
        <v>37</v>
      </c>
      <c r="G575">
        <v>9</v>
      </c>
      <c r="H575">
        <v>115217.99</v>
      </c>
      <c r="I575">
        <v>2</v>
      </c>
      <c r="J575">
        <v>1</v>
      </c>
      <c r="K575">
        <v>0</v>
      </c>
      <c r="L575">
        <v>144995.32999999999</v>
      </c>
      <c r="M575">
        <v>0</v>
      </c>
    </row>
    <row r="576" spans="1:13" x14ac:dyDescent="0.3">
      <c r="A576">
        <v>311</v>
      </c>
      <c r="B576">
        <v>15702919</v>
      </c>
      <c r="C576">
        <v>729</v>
      </c>
      <c r="D576" t="s">
        <v>26</v>
      </c>
      <c r="E576" t="s">
        <v>23</v>
      </c>
      <c r="F576">
        <v>30</v>
      </c>
      <c r="G576">
        <v>6</v>
      </c>
      <c r="H576">
        <v>63669.42</v>
      </c>
      <c r="I576">
        <v>1</v>
      </c>
      <c r="J576">
        <v>1</v>
      </c>
      <c r="K576">
        <v>0</v>
      </c>
      <c r="L576">
        <v>145111.37</v>
      </c>
      <c r="M576">
        <v>0</v>
      </c>
    </row>
    <row r="577" spans="1:13" x14ac:dyDescent="0.3">
      <c r="A577">
        <v>383</v>
      </c>
      <c r="B577">
        <v>15622993</v>
      </c>
      <c r="C577">
        <v>709</v>
      </c>
      <c r="D577" t="s">
        <v>26</v>
      </c>
      <c r="E577" t="s">
        <v>23</v>
      </c>
      <c r="F577">
        <v>28</v>
      </c>
      <c r="G577">
        <v>8</v>
      </c>
      <c r="H577">
        <v>124695.72</v>
      </c>
      <c r="I577">
        <v>2</v>
      </c>
      <c r="J577">
        <v>1</v>
      </c>
      <c r="K577">
        <v>0</v>
      </c>
      <c r="L577">
        <v>145251.35</v>
      </c>
      <c r="M577">
        <v>0</v>
      </c>
    </row>
    <row r="578" spans="1:13" x14ac:dyDescent="0.3">
      <c r="A578">
        <v>74</v>
      </c>
      <c r="B578">
        <v>15770811</v>
      </c>
      <c r="C578">
        <v>519</v>
      </c>
      <c r="D578" t="s">
        <v>15</v>
      </c>
      <c r="E578" t="s">
        <v>23</v>
      </c>
      <c r="F578">
        <v>36</v>
      </c>
      <c r="G578">
        <v>9</v>
      </c>
      <c r="H578">
        <v>0</v>
      </c>
      <c r="I578">
        <v>2</v>
      </c>
      <c r="J578">
        <v>0</v>
      </c>
      <c r="K578">
        <v>1</v>
      </c>
      <c r="L578">
        <v>145562.4</v>
      </c>
      <c r="M578">
        <v>0</v>
      </c>
    </row>
    <row r="579" spans="1:13" x14ac:dyDescent="0.3">
      <c r="A579">
        <v>628</v>
      </c>
      <c r="B579">
        <v>15589030</v>
      </c>
      <c r="C579">
        <v>649</v>
      </c>
      <c r="D579" t="s">
        <v>15</v>
      </c>
      <c r="E579" t="s">
        <v>23</v>
      </c>
      <c r="F579">
        <v>47</v>
      </c>
      <c r="G579">
        <v>1</v>
      </c>
      <c r="H579">
        <v>0</v>
      </c>
      <c r="I579">
        <v>2</v>
      </c>
      <c r="J579">
        <v>1</v>
      </c>
      <c r="K579">
        <v>1</v>
      </c>
      <c r="L579">
        <v>145593.85</v>
      </c>
      <c r="M579">
        <v>0</v>
      </c>
    </row>
    <row r="580" spans="1:13" x14ac:dyDescent="0.3">
      <c r="A580">
        <v>649</v>
      </c>
      <c r="B580">
        <v>15703119</v>
      </c>
      <c r="C580">
        <v>652</v>
      </c>
      <c r="D580" t="s">
        <v>15</v>
      </c>
      <c r="E580" t="s">
        <v>23</v>
      </c>
      <c r="F580">
        <v>38</v>
      </c>
      <c r="G580">
        <v>6</v>
      </c>
      <c r="H580">
        <v>0</v>
      </c>
      <c r="I580">
        <v>2</v>
      </c>
      <c r="J580">
        <v>1</v>
      </c>
      <c r="K580">
        <v>1</v>
      </c>
      <c r="L580">
        <v>145700.22</v>
      </c>
      <c r="M580">
        <v>0</v>
      </c>
    </row>
    <row r="581" spans="1:13" x14ac:dyDescent="0.3">
      <c r="A581">
        <v>398</v>
      </c>
      <c r="B581">
        <v>15762218</v>
      </c>
      <c r="C581">
        <v>701</v>
      </c>
      <c r="D581" t="s">
        <v>15</v>
      </c>
      <c r="E581" t="s">
        <v>16</v>
      </c>
      <c r="F581">
        <v>39</v>
      </c>
      <c r="G581">
        <v>9</v>
      </c>
      <c r="H581">
        <v>0</v>
      </c>
      <c r="I581">
        <v>2</v>
      </c>
      <c r="J581">
        <v>0</v>
      </c>
      <c r="K581">
        <v>1</v>
      </c>
      <c r="L581">
        <v>145894.9</v>
      </c>
      <c r="M581">
        <v>0</v>
      </c>
    </row>
    <row r="582" spans="1:13" x14ac:dyDescent="0.3">
      <c r="A582">
        <v>746</v>
      </c>
      <c r="B582">
        <v>15787619</v>
      </c>
      <c r="C582">
        <v>844</v>
      </c>
      <c r="D582" t="s">
        <v>15</v>
      </c>
      <c r="E582" t="s">
        <v>23</v>
      </c>
      <c r="F582">
        <v>18</v>
      </c>
      <c r="G582">
        <v>2</v>
      </c>
      <c r="H582">
        <v>160980.03</v>
      </c>
      <c r="I582">
        <v>1</v>
      </c>
      <c r="J582">
        <v>0</v>
      </c>
      <c r="K582">
        <v>0</v>
      </c>
      <c r="L582">
        <v>145936.28</v>
      </c>
      <c r="M582">
        <v>0</v>
      </c>
    </row>
    <row r="583" spans="1:13" x14ac:dyDescent="0.3">
      <c r="A583">
        <v>815</v>
      </c>
      <c r="B583">
        <v>15619708</v>
      </c>
      <c r="C583">
        <v>745</v>
      </c>
      <c r="D583" t="s">
        <v>15</v>
      </c>
      <c r="E583" t="s">
        <v>23</v>
      </c>
      <c r="F583">
        <v>25</v>
      </c>
      <c r="G583">
        <v>5</v>
      </c>
      <c r="H583">
        <v>157993.15</v>
      </c>
      <c r="I583">
        <v>2</v>
      </c>
      <c r="J583">
        <v>1</v>
      </c>
      <c r="K583">
        <v>0</v>
      </c>
      <c r="L583">
        <v>146041.45000000001</v>
      </c>
      <c r="M583">
        <v>0</v>
      </c>
    </row>
    <row r="584" spans="1:13" x14ac:dyDescent="0.3">
      <c r="A584">
        <v>593</v>
      </c>
      <c r="B584">
        <v>15775153</v>
      </c>
      <c r="C584">
        <v>630</v>
      </c>
      <c r="D584" t="s">
        <v>18</v>
      </c>
      <c r="E584" t="s">
        <v>23</v>
      </c>
      <c r="F584">
        <v>32</v>
      </c>
      <c r="G584">
        <v>4</v>
      </c>
      <c r="H584">
        <v>82034</v>
      </c>
      <c r="I584">
        <v>1</v>
      </c>
      <c r="J584">
        <v>0</v>
      </c>
      <c r="K584">
        <v>0</v>
      </c>
      <c r="L584">
        <v>146326.45000000001</v>
      </c>
      <c r="M584">
        <v>0</v>
      </c>
    </row>
    <row r="585" spans="1:13" x14ac:dyDescent="0.3">
      <c r="A585">
        <v>174</v>
      </c>
      <c r="B585">
        <v>15625524</v>
      </c>
      <c r="C585">
        <v>512</v>
      </c>
      <c r="D585" t="s">
        <v>15</v>
      </c>
      <c r="E585" t="s">
        <v>23</v>
      </c>
      <c r="F585">
        <v>40</v>
      </c>
      <c r="G585">
        <v>5</v>
      </c>
      <c r="H585">
        <v>0</v>
      </c>
      <c r="I585">
        <v>2</v>
      </c>
      <c r="J585">
        <v>1</v>
      </c>
      <c r="K585">
        <v>1</v>
      </c>
      <c r="L585">
        <v>146457.82999999999</v>
      </c>
      <c r="M585">
        <v>0</v>
      </c>
    </row>
    <row r="586" spans="1:13" x14ac:dyDescent="0.3">
      <c r="A586">
        <v>382</v>
      </c>
      <c r="B586">
        <v>15568240</v>
      </c>
      <c r="C586">
        <v>492</v>
      </c>
      <c r="D586" t="s">
        <v>26</v>
      </c>
      <c r="E586" t="s">
        <v>16</v>
      </c>
      <c r="F586">
        <v>30</v>
      </c>
      <c r="G586">
        <v>10</v>
      </c>
      <c r="H586">
        <v>77168.87</v>
      </c>
      <c r="I586">
        <v>2</v>
      </c>
      <c r="J586">
        <v>0</v>
      </c>
      <c r="K586">
        <v>1</v>
      </c>
      <c r="L586">
        <v>146700.22</v>
      </c>
      <c r="M586">
        <v>0</v>
      </c>
    </row>
    <row r="587" spans="1:13" x14ac:dyDescent="0.3">
      <c r="A587">
        <v>836</v>
      </c>
      <c r="B587">
        <v>15585036</v>
      </c>
      <c r="C587">
        <v>694</v>
      </c>
      <c r="D587" t="s">
        <v>18</v>
      </c>
      <c r="E587" t="s">
        <v>16</v>
      </c>
      <c r="F587">
        <v>37</v>
      </c>
      <c r="G587">
        <v>3</v>
      </c>
      <c r="H587">
        <v>0</v>
      </c>
      <c r="I587">
        <v>2</v>
      </c>
      <c r="J587">
        <v>1</v>
      </c>
      <c r="K587">
        <v>1</v>
      </c>
      <c r="L587">
        <v>147012.22</v>
      </c>
      <c r="M587">
        <v>0</v>
      </c>
    </row>
    <row r="588" spans="1:13" x14ac:dyDescent="0.3">
      <c r="A588">
        <v>91</v>
      </c>
      <c r="B588">
        <v>15731511</v>
      </c>
      <c r="C588">
        <v>808</v>
      </c>
      <c r="D588" t="s">
        <v>15</v>
      </c>
      <c r="E588" t="s">
        <v>23</v>
      </c>
      <c r="F588">
        <v>45</v>
      </c>
      <c r="G588">
        <v>7</v>
      </c>
      <c r="H588">
        <v>118626.55</v>
      </c>
      <c r="I588">
        <v>2</v>
      </c>
      <c r="J588">
        <v>1</v>
      </c>
      <c r="K588">
        <v>0</v>
      </c>
      <c r="L588">
        <v>147132.46</v>
      </c>
      <c r="M588">
        <v>0</v>
      </c>
    </row>
    <row r="589" spans="1:13" x14ac:dyDescent="0.3">
      <c r="A589">
        <v>354</v>
      </c>
      <c r="B589">
        <v>15625461</v>
      </c>
      <c r="C589">
        <v>613</v>
      </c>
      <c r="D589" t="s">
        <v>15</v>
      </c>
      <c r="E589" t="s">
        <v>16</v>
      </c>
      <c r="F589">
        <v>45</v>
      </c>
      <c r="G589">
        <v>1</v>
      </c>
      <c r="H589">
        <v>187841.99</v>
      </c>
      <c r="I589">
        <v>2</v>
      </c>
      <c r="J589">
        <v>1</v>
      </c>
      <c r="K589">
        <v>1</v>
      </c>
      <c r="L589">
        <v>147224.26999999999</v>
      </c>
      <c r="M589">
        <v>0</v>
      </c>
    </row>
    <row r="590" spans="1:13" x14ac:dyDescent="0.3">
      <c r="A590">
        <v>477</v>
      </c>
      <c r="B590">
        <v>15809722</v>
      </c>
      <c r="C590">
        <v>611</v>
      </c>
      <c r="D590" t="s">
        <v>15</v>
      </c>
      <c r="E590" t="s">
        <v>16</v>
      </c>
      <c r="F590">
        <v>40</v>
      </c>
      <c r="G590">
        <v>8</v>
      </c>
      <c r="H590">
        <v>100812.33</v>
      </c>
      <c r="I590">
        <v>2</v>
      </c>
      <c r="J590">
        <v>1</v>
      </c>
      <c r="K590">
        <v>0</v>
      </c>
      <c r="L590">
        <v>147358.26999999999</v>
      </c>
      <c r="M590">
        <v>0</v>
      </c>
    </row>
    <row r="591" spans="1:13" x14ac:dyDescent="0.3">
      <c r="A591">
        <v>709</v>
      </c>
      <c r="B591">
        <v>15734886</v>
      </c>
      <c r="C591">
        <v>686</v>
      </c>
      <c r="D591" t="s">
        <v>15</v>
      </c>
      <c r="E591" t="s">
        <v>16</v>
      </c>
      <c r="F591">
        <v>34</v>
      </c>
      <c r="G591">
        <v>3</v>
      </c>
      <c r="H591">
        <v>123971.51</v>
      </c>
      <c r="I591">
        <v>2</v>
      </c>
      <c r="J591">
        <v>1</v>
      </c>
      <c r="K591">
        <v>0</v>
      </c>
      <c r="L591">
        <v>147794.63</v>
      </c>
      <c r="M591">
        <v>0</v>
      </c>
    </row>
    <row r="592" spans="1:13" x14ac:dyDescent="0.3">
      <c r="A592">
        <v>77</v>
      </c>
      <c r="B592">
        <v>15662085</v>
      </c>
      <c r="C592">
        <v>678</v>
      </c>
      <c r="D592" t="s">
        <v>15</v>
      </c>
      <c r="E592" t="s">
        <v>16</v>
      </c>
      <c r="F592">
        <v>32</v>
      </c>
      <c r="G592">
        <v>9</v>
      </c>
      <c r="H592">
        <v>0</v>
      </c>
      <c r="I592">
        <v>1</v>
      </c>
      <c r="J592">
        <v>1</v>
      </c>
      <c r="K592">
        <v>1</v>
      </c>
      <c r="L592">
        <v>148210.64000000001</v>
      </c>
      <c r="M592">
        <v>0</v>
      </c>
    </row>
    <row r="593" spans="1:13" x14ac:dyDescent="0.3">
      <c r="A593">
        <v>266</v>
      </c>
      <c r="B593">
        <v>15653857</v>
      </c>
      <c r="C593">
        <v>498</v>
      </c>
      <c r="D593" t="s">
        <v>15</v>
      </c>
      <c r="E593" t="s">
        <v>23</v>
      </c>
      <c r="F593">
        <v>34</v>
      </c>
      <c r="G593">
        <v>2</v>
      </c>
      <c r="H593">
        <v>0</v>
      </c>
      <c r="I593">
        <v>2</v>
      </c>
      <c r="J593">
        <v>1</v>
      </c>
      <c r="K593">
        <v>1</v>
      </c>
      <c r="L593">
        <v>148528.24</v>
      </c>
      <c r="M593">
        <v>0</v>
      </c>
    </row>
    <row r="594" spans="1:13" x14ac:dyDescent="0.3">
      <c r="A594">
        <v>189</v>
      </c>
      <c r="B594">
        <v>15587421</v>
      </c>
      <c r="C594">
        <v>687</v>
      </c>
      <c r="D594" t="s">
        <v>26</v>
      </c>
      <c r="E594" t="s">
        <v>16</v>
      </c>
      <c r="F594">
        <v>34</v>
      </c>
      <c r="G594">
        <v>7</v>
      </c>
      <c r="H594">
        <v>111388.18</v>
      </c>
      <c r="I594">
        <v>2</v>
      </c>
      <c r="J594">
        <v>1</v>
      </c>
      <c r="K594">
        <v>0</v>
      </c>
      <c r="L594">
        <v>148564.76</v>
      </c>
      <c r="M594">
        <v>0</v>
      </c>
    </row>
    <row r="595" spans="1:13" x14ac:dyDescent="0.3">
      <c r="A595">
        <v>426</v>
      </c>
      <c r="B595">
        <v>15652883</v>
      </c>
      <c r="C595">
        <v>492</v>
      </c>
      <c r="D595" t="s">
        <v>26</v>
      </c>
      <c r="E595" t="s">
        <v>23</v>
      </c>
      <c r="F595">
        <v>39</v>
      </c>
      <c r="G595">
        <v>10</v>
      </c>
      <c r="H595">
        <v>124576.65</v>
      </c>
      <c r="I595">
        <v>2</v>
      </c>
      <c r="J595">
        <v>1</v>
      </c>
      <c r="K595">
        <v>0</v>
      </c>
      <c r="L595">
        <v>148584.60999999999</v>
      </c>
      <c r="M595">
        <v>0</v>
      </c>
    </row>
    <row r="596" spans="1:13" x14ac:dyDescent="0.3">
      <c r="A596">
        <v>704</v>
      </c>
      <c r="B596">
        <v>15808621</v>
      </c>
      <c r="C596">
        <v>659</v>
      </c>
      <c r="D596" t="s">
        <v>26</v>
      </c>
      <c r="E596" t="s">
        <v>23</v>
      </c>
      <c r="F596">
        <v>36</v>
      </c>
      <c r="G596">
        <v>2</v>
      </c>
      <c r="H596">
        <v>76190.48</v>
      </c>
      <c r="I596">
        <v>2</v>
      </c>
      <c r="J596">
        <v>1</v>
      </c>
      <c r="K596">
        <v>1</v>
      </c>
      <c r="L596">
        <v>149066.14000000001</v>
      </c>
      <c r="M596">
        <v>0</v>
      </c>
    </row>
    <row r="597" spans="1:13" x14ac:dyDescent="0.3">
      <c r="A597">
        <v>902</v>
      </c>
      <c r="B597">
        <v>15792388</v>
      </c>
      <c r="C597">
        <v>645</v>
      </c>
      <c r="D597" t="s">
        <v>15</v>
      </c>
      <c r="E597" t="s">
        <v>16</v>
      </c>
      <c r="F597">
        <v>48</v>
      </c>
      <c r="G597">
        <v>7</v>
      </c>
      <c r="H597">
        <v>90612.34</v>
      </c>
      <c r="I597">
        <v>1</v>
      </c>
      <c r="J597">
        <v>1</v>
      </c>
      <c r="K597">
        <v>1</v>
      </c>
      <c r="L597">
        <v>149139.13</v>
      </c>
      <c r="M597">
        <v>0</v>
      </c>
    </row>
    <row r="598" spans="1:13" x14ac:dyDescent="0.3">
      <c r="A598">
        <v>882</v>
      </c>
      <c r="B598">
        <v>15785519</v>
      </c>
      <c r="C598">
        <v>565</v>
      </c>
      <c r="D598" t="s">
        <v>15</v>
      </c>
      <c r="E598" t="s">
        <v>23</v>
      </c>
      <c r="F598">
        <v>36</v>
      </c>
      <c r="G598">
        <v>6</v>
      </c>
      <c r="H598">
        <v>106192.1</v>
      </c>
      <c r="I598">
        <v>1</v>
      </c>
      <c r="J598">
        <v>1</v>
      </c>
      <c r="K598">
        <v>0</v>
      </c>
      <c r="L598">
        <v>149575.59</v>
      </c>
      <c r="M598">
        <v>0</v>
      </c>
    </row>
    <row r="599" spans="1:13" x14ac:dyDescent="0.3">
      <c r="A599">
        <v>927</v>
      </c>
      <c r="B599">
        <v>15633461</v>
      </c>
      <c r="C599">
        <v>639</v>
      </c>
      <c r="D599" t="s">
        <v>26</v>
      </c>
      <c r="E599" t="s">
        <v>23</v>
      </c>
      <c r="F599">
        <v>38</v>
      </c>
      <c r="G599">
        <v>5</v>
      </c>
      <c r="H599">
        <v>130170.82</v>
      </c>
      <c r="I599">
        <v>1</v>
      </c>
      <c r="J599">
        <v>1</v>
      </c>
      <c r="K599">
        <v>1</v>
      </c>
      <c r="L599">
        <v>149599.62</v>
      </c>
      <c r="M599">
        <v>0</v>
      </c>
    </row>
    <row r="600" spans="1:13" x14ac:dyDescent="0.3">
      <c r="A600">
        <v>848</v>
      </c>
      <c r="B600">
        <v>15646558</v>
      </c>
      <c r="C600">
        <v>611</v>
      </c>
      <c r="D600" t="s">
        <v>18</v>
      </c>
      <c r="E600" t="s">
        <v>23</v>
      </c>
      <c r="F600">
        <v>51</v>
      </c>
      <c r="G600">
        <v>1</v>
      </c>
      <c r="H600">
        <v>122874.74</v>
      </c>
      <c r="I600">
        <v>1</v>
      </c>
      <c r="J600">
        <v>1</v>
      </c>
      <c r="K600">
        <v>1</v>
      </c>
      <c r="L600">
        <v>149648.45000000001</v>
      </c>
      <c r="M600">
        <v>0</v>
      </c>
    </row>
    <row r="601" spans="1:13" x14ac:dyDescent="0.3">
      <c r="A601">
        <v>742</v>
      </c>
      <c r="B601">
        <v>15696231</v>
      </c>
      <c r="C601">
        <v>635</v>
      </c>
      <c r="D601" t="s">
        <v>15</v>
      </c>
      <c r="E601" t="s">
        <v>23</v>
      </c>
      <c r="F601">
        <v>29</v>
      </c>
      <c r="G601">
        <v>7</v>
      </c>
      <c r="H601">
        <v>105405.97</v>
      </c>
      <c r="I601">
        <v>1</v>
      </c>
      <c r="J601">
        <v>1</v>
      </c>
      <c r="K601">
        <v>1</v>
      </c>
      <c r="L601">
        <v>149853.89000000001</v>
      </c>
      <c r="M601">
        <v>0</v>
      </c>
    </row>
    <row r="602" spans="1:13" x14ac:dyDescent="0.3">
      <c r="A602">
        <v>233</v>
      </c>
      <c r="B602">
        <v>15723886</v>
      </c>
      <c r="C602">
        <v>767</v>
      </c>
      <c r="D602" t="s">
        <v>26</v>
      </c>
      <c r="E602" t="s">
        <v>23</v>
      </c>
      <c r="F602">
        <v>20</v>
      </c>
      <c r="G602">
        <v>3</v>
      </c>
      <c r="H602">
        <v>119714.25</v>
      </c>
      <c r="I602">
        <v>2</v>
      </c>
      <c r="J602">
        <v>0</v>
      </c>
      <c r="K602">
        <v>1</v>
      </c>
      <c r="L602">
        <v>150135.38</v>
      </c>
      <c r="M602">
        <v>0</v>
      </c>
    </row>
    <row r="603" spans="1:13" x14ac:dyDescent="0.3">
      <c r="A603">
        <v>981</v>
      </c>
      <c r="B603">
        <v>15566156</v>
      </c>
      <c r="C603">
        <v>749</v>
      </c>
      <c r="D603" t="s">
        <v>26</v>
      </c>
      <c r="E603" t="s">
        <v>16</v>
      </c>
      <c r="F603">
        <v>44</v>
      </c>
      <c r="G603">
        <v>0</v>
      </c>
      <c r="H603">
        <v>71497.789999999994</v>
      </c>
      <c r="I603">
        <v>2</v>
      </c>
      <c r="J603">
        <v>0</v>
      </c>
      <c r="K603">
        <v>0</v>
      </c>
      <c r="L603">
        <v>151083.79999999999</v>
      </c>
      <c r="M603">
        <v>0</v>
      </c>
    </row>
    <row r="604" spans="1:13" x14ac:dyDescent="0.3">
      <c r="A604">
        <v>682</v>
      </c>
      <c r="B604">
        <v>15775238</v>
      </c>
      <c r="C604">
        <v>651</v>
      </c>
      <c r="D604" t="s">
        <v>26</v>
      </c>
      <c r="E604" t="s">
        <v>16</v>
      </c>
      <c r="F604">
        <v>41</v>
      </c>
      <c r="G604">
        <v>4</v>
      </c>
      <c r="H604">
        <v>133432.59</v>
      </c>
      <c r="I604">
        <v>1</v>
      </c>
      <c r="J604">
        <v>0</v>
      </c>
      <c r="K604">
        <v>1</v>
      </c>
      <c r="L604">
        <v>151303.48000000001</v>
      </c>
      <c r="M604">
        <v>0</v>
      </c>
    </row>
    <row r="605" spans="1:13" x14ac:dyDescent="0.3">
      <c r="A605">
        <v>804</v>
      </c>
      <c r="B605">
        <v>15640280</v>
      </c>
      <c r="C605">
        <v>850</v>
      </c>
      <c r="D605" t="s">
        <v>15</v>
      </c>
      <c r="E605" t="s">
        <v>23</v>
      </c>
      <c r="F605">
        <v>39</v>
      </c>
      <c r="G605">
        <v>4</v>
      </c>
      <c r="H605">
        <v>127771.35</v>
      </c>
      <c r="I605">
        <v>2</v>
      </c>
      <c r="J605">
        <v>0</v>
      </c>
      <c r="K605">
        <v>1</v>
      </c>
      <c r="L605">
        <v>151738.54</v>
      </c>
      <c r="M605">
        <v>0</v>
      </c>
    </row>
    <row r="606" spans="1:13" x14ac:dyDescent="0.3">
      <c r="A606">
        <v>87</v>
      </c>
      <c r="B606">
        <v>15625759</v>
      </c>
      <c r="C606">
        <v>729</v>
      </c>
      <c r="D606" t="s">
        <v>15</v>
      </c>
      <c r="E606" t="s">
        <v>23</v>
      </c>
      <c r="F606">
        <v>30</v>
      </c>
      <c r="G606">
        <v>9</v>
      </c>
      <c r="H606">
        <v>0</v>
      </c>
      <c r="I606">
        <v>2</v>
      </c>
      <c r="J606">
        <v>1</v>
      </c>
      <c r="K606">
        <v>0</v>
      </c>
      <c r="L606">
        <v>151869.35</v>
      </c>
      <c r="M606">
        <v>0</v>
      </c>
    </row>
    <row r="607" spans="1:13" x14ac:dyDescent="0.3">
      <c r="A607">
        <v>621</v>
      </c>
      <c r="B607">
        <v>15603134</v>
      </c>
      <c r="C607">
        <v>656</v>
      </c>
      <c r="D607" t="s">
        <v>18</v>
      </c>
      <c r="E607" t="s">
        <v>16</v>
      </c>
      <c r="F607">
        <v>40</v>
      </c>
      <c r="G607">
        <v>10</v>
      </c>
      <c r="H607">
        <v>167878.5</v>
      </c>
      <c r="I607">
        <v>1</v>
      </c>
      <c r="J607">
        <v>0</v>
      </c>
      <c r="K607">
        <v>1</v>
      </c>
      <c r="L607">
        <v>151887.16</v>
      </c>
      <c r="M607">
        <v>0</v>
      </c>
    </row>
    <row r="608" spans="1:13" x14ac:dyDescent="0.3">
      <c r="A608">
        <v>980</v>
      </c>
      <c r="B608">
        <v>15624729</v>
      </c>
      <c r="C608">
        <v>594</v>
      </c>
      <c r="D608" t="s">
        <v>15</v>
      </c>
      <c r="E608" t="s">
        <v>23</v>
      </c>
      <c r="F608">
        <v>27</v>
      </c>
      <c r="G608">
        <v>0</v>
      </c>
      <c r="H608">
        <v>197041.8</v>
      </c>
      <c r="I608">
        <v>1</v>
      </c>
      <c r="J608">
        <v>0</v>
      </c>
      <c r="K608">
        <v>0</v>
      </c>
      <c r="L608">
        <v>151912.49</v>
      </c>
      <c r="M608">
        <v>0</v>
      </c>
    </row>
    <row r="609" spans="1:13" x14ac:dyDescent="0.3">
      <c r="A609">
        <v>207</v>
      </c>
      <c r="B609">
        <v>15679531</v>
      </c>
      <c r="C609">
        <v>618</v>
      </c>
      <c r="D609" t="s">
        <v>15</v>
      </c>
      <c r="E609" t="s">
        <v>23</v>
      </c>
      <c r="F609">
        <v>34</v>
      </c>
      <c r="G609">
        <v>5</v>
      </c>
      <c r="H609">
        <v>134954.53</v>
      </c>
      <c r="I609">
        <v>1</v>
      </c>
      <c r="J609">
        <v>1</v>
      </c>
      <c r="K609">
        <v>1</v>
      </c>
      <c r="L609">
        <v>151954.39000000001</v>
      </c>
      <c r="M609">
        <v>0</v>
      </c>
    </row>
    <row r="610" spans="1:13" x14ac:dyDescent="0.3">
      <c r="A610">
        <v>966</v>
      </c>
      <c r="B610">
        <v>15589805</v>
      </c>
      <c r="C610">
        <v>563</v>
      </c>
      <c r="D610" t="s">
        <v>15</v>
      </c>
      <c r="E610" t="s">
        <v>16</v>
      </c>
      <c r="F610">
        <v>34</v>
      </c>
      <c r="G610">
        <v>6</v>
      </c>
      <c r="H610">
        <v>139810.34</v>
      </c>
      <c r="I610">
        <v>1</v>
      </c>
      <c r="J610">
        <v>1</v>
      </c>
      <c r="K610">
        <v>1</v>
      </c>
      <c r="L610">
        <v>152417.79</v>
      </c>
      <c r="M610">
        <v>0</v>
      </c>
    </row>
    <row r="611" spans="1:13" x14ac:dyDescent="0.3">
      <c r="A611">
        <v>541</v>
      </c>
      <c r="B611">
        <v>15626578</v>
      </c>
      <c r="C611">
        <v>622</v>
      </c>
      <c r="D611" t="s">
        <v>15</v>
      </c>
      <c r="E611" t="s">
        <v>23</v>
      </c>
      <c r="F611">
        <v>26</v>
      </c>
      <c r="G611">
        <v>9</v>
      </c>
      <c r="H611">
        <v>0</v>
      </c>
      <c r="I611">
        <v>2</v>
      </c>
      <c r="J611">
        <v>1</v>
      </c>
      <c r="K611">
        <v>1</v>
      </c>
      <c r="L611">
        <v>153237.59</v>
      </c>
      <c r="M611">
        <v>0</v>
      </c>
    </row>
    <row r="612" spans="1:13" x14ac:dyDescent="0.3">
      <c r="A612">
        <v>972</v>
      </c>
      <c r="B612">
        <v>15605918</v>
      </c>
      <c r="C612">
        <v>635</v>
      </c>
      <c r="D612" t="s">
        <v>26</v>
      </c>
      <c r="E612" t="s">
        <v>23</v>
      </c>
      <c r="F612">
        <v>43</v>
      </c>
      <c r="G612">
        <v>5</v>
      </c>
      <c r="H612">
        <v>78992.75</v>
      </c>
      <c r="I612">
        <v>2</v>
      </c>
      <c r="J612">
        <v>0</v>
      </c>
      <c r="K612">
        <v>0</v>
      </c>
      <c r="L612">
        <v>153265.31</v>
      </c>
      <c r="M612">
        <v>0</v>
      </c>
    </row>
    <row r="613" spans="1:13" x14ac:dyDescent="0.3">
      <c r="A613">
        <v>395</v>
      </c>
      <c r="B613">
        <v>15807432</v>
      </c>
      <c r="C613">
        <v>645</v>
      </c>
      <c r="D613" t="s">
        <v>26</v>
      </c>
      <c r="E613" t="s">
        <v>16</v>
      </c>
      <c r="F613">
        <v>37</v>
      </c>
      <c r="G613">
        <v>2</v>
      </c>
      <c r="H613">
        <v>136925.09</v>
      </c>
      <c r="I613">
        <v>2</v>
      </c>
      <c r="J613">
        <v>0</v>
      </c>
      <c r="K613">
        <v>1</v>
      </c>
      <c r="L613">
        <v>153400.24</v>
      </c>
      <c r="M613">
        <v>0</v>
      </c>
    </row>
    <row r="614" spans="1:13" x14ac:dyDescent="0.3">
      <c r="A614">
        <v>401</v>
      </c>
      <c r="B614">
        <v>15747795</v>
      </c>
      <c r="C614">
        <v>593</v>
      </c>
      <c r="D614" t="s">
        <v>26</v>
      </c>
      <c r="E614" t="s">
        <v>16</v>
      </c>
      <c r="F614">
        <v>38</v>
      </c>
      <c r="G614">
        <v>4</v>
      </c>
      <c r="H614">
        <v>129499.42</v>
      </c>
      <c r="I614">
        <v>1</v>
      </c>
      <c r="J614">
        <v>1</v>
      </c>
      <c r="K614">
        <v>1</v>
      </c>
      <c r="L614">
        <v>154071.26999999999</v>
      </c>
      <c r="M614">
        <v>0</v>
      </c>
    </row>
    <row r="615" spans="1:13" x14ac:dyDescent="0.3">
      <c r="A615">
        <v>897</v>
      </c>
      <c r="B615">
        <v>15782390</v>
      </c>
      <c r="C615">
        <v>621</v>
      </c>
      <c r="D615" t="s">
        <v>15</v>
      </c>
      <c r="E615" t="s">
        <v>16</v>
      </c>
      <c r="F615">
        <v>40</v>
      </c>
      <c r="G615">
        <v>6</v>
      </c>
      <c r="H615">
        <v>0</v>
      </c>
      <c r="I615">
        <v>1</v>
      </c>
      <c r="J615">
        <v>1</v>
      </c>
      <c r="K615">
        <v>0</v>
      </c>
      <c r="L615">
        <v>155155.25</v>
      </c>
      <c r="M615">
        <v>0</v>
      </c>
    </row>
    <row r="616" spans="1:13" x14ac:dyDescent="0.3">
      <c r="A616">
        <v>171</v>
      </c>
      <c r="B616">
        <v>15613172</v>
      </c>
      <c r="C616">
        <v>628</v>
      </c>
      <c r="D616" t="s">
        <v>26</v>
      </c>
      <c r="E616" t="s">
        <v>23</v>
      </c>
      <c r="F616">
        <v>27</v>
      </c>
      <c r="G616">
        <v>5</v>
      </c>
      <c r="H616">
        <v>95826.49</v>
      </c>
      <c r="I616">
        <v>2</v>
      </c>
      <c r="J616">
        <v>1</v>
      </c>
      <c r="K616">
        <v>0</v>
      </c>
      <c r="L616">
        <v>155996.96</v>
      </c>
      <c r="M616">
        <v>0</v>
      </c>
    </row>
    <row r="617" spans="1:13" x14ac:dyDescent="0.3">
      <c r="A617">
        <v>232</v>
      </c>
      <c r="B617">
        <v>15787174</v>
      </c>
      <c r="C617">
        <v>512</v>
      </c>
      <c r="D617" t="s">
        <v>15</v>
      </c>
      <c r="E617" t="s">
        <v>16</v>
      </c>
      <c r="F617">
        <v>37</v>
      </c>
      <c r="G617">
        <v>1</v>
      </c>
      <c r="H617">
        <v>0</v>
      </c>
      <c r="I617">
        <v>2</v>
      </c>
      <c r="J617">
        <v>0</v>
      </c>
      <c r="K617">
        <v>1</v>
      </c>
      <c r="L617">
        <v>156105.03</v>
      </c>
      <c r="M617">
        <v>0</v>
      </c>
    </row>
    <row r="618" spans="1:13" x14ac:dyDescent="0.3">
      <c r="A618">
        <v>895</v>
      </c>
      <c r="B618">
        <v>15697000</v>
      </c>
      <c r="C618">
        <v>728</v>
      </c>
      <c r="D618" t="s">
        <v>26</v>
      </c>
      <c r="E618" t="s">
        <v>23</v>
      </c>
      <c r="F618">
        <v>32</v>
      </c>
      <c r="G618">
        <v>5</v>
      </c>
      <c r="H618">
        <v>61825.5</v>
      </c>
      <c r="I618">
        <v>1</v>
      </c>
      <c r="J618">
        <v>1</v>
      </c>
      <c r="K618">
        <v>1</v>
      </c>
      <c r="L618">
        <v>156124.93</v>
      </c>
      <c r="M618">
        <v>0</v>
      </c>
    </row>
    <row r="619" spans="1:13" x14ac:dyDescent="0.3">
      <c r="A619">
        <v>31</v>
      </c>
      <c r="B619">
        <v>15706552</v>
      </c>
      <c r="C619">
        <v>533</v>
      </c>
      <c r="D619" t="s">
        <v>15</v>
      </c>
      <c r="E619" t="s">
        <v>23</v>
      </c>
      <c r="F619">
        <v>36</v>
      </c>
      <c r="G619">
        <v>7</v>
      </c>
      <c r="H619">
        <v>85311.7</v>
      </c>
      <c r="I619">
        <v>1</v>
      </c>
      <c r="J619">
        <v>0</v>
      </c>
      <c r="K619">
        <v>1</v>
      </c>
      <c r="L619">
        <v>156731.91</v>
      </c>
      <c r="M619">
        <v>0</v>
      </c>
    </row>
    <row r="620" spans="1:13" x14ac:dyDescent="0.3">
      <c r="A620">
        <v>89</v>
      </c>
      <c r="B620">
        <v>15767954</v>
      </c>
      <c r="C620">
        <v>635</v>
      </c>
      <c r="D620" t="s">
        <v>26</v>
      </c>
      <c r="E620" t="s">
        <v>16</v>
      </c>
      <c r="F620">
        <v>28</v>
      </c>
      <c r="G620">
        <v>3</v>
      </c>
      <c r="H620">
        <v>81623.67</v>
      </c>
      <c r="I620">
        <v>2</v>
      </c>
      <c r="J620">
        <v>1</v>
      </c>
      <c r="K620">
        <v>1</v>
      </c>
      <c r="L620">
        <v>156791.35999999999</v>
      </c>
      <c r="M620">
        <v>0</v>
      </c>
    </row>
    <row r="621" spans="1:13" x14ac:dyDescent="0.3">
      <c r="A621">
        <v>257</v>
      </c>
      <c r="B621">
        <v>15592979</v>
      </c>
      <c r="C621">
        <v>671</v>
      </c>
      <c r="D621" t="s">
        <v>26</v>
      </c>
      <c r="E621" t="s">
        <v>16</v>
      </c>
      <c r="F621">
        <v>34</v>
      </c>
      <c r="G621">
        <v>6</v>
      </c>
      <c r="H621">
        <v>37266.67</v>
      </c>
      <c r="I621">
        <v>2</v>
      </c>
      <c r="J621">
        <v>0</v>
      </c>
      <c r="K621">
        <v>0</v>
      </c>
      <c r="L621">
        <v>156917.12</v>
      </c>
      <c r="M621">
        <v>0</v>
      </c>
    </row>
    <row r="622" spans="1:13" x14ac:dyDescent="0.3">
      <c r="A622">
        <v>831</v>
      </c>
      <c r="B622">
        <v>15726234</v>
      </c>
      <c r="C622">
        <v>708</v>
      </c>
      <c r="D622" t="s">
        <v>18</v>
      </c>
      <c r="E622" t="s">
        <v>16</v>
      </c>
      <c r="F622">
        <v>41</v>
      </c>
      <c r="G622">
        <v>5</v>
      </c>
      <c r="H622">
        <v>0</v>
      </c>
      <c r="I622">
        <v>1</v>
      </c>
      <c r="J622">
        <v>0</v>
      </c>
      <c r="K622">
        <v>1</v>
      </c>
      <c r="L622">
        <v>157003.99</v>
      </c>
      <c r="M622">
        <v>0</v>
      </c>
    </row>
    <row r="623" spans="1:13" x14ac:dyDescent="0.3">
      <c r="A623">
        <v>248</v>
      </c>
      <c r="B623">
        <v>15657566</v>
      </c>
      <c r="C623">
        <v>634</v>
      </c>
      <c r="D623" t="s">
        <v>26</v>
      </c>
      <c r="E623" t="s">
        <v>23</v>
      </c>
      <c r="F623">
        <v>24</v>
      </c>
      <c r="G623">
        <v>8</v>
      </c>
      <c r="H623">
        <v>103097.85</v>
      </c>
      <c r="I623">
        <v>1</v>
      </c>
      <c r="J623">
        <v>1</v>
      </c>
      <c r="K623">
        <v>1</v>
      </c>
      <c r="L623">
        <v>157577.29</v>
      </c>
      <c r="M623">
        <v>0</v>
      </c>
    </row>
    <row r="624" spans="1:13" x14ac:dyDescent="0.3">
      <c r="A624">
        <v>939</v>
      </c>
      <c r="B624">
        <v>15599289</v>
      </c>
      <c r="C624">
        <v>724</v>
      </c>
      <c r="D624" t="s">
        <v>15</v>
      </c>
      <c r="E624" t="s">
        <v>16</v>
      </c>
      <c r="F624">
        <v>37</v>
      </c>
      <c r="G624">
        <v>10</v>
      </c>
      <c r="H624">
        <v>68598.559999999998</v>
      </c>
      <c r="I624">
        <v>1</v>
      </c>
      <c r="J624">
        <v>1</v>
      </c>
      <c r="K624">
        <v>0</v>
      </c>
      <c r="L624">
        <v>157862.82</v>
      </c>
      <c r="M624">
        <v>0</v>
      </c>
    </row>
    <row r="625" spans="1:13" x14ac:dyDescent="0.3">
      <c r="A625">
        <v>885</v>
      </c>
      <c r="B625">
        <v>15721935</v>
      </c>
      <c r="C625">
        <v>521</v>
      </c>
      <c r="D625" t="s">
        <v>15</v>
      </c>
      <c r="E625" t="s">
        <v>23</v>
      </c>
      <c r="F625">
        <v>25</v>
      </c>
      <c r="G625">
        <v>7</v>
      </c>
      <c r="H625">
        <v>0</v>
      </c>
      <c r="I625">
        <v>2</v>
      </c>
      <c r="J625">
        <v>1</v>
      </c>
      <c r="K625">
        <v>1</v>
      </c>
      <c r="L625">
        <v>157878.67000000001</v>
      </c>
      <c r="M625">
        <v>0</v>
      </c>
    </row>
    <row r="626" spans="1:13" x14ac:dyDescent="0.3">
      <c r="A626">
        <v>209</v>
      </c>
      <c r="B626">
        <v>15612087</v>
      </c>
      <c r="C626">
        <v>671</v>
      </c>
      <c r="D626" t="s">
        <v>15</v>
      </c>
      <c r="E626" t="s">
        <v>23</v>
      </c>
      <c r="F626">
        <v>45</v>
      </c>
      <c r="G626">
        <v>2</v>
      </c>
      <c r="H626">
        <v>106376.85</v>
      </c>
      <c r="I626">
        <v>1</v>
      </c>
      <c r="J626">
        <v>0</v>
      </c>
      <c r="K626">
        <v>1</v>
      </c>
      <c r="L626">
        <v>158264.62</v>
      </c>
      <c r="M626">
        <v>0</v>
      </c>
    </row>
    <row r="627" spans="1:13" x14ac:dyDescent="0.3">
      <c r="A627">
        <v>44</v>
      </c>
      <c r="B627">
        <v>15684171</v>
      </c>
      <c r="C627">
        <v>660</v>
      </c>
      <c r="D627" t="s">
        <v>18</v>
      </c>
      <c r="E627" t="s">
        <v>16</v>
      </c>
      <c r="F627">
        <v>61</v>
      </c>
      <c r="G627">
        <v>5</v>
      </c>
      <c r="H627">
        <v>155931.10999999999</v>
      </c>
      <c r="I627">
        <v>1</v>
      </c>
      <c r="J627">
        <v>1</v>
      </c>
      <c r="K627">
        <v>1</v>
      </c>
      <c r="L627">
        <v>158338.39000000001</v>
      </c>
      <c r="M627">
        <v>0</v>
      </c>
    </row>
    <row r="628" spans="1:13" x14ac:dyDescent="0.3">
      <c r="A628">
        <v>197</v>
      </c>
      <c r="B628">
        <v>15777892</v>
      </c>
      <c r="C628">
        <v>721</v>
      </c>
      <c r="D628" t="s">
        <v>26</v>
      </c>
      <c r="E628" t="s">
        <v>23</v>
      </c>
      <c r="F628">
        <v>37</v>
      </c>
      <c r="G628">
        <v>3</v>
      </c>
      <c r="H628">
        <v>107720.64</v>
      </c>
      <c r="I628">
        <v>1</v>
      </c>
      <c r="J628">
        <v>1</v>
      </c>
      <c r="K628">
        <v>1</v>
      </c>
      <c r="L628">
        <v>158591.12</v>
      </c>
      <c r="M628">
        <v>0</v>
      </c>
    </row>
    <row r="629" spans="1:13" x14ac:dyDescent="0.3">
      <c r="A629">
        <v>18</v>
      </c>
      <c r="B629">
        <v>15661507</v>
      </c>
      <c r="C629">
        <v>587</v>
      </c>
      <c r="D629" t="s">
        <v>18</v>
      </c>
      <c r="E629" t="s">
        <v>23</v>
      </c>
      <c r="F629">
        <v>45</v>
      </c>
      <c r="G629">
        <v>6</v>
      </c>
      <c r="H629">
        <v>0</v>
      </c>
      <c r="I629">
        <v>1</v>
      </c>
      <c r="J629">
        <v>0</v>
      </c>
      <c r="K629">
        <v>0</v>
      </c>
      <c r="L629">
        <v>158684.81</v>
      </c>
      <c r="M629">
        <v>0</v>
      </c>
    </row>
    <row r="630" spans="1:13" x14ac:dyDescent="0.3">
      <c r="A630">
        <v>83</v>
      </c>
      <c r="B630">
        <v>15701164</v>
      </c>
      <c r="C630">
        <v>506</v>
      </c>
      <c r="D630" t="s">
        <v>15</v>
      </c>
      <c r="E630" t="s">
        <v>16</v>
      </c>
      <c r="F630">
        <v>34</v>
      </c>
      <c r="G630">
        <v>4</v>
      </c>
      <c r="H630">
        <v>90307.62</v>
      </c>
      <c r="I630">
        <v>1</v>
      </c>
      <c r="J630">
        <v>1</v>
      </c>
      <c r="K630">
        <v>1</v>
      </c>
      <c r="L630">
        <v>159235.29</v>
      </c>
      <c r="M630">
        <v>0</v>
      </c>
    </row>
    <row r="631" spans="1:13" x14ac:dyDescent="0.3">
      <c r="A631">
        <v>556</v>
      </c>
      <c r="B631">
        <v>15705515</v>
      </c>
      <c r="C631">
        <v>587</v>
      </c>
      <c r="D631" t="s">
        <v>26</v>
      </c>
      <c r="E631" t="s">
        <v>23</v>
      </c>
      <c r="F631">
        <v>40</v>
      </c>
      <c r="G631">
        <v>5</v>
      </c>
      <c r="H631">
        <v>138241.9</v>
      </c>
      <c r="I631">
        <v>2</v>
      </c>
      <c r="J631">
        <v>1</v>
      </c>
      <c r="K631">
        <v>0</v>
      </c>
      <c r="L631">
        <v>159418.1</v>
      </c>
      <c r="M631">
        <v>0</v>
      </c>
    </row>
    <row r="632" spans="1:13" x14ac:dyDescent="0.3">
      <c r="A632">
        <v>419</v>
      </c>
      <c r="B632">
        <v>15615624</v>
      </c>
      <c r="C632">
        <v>605</v>
      </c>
      <c r="D632" t="s">
        <v>15</v>
      </c>
      <c r="E632" t="s">
        <v>16</v>
      </c>
      <c r="F632">
        <v>28</v>
      </c>
      <c r="G632">
        <v>6</v>
      </c>
      <c r="H632">
        <v>0</v>
      </c>
      <c r="I632">
        <v>2</v>
      </c>
      <c r="J632">
        <v>0</v>
      </c>
      <c r="K632">
        <v>0</v>
      </c>
      <c r="L632">
        <v>159508.51999999999</v>
      </c>
      <c r="M632">
        <v>0</v>
      </c>
    </row>
    <row r="633" spans="1:13" x14ac:dyDescent="0.3">
      <c r="A633">
        <v>408</v>
      </c>
      <c r="B633">
        <v>15701376</v>
      </c>
      <c r="C633">
        <v>668</v>
      </c>
      <c r="D633" t="s">
        <v>26</v>
      </c>
      <c r="E633" t="s">
        <v>23</v>
      </c>
      <c r="F633">
        <v>37</v>
      </c>
      <c r="G633">
        <v>10</v>
      </c>
      <c r="H633">
        <v>152958.29</v>
      </c>
      <c r="I633">
        <v>2</v>
      </c>
      <c r="J633">
        <v>1</v>
      </c>
      <c r="K633">
        <v>1</v>
      </c>
      <c r="L633">
        <v>159585.60999999999</v>
      </c>
      <c r="M633">
        <v>0</v>
      </c>
    </row>
    <row r="634" spans="1:13" x14ac:dyDescent="0.3">
      <c r="A634">
        <v>481</v>
      </c>
      <c r="B634">
        <v>15744398</v>
      </c>
      <c r="C634">
        <v>525</v>
      </c>
      <c r="D634" t="s">
        <v>15</v>
      </c>
      <c r="E634" t="s">
        <v>16</v>
      </c>
      <c r="F634">
        <v>23</v>
      </c>
      <c r="G634">
        <v>5</v>
      </c>
      <c r="H634">
        <v>0</v>
      </c>
      <c r="I634">
        <v>2</v>
      </c>
      <c r="J634">
        <v>1</v>
      </c>
      <c r="K634">
        <v>0</v>
      </c>
      <c r="L634">
        <v>160249.1</v>
      </c>
      <c r="M634">
        <v>0</v>
      </c>
    </row>
    <row r="635" spans="1:13" x14ac:dyDescent="0.3">
      <c r="A635">
        <v>588</v>
      </c>
      <c r="B635">
        <v>15614782</v>
      </c>
      <c r="C635">
        <v>526</v>
      </c>
      <c r="D635" t="s">
        <v>15</v>
      </c>
      <c r="E635" t="s">
        <v>23</v>
      </c>
      <c r="F635">
        <v>36</v>
      </c>
      <c r="G635">
        <v>1</v>
      </c>
      <c r="H635">
        <v>0</v>
      </c>
      <c r="I635">
        <v>1</v>
      </c>
      <c r="J635">
        <v>1</v>
      </c>
      <c r="K635">
        <v>0</v>
      </c>
      <c r="L635">
        <v>160696.72</v>
      </c>
      <c r="M635">
        <v>0</v>
      </c>
    </row>
    <row r="636" spans="1:13" x14ac:dyDescent="0.3">
      <c r="A636">
        <v>666</v>
      </c>
      <c r="B636">
        <v>15725511</v>
      </c>
      <c r="C636">
        <v>559</v>
      </c>
      <c r="D636" t="s">
        <v>15</v>
      </c>
      <c r="E636" t="s">
        <v>16</v>
      </c>
      <c r="F636">
        <v>31</v>
      </c>
      <c r="G636">
        <v>3</v>
      </c>
      <c r="H636">
        <v>127070.73</v>
      </c>
      <c r="I636">
        <v>1</v>
      </c>
      <c r="J636">
        <v>0</v>
      </c>
      <c r="K636">
        <v>1</v>
      </c>
      <c r="L636">
        <v>160941.78</v>
      </c>
      <c r="M636">
        <v>0</v>
      </c>
    </row>
    <row r="637" spans="1:13" x14ac:dyDescent="0.3">
      <c r="A637">
        <v>355</v>
      </c>
      <c r="B637">
        <v>15739438</v>
      </c>
      <c r="C637">
        <v>539</v>
      </c>
      <c r="D637" t="s">
        <v>15</v>
      </c>
      <c r="E637" t="s">
        <v>23</v>
      </c>
      <c r="F637">
        <v>30</v>
      </c>
      <c r="G637">
        <v>0</v>
      </c>
      <c r="H637">
        <v>0</v>
      </c>
      <c r="I637">
        <v>2</v>
      </c>
      <c r="J637">
        <v>1</v>
      </c>
      <c r="K637">
        <v>0</v>
      </c>
      <c r="L637">
        <v>160979.66</v>
      </c>
      <c r="M637">
        <v>0</v>
      </c>
    </row>
    <row r="638" spans="1:13" x14ac:dyDescent="0.3">
      <c r="A638">
        <v>300</v>
      </c>
      <c r="B638">
        <v>15803976</v>
      </c>
      <c r="C638">
        <v>694</v>
      </c>
      <c r="D638" t="s">
        <v>15</v>
      </c>
      <c r="E638" t="s">
        <v>16</v>
      </c>
      <c r="F638">
        <v>31</v>
      </c>
      <c r="G638">
        <v>10</v>
      </c>
      <c r="H638">
        <v>0</v>
      </c>
      <c r="I638">
        <v>2</v>
      </c>
      <c r="J638">
        <v>1</v>
      </c>
      <c r="K638">
        <v>0</v>
      </c>
      <c r="L638">
        <v>160990.26999999999</v>
      </c>
      <c r="M638">
        <v>0</v>
      </c>
    </row>
    <row r="639" spans="1:13" x14ac:dyDescent="0.3">
      <c r="A639">
        <v>269</v>
      </c>
      <c r="B639">
        <v>15799217</v>
      </c>
      <c r="C639">
        <v>791</v>
      </c>
      <c r="D639" t="s">
        <v>26</v>
      </c>
      <c r="E639" t="s">
        <v>16</v>
      </c>
      <c r="F639">
        <v>35</v>
      </c>
      <c r="G639">
        <v>7</v>
      </c>
      <c r="H639">
        <v>52436.2</v>
      </c>
      <c r="I639">
        <v>1</v>
      </c>
      <c r="J639">
        <v>1</v>
      </c>
      <c r="K639">
        <v>0</v>
      </c>
      <c r="L639">
        <v>161051.75</v>
      </c>
      <c r="M639">
        <v>0</v>
      </c>
    </row>
    <row r="640" spans="1:13" x14ac:dyDescent="0.3">
      <c r="A640">
        <v>286</v>
      </c>
      <c r="B640">
        <v>15573112</v>
      </c>
      <c r="C640">
        <v>602</v>
      </c>
      <c r="D640" t="s">
        <v>18</v>
      </c>
      <c r="E640" t="s">
        <v>23</v>
      </c>
      <c r="F640">
        <v>29</v>
      </c>
      <c r="G640">
        <v>5</v>
      </c>
      <c r="H640">
        <v>103907.28</v>
      </c>
      <c r="I640">
        <v>1</v>
      </c>
      <c r="J640">
        <v>1</v>
      </c>
      <c r="K640">
        <v>0</v>
      </c>
      <c r="L640">
        <v>161229.84</v>
      </c>
      <c r="M640">
        <v>0</v>
      </c>
    </row>
    <row r="641" spans="1:13" x14ac:dyDescent="0.3">
      <c r="A641">
        <v>572</v>
      </c>
      <c r="B641">
        <v>15622003</v>
      </c>
      <c r="C641">
        <v>745</v>
      </c>
      <c r="D641" t="s">
        <v>15</v>
      </c>
      <c r="E641" t="s">
        <v>23</v>
      </c>
      <c r="F641">
        <v>35</v>
      </c>
      <c r="G641">
        <v>9</v>
      </c>
      <c r="H641">
        <v>92566.53</v>
      </c>
      <c r="I641">
        <v>2</v>
      </c>
      <c r="J641">
        <v>1</v>
      </c>
      <c r="K641">
        <v>0</v>
      </c>
      <c r="L641">
        <v>161519.76999999999</v>
      </c>
      <c r="M641">
        <v>0</v>
      </c>
    </row>
    <row r="642" spans="1:13" x14ac:dyDescent="0.3">
      <c r="A642">
        <v>341</v>
      </c>
      <c r="B642">
        <v>15786170</v>
      </c>
      <c r="C642">
        <v>659</v>
      </c>
      <c r="D642" t="s">
        <v>15</v>
      </c>
      <c r="E642" t="s">
        <v>23</v>
      </c>
      <c r="F642">
        <v>31</v>
      </c>
      <c r="G642">
        <v>4</v>
      </c>
      <c r="H642">
        <v>118342.26</v>
      </c>
      <c r="I642">
        <v>1</v>
      </c>
      <c r="J642">
        <v>0</v>
      </c>
      <c r="K642">
        <v>0</v>
      </c>
      <c r="L642">
        <v>161574.19</v>
      </c>
      <c r="M642">
        <v>0</v>
      </c>
    </row>
    <row r="643" spans="1:13" x14ac:dyDescent="0.3">
      <c r="A643">
        <v>738</v>
      </c>
      <c r="B643">
        <v>15661036</v>
      </c>
      <c r="C643">
        <v>725</v>
      </c>
      <c r="D643" t="s">
        <v>15</v>
      </c>
      <c r="E643" t="s">
        <v>23</v>
      </c>
      <c r="F643">
        <v>46</v>
      </c>
      <c r="G643">
        <v>6</v>
      </c>
      <c r="H643">
        <v>0</v>
      </c>
      <c r="I643">
        <v>2</v>
      </c>
      <c r="J643">
        <v>1</v>
      </c>
      <c r="K643">
        <v>0</v>
      </c>
      <c r="L643">
        <v>161767.38</v>
      </c>
      <c r="M643">
        <v>0</v>
      </c>
    </row>
    <row r="644" spans="1:13" x14ac:dyDescent="0.3">
      <c r="A644">
        <v>510</v>
      </c>
      <c r="B644">
        <v>15568506</v>
      </c>
      <c r="C644">
        <v>524</v>
      </c>
      <c r="D644" t="s">
        <v>26</v>
      </c>
      <c r="E644" t="s">
        <v>16</v>
      </c>
      <c r="F644">
        <v>31</v>
      </c>
      <c r="G644">
        <v>10</v>
      </c>
      <c r="H644">
        <v>67238.98</v>
      </c>
      <c r="I644">
        <v>2</v>
      </c>
      <c r="J644">
        <v>1</v>
      </c>
      <c r="K644">
        <v>1</v>
      </c>
      <c r="L644">
        <v>161811.23000000001</v>
      </c>
      <c r="M644">
        <v>0</v>
      </c>
    </row>
    <row r="645" spans="1:13" x14ac:dyDescent="0.3">
      <c r="A645">
        <v>100</v>
      </c>
      <c r="B645">
        <v>15808582</v>
      </c>
      <c r="C645">
        <v>665</v>
      </c>
      <c r="D645" t="s">
        <v>15</v>
      </c>
      <c r="E645" t="s">
        <v>16</v>
      </c>
      <c r="F645">
        <v>40</v>
      </c>
      <c r="G645">
        <v>6</v>
      </c>
      <c r="H645">
        <v>0</v>
      </c>
      <c r="I645">
        <v>1</v>
      </c>
      <c r="J645">
        <v>1</v>
      </c>
      <c r="K645">
        <v>1</v>
      </c>
      <c r="L645">
        <v>161848.03</v>
      </c>
      <c r="M645">
        <v>0</v>
      </c>
    </row>
    <row r="646" spans="1:13" x14ac:dyDescent="0.3">
      <c r="A646">
        <v>298</v>
      </c>
      <c r="B646">
        <v>15650068</v>
      </c>
      <c r="C646">
        <v>511</v>
      </c>
      <c r="D646" t="s">
        <v>15</v>
      </c>
      <c r="E646" t="s">
        <v>23</v>
      </c>
      <c r="F646">
        <v>58</v>
      </c>
      <c r="G646">
        <v>0</v>
      </c>
      <c r="H646">
        <v>149117.31</v>
      </c>
      <c r="I646">
        <v>1</v>
      </c>
      <c r="J646">
        <v>1</v>
      </c>
      <c r="K646">
        <v>1</v>
      </c>
      <c r="L646">
        <v>162599.51</v>
      </c>
      <c r="M646">
        <v>0</v>
      </c>
    </row>
    <row r="647" spans="1:13" x14ac:dyDescent="0.3">
      <c r="A647">
        <v>239</v>
      </c>
      <c r="B647">
        <v>15795149</v>
      </c>
      <c r="C647">
        <v>703</v>
      </c>
      <c r="D647" t="s">
        <v>15</v>
      </c>
      <c r="E647" t="s">
        <v>23</v>
      </c>
      <c r="F647">
        <v>28</v>
      </c>
      <c r="G647">
        <v>2</v>
      </c>
      <c r="H647">
        <v>81173.83</v>
      </c>
      <c r="I647">
        <v>2</v>
      </c>
      <c r="J647">
        <v>0</v>
      </c>
      <c r="K647">
        <v>1</v>
      </c>
      <c r="L647">
        <v>162812.16</v>
      </c>
      <c r="M647">
        <v>0</v>
      </c>
    </row>
    <row r="648" spans="1:13" x14ac:dyDescent="0.3">
      <c r="A648">
        <v>388</v>
      </c>
      <c r="B648">
        <v>15748936</v>
      </c>
      <c r="C648">
        <v>709</v>
      </c>
      <c r="D648" t="s">
        <v>18</v>
      </c>
      <c r="E648" t="s">
        <v>16</v>
      </c>
      <c r="F648">
        <v>45</v>
      </c>
      <c r="G648">
        <v>2</v>
      </c>
      <c r="H648">
        <v>0</v>
      </c>
      <c r="I648">
        <v>2</v>
      </c>
      <c r="J648">
        <v>0</v>
      </c>
      <c r="K648">
        <v>1</v>
      </c>
      <c r="L648">
        <v>162922.65</v>
      </c>
      <c r="M648">
        <v>0</v>
      </c>
    </row>
    <row r="649" spans="1:13" x14ac:dyDescent="0.3">
      <c r="A649">
        <v>170</v>
      </c>
      <c r="B649">
        <v>15587562</v>
      </c>
      <c r="C649">
        <v>484</v>
      </c>
      <c r="D649" t="s">
        <v>15</v>
      </c>
      <c r="E649" t="s">
        <v>16</v>
      </c>
      <c r="F649">
        <v>29</v>
      </c>
      <c r="G649">
        <v>4</v>
      </c>
      <c r="H649">
        <v>130114.39</v>
      </c>
      <c r="I649">
        <v>1</v>
      </c>
      <c r="J649">
        <v>1</v>
      </c>
      <c r="K649">
        <v>0</v>
      </c>
      <c r="L649">
        <v>164017.89000000001</v>
      </c>
      <c r="M649">
        <v>0</v>
      </c>
    </row>
    <row r="650" spans="1:13" x14ac:dyDescent="0.3">
      <c r="A650">
        <v>595</v>
      </c>
      <c r="B650">
        <v>15680970</v>
      </c>
      <c r="C650">
        <v>611</v>
      </c>
      <c r="D650" t="s">
        <v>26</v>
      </c>
      <c r="E650" t="s">
        <v>16</v>
      </c>
      <c r="F650">
        <v>41</v>
      </c>
      <c r="G650">
        <v>2</v>
      </c>
      <c r="H650">
        <v>114206.84</v>
      </c>
      <c r="I650">
        <v>1</v>
      </c>
      <c r="J650">
        <v>1</v>
      </c>
      <c r="K650">
        <v>0</v>
      </c>
      <c r="L650">
        <v>164061.6</v>
      </c>
      <c r="M650">
        <v>0</v>
      </c>
    </row>
    <row r="651" spans="1:13" x14ac:dyDescent="0.3">
      <c r="A651">
        <v>439</v>
      </c>
      <c r="B651">
        <v>15690134</v>
      </c>
      <c r="C651">
        <v>464</v>
      </c>
      <c r="D651" t="s">
        <v>26</v>
      </c>
      <c r="E651" t="s">
        <v>16</v>
      </c>
      <c r="F651">
        <v>42</v>
      </c>
      <c r="G651">
        <v>3</v>
      </c>
      <c r="H651">
        <v>85679.25</v>
      </c>
      <c r="I651">
        <v>1</v>
      </c>
      <c r="J651">
        <v>1</v>
      </c>
      <c r="K651">
        <v>1</v>
      </c>
      <c r="L651">
        <v>164104.74</v>
      </c>
      <c r="M651">
        <v>0</v>
      </c>
    </row>
    <row r="652" spans="1:13" x14ac:dyDescent="0.3">
      <c r="A652">
        <v>455</v>
      </c>
      <c r="B652">
        <v>15733797</v>
      </c>
      <c r="C652">
        <v>506</v>
      </c>
      <c r="D652" t="s">
        <v>15</v>
      </c>
      <c r="E652" t="s">
        <v>23</v>
      </c>
      <c r="F652">
        <v>36</v>
      </c>
      <c r="G652">
        <v>5</v>
      </c>
      <c r="H652">
        <v>0</v>
      </c>
      <c r="I652">
        <v>2</v>
      </c>
      <c r="J652">
        <v>1</v>
      </c>
      <c r="K652">
        <v>0</v>
      </c>
      <c r="L652">
        <v>164253.35</v>
      </c>
      <c r="M652">
        <v>0</v>
      </c>
    </row>
    <row r="653" spans="1:13" x14ac:dyDescent="0.3">
      <c r="A653">
        <v>278</v>
      </c>
      <c r="B653">
        <v>15683562</v>
      </c>
      <c r="C653">
        <v>646</v>
      </c>
      <c r="D653" t="s">
        <v>15</v>
      </c>
      <c r="E653" t="s">
        <v>23</v>
      </c>
      <c r="F653">
        <v>35</v>
      </c>
      <c r="G653">
        <v>6</v>
      </c>
      <c r="H653">
        <v>84026.86</v>
      </c>
      <c r="I653">
        <v>1</v>
      </c>
      <c r="J653">
        <v>0</v>
      </c>
      <c r="K653">
        <v>1</v>
      </c>
      <c r="L653">
        <v>164255.69</v>
      </c>
      <c r="M653">
        <v>0</v>
      </c>
    </row>
    <row r="654" spans="1:13" x14ac:dyDescent="0.3">
      <c r="A654">
        <v>818</v>
      </c>
      <c r="B654">
        <v>15591969</v>
      </c>
      <c r="C654">
        <v>497</v>
      </c>
      <c r="D654" t="s">
        <v>18</v>
      </c>
      <c r="E654" t="s">
        <v>23</v>
      </c>
      <c r="F654">
        <v>27</v>
      </c>
      <c r="G654">
        <v>9</v>
      </c>
      <c r="H654">
        <v>75263.16</v>
      </c>
      <c r="I654">
        <v>1</v>
      </c>
      <c r="J654">
        <v>1</v>
      </c>
      <c r="K654">
        <v>1</v>
      </c>
      <c r="L654">
        <v>164825.04</v>
      </c>
      <c r="M654">
        <v>0</v>
      </c>
    </row>
    <row r="655" spans="1:13" x14ac:dyDescent="0.3">
      <c r="A655">
        <v>526</v>
      </c>
      <c r="B655">
        <v>15600258</v>
      </c>
      <c r="C655">
        <v>701</v>
      </c>
      <c r="D655" t="s">
        <v>15</v>
      </c>
      <c r="E655" t="s">
        <v>23</v>
      </c>
      <c r="F655">
        <v>43</v>
      </c>
      <c r="G655">
        <v>2</v>
      </c>
      <c r="H655">
        <v>0</v>
      </c>
      <c r="I655">
        <v>2</v>
      </c>
      <c r="J655">
        <v>1</v>
      </c>
      <c r="K655">
        <v>1</v>
      </c>
      <c r="L655">
        <v>165303.79</v>
      </c>
      <c r="M655">
        <v>0</v>
      </c>
    </row>
    <row r="656" spans="1:13" x14ac:dyDescent="0.3">
      <c r="A656">
        <v>527</v>
      </c>
      <c r="B656">
        <v>15573318</v>
      </c>
      <c r="C656">
        <v>610</v>
      </c>
      <c r="D656" t="s">
        <v>15</v>
      </c>
      <c r="E656" t="s">
        <v>23</v>
      </c>
      <c r="F656">
        <v>26</v>
      </c>
      <c r="G656">
        <v>8</v>
      </c>
      <c r="H656">
        <v>0</v>
      </c>
      <c r="I656">
        <v>2</v>
      </c>
      <c r="J656">
        <v>1</v>
      </c>
      <c r="K656">
        <v>0</v>
      </c>
      <c r="L656">
        <v>166031.07999999999</v>
      </c>
      <c r="M656">
        <v>0</v>
      </c>
    </row>
    <row r="657" spans="1:13" x14ac:dyDescent="0.3">
      <c r="A657">
        <v>569</v>
      </c>
      <c r="B657">
        <v>15706647</v>
      </c>
      <c r="C657">
        <v>761</v>
      </c>
      <c r="D657" t="s">
        <v>15</v>
      </c>
      <c r="E657" t="s">
        <v>23</v>
      </c>
      <c r="F657">
        <v>31</v>
      </c>
      <c r="G657">
        <v>7</v>
      </c>
      <c r="H657">
        <v>0</v>
      </c>
      <c r="I657">
        <v>3</v>
      </c>
      <c r="J657">
        <v>1</v>
      </c>
      <c r="K657">
        <v>1</v>
      </c>
      <c r="L657">
        <v>166698.18</v>
      </c>
      <c r="M657">
        <v>0</v>
      </c>
    </row>
    <row r="658" spans="1:13" x14ac:dyDescent="0.3">
      <c r="A658">
        <v>833</v>
      </c>
      <c r="B658">
        <v>15625881</v>
      </c>
      <c r="C658">
        <v>634</v>
      </c>
      <c r="D658" t="s">
        <v>26</v>
      </c>
      <c r="E658" t="s">
        <v>23</v>
      </c>
      <c r="F658">
        <v>37</v>
      </c>
      <c r="G658">
        <v>3</v>
      </c>
      <c r="H658">
        <v>111432.77</v>
      </c>
      <c r="I658">
        <v>2</v>
      </c>
      <c r="J658">
        <v>1</v>
      </c>
      <c r="K658">
        <v>1</v>
      </c>
      <c r="L658">
        <v>167032.49</v>
      </c>
      <c r="M658">
        <v>0</v>
      </c>
    </row>
    <row r="659" spans="1:13" x14ac:dyDescent="0.3">
      <c r="A659">
        <v>464</v>
      </c>
      <c r="B659">
        <v>15613786</v>
      </c>
      <c r="C659">
        <v>818</v>
      </c>
      <c r="D659" t="s">
        <v>18</v>
      </c>
      <c r="E659" t="s">
        <v>23</v>
      </c>
      <c r="F659">
        <v>26</v>
      </c>
      <c r="G659">
        <v>4</v>
      </c>
      <c r="H659">
        <v>0</v>
      </c>
      <c r="I659">
        <v>2</v>
      </c>
      <c r="J659">
        <v>1</v>
      </c>
      <c r="K659">
        <v>1</v>
      </c>
      <c r="L659">
        <v>167036.94</v>
      </c>
      <c r="M659">
        <v>0</v>
      </c>
    </row>
    <row r="660" spans="1:13" x14ac:dyDescent="0.3">
      <c r="A660">
        <v>414</v>
      </c>
      <c r="B660">
        <v>15810432</v>
      </c>
      <c r="C660">
        <v>795</v>
      </c>
      <c r="D660" t="s">
        <v>18</v>
      </c>
      <c r="E660" t="s">
        <v>23</v>
      </c>
      <c r="F660">
        <v>35</v>
      </c>
      <c r="G660">
        <v>8</v>
      </c>
      <c r="H660">
        <v>0</v>
      </c>
      <c r="I660">
        <v>2</v>
      </c>
      <c r="J660">
        <v>1</v>
      </c>
      <c r="K660">
        <v>0</v>
      </c>
      <c r="L660">
        <v>167155.35999999999</v>
      </c>
      <c r="M660">
        <v>0</v>
      </c>
    </row>
    <row r="661" spans="1:13" x14ac:dyDescent="0.3">
      <c r="A661">
        <v>101</v>
      </c>
      <c r="B661">
        <v>15743192</v>
      </c>
      <c r="C661">
        <v>623</v>
      </c>
      <c r="D661" t="s">
        <v>15</v>
      </c>
      <c r="E661" t="s">
        <v>16</v>
      </c>
      <c r="F661">
        <v>44</v>
      </c>
      <c r="G661">
        <v>6</v>
      </c>
      <c r="H661">
        <v>0</v>
      </c>
      <c r="I661">
        <v>2</v>
      </c>
      <c r="J661">
        <v>0</v>
      </c>
      <c r="K661">
        <v>0</v>
      </c>
      <c r="L661">
        <v>167162.43</v>
      </c>
      <c r="M661">
        <v>0</v>
      </c>
    </row>
    <row r="662" spans="1:13" x14ac:dyDescent="0.3">
      <c r="A662">
        <v>129</v>
      </c>
      <c r="B662">
        <v>15591607</v>
      </c>
      <c r="C662">
        <v>770</v>
      </c>
      <c r="D662" t="s">
        <v>15</v>
      </c>
      <c r="E662" t="s">
        <v>23</v>
      </c>
      <c r="F662">
        <v>24</v>
      </c>
      <c r="G662">
        <v>9</v>
      </c>
      <c r="H662">
        <v>101827.07</v>
      </c>
      <c r="I662">
        <v>1</v>
      </c>
      <c r="J662">
        <v>1</v>
      </c>
      <c r="K662">
        <v>0</v>
      </c>
      <c r="L662">
        <v>167256.35</v>
      </c>
      <c r="M662">
        <v>0</v>
      </c>
    </row>
    <row r="663" spans="1:13" x14ac:dyDescent="0.3">
      <c r="A663">
        <v>136</v>
      </c>
      <c r="B663">
        <v>15802381</v>
      </c>
      <c r="C663">
        <v>461</v>
      </c>
      <c r="D663" t="s">
        <v>26</v>
      </c>
      <c r="E663" t="s">
        <v>16</v>
      </c>
      <c r="F663">
        <v>34</v>
      </c>
      <c r="G663">
        <v>5</v>
      </c>
      <c r="H663">
        <v>63663.93</v>
      </c>
      <c r="I663">
        <v>1</v>
      </c>
      <c r="J663">
        <v>0</v>
      </c>
      <c r="K663">
        <v>1</v>
      </c>
      <c r="L663">
        <v>167784.28</v>
      </c>
      <c r="M663">
        <v>0</v>
      </c>
    </row>
    <row r="664" spans="1:13" x14ac:dyDescent="0.3">
      <c r="A664">
        <v>855</v>
      </c>
      <c r="B664">
        <v>15686436</v>
      </c>
      <c r="C664">
        <v>523</v>
      </c>
      <c r="D664" t="s">
        <v>18</v>
      </c>
      <c r="E664" t="s">
        <v>23</v>
      </c>
      <c r="F664">
        <v>32</v>
      </c>
      <c r="G664">
        <v>4</v>
      </c>
      <c r="H664">
        <v>0</v>
      </c>
      <c r="I664">
        <v>2</v>
      </c>
      <c r="J664">
        <v>1</v>
      </c>
      <c r="K664">
        <v>0</v>
      </c>
      <c r="L664">
        <v>167848.02</v>
      </c>
      <c r="M664">
        <v>0</v>
      </c>
    </row>
    <row r="665" spans="1:13" x14ac:dyDescent="0.3">
      <c r="A665">
        <v>222</v>
      </c>
      <c r="B665">
        <v>15727829</v>
      </c>
      <c r="C665">
        <v>567</v>
      </c>
      <c r="D665" t="s">
        <v>15</v>
      </c>
      <c r="E665" t="s">
        <v>23</v>
      </c>
      <c r="F665">
        <v>42</v>
      </c>
      <c r="G665">
        <v>2</v>
      </c>
      <c r="H665">
        <v>0</v>
      </c>
      <c r="I665">
        <v>2</v>
      </c>
      <c r="J665">
        <v>1</v>
      </c>
      <c r="K665">
        <v>1</v>
      </c>
      <c r="L665">
        <v>167984.61</v>
      </c>
      <c r="M665">
        <v>0</v>
      </c>
    </row>
    <row r="666" spans="1:13" x14ac:dyDescent="0.3">
      <c r="A666">
        <v>737</v>
      </c>
      <c r="B666">
        <v>15766741</v>
      </c>
      <c r="C666">
        <v>525</v>
      </c>
      <c r="D666" t="s">
        <v>15</v>
      </c>
      <c r="E666" t="s">
        <v>23</v>
      </c>
      <c r="F666">
        <v>36</v>
      </c>
      <c r="G666">
        <v>2</v>
      </c>
      <c r="H666">
        <v>114628.4</v>
      </c>
      <c r="I666">
        <v>1</v>
      </c>
      <c r="J666">
        <v>0</v>
      </c>
      <c r="K666">
        <v>1</v>
      </c>
      <c r="L666">
        <v>168290.06</v>
      </c>
      <c r="M666">
        <v>0</v>
      </c>
    </row>
    <row r="667" spans="1:13" x14ac:dyDescent="0.3">
      <c r="A667">
        <v>637</v>
      </c>
      <c r="B667">
        <v>15583725</v>
      </c>
      <c r="C667">
        <v>682</v>
      </c>
      <c r="D667" t="s">
        <v>15</v>
      </c>
      <c r="E667" t="s">
        <v>23</v>
      </c>
      <c r="F667">
        <v>48</v>
      </c>
      <c r="G667">
        <v>1</v>
      </c>
      <c r="H667">
        <v>138778.15</v>
      </c>
      <c r="I667">
        <v>1</v>
      </c>
      <c r="J667">
        <v>0</v>
      </c>
      <c r="K667">
        <v>1</v>
      </c>
      <c r="L667">
        <v>168840.23</v>
      </c>
      <c r="M667">
        <v>0</v>
      </c>
    </row>
    <row r="668" spans="1:13" x14ac:dyDescent="0.3">
      <c r="A668">
        <v>580</v>
      </c>
      <c r="B668">
        <v>15692671</v>
      </c>
      <c r="C668">
        <v>701</v>
      </c>
      <c r="D668" t="s">
        <v>18</v>
      </c>
      <c r="E668" t="s">
        <v>23</v>
      </c>
      <c r="F668">
        <v>36</v>
      </c>
      <c r="G668">
        <v>8</v>
      </c>
      <c r="H668">
        <v>0</v>
      </c>
      <c r="I668">
        <v>2</v>
      </c>
      <c r="J668">
        <v>1</v>
      </c>
      <c r="K668">
        <v>0</v>
      </c>
      <c r="L668">
        <v>169161.46</v>
      </c>
      <c r="M668">
        <v>0</v>
      </c>
    </row>
    <row r="669" spans="1:13" x14ac:dyDescent="0.3">
      <c r="A669">
        <v>723</v>
      </c>
      <c r="B669">
        <v>15571973</v>
      </c>
      <c r="C669">
        <v>776</v>
      </c>
      <c r="D669" t="s">
        <v>15</v>
      </c>
      <c r="E669" t="s">
        <v>16</v>
      </c>
      <c r="F669">
        <v>38</v>
      </c>
      <c r="G669">
        <v>2</v>
      </c>
      <c r="H669">
        <v>169824.46</v>
      </c>
      <c r="I669">
        <v>1</v>
      </c>
      <c r="J669">
        <v>1</v>
      </c>
      <c r="K669">
        <v>0</v>
      </c>
      <c r="L669">
        <v>169291.7</v>
      </c>
      <c r="M669">
        <v>0</v>
      </c>
    </row>
    <row r="670" spans="1:13" x14ac:dyDescent="0.3">
      <c r="A670">
        <v>210</v>
      </c>
      <c r="B670">
        <v>15752047</v>
      </c>
      <c r="C670">
        <v>689</v>
      </c>
      <c r="D670" t="s">
        <v>26</v>
      </c>
      <c r="E670" t="s">
        <v>23</v>
      </c>
      <c r="F670">
        <v>33</v>
      </c>
      <c r="G670">
        <v>2</v>
      </c>
      <c r="H670">
        <v>161814.64000000001</v>
      </c>
      <c r="I670">
        <v>2</v>
      </c>
      <c r="J670">
        <v>1</v>
      </c>
      <c r="K670">
        <v>0</v>
      </c>
      <c r="L670">
        <v>169381.9</v>
      </c>
      <c r="M670">
        <v>0</v>
      </c>
    </row>
    <row r="671" spans="1:13" x14ac:dyDescent="0.3">
      <c r="A671">
        <v>601</v>
      </c>
      <c r="B671">
        <v>15645569</v>
      </c>
      <c r="C671">
        <v>762</v>
      </c>
      <c r="D671" t="s">
        <v>18</v>
      </c>
      <c r="E671" t="s">
        <v>16</v>
      </c>
      <c r="F671">
        <v>26</v>
      </c>
      <c r="G671">
        <v>7</v>
      </c>
      <c r="H671">
        <v>123709.46</v>
      </c>
      <c r="I671">
        <v>2</v>
      </c>
      <c r="J671">
        <v>1</v>
      </c>
      <c r="K671">
        <v>1</v>
      </c>
      <c r="L671">
        <v>169654.57</v>
      </c>
      <c r="M671">
        <v>0</v>
      </c>
    </row>
    <row r="672" spans="1:13" x14ac:dyDescent="0.3">
      <c r="A672">
        <v>211</v>
      </c>
      <c r="B672">
        <v>15624592</v>
      </c>
      <c r="C672">
        <v>603</v>
      </c>
      <c r="D672" t="s">
        <v>15</v>
      </c>
      <c r="E672" t="s">
        <v>23</v>
      </c>
      <c r="F672">
        <v>31</v>
      </c>
      <c r="G672">
        <v>8</v>
      </c>
      <c r="H672">
        <v>0</v>
      </c>
      <c r="I672">
        <v>2</v>
      </c>
      <c r="J672">
        <v>1</v>
      </c>
      <c r="K672">
        <v>1</v>
      </c>
      <c r="L672">
        <v>169915.02</v>
      </c>
      <c r="M672">
        <v>0</v>
      </c>
    </row>
    <row r="673" spans="1:13" x14ac:dyDescent="0.3">
      <c r="A673">
        <v>26</v>
      </c>
      <c r="B673">
        <v>15736816</v>
      </c>
      <c r="C673">
        <v>756</v>
      </c>
      <c r="D673" t="s">
        <v>26</v>
      </c>
      <c r="E673" t="s">
        <v>23</v>
      </c>
      <c r="F673">
        <v>36</v>
      </c>
      <c r="G673">
        <v>2</v>
      </c>
      <c r="H673">
        <v>136815.64000000001</v>
      </c>
      <c r="I673">
        <v>1</v>
      </c>
      <c r="J673">
        <v>1</v>
      </c>
      <c r="K673">
        <v>1</v>
      </c>
      <c r="L673">
        <v>170041.95</v>
      </c>
      <c r="M673">
        <v>0</v>
      </c>
    </row>
    <row r="674" spans="1:13" x14ac:dyDescent="0.3">
      <c r="A674">
        <v>20</v>
      </c>
      <c r="B674">
        <v>15577657</v>
      </c>
      <c r="C674">
        <v>732</v>
      </c>
      <c r="D674" t="s">
        <v>15</v>
      </c>
      <c r="E674" t="s">
        <v>23</v>
      </c>
      <c r="F674">
        <v>41</v>
      </c>
      <c r="G674">
        <v>8</v>
      </c>
      <c r="H674">
        <v>0</v>
      </c>
      <c r="I674">
        <v>2</v>
      </c>
      <c r="J674">
        <v>1</v>
      </c>
      <c r="K674">
        <v>1</v>
      </c>
      <c r="L674">
        <v>170886.17</v>
      </c>
      <c r="M674">
        <v>0</v>
      </c>
    </row>
    <row r="675" spans="1:13" x14ac:dyDescent="0.3">
      <c r="A675">
        <v>252</v>
      </c>
      <c r="B675">
        <v>15793726</v>
      </c>
      <c r="C675">
        <v>681</v>
      </c>
      <c r="D675" t="s">
        <v>15</v>
      </c>
      <c r="E675" t="s">
        <v>16</v>
      </c>
      <c r="F675">
        <v>79</v>
      </c>
      <c r="G675">
        <v>0</v>
      </c>
      <c r="H675">
        <v>0</v>
      </c>
      <c r="I675">
        <v>2</v>
      </c>
      <c r="J675">
        <v>0</v>
      </c>
      <c r="K675">
        <v>1</v>
      </c>
      <c r="L675">
        <v>170968.99</v>
      </c>
      <c r="M675">
        <v>0</v>
      </c>
    </row>
    <row r="676" spans="1:13" x14ac:dyDescent="0.3">
      <c r="A676">
        <v>937</v>
      </c>
      <c r="B676">
        <v>15662100</v>
      </c>
      <c r="C676">
        <v>850</v>
      </c>
      <c r="D676" t="s">
        <v>26</v>
      </c>
      <c r="E676" t="s">
        <v>16</v>
      </c>
      <c r="F676">
        <v>44</v>
      </c>
      <c r="G676">
        <v>5</v>
      </c>
      <c r="H676">
        <v>128605.32</v>
      </c>
      <c r="I676">
        <v>1</v>
      </c>
      <c r="J676">
        <v>0</v>
      </c>
      <c r="K676">
        <v>1</v>
      </c>
      <c r="L676">
        <v>171096.2</v>
      </c>
      <c r="M676">
        <v>0</v>
      </c>
    </row>
    <row r="677" spans="1:13" x14ac:dyDescent="0.3">
      <c r="A677">
        <v>128</v>
      </c>
      <c r="B677">
        <v>15575492</v>
      </c>
      <c r="C677">
        <v>828</v>
      </c>
      <c r="D677" t="s">
        <v>15</v>
      </c>
      <c r="E677" t="s">
        <v>16</v>
      </c>
      <c r="F677">
        <v>41</v>
      </c>
      <c r="G677">
        <v>7</v>
      </c>
      <c r="H677">
        <v>0</v>
      </c>
      <c r="I677">
        <v>2</v>
      </c>
      <c r="J677">
        <v>1</v>
      </c>
      <c r="K677">
        <v>0</v>
      </c>
      <c r="L677">
        <v>171378.77</v>
      </c>
      <c r="M677">
        <v>0</v>
      </c>
    </row>
    <row r="678" spans="1:13" x14ac:dyDescent="0.3">
      <c r="A678">
        <v>80</v>
      </c>
      <c r="B678">
        <v>15706021</v>
      </c>
      <c r="C678">
        <v>665</v>
      </c>
      <c r="D678" t="s">
        <v>15</v>
      </c>
      <c r="E678" t="s">
        <v>16</v>
      </c>
      <c r="F678">
        <v>34</v>
      </c>
      <c r="G678">
        <v>1</v>
      </c>
      <c r="H678">
        <v>96645.54</v>
      </c>
      <c r="I678">
        <v>2</v>
      </c>
      <c r="J678">
        <v>0</v>
      </c>
      <c r="K678">
        <v>0</v>
      </c>
      <c r="L678">
        <v>171413.66</v>
      </c>
      <c r="M678">
        <v>0</v>
      </c>
    </row>
    <row r="679" spans="1:13" x14ac:dyDescent="0.3">
      <c r="A679">
        <v>312</v>
      </c>
      <c r="B679">
        <v>15674398</v>
      </c>
      <c r="C679">
        <v>642</v>
      </c>
      <c r="D679" t="s">
        <v>15</v>
      </c>
      <c r="E679" t="s">
        <v>23</v>
      </c>
      <c r="F679">
        <v>38</v>
      </c>
      <c r="G679">
        <v>3</v>
      </c>
      <c r="H679">
        <v>0</v>
      </c>
      <c r="I679">
        <v>2</v>
      </c>
      <c r="J679">
        <v>0</v>
      </c>
      <c r="K679">
        <v>0</v>
      </c>
      <c r="L679">
        <v>171463.83</v>
      </c>
      <c r="M679">
        <v>0</v>
      </c>
    </row>
    <row r="680" spans="1:13" x14ac:dyDescent="0.3">
      <c r="A680">
        <v>713</v>
      </c>
      <c r="B680">
        <v>15716164</v>
      </c>
      <c r="C680">
        <v>501</v>
      </c>
      <c r="D680" t="s">
        <v>15</v>
      </c>
      <c r="E680" t="s">
        <v>16</v>
      </c>
      <c r="F680">
        <v>41</v>
      </c>
      <c r="G680">
        <v>3</v>
      </c>
      <c r="H680">
        <v>144260.5</v>
      </c>
      <c r="I680">
        <v>1</v>
      </c>
      <c r="J680">
        <v>1</v>
      </c>
      <c r="K680">
        <v>0</v>
      </c>
      <c r="L680">
        <v>172114.67</v>
      </c>
      <c r="M680">
        <v>0</v>
      </c>
    </row>
    <row r="681" spans="1:13" x14ac:dyDescent="0.3">
      <c r="A681">
        <v>718</v>
      </c>
      <c r="B681">
        <v>15696859</v>
      </c>
      <c r="C681">
        <v>474</v>
      </c>
      <c r="D681" t="s">
        <v>15</v>
      </c>
      <c r="E681" t="s">
        <v>23</v>
      </c>
      <c r="F681">
        <v>45</v>
      </c>
      <c r="G681">
        <v>10</v>
      </c>
      <c r="H681">
        <v>0</v>
      </c>
      <c r="I681">
        <v>2</v>
      </c>
      <c r="J681">
        <v>0</v>
      </c>
      <c r="K681">
        <v>0</v>
      </c>
      <c r="L681">
        <v>172175.9</v>
      </c>
      <c r="M681">
        <v>0</v>
      </c>
    </row>
    <row r="682" spans="1:13" x14ac:dyDescent="0.3">
      <c r="A682">
        <v>93</v>
      </c>
      <c r="B682">
        <v>15640635</v>
      </c>
      <c r="C682">
        <v>769</v>
      </c>
      <c r="D682" t="s">
        <v>15</v>
      </c>
      <c r="E682" t="s">
        <v>23</v>
      </c>
      <c r="F682">
        <v>29</v>
      </c>
      <c r="G682">
        <v>8</v>
      </c>
      <c r="H682">
        <v>0</v>
      </c>
      <c r="I682">
        <v>2</v>
      </c>
      <c r="J682">
        <v>1</v>
      </c>
      <c r="K682">
        <v>1</v>
      </c>
      <c r="L682">
        <v>172290.61</v>
      </c>
      <c r="M682">
        <v>0</v>
      </c>
    </row>
    <row r="683" spans="1:13" x14ac:dyDescent="0.3">
      <c r="A683">
        <v>374</v>
      </c>
      <c r="B683">
        <v>15759537</v>
      </c>
      <c r="C683">
        <v>717</v>
      </c>
      <c r="D683" t="s">
        <v>26</v>
      </c>
      <c r="E683" t="s">
        <v>23</v>
      </c>
      <c r="F683">
        <v>35</v>
      </c>
      <c r="G683">
        <v>7</v>
      </c>
      <c r="H683">
        <v>58469.37</v>
      </c>
      <c r="I683">
        <v>2</v>
      </c>
      <c r="J683">
        <v>1</v>
      </c>
      <c r="K683">
        <v>1</v>
      </c>
      <c r="L683">
        <v>172459.39</v>
      </c>
      <c r="M683">
        <v>0</v>
      </c>
    </row>
    <row r="684" spans="1:13" x14ac:dyDescent="0.3">
      <c r="A684">
        <v>819</v>
      </c>
      <c r="B684">
        <v>15747807</v>
      </c>
      <c r="C684">
        <v>720</v>
      </c>
      <c r="D684" t="s">
        <v>15</v>
      </c>
      <c r="E684" t="s">
        <v>16</v>
      </c>
      <c r="F684">
        <v>43</v>
      </c>
      <c r="G684">
        <v>6</v>
      </c>
      <c r="H684">
        <v>137824.03</v>
      </c>
      <c r="I684">
        <v>2</v>
      </c>
      <c r="J684">
        <v>1</v>
      </c>
      <c r="K684">
        <v>0</v>
      </c>
      <c r="L684">
        <v>172557.77</v>
      </c>
      <c r="M684">
        <v>0</v>
      </c>
    </row>
    <row r="685" spans="1:13" x14ac:dyDescent="0.3">
      <c r="A685">
        <v>366</v>
      </c>
      <c r="B685">
        <v>15633537</v>
      </c>
      <c r="C685">
        <v>540</v>
      </c>
      <c r="D685" t="s">
        <v>26</v>
      </c>
      <c r="E685" t="s">
        <v>16</v>
      </c>
      <c r="F685">
        <v>42</v>
      </c>
      <c r="G685">
        <v>9</v>
      </c>
      <c r="H685">
        <v>87271.41</v>
      </c>
      <c r="I685">
        <v>2</v>
      </c>
      <c r="J685">
        <v>1</v>
      </c>
      <c r="K685">
        <v>0</v>
      </c>
      <c r="L685">
        <v>172572.64</v>
      </c>
      <c r="M685">
        <v>0</v>
      </c>
    </row>
    <row r="686" spans="1:13" x14ac:dyDescent="0.3">
      <c r="A686">
        <v>610</v>
      </c>
      <c r="B686">
        <v>15686611</v>
      </c>
      <c r="C686">
        <v>495</v>
      </c>
      <c r="D686" t="s">
        <v>15</v>
      </c>
      <c r="E686" t="s">
        <v>23</v>
      </c>
      <c r="F686">
        <v>30</v>
      </c>
      <c r="G686">
        <v>10</v>
      </c>
      <c r="H686">
        <v>129755.99</v>
      </c>
      <c r="I686">
        <v>1</v>
      </c>
      <c r="J686">
        <v>0</v>
      </c>
      <c r="K686">
        <v>0</v>
      </c>
      <c r="L686">
        <v>172749.65</v>
      </c>
      <c r="M686">
        <v>0</v>
      </c>
    </row>
    <row r="687" spans="1:13" x14ac:dyDescent="0.3">
      <c r="A687">
        <v>789</v>
      </c>
      <c r="B687">
        <v>15653253</v>
      </c>
      <c r="C687">
        <v>704</v>
      </c>
      <c r="D687" t="s">
        <v>18</v>
      </c>
      <c r="E687" t="s">
        <v>23</v>
      </c>
      <c r="F687">
        <v>48</v>
      </c>
      <c r="G687">
        <v>8</v>
      </c>
      <c r="H687">
        <v>167997.6</v>
      </c>
      <c r="I687">
        <v>1</v>
      </c>
      <c r="J687">
        <v>1</v>
      </c>
      <c r="K687">
        <v>1</v>
      </c>
      <c r="L687">
        <v>173498.45</v>
      </c>
      <c r="M687">
        <v>0</v>
      </c>
    </row>
    <row r="688" spans="1:13" x14ac:dyDescent="0.3">
      <c r="A688">
        <v>800</v>
      </c>
      <c r="B688">
        <v>15747542</v>
      </c>
      <c r="C688">
        <v>605</v>
      </c>
      <c r="D688" t="s">
        <v>15</v>
      </c>
      <c r="E688" t="s">
        <v>23</v>
      </c>
      <c r="F688">
        <v>52</v>
      </c>
      <c r="G688">
        <v>7</v>
      </c>
      <c r="H688">
        <v>0</v>
      </c>
      <c r="I688">
        <v>2</v>
      </c>
      <c r="J688">
        <v>1</v>
      </c>
      <c r="K688">
        <v>1</v>
      </c>
      <c r="L688">
        <v>173952.5</v>
      </c>
      <c r="M688">
        <v>0</v>
      </c>
    </row>
    <row r="689" spans="1:13" x14ac:dyDescent="0.3">
      <c r="A689">
        <v>857</v>
      </c>
      <c r="B689">
        <v>15760550</v>
      </c>
      <c r="C689">
        <v>741</v>
      </c>
      <c r="D689" t="s">
        <v>18</v>
      </c>
      <c r="E689" t="s">
        <v>23</v>
      </c>
      <c r="F689">
        <v>39</v>
      </c>
      <c r="G689">
        <v>7</v>
      </c>
      <c r="H689">
        <v>143637.57999999999</v>
      </c>
      <c r="I689">
        <v>2</v>
      </c>
      <c r="J689">
        <v>0</v>
      </c>
      <c r="K689">
        <v>1</v>
      </c>
      <c r="L689">
        <v>174227.66</v>
      </c>
      <c r="M689">
        <v>0</v>
      </c>
    </row>
    <row r="690" spans="1:13" x14ac:dyDescent="0.3">
      <c r="A690">
        <v>182</v>
      </c>
      <c r="B690">
        <v>15621075</v>
      </c>
      <c r="C690">
        <v>778</v>
      </c>
      <c r="D690" t="s">
        <v>26</v>
      </c>
      <c r="E690" t="s">
        <v>16</v>
      </c>
      <c r="F690">
        <v>45</v>
      </c>
      <c r="G690">
        <v>1</v>
      </c>
      <c r="H690">
        <v>162150.42000000001</v>
      </c>
      <c r="I690">
        <v>2</v>
      </c>
      <c r="J690">
        <v>1</v>
      </c>
      <c r="K690">
        <v>0</v>
      </c>
      <c r="L690">
        <v>174531.27</v>
      </c>
      <c r="M690">
        <v>0</v>
      </c>
    </row>
    <row r="691" spans="1:13" x14ac:dyDescent="0.3">
      <c r="A691">
        <v>336</v>
      </c>
      <c r="B691">
        <v>15740476</v>
      </c>
      <c r="C691">
        <v>659</v>
      </c>
      <c r="D691" t="s">
        <v>26</v>
      </c>
      <c r="E691" t="s">
        <v>16</v>
      </c>
      <c r="F691">
        <v>32</v>
      </c>
      <c r="G691">
        <v>3</v>
      </c>
      <c r="H691">
        <v>150923.74</v>
      </c>
      <c r="I691">
        <v>2</v>
      </c>
      <c r="J691">
        <v>0</v>
      </c>
      <c r="K691">
        <v>1</v>
      </c>
      <c r="L691">
        <v>174652.51</v>
      </c>
      <c r="M691">
        <v>0</v>
      </c>
    </row>
    <row r="692" spans="1:13" x14ac:dyDescent="0.3">
      <c r="A692">
        <v>614</v>
      </c>
      <c r="B692">
        <v>15660271</v>
      </c>
      <c r="C692">
        <v>688</v>
      </c>
      <c r="D692" t="s">
        <v>26</v>
      </c>
      <c r="E692" t="s">
        <v>23</v>
      </c>
      <c r="F692">
        <v>26</v>
      </c>
      <c r="G692">
        <v>8</v>
      </c>
      <c r="H692">
        <v>146133.39000000001</v>
      </c>
      <c r="I692">
        <v>1</v>
      </c>
      <c r="J692">
        <v>1</v>
      </c>
      <c r="K692">
        <v>1</v>
      </c>
      <c r="L692">
        <v>175296.76</v>
      </c>
      <c r="M692">
        <v>0</v>
      </c>
    </row>
    <row r="693" spans="1:13" x14ac:dyDescent="0.3">
      <c r="A693">
        <v>806</v>
      </c>
      <c r="B693">
        <v>15613319</v>
      </c>
      <c r="C693">
        <v>793</v>
      </c>
      <c r="D693" t="s">
        <v>15</v>
      </c>
      <c r="E693" t="s">
        <v>16</v>
      </c>
      <c r="F693">
        <v>33</v>
      </c>
      <c r="G693">
        <v>0</v>
      </c>
      <c r="H693">
        <v>0</v>
      </c>
      <c r="I693">
        <v>1</v>
      </c>
      <c r="J693">
        <v>0</v>
      </c>
      <c r="K693">
        <v>0</v>
      </c>
      <c r="L693">
        <v>175544.02</v>
      </c>
      <c r="M693">
        <v>0</v>
      </c>
    </row>
    <row r="694" spans="1:13" x14ac:dyDescent="0.3">
      <c r="A694">
        <v>217</v>
      </c>
      <c r="B694">
        <v>15786308</v>
      </c>
      <c r="C694">
        <v>730</v>
      </c>
      <c r="D694" t="s">
        <v>18</v>
      </c>
      <c r="E694" t="s">
        <v>16</v>
      </c>
      <c r="F694">
        <v>33</v>
      </c>
      <c r="G694">
        <v>9</v>
      </c>
      <c r="H694">
        <v>0</v>
      </c>
      <c r="I694">
        <v>2</v>
      </c>
      <c r="J694">
        <v>0</v>
      </c>
      <c r="K694">
        <v>0</v>
      </c>
      <c r="L694">
        <v>176576.62</v>
      </c>
      <c r="M694">
        <v>0</v>
      </c>
    </row>
    <row r="695" spans="1:13" x14ac:dyDescent="0.3">
      <c r="A695">
        <v>254</v>
      </c>
      <c r="B695">
        <v>15665834</v>
      </c>
      <c r="C695">
        <v>696</v>
      </c>
      <c r="D695" t="s">
        <v>18</v>
      </c>
      <c r="E695" t="s">
        <v>23</v>
      </c>
      <c r="F695">
        <v>28</v>
      </c>
      <c r="G695">
        <v>8</v>
      </c>
      <c r="H695">
        <v>0</v>
      </c>
      <c r="I695">
        <v>1</v>
      </c>
      <c r="J695">
        <v>0</v>
      </c>
      <c r="K695">
        <v>0</v>
      </c>
      <c r="L695">
        <v>176713.47</v>
      </c>
      <c r="M695">
        <v>0</v>
      </c>
    </row>
    <row r="696" spans="1:13" x14ac:dyDescent="0.3">
      <c r="A696">
        <v>470</v>
      </c>
      <c r="B696">
        <v>15759298</v>
      </c>
      <c r="C696">
        <v>631</v>
      </c>
      <c r="D696" t="s">
        <v>18</v>
      </c>
      <c r="E696" t="s">
        <v>23</v>
      </c>
      <c r="F696">
        <v>27</v>
      </c>
      <c r="G696">
        <v>10</v>
      </c>
      <c r="H696">
        <v>134169.62</v>
      </c>
      <c r="I696">
        <v>1</v>
      </c>
      <c r="J696">
        <v>1</v>
      </c>
      <c r="K696">
        <v>1</v>
      </c>
      <c r="L696">
        <v>176730.02</v>
      </c>
      <c r="M696">
        <v>0</v>
      </c>
    </row>
    <row r="697" spans="1:13" x14ac:dyDescent="0.3">
      <c r="A697">
        <v>693</v>
      </c>
      <c r="B697">
        <v>15740900</v>
      </c>
      <c r="C697">
        <v>589</v>
      </c>
      <c r="D697" t="s">
        <v>15</v>
      </c>
      <c r="E697" t="s">
        <v>23</v>
      </c>
      <c r="F697">
        <v>34</v>
      </c>
      <c r="G697">
        <v>6</v>
      </c>
      <c r="H697">
        <v>0</v>
      </c>
      <c r="I697">
        <v>2</v>
      </c>
      <c r="J697">
        <v>1</v>
      </c>
      <c r="K697">
        <v>1</v>
      </c>
      <c r="L697">
        <v>177896.92</v>
      </c>
      <c r="M697">
        <v>0</v>
      </c>
    </row>
    <row r="698" spans="1:13" x14ac:dyDescent="0.3">
      <c r="A698">
        <v>39</v>
      </c>
      <c r="B698">
        <v>15585768</v>
      </c>
      <c r="C698">
        <v>582</v>
      </c>
      <c r="D698" t="s">
        <v>26</v>
      </c>
      <c r="E698" t="s">
        <v>23</v>
      </c>
      <c r="F698">
        <v>41</v>
      </c>
      <c r="G698">
        <v>6</v>
      </c>
      <c r="H698">
        <v>70349.48</v>
      </c>
      <c r="I698">
        <v>2</v>
      </c>
      <c r="J698">
        <v>0</v>
      </c>
      <c r="K698">
        <v>1</v>
      </c>
      <c r="L698">
        <v>178074.04</v>
      </c>
      <c r="M698">
        <v>0</v>
      </c>
    </row>
    <row r="699" spans="1:13" x14ac:dyDescent="0.3">
      <c r="A699">
        <v>841</v>
      </c>
      <c r="B699">
        <v>15737792</v>
      </c>
      <c r="C699">
        <v>818</v>
      </c>
      <c r="D699" t="s">
        <v>15</v>
      </c>
      <c r="E699" t="s">
        <v>16</v>
      </c>
      <c r="F699">
        <v>31</v>
      </c>
      <c r="G699">
        <v>1</v>
      </c>
      <c r="H699">
        <v>186796.37</v>
      </c>
      <c r="I699">
        <v>1</v>
      </c>
      <c r="J699">
        <v>0</v>
      </c>
      <c r="K699">
        <v>0</v>
      </c>
      <c r="L699">
        <v>178252.63</v>
      </c>
      <c r="M699">
        <v>0</v>
      </c>
    </row>
    <row r="700" spans="1:13" x14ac:dyDescent="0.3">
      <c r="A700">
        <v>62</v>
      </c>
      <c r="B700">
        <v>15702014</v>
      </c>
      <c r="C700">
        <v>555</v>
      </c>
      <c r="D700" t="s">
        <v>18</v>
      </c>
      <c r="E700" t="s">
        <v>23</v>
      </c>
      <c r="F700">
        <v>33</v>
      </c>
      <c r="G700">
        <v>1</v>
      </c>
      <c r="H700">
        <v>56084.69</v>
      </c>
      <c r="I700">
        <v>2</v>
      </c>
      <c r="J700">
        <v>0</v>
      </c>
      <c r="K700">
        <v>0</v>
      </c>
      <c r="L700">
        <v>178798.13</v>
      </c>
      <c r="M700">
        <v>0</v>
      </c>
    </row>
    <row r="701" spans="1:13" x14ac:dyDescent="0.3">
      <c r="A701">
        <v>328</v>
      </c>
      <c r="B701">
        <v>15669064</v>
      </c>
      <c r="C701">
        <v>671</v>
      </c>
      <c r="D701" t="s">
        <v>26</v>
      </c>
      <c r="E701" t="s">
        <v>23</v>
      </c>
      <c r="F701">
        <v>35</v>
      </c>
      <c r="G701">
        <v>1</v>
      </c>
      <c r="H701">
        <v>144848.74</v>
      </c>
      <c r="I701">
        <v>1</v>
      </c>
      <c r="J701">
        <v>1</v>
      </c>
      <c r="K701">
        <v>1</v>
      </c>
      <c r="L701">
        <v>179012.3</v>
      </c>
      <c r="M701">
        <v>0</v>
      </c>
    </row>
    <row r="702" spans="1:13" x14ac:dyDescent="0.3">
      <c r="A702">
        <v>402</v>
      </c>
      <c r="B702">
        <v>15781589</v>
      </c>
      <c r="C702">
        <v>751</v>
      </c>
      <c r="D702" t="s">
        <v>18</v>
      </c>
      <c r="E702" t="s">
        <v>23</v>
      </c>
      <c r="F702">
        <v>52</v>
      </c>
      <c r="G702">
        <v>8</v>
      </c>
      <c r="H702">
        <v>0</v>
      </c>
      <c r="I702">
        <v>2</v>
      </c>
      <c r="J702">
        <v>0</v>
      </c>
      <c r="K702">
        <v>1</v>
      </c>
      <c r="L702">
        <v>179291.85</v>
      </c>
      <c r="M702">
        <v>0</v>
      </c>
    </row>
    <row r="703" spans="1:13" x14ac:dyDescent="0.3">
      <c r="A703">
        <v>177</v>
      </c>
      <c r="B703">
        <v>15790355</v>
      </c>
      <c r="C703">
        <v>606</v>
      </c>
      <c r="D703" t="s">
        <v>26</v>
      </c>
      <c r="E703" t="s">
        <v>23</v>
      </c>
      <c r="F703">
        <v>36</v>
      </c>
      <c r="G703">
        <v>5</v>
      </c>
      <c r="H703">
        <v>190479.48</v>
      </c>
      <c r="I703">
        <v>2</v>
      </c>
      <c r="J703">
        <v>0</v>
      </c>
      <c r="K703">
        <v>0</v>
      </c>
      <c r="L703">
        <v>179351.89</v>
      </c>
      <c r="M703">
        <v>0</v>
      </c>
    </row>
    <row r="704" spans="1:13" x14ac:dyDescent="0.3">
      <c r="A704">
        <v>205</v>
      </c>
      <c r="B704">
        <v>15773039</v>
      </c>
      <c r="C704">
        <v>550</v>
      </c>
      <c r="D704" t="s">
        <v>15</v>
      </c>
      <c r="E704" t="s">
        <v>23</v>
      </c>
      <c r="F704">
        <v>37</v>
      </c>
      <c r="G704">
        <v>3</v>
      </c>
      <c r="H704">
        <v>0</v>
      </c>
      <c r="I704">
        <v>1</v>
      </c>
      <c r="J704">
        <v>1</v>
      </c>
      <c r="K704">
        <v>1</v>
      </c>
      <c r="L704">
        <v>179670.31</v>
      </c>
      <c r="M704">
        <v>0</v>
      </c>
    </row>
    <row r="705" spans="1:13" x14ac:dyDescent="0.3">
      <c r="A705">
        <v>826</v>
      </c>
      <c r="B705">
        <v>15660535</v>
      </c>
      <c r="C705">
        <v>680</v>
      </c>
      <c r="D705" t="s">
        <v>15</v>
      </c>
      <c r="E705" t="s">
        <v>16</v>
      </c>
      <c r="F705">
        <v>47</v>
      </c>
      <c r="G705">
        <v>5</v>
      </c>
      <c r="H705">
        <v>0</v>
      </c>
      <c r="I705">
        <v>2</v>
      </c>
      <c r="J705">
        <v>1</v>
      </c>
      <c r="K705">
        <v>1</v>
      </c>
      <c r="L705">
        <v>179843.33</v>
      </c>
      <c r="M705">
        <v>0</v>
      </c>
    </row>
    <row r="706" spans="1:13" x14ac:dyDescent="0.3">
      <c r="A706">
        <v>973</v>
      </c>
      <c r="B706">
        <v>15779711</v>
      </c>
      <c r="C706">
        <v>750</v>
      </c>
      <c r="D706" t="s">
        <v>18</v>
      </c>
      <c r="E706" t="s">
        <v>16</v>
      </c>
      <c r="F706">
        <v>38</v>
      </c>
      <c r="G706">
        <v>7</v>
      </c>
      <c r="H706">
        <v>97257.41</v>
      </c>
      <c r="I706">
        <v>2</v>
      </c>
      <c r="J706">
        <v>0</v>
      </c>
      <c r="K706">
        <v>1</v>
      </c>
      <c r="L706">
        <v>179883.04</v>
      </c>
      <c r="M706">
        <v>0</v>
      </c>
    </row>
    <row r="707" spans="1:13" x14ac:dyDescent="0.3">
      <c r="A707">
        <v>794</v>
      </c>
      <c r="B707">
        <v>15776807</v>
      </c>
      <c r="C707">
        <v>654</v>
      </c>
      <c r="D707" t="s">
        <v>15</v>
      </c>
      <c r="E707" t="s">
        <v>23</v>
      </c>
      <c r="F707">
        <v>29</v>
      </c>
      <c r="G707">
        <v>1</v>
      </c>
      <c r="H707">
        <v>0</v>
      </c>
      <c r="I707">
        <v>1</v>
      </c>
      <c r="J707">
        <v>1</v>
      </c>
      <c r="K707">
        <v>0</v>
      </c>
      <c r="L707">
        <v>180345.44</v>
      </c>
      <c r="M707">
        <v>0</v>
      </c>
    </row>
    <row r="708" spans="1:13" x14ac:dyDescent="0.3">
      <c r="A708">
        <v>141</v>
      </c>
      <c r="B708">
        <v>15724944</v>
      </c>
      <c r="C708">
        <v>663</v>
      </c>
      <c r="D708" t="s">
        <v>15</v>
      </c>
      <c r="E708" t="s">
        <v>23</v>
      </c>
      <c r="F708">
        <v>34</v>
      </c>
      <c r="G708">
        <v>7</v>
      </c>
      <c r="H708">
        <v>0</v>
      </c>
      <c r="I708">
        <v>2</v>
      </c>
      <c r="J708">
        <v>1</v>
      </c>
      <c r="K708">
        <v>1</v>
      </c>
      <c r="L708">
        <v>180427.24</v>
      </c>
      <c r="M708">
        <v>0</v>
      </c>
    </row>
    <row r="709" spans="1:13" x14ac:dyDescent="0.3">
      <c r="A709">
        <v>810</v>
      </c>
      <c r="B709">
        <v>15699430</v>
      </c>
      <c r="C709">
        <v>618</v>
      </c>
      <c r="D709" t="s">
        <v>15</v>
      </c>
      <c r="E709" t="s">
        <v>16</v>
      </c>
      <c r="F709">
        <v>35</v>
      </c>
      <c r="G709">
        <v>10</v>
      </c>
      <c r="H709">
        <v>0</v>
      </c>
      <c r="I709">
        <v>2</v>
      </c>
      <c r="J709">
        <v>1</v>
      </c>
      <c r="K709">
        <v>0</v>
      </c>
      <c r="L709">
        <v>180439.75</v>
      </c>
      <c r="M709">
        <v>0</v>
      </c>
    </row>
    <row r="710" spans="1:13" x14ac:dyDescent="0.3">
      <c r="A710">
        <v>152</v>
      </c>
      <c r="B710">
        <v>15811589</v>
      </c>
      <c r="C710">
        <v>716</v>
      </c>
      <c r="D710" t="s">
        <v>18</v>
      </c>
      <c r="E710" t="s">
        <v>23</v>
      </c>
      <c r="F710">
        <v>42</v>
      </c>
      <c r="G710">
        <v>8</v>
      </c>
      <c r="H710">
        <v>0</v>
      </c>
      <c r="I710">
        <v>2</v>
      </c>
      <c r="J710">
        <v>1</v>
      </c>
      <c r="K710">
        <v>0</v>
      </c>
      <c r="L710">
        <v>180800.42</v>
      </c>
      <c r="M710">
        <v>0</v>
      </c>
    </row>
    <row r="711" spans="1:13" x14ac:dyDescent="0.3">
      <c r="A711">
        <v>480</v>
      </c>
      <c r="B711">
        <v>15695585</v>
      </c>
      <c r="C711">
        <v>788</v>
      </c>
      <c r="D711" t="s">
        <v>18</v>
      </c>
      <c r="E711" t="s">
        <v>23</v>
      </c>
      <c r="F711">
        <v>34</v>
      </c>
      <c r="G711">
        <v>6</v>
      </c>
      <c r="H711">
        <v>156478.62</v>
      </c>
      <c r="I711">
        <v>1</v>
      </c>
      <c r="J711">
        <v>0</v>
      </c>
      <c r="K711">
        <v>1</v>
      </c>
      <c r="L711">
        <v>181196.76</v>
      </c>
      <c r="M711">
        <v>0</v>
      </c>
    </row>
    <row r="712" spans="1:13" x14ac:dyDescent="0.3">
      <c r="A712">
        <v>360</v>
      </c>
      <c r="B712">
        <v>15803716</v>
      </c>
      <c r="C712">
        <v>706</v>
      </c>
      <c r="D712" t="s">
        <v>18</v>
      </c>
      <c r="E712" t="s">
        <v>23</v>
      </c>
      <c r="F712">
        <v>28</v>
      </c>
      <c r="G712">
        <v>3</v>
      </c>
      <c r="H712">
        <v>0</v>
      </c>
      <c r="I712">
        <v>2</v>
      </c>
      <c r="J712">
        <v>0</v>
      </c>
      <c r="K712">
        <v>1</v>
      </c>
      <c r="L712">
        <v>181543.67</v>
      </c>
      <c r="M712">
        <v>0</v>
      </c>
    </row>
    <row r="713" spans="1:13" x14ac:dyDescent="0.3">
      <c r="A713">
        <v>686</v>
      </c>
      <c r="B713">
        <v>15801277</v>
      </c>
      <c r="C713">
        <v>715</v>
      </c>
      <c r="D713" t="s">
        <v>15</v>
      </c>
      <c r="E713" t="s">
        <v>16</v>
      </c>
      <c r="F713">
        <v>31</v>
      </c>
      <c r="G713">
        <v>2</v>
      </c>
      <c r="H713">
        <v>112212.14</v>
      </c>
      <c r="I713">
        <v>2</v>
      </c>
      <c r="J713">
        <v>1</v>
      </c>
      <c r="K713">
        <v>1</v>
      </c>
      <c r="L713">
        <v>181600.72</v>
      </c>
      <c r="M713">
        <v>0</v>
      </c>
    </row>
    <row r="714" spans="1:13" x14ac:dyDescent="0.3">
      <c r="A714">
        <v>288</v>
      </c>
      <c r="B714">
        <v>15727556</v>
      </c>
      <c r="C714">
        <v>744</v>
      </c>
      <c r="D714" t="s">
        <v>18</v>
      </c>
      <c r="E714" t="s">
        <v>16</v>
      </c>
      <c r="F714">
        <v>26</v>
      </c>
      <c r="G714">
        <v>5</v>
      </c>
      <c r="H714">
        <v>166297.89000000001</v>
      </c>
      <c r="I714">
        <v>1</v>
      </c>
      <c r="J714">
        <v>1</v>
      </c>
      <c r="K714">
        <v>1</v>
      </c>
      <c r="L714">
        <v>181694.44</v>
      </c>
      <c r="M714">
        <v>0</v>
      </c>
    </row>
    <row r="715" spans="1:13" x14ac:dyDescent="0.3">
      <c r="A715">
        <v>807</v>
      </c>
      <c r="B715">
        <v>15798906</v>
      </c>
      <c r="C715">
        <v>628</v>
      </c>
      <c r="D715" t="s">
        <v>15</v>
      </c>
      <c r="E715" t="s">
        <v>23</v>
      </c>
      <c r="F715">
        <v>69</v>
      </c>
      <c r="G715">
        <v>5</v>
      </c>
      <c r="H715">
        <v>0</v>
      </c>
      <c r="I715">
        <v>2</v>
      </c>
      <c r="J715">
        <v>1</v>
      </c>
      <c r="K715">
        <v>1</v>
      </c>
      <c r="L715">
        <v>181964.6</v>
      </c>
      <c r="M715">
        <v>0</v>
      </c>
    </row>
    <row r="716" spans="1:13" x14ac:dyDescent="0.3">
      <c r="A716">
        <v>875</v>
      </c>
      <c r="B716">
        <v>15653762</v>
      </c>
      <c r="C716">
        <v>501</v>
      </c>
      <c r="D716" t="s">
        <v>15</v>
      </c>
      <c r="E716" t="s">
        <v>16</v>
      </c>
      <c r="F716">
        <v>39</v>
      </c>
      <c r="G716">
        <v>9</v>
      </c>
      <c r="H716">
        <v>117301.66</v>
      </c>
      <c r="I716">
        <v>1</v>
      </c>
      <c r="J716">
        <v>0</v>
      </c>
      <c r="K716">
        <v>0</v>
      </c>
      <c r="L716">
        <v>182025.95</v>
      </c>
      <c r="M716">
        <v>0</v>
      </c>
    </row>
    <row r="717" spans="1:13" x14ac:dyDescent="0.3">
      <c r="A717">
        <v>716</v>
      </c>
      <c r="B717">
        <v>15677369</v>
      </c>
      <c r="C717">
        <v>554</v>
      </c>
      <c r="D717" t="s">
        <v>26</v>
      </c>
      <c r="E717" t="s">
        <v>16</v>
      </c>
      <c r="F717">
        <v>37</v>
      </c>
      <c r="G717">
        <v>4</v>
      </c>
      <c r="H717">
        <v>58629.97</v>
      </c>
      <c r="I717">
        <v>1</v>
      </c>
      <c r="J717">
        <v>0</v>
      </c>
      <c r="K717">
        <v>0</v>
      </c>
      <c r="L717">
        <v>182038.6</v>
      </c>
      <c r="M717">
        <v>0</v>
      </c>
    </row>
    <row r="718" spans="1:13" x14ac:dyDescent="0.3">
      <c r="A718">
        <v>766</v>
      </c>
      <c r="B718">
        <v>15810864</v>
      </c>
      <c r="C718">
        <v>700</v>
      </c>
      <c r="D718" t="s">
        <v>15</v>
      </c>
      <c r="E718" t="s">
        <v>16</v>
      </c>
      <c r="F718">
        <v>82</v>
      </c>
      <c r="G718">
        <v>2</v>
      </c>
      <c r="H718">
        <v>0</v>
      </c>
      <c r="I718">
        <v>2</v>
      </c>
      <c r="J718">
        <v>0</v>
      </c>
      <c r="K718">
        <v>1</v>
      </c>
      <c r="L718">
        <v>182055.36</v>
      </c>
      <c r="M718">
        <v>0</v>
      </c>
    </row>
    <row r="719" spans="1:13" x14ac:dyDescent="0.3">
      <c r="A719">
        <v>313</v>
      </c>
      <c r="B719">
        <v>15797960</v>
      </c>
      <c r="C719">
        <v>806</v>
      </c>
      <c r="D719" t="s">
        <v>26</v>
      </c>
      <c r="E719" t="s">
        <v>16</v>
      </c>
      <c r="F719">
        <v>59</v>
      </c>
      <c r="G719">
        <v>0</v>
      </c>
      <c r="H719">
        <v>135296.32999999999</v>
      </c>
      <c r="I719">
        <v>1</v>
      </c>
      <c r="J719">
        <v>1</v>
      </c>
      <c r="K719">
        <v>0</v>
      </c>
      <c r="L719">
        <v>182822.5</v>
      </c>
      <c r="M719">
        <v>0</v>
      </c>
    </row>
    <row r="720" spans="1:13" x14ac:dyDescent="0.3">
      <c r="A720">
        <v>445</v>
      </c>
      <c r="B720">
        <v>15803406</v>
      </c>
      <c r="C720">
        <v>748</v>
      </c>
      <c r="D720" t="s">
        <v>15</v>
      </c>
      <c r="E720" t="s">
        <v>16</v>
      </c>
      <c r="F720">
        <v>26</v>
      </c>
      <c r="G720">
        <v>1</v>
      </c>
      <c r="H720">
        <v>77780.289999999994</v>
      </c>
      <c r="I720">
        <v>1</v>
      </c>
      <c r="J720">
        <v>0</v>
      </c>
      <c r="K720">
        <v>1</v>
      </c>
      <c r="L720">
        <v>183049.41</v>
      </c>
      <c r="M720">
        <v>0</v>
      </c>
    </row>
    <row r="721" spans="1:13" x14ac:dyDescent="0.3">
      <c r="A721">
        <v>619</v>
      </c>
      <c r="B721">
        <v>15646161</v>
      </c>
      <c r="C721">
        <v>673</v>
      </c>
      <c r="D721" t="s">
        <v>18</v>
      </c>
      <c r="E721" t="s">
        <v>16</v>
      </c>
      <c r="F721">
        <v>37</v>
      </c>
      <c r="G721">
        <v>8</v>
      </c>
      <c r="H721">
        <v>0</v>
      </c>
      <c r="I721">
        <v>2</v>
      </c>
      <c r="J721">
        <v>1</v>
      </c>
      <c r="K721">
        <v>1</v>
      </c>
      <c r="L721">
        <v>183318.79</v>
      </c>
      <c r="M721">
        <v>0</v>
      </c>
    </row>
    <row r="722" spans="1:13" x14ac:dyDescent="0.3">
      <c r="A722">
        <v>372</v>
      </c>
      <c r="B722">
        <v>15694506</v>
      </c>
      <c r="C722">
        <v>611</v>
      </c>
      <c r="D722" t="s">
        <v>26</v>
      </c>
      <c r="E722" t="s">
        <v>23</v>
      </c>
      <c r="F722">
        <v>31</v>
      </c>
      <c r="G722">
        <v>0</v>
      </c>
      <c r="H722">
        <v>107884.81</v>
      </c>
      <c r="I722">
        <v>2</v>
      </c>
      <c r="J722">
        <v>1</v>
      </c>
      <c r="K722">
        <v>1</v>
      </c>
      <c r="L722">
        <v>183487.98</v>
      </c>
      <c r="M722">
        <v>0</v>
      </c>
    </row>
    <row r="723" spans="1:13" x14ac:dyDescent="0.3">
      <c r="A723">
        <v>476</v>
      </c>
      <c r="B723">
        <v>15798888</v>
      </c>
      <c r="C723">
        <v>605</v>
      </c>
      <c r="D723" t="s">
        <v>26</v>
      </c>
      <c r="E723" t="s">
        <v>16</v>
      </c>
      <c r="F723">
        <v>31</v>
      </c>
      <c r="G723">
        <v>1</v>
      </c>
      <c r="H723">
        <v>117992.59</v>
      </c>
      <c r="I723">
        <v>1</v>
      </c>
      <c r="J723">
        <v>1</v>
      </c>
      <c r="K723">
        <v>1</v>
      </c>
      <c r="L723">
        <v>183598.77</v>
      </c>
      <c r="M723">
        <v>0</v>
      </c>
    </row>
    <row r="724" spans="1:13" x14ac:dyDescent="0.3">
      <c r="A724">
        <v>124</v>
      </c>
      <c r="B724">
        <v>15779659</v>
      </c>
      <c r="C724">
        <v>625</v>
      </c>
      <c r="D724" t="s">
        <v>15</v>
      </c>
      <c r="E724" t="s">
        <v>16</v>
      </c>
      <c r="F724">
        <v>28</v>
      </c>
      <c r="G724">
        <v>3</v>
      </c>
      <c r="H724">
        <v>0</v>
      </c>
      <c r="I724">
        <v>1</v>
      </c>
      <c r="J724">
        <v>0</v>
      </c>
      <c r="K724">
        <v>0</v>
      </c>
      <c r="L724">
        <v>183646.41</v>
      </c>
      <c r="M724">
        <v>0</v>
      </c>
    </row>
    <row r="725" spans="1:13" x14ac:dyDescent="0.3">
      <c r="A725">
        <v>469</v>
      </c>
      <c r="B725">
        <v>15749167</v>
      </c>
      <c r="C725">
        <v>753</v>
      </c>
      <c r="D725" t="s">
        <v>15</v>
      </c>
      <c r="E725" t="s">
        <v>23</v>
      </c>
      <c r="F725">
        <v>35</v>
      </c>
      <c r="G725">
        <v>3</v>
      </c>
      <c r="H725">
        <v>0</v>
      </c>
      <c r="I725">
        <v>2</v>
      </c>
      <c r="J725">
        <v>1</v>
      </c>
      <c r="K725">
        <v>1</v>
      </c>
      <c r="L725">
        <v>184843.77</v>
      </c>
      <c r="M725">
        <v>0</v>
      </c>
    </row>
    <row r="726" spans="1:13" x14ac:dyDescent="0.3">
      <c r="A726">
        <v>903</v>
      </c>
      <c r="B726">
        <v>15786014</v>
      </c>
      <c r="C726">
        <v>568</v>
      </c>
      <c r="D726" t="s">
        <v>15</v>
      </c>
      <c r="E726" t="s">
        <v>23</v>
      </c>
      <c r="F726">
        <v>28</v>
      </c>
      <c r="G726">
        <v>5</v>
      </c>
      <c r="H726">
        <v>145105.64000000001</v>
      </c>
      <c r="I726">
        <v>2</v>
      </c>
      <c r="J726">
        <v>1</v>
      </c>
      <c r="K726">
        <v>0</v>
      </c>
      <c r="L726">
        <v>185489.11</v>
      </c>
      <c r="M726">
        <v>0</v>
      </c>
    </row>
    <row r="727" spans="1:13" x14ac:dyDescent="0.3">
      <c r="A727">
        <v>459</v>
      </c>
      <c r="B727">
        <v>15662976</v>
      </c>
      <c r="C727">
        <v>637</v>
      </c>
      <c r="D727" t="s">
        <v>18</v>
      </c>
      <c r="E727" t="s">
        <v>23</v>
      </c>
      <c r="F727">
        <v>37</v>
      </c>
      <c r="G727">
        <v>8</v>
      </c>
      <c r="H727">
        <v>0</v>
      </c>
      <c r="I727">
        <v>1</v>
      </c>
      <c r="J727">
        <v>1</v>
      </c>
      <c r="K727">
        <v>1</v>
      </c>
      <c r="L727">
        <v>186062.36</v>
      </c>
      <c r="M727">
        <v>0</v>
      </c>
    </row>
    <row r="728" spans="1:13" x14ac:dyDescent="0.3">
      <c r="A728">
        <v>272</v>
      </c>
      <c r="B728">
        <v>15796505</v>
      </c>
      <c r="C728">
        <v>811</v>
      </c>
      <c r="D728" t="s">
        <v>26</v>
      </c>
      <c r="E728" t="s">
        <v>16</v>
      </c>
      <c r="F728">
        <v>34</v>
      </c>
      <c r="G728">
        <v>1</v>
      </c>
      <c r="H728">
        <v>149297.19</v>
      </c>
      <c r="I728">
        <v>2</v>
      </c>
      <c r="J728">
        <v>1</v>
      </c>
      <c r="K728">
        <v>1</v>
      </c>
      <c r="L728">
        <v>186339.74</v>
      </c>
      <c r="M728">
        <v>0</v>
      </c>
    </row>
    <row r="729" spans="1:13" x14ac:dyDescent="0.3">
      <c r="A729">
        <v>387</v>
      </c>
      <c r="B729">
        <v>15776433</v>
      </c>
      <c r="C729">
        <v>730</v>
      </c>
      <c r="D729" t="s">
        <v>18</v>
      </c>
      <c r="E729" t="s">
        <v>23</v>
      </c>
      <c r="F729">
        <v>62</v>
      </c>
      <c r="G729">
        <v>2</v>
      </c>
      <c r="H729">
        <v>0</v>
      </c>
      <c r="I729">
        <v>2</v>
      </c>
      <c r="J729">
        <v>1</v>
      </c>
      <c r="K729">
        <v>1</v>
      </c>
      <c r="L729">
        <v>186489.95</v>
      </c>
      <c r="M729">
        <v>0</v>
      </c>
    </row>
    <row r="730" spans="1:13" x14ac:dyDescent="0.3">
      <c r="A730">
        <v>864</v>
      </c>
      <c r="B730">
        <v>15805449</v>
      </c>
      <c r="C730">
        <v>594</v>
      </c>
      <c r="D730" t="s">
        <v>15</v>
      </c>
      <c r="E730" t="s">
        <v>23</v>
      </c>
      <c r="F730">
        <v>38</v>
      </c>
      <c r="G730">
        <v>4</v>
      </c>
      <c r="H730">
        <v>0</v>
      </c>
      <c r="I730">
        <v>2</v>
      </c>
      <c r="J730">
        <v>0</v>
      </c>
      <c r="K730">
        <v>0</v>
      </c>
      <c r="L730">
        <v>186884.04</v>
      </c>
      <c r="M730">
        <v>0</v>
      </c>
    </row>
    <row r="731" spans="1:13" x14ac:dyDescent="0.3">
      <c r="A731">
        <v>507</v>
      </c>
      <c r="B731">
        <v>15677307</v>
      </c>
      <c r="C731">
        <v>684</v>
      </c>
      <c r="D731" t="s">
        <v>26</v>
      </c>
      <c r="E731" t="s">
        <v>16</v>
      </c>
      <c r="F731">
        <v>40</v>
      </c>
      <c r="G731">
        <v>6</v>
      </c>
      <c r="H731">
        <v>137326.65</v>
      </c>
      <c r="I731">
        <v>1</v>
      </c>
      <c r="J731">
        <v>1</v>
      </c>
      <c r="K731">
        <v>0</v>
      </c>
      <c r="L731">
        <v>186976.6</v>
      </c>
      <c r="M731">
        <v>0</v>
      </c>
    </row>
    <row r="732" spans="1:13" x14ac:dyDescent="0.3">
      <c r="A732">
        <v>674</v>
      </c>
      <c r="B732">
        <v>15642394</v>
      </c>
      <c r="C732">
        <v>529</v>
      </c>
      <c r="D732" t="s">
        <v>18</v>
      </c>
      <c r="E732" t="s">
        <v>23</v>
      </c>
      <c r="F732">
        <v>35</v>
      </c>
      <c r="G732">
        <v>5</v>
      </c>
      <c r="H732">
        <v>0</v>
      </c>
      <c r="I732">
        <v>2</v>
      </c>
      <c r="J732">
        <v>1</v>
      </c>
      <c r="K732">
        <v>1</v>
      </c>
      <c r="L732">
        <v>187288.5</v>
      </c>
      <c r="M732">
        <v>0</v>
      </c>
    </row>
    <row r="733" spans="1:13" x14ac:dyDescent="0.3">
      <c r="A733">
        <v>24</v>
      </c>
      <c r="B733">
        <v>15625047</v>
      </c>
      <c r="C733">
        <v>846</v>
      </c>
      <c r="D733" t="s">
        <v>15</v>
      </c>
      <c r="E733" t="s">
        <v>16</v>
      </c>
      <c r="F733">
        <v>38</v>
      </c>
      <c r="G733">
        <v>5</v>
      </c>
      <c r="H733">
        <v>0</v>
      </c>
      <c r="I733">
        <v>1</v>
      </c>
      <c r="J733">
        <v>1</v>
      </c>
      <c r="K733">
        <v>1</v>
      </c>
      <c r="L733">
        <v>187616.16</v>
      </c>
      <c r="M733">
        <v>0</v>
      </c>
    </row>
    <row r="734" spans="1:13" x14ac:dyDescent="0.3">
      <c r="A734">
        <v>373</v>
      </c>
      <c r="B734">
        <v>15688074</v>
      </c>
      <c r="C734">
        <v>802</v>
      </c>
      <c r="D734" t="s">
        <v>26</v>
      </c>
      <c r="E734" t="s">
        <v>23</v>
      </c>
      <c r="F734">
        <v>31</v>
      </c>
      <c r="G734">
        <v>1</v>
      </c>
      <c r="H734">
        <v>125013.72</v>
      </c>
      <c r="I734">
        <v>1</v>
      </c>
      <c r="J734">
        <v>1</v>
      </c>
      <c r="K734">
        <v>1</v>
      </c>
      <c r="L734">
        <v>187658.09</v>
      </c>
      <c r="M734">
        <v>0</v>
      </c>
    </row>
    <row r="735" spans="1:13" x14ac:dyDescent="0.3">
      <c r="A735">
        <v>731</v>
      </c>
      <c r="B735">
        <v>15790757</v>
      </c>
      <c r="C735">
        <v>769</v>
      </c>
      <c r="D735" t="s">
        <v>15</v>
      </c>
      <c r="E735" t="s">
        <v>16</v>
      </c>
      <c r="F735">
        <v>25</v>
      </c>
      <c r="G735">
        <v>10</v>
      </c>
      <c r="H735">
        <v>0</v>
      </c>
      <c r="I735">
        <v>2</v>
      </c>
      <c r="J735">
        <v>0</v>
      </c>
      <c r="K735">
        <v>0</v>
      </c>
      <c r="L735">
        <v>187925.75</v>
      </c>
      <c r="M735">
        <v>0</v>
      </c>
    </row>
    <row r="736" spans="1:13" x14ac:dyDescent="0.3">
      <c r="A736">
        <v>365</v>
      </c>
      <c r="B736">
        <v>15613085</v>
      </c>
      <c r="C736">
        <v>628</v>
      </c>
      <c r="D736" t="s">
        <v>18</v>
      </c>
      <c r="E736" t="s">
        <v>16</v>
      </c>
      <c r="F736">
        <v>33</v>
      </c>
      <c r="G736">
        <v>3</v>
      </c>
      <c r="H736">
        <v>0</v>
      </c>
      <c r="I736">
        <v>1</v>
      </c>
      <c r="J736">
        <v>1</v>
      </c>
      <c r="K736">
        <v>1</v>
      </c>
      <c r="L736">
        <v>188193.25</v>
      </c>
      <c r="M736">
        <v>0</v>
      </c>
    </row>
    <row r="737" spans="1:13" x14ac:dyDescent="0.3">
      <c r="A737">
        <v>310</v>
      </c>
      <c r="B737">
        <v>15712287</v>
      </c>
      <c r="C737">
        <v>652</v>
      </c>
      <c r="D737" t="s">
        <v>15</v>
      </c>
      <c r="E737" t="s">
        <v>16</v>
      </c>
      <c r="F737">
        <v>80</v>
      </c>
      <c r="G737">
        <v>4</v>
      </c>
      <c r="H737">
        <v>0</v>
      </c>
      <c r="I737">
        <v>2</v>
      </c>
      <c r="J737">
        <v>1</v>
      </c>
      <c r="K737">
        <v>1</v>
      </c>
      <c r="L737">
        <v>188603.07</v>
      </c>
      <c r="M737">
        <v>0</v>
      </c>
    </row>
    <row r="738" spans="1:13" x14ac:dyDescent="0.3">
      <c r="A738">
        <v>952</v>
      </c>
      <c r="B738">
        <v>15606149</v>
      </c>
      <c r="C738">
        <v>571</v>
      </c>
      <c r="D738" t="s">
        <v>26</v>
      </c>
      <c r="E738" t="s">
        <v>16</v>
      </c>
      <c r="F738">
        <v>66</v>
      </c>
      <c r="G738">
        <v>9</v>
      </c>
      <c r="H738">
        <v>111577.01</v>
      </c>
      <c r="I738">
        <v>1</v>
      </c>
      <c r="J738">
        <v>0</v>
      </c>
      <c r="K738">
        <v>1</v>
      </c>
      <c r="L738">
        <v>189271.9</v>
      </c>
      <c r="M738">
        <v>0</v>
      </c>
    </row>
    <row r="739" spans="1:13" x14ac:dyDescent="0.3">
      <c r="A739">
        <v>367</v>
      </c>
      <c r="B739">
        <v>15594720</v>
      </c>
      <c r="C739">
        <v>460</v>
      </c>
      <c r="D739" t="s">
        <v>26</v>
      </c>
      <c r="E739" t="s">
        <v>16</v>
      </c>
      <c r="F739">
        <v>35</v>
      </c>
      <c r="G739">
        <v>8</v>
      </c>
      <c r="H739">
        <v>102742.91</v>
      </c>
      <c r="I739">
        <v>2</v>
      </c>
      <c r="J739">
        <v>1</v>
      </c>
      <c r="K739">
        <v>1</v>
      </c>
      <c r="L739">
        <v>189339.6</v>
      </c>
      <c r="M739">
        <v>0</v>
      </c>
    </row>
    <row r="740" spans="1:13" x14ac:dyDescent="0.3">
      <c r="A740">
        <v>362</v>
      </c>
      <c r="B740">
        <v>15706365</v>
      </c>
      <c r="C740">
        <v>648</v>
      </c>
      <c r="D740" t="s">
        <v>15</v>
      </c>
      <c r="E740" t="s">
        <v>16</v>
      </c>
      <c r="F740">
        <v>50</v>
      </c>
      <c r="G740">
        <v>9</v>
      </c>
      <c r="H740">
        <v>102535.57</v>
      </c>
      <c r="I740">
        <v>1</v>
      </c>
      <c r="J740">
        <v>1</v>
      </c>
      <c r="K740">
        <v>1</v>
      </c>
      <c r="L740">
        <v>189543.19</v>
      </c>
      <c r="M740">
        <v>0</v>
      </c>
    </row>
    <row r="741" spans="1:13" x14ac:dyDescent="0.3">
      <c r="A741">
        <v>140</v>
      </c>
      <c r="B741">
        <v>15698932</v>
      </c>
      <c r="C741">
        <v>756</v>
      </c>
      <c r="D741" t="s">
        <v>26</v>
      </c>
      <c r="E741" t="s">
        <v>23</v>
      </c>
      <c r="F741">
        <v>44</v>
      </c>
      <c r="G741">
        <v>10</v>
      </c>
      <c r="H741">
        <v>137452.09</v>
      </c>
      <c r="I741">
        <v>1</v>
      </c>
      <c r="J741">
        <v>1</v>
      </c>
      <c r="K741">
        <v>0</v>
      </c>
      <c r="L741">
        <v>189543.9</v>
      </c>
      <c r="M741">
        <v>0</v>
      </c>
    </row>
    <row r="742" spans="1:13" x14ac:dyDescent="0.3">
      <c r="A742">
        <v>277</v>
      </c>
      <c r="B742">
        <v>15767339</v>
      </c>
      <c r="C742">
        <v>777</v>
      </c>
      <c r="D742" t="s">
        <v>15</v>
      </c>
      <c r="E742" t="s">
        <v>16</v>
      </c>
      <c r="F742">
        <v>53</v>
      </c>
      <c r="G742">
        <v>10</v>
      </c>
      <c r="H742">
        <v>0</v>
      </c>
      <c r="I742">
        <v>2</v>
      </c>
      <c r="J742">
        <v>1</v>
      </c>
      <c r="K742">
        <v>0</v>
      </c>
      <c r="L742">
        <v>189992.97</v>
      </c>
      <c r="M742">
        <v>0</v>
      </c>
    </row>
    <row r="743" spans="1:13" x14ac:dyDescent="0.3">
      <c r="A743">
        <v>811</v>
      </c>
      <c r="B743">
        <v>15649992</v>
      </c>
      <c r="C743">
        <v>681</v>
      </c>
      <c r="D743" t="s">
        <v>18</v>
      </c>
      <c r="E743" t="s">
        <v>23</v>
      </c>
      <c r="F743">
        <v>65</v>
      </c>
      <c r="G743">
        <v>7</v>
      </c>
      <c r="H743">
        <v>134714.70000000001</v>
      </c>
      <c r="I743">
        <v>2</v>
      </c>
      <c r="J743">
        <v>0</v>
      </c>
      <c r="K743">
        <v>1</v>
      </c>
      <c r="L743">
        <v>190419.81</v>
      </c>
      <c r="M743">
        <v>0</v>
      </c>
    </row>
    <row r="744" spans="1:13" x14ac:dyDescent="0.3">
      <c r="A744">
        <v>639</v>
      </c>
      <c r="B744">
        <v>15798398</v>
      </c>
      <c r="C744">
        <v>785</v>
      </c>
      <c r="D744" t="s">
        <v>15</v>
      </c>
      <c r="E744" t="s">
        <v>16</v>
      </c>
      <c r="F744">
        <v>36</v>
      </c>
      <c r="G744">
        <v>4</v>
      </c>
      <c r="H744">
        <v>135438.39999999999</v>
      </c>
      <c r="I744">
        <v>1</v>
      </c>
      <c r="J744">
        <v>0</v>
      </c>
      <c r="K744">
        <v>0</v>
      </c>
      <c r="L744">
        <v>190627.01</v>
      </c>
      <c r="M744">
        <v>0</v>
      </c>
    </row>
    <row r="745" spans="1:13" x14ac:dyDescent="0.3">
      <c r="A745">
        <v>303</v>
      </c>
      <c r="B745">
        <v>15624188</v>
      </c>
      <c r="C745">
        <v>712</v>
      </c>
      <c r="D745" t="s">
        <v>15</v>
      </c>
      <c r="E745" t="s">
        <v>16</v>
      </c>
      <c r="F745">
        <v>33</v>
      </c>
      <c r="G745">
        <v>6</v>
      </c>
      <c r="H745">
        <v>0</v>
      </c>
      <c r="I745">
        <v>2</v>
      </c>
      <c r="J745">
        <v>1</v>
      </c>
      <c r="K745">
        <v>1</v>
      </c>
      <c r="L745">
        <v>190686.16</v>
      </c>
      <c r="M745">
        <v>0</v>
      </c>
    </row>
    <row r="746" spans="1:13" x14ac:dyDescent="0.3">
      <c r="A746">
        <v>13</v>
      </c>
      <c r="B746">
        <v>15691483</v>
      </c>
      <c r="C746">
        <v>549</v>
      </c>
      <c r="D746" t="s">
        <v>15</v>
      </c>
      <c r="E746" t="s">
        <v>16</v>
      </c>
      <c r="F746">
        <v>25</v>
      </c>
      <c r="G746">
        <v>5</v>
      </c>
      <c r="H746">
        <v>0</v>
      </c>
      <c r="I746">
        <v>2</v>
      </c>
      <c r="J746">
        <v>0</v>
      </c>
      <c r="K746">
        <v>0</v>
      </c>
      <c r="L746">
        <v>190857.79</v>
      </c>
      <c r="M746">
        <v>0</v>
      </c>
    </row>
    <row r="747" spans="1:13" x14ac:dyDescent="0.3">
      <c r="A747">
        <v>941</v>
      </c>
      <c r="B747">
        <v>15676521</v>
      </c>
      <c r="C747">
        <v>696</v>
      </c>
      <c r="D747" t="s">
        <v>15</v>
      </c>
      <c r="E747" t="s">
        <v>16</v>
      </c>
      <c r="F747">
        <v>31</v>
      </c>
      <c r="G747">
        <v>8</v>
      </c>
      <c r="H747">
        <v>0</v>
      </c>
      <c r="I747">
        <v>2</v>
      </c>
      <c r="J747">
        <v>0</v>
      </c>
      <c r="K747">
        <v>0</v>
      </c>
      <c r="L747">
        <v>191074.11</v>
      </c>
      <c r="M747">
        <v>0</v>
      </c>
    </row>
    <row r="748" spans="1:13" x14ac:dyDescent="0.3">
      <c r="A748">
        <v>816</v>
      </c>
      <c r="B748">
        <v>15734565</v>
      </c>
      <c r="C748">
        <v>696</v>
      </c>
      <c r="D748" t="s">
        <v>15</v>
      </c>
      <c r="E748" t="s">
        <v>23</v>
      </c>
      <c r="F748">
        <v>29</v>
      </c>
      <c r="G748">
        <v>8</v>
      </c>
      <c r="H748">
        <v>0</v>
      </c>
      <c r="I748">
        <v>2</v>
      </c>
      <c r="J748">
        <v>1</v>
      </c>
      <c r="K748">
        <v>0</v>
      </c>
      <c r="L748">
        <v>191166.09</v>
      </c>
      <c r="M748">
        <v>0</v>
      </c>
    </row>
    <row r="749" spans="1:13" x14ac:dyDescent="0.3">
      <c r="A749">
        <v>415</v>
      </c>
      <c r="B749">
        <v>15809616</v>
      </c>
      <c r="C749">
        <v>626</v>
      </c>
      <c r="D749" t="s">
        <v>18</v>
      </c>
      <c r="E749" t="s">
        <v>23</v>
      </c>
      <c r="F749">
        <v>26</v>
      </c>
      <c r="G749">
        <v>8</v>
      </c>
      <c r="H749">
        <v>0</v>
      </c>
      <c r="I749">
        <v>2</v>
      </c>
      <c r="J749">
        <v>0</v>
      </c>
      <c r="K749">
        <v>0</v>
      </c>
      <c r="L749">
        <v>191420.71</v>
      </c>
      <c r="M749">
        <v>0</v>
      </c>
    </row>
    <row r="750" spans="1:13" x14ac:dyDescent="0.3">
      <c r="A750">
        <v>270</v>
      </c>
      <c r="B750">
        <v>15787071</v>
      </c>
      <c r="C750">
        <v>650</v>
      </c>
      <c r="D750" t="s">
        <v>18</v>
      </c>
      <c r="E750" t="s">
        <v>23</v>
      </c>
      <c r="F750">
        <v>41</v>
      </c>
      <c r="G750">
        <v>9</v>
      </c>
      <c r="H750">
        <v>0</v>
      </c>
      <c r="I750">
        <v>2</v>
      </c>
      <c r="J750">
        <v>0</v>
      </c>
      <c r="K750">
        <v>1</v>
      </c>
      <c r="L750">
        <v>191599.67</v>
      </c>
      <c r="M750">
        <v>0</v>
      </c>
    </row>
    <row r="751" spans="1:13" x14ac:dyDescent="0.3">
      <c r="A751">
        <v>780</v>
      </c>
      <c r="B751">
        <v>15737051</v>
      </c>
      <c r="C751">
        <v>639</v>
      </c>
      <c r="D751" t="s">
        <v>15</v>
      </c>
      <c r="E751" t="s">
        <v>23</v>
      </c>
      <c r="F751">
        <v>27</v>
      </c>
      <c r="G751">
        <v>8</v>
      </c>
      <c r="H751">
        <v>0</v>
      </c>
      <c r="I751">
        <v>2</v>
      </c>
      <c r="J751">
        <v>1</v>
      </c>
      <c r="K751">
        <v>0</v>
      </c>
      <c r="L751">
        <v>192247.35</v>
      </c>
      <c r="M751">
        <v>0</v>
      </c>
    </row>
    <row r="752" spans="1:13" x14ac:dyDescent="0.3">
      <c r="A752">
        <v>284</v>
      </c>
      <c r="B752">
        <v>15708608</v>
      </c>
      <c r="C752">
        <v>799</v>
      </c>
      <c r="D752" t="s">
        <v>15</v>
      </c>
      <c r="E752" t="s">
        <v>16</v>
      </c>
      <c r="F752">
        <v>22</v>
      </c>
      <c r="G752">
        <v>8</v>
      </c>
      <c r="H752">
        <v>174185.98</v>
      </c>
      <c r="I752">
        <v>2</v>
      </c>
      <c r="J752">
        <v>0</v>
      </c>
      <c r="K752">
        <v>1</v>
      </c>
      <c r="L752">
        <v>192633.85</v>
      </c>
      <c r="M752">
        <v>0</v>
      </c>
    </row>
    <row r="753" spans="1:13" x14ac:dyDescent="0.3">
      <c r="A753">
        <v>554</v>
      </c>
      <c r="B753">
        <v>15711309</v>
      </c>
      <c r="C753">
        <v>574</v>
      </c>
      <c r="D753" t="s">
        <v>26</v>
      </c>
      <c r="E753" t="s">
        <v>23</v>
      </c>
      <c r="F753">
        <v>33</v>
      </c>
      <c r="G753">
        <v>3</v>
      </c>
      <c r="H753">
        <v>129834.67</v>
      </c>
      <c r="I753">
        <v>1</v>
      </c>
      <c r="J753">
        <v>1</v>
      </c>
      <c r="K753">
        <v>0</v>
      </c>
      <c r="L753">
        <v>193131.42</v>
      </c>
      <c r="M753">
        <v>0</v>
      </c>
    </row>
    <row r="754" spans="1:13" x14ac:dyDescent="0.3">
      <c r="A754">
        <v>142</v>
      </c>
      <c r="B754">
        <v>15628145</v>
      </c>
      <c r="C754">
        <v>682</v>
      </c>
      <c r="D754" t="s">
        <v>15</v>
      </c>
      <c r="E754" t="s">
        <v>16</v>
      </c>
      <c r="F754">
        <v>43</v>
      </c>
      <c r="G754">
        <v>5</v>
      </c>
      <c r="H754">
        <v>125851.93</v>
      </c>
      <c r="I754">
        <v>1</v>
      </c>
      <c r="J754">
        <v>1</v>
      </c>
      <c r="K754">
        <v>1</v>
      </c>
      <c r="L754">
        <v>193318.33</v>
      </c>
      <c r="M754">
        <v>0</v>
      </c>
    </row>
    <row r="755" spans="1:13" x14ac:dyDescent="0.3">
      <c r="A755">
        <v>914</v>
      </c>
      <c r="B755">
        <v>15710404</v>
      </c>
      <c r="C755">
        <v>569</v>
      </c>
      <c r="D755" t="s">
        <v>15</v>
      </c>
      <c r="E755" t="s">
        <v>23</v>
      </c>
      <c r="F755">
        <v>35</v>
      </c>
      <c r="G755">
        <v>10</v>
      </c>
      <c r="H755">
        <v>124525.52</v>
      </c>
      <c r="I755">
        <v>1</v>
      </c>
      <c r="J755">
        <v>1</v>
      </c>
      <c r="K755">
        <v>1</v>
      </c>
      <c r="L755">
        <v>193793.78</v>
      </c>
      <c r="M755">
        <v>0</v>
      </c>
    </row>
    <row r="756" spans="1:13" x14ac:dyDescent="0.3">
      <c r="A756">
        <v>49</v>
      </c>
      <c r="B756">
        <v>15771873</v>
      </c>
      <c r="C756">
        <v>776</v>
      </c>
      <c r="D756" t="s">
        <v>26</v>
      </c>
      <c r="E756" t="s">
        <v>16</v>
      </c>
      <c r="F756">
        <v>37</v>
      </c>
      <c r="G756">
        <v>2</v>
      </c>
      <c r="H756">
        <v>103769.22</v>
      </c>
      <c r="I756">
        <v>2</v>
      </c>
      <c r="J756">
        <v>1</v>
      </c>
      <c r="K756">
        <v>0</v>
      </c>
      <c r="L756">
        <v>194099.12</v>
      </c>
      <c r="M756">
        <v>0</v>
      </c>
    </row>
    <row r="757" spans="1:13" x14ac:dyDescent="0.3">
      <c r="A757">
        <v>78</v>
      </c>
      <c r="B757">
        <v>15575185</v>
      </c>
      <c r="C757">
        <v>757</v>
      </c>
      <c r="D757" t="s">
        <v>18</v>
      </c>
      <c r="E757" t="s">
        <v>23</v>
      </c>
      <c r="F757">
        <v>33</v>
      </c>
      <c r="G757">
        <v>5</v>
      </c>
      <c r="H757">
        <v>77253.22</v>
      </c>
      <c r="I757">
        <v>1</v>
      </c>
      <c r="J757">
        <v>0</v>
      </c>
      <c r="K757">
        <v>1</v>
      </c>
      <c r="L757">
        <v>194239.63</v>
      </c>
      <c r="M757">
        <v>0</v>
      </c>
    </row>
    <row r="758" spans="1:13" x14ac:dyDescent="0.3">
      <c r="A758">
        <v>760</v>
      </c>
      <c r="B758">
        <v>15583212</v>
      </c>
      <c r="C758">
        <v>600</v>
      </c>
      <c r="D758" t="s">
        <v>15</v>
      </c>
      <c r="E758" t="s">
        <v>16</v>
      </c>
      <c r="F758">
        <v>43</v>
      </c>
      <c r="G758">
        <v>5</v>
      </c>
      <c r="H758">
        <v>134022.06</v>
      </c>
      <c r="I758">
        <v>1</v>
      </c>
      <c r="J758">
        <v>1</v>
      </c>
      <c r="K758">
        <v>0</v>
      </c>
      <c r="L758">
        <v>194764.83</v>
      </c>
      <c r="M758">
        <v>0</v>
      </c>
    </row>
    <row r="759" spans="1:13" x14ac:dyDescent="0.3">
      <c r="A759">
        <v>504</v>
      </c>
      <c r="B759">
        <v>15715527</v>
      </c>
      <c r="C759">
        <v>543</v>
      </c>
      <c r="D759" t="s">
        <v>18</v>
      </c>
      <c r="E759" t="s">
        <v>16</v>
      </c>
      <c r="F759">
        <v>41</v>
      </c>
      <c r="G759">
        <v>4</v>
      </c>
      <c r="H759">
        <v>0</v>
      </c>
      <c r="I759">
        <v>1</v>
      </c>
      <c r="J759">
        <v>0</v>
      </c>
      <c r="K759">
        <v>0</v>
      </c>
      <c r="L759">
        <v>194902.16</v>
      </c>
      <c r="M759">
        <v>0</v>
      </c>
    </row>
    <row r="760" spans="1:13" x14ac:dyDescent="0.3">
      <c r="A760">
        <v>291</v>
      </c>
      <c r="B760">
        <v>15607098</v>
      </c>
      <c r="C760">
        <v>747</v>
      </c>
      <c r="D760" t="s">
        <v>18</v>
      </c>
      <c r="E760" t="s">
        <v>16</v>
      </c>
      <c r="F760">
        <v>41</v>
      </c>
      <c r="G760">
        <v>5</v>
      </c>
      <c r="H760">
        <v>94521.17</v>
      </c>
      <c r="I760">
        <v>2</v>
      </c>
      <c r="J760">
        <v>1</v>
      </c>
      <c r="K760">
        <v>0</v>
      </c>
      <c r="L760">
        <v>194926.86</v>
      </c>
      <c r="M760">
        <v>0</v>
      </c>
    </row>
    <row r="761" spans="1:13" x14ac:dyDescent="0.3">
      <c r="A761">
        <v>186</v>
      </c>
      <c r="B761">
        <v>15771977</v>
      </c>
      <c r="C761">
        <v>730</v>
      </c>
      <c r="D761" t="s">
        <v>15</v>
      </c>
      <c r="E761" t="s">
        <v>16</v>
      </c>
      <c r="F761">
        <v>39</v>
      </c>
      <c r="G761">
        <v>1</v>
      </c>
      <c r="H761">
        <v>99010.67</v>
      </c>
      <c r="I761">
        <v>1</v>
      </c>
      <c r="J761">
        <v>1</v>
      </c>
      <c r="K761">
        <v>0</v>
      </c>
      <c r="L761">
        <v>194945.8</v>
      </c>
      <c r="M761">
        <v>0</v>
      </c>
    </row>
    <row r="762" spans="1:13" x14ac:dyDescent="0.3">
      <c r="A762">
        <v>460</v>
      </c>
      <c r="B762">
        <v>15732778</v>
      </c>
      <c r="C762">
        <v>468</v>
      </c>
      <c r="D762" t="s">
        <v>26</v>
      </c>
      <c r="E762" t="s">
        <v>23</v>
      </c>
      <c r="F762">
        <v>29</v>
      </c>
      <c r="G762">
        <v>1</v>
      </c>
      <c r="H762">
        <v>111681.98</v>
      </c>
      <c r="I762">
        <v>2</v>
      </c>
      <c r="J762">
        <v>1</v>
      </c>
      <c r="K762">
        <v>1</v>
      </c>
      <c r="L762">
        <v>195711.16</v>
      </c>
      <c r="M762">
        <v>0</v>
      </c>
    </row>
    <row r="763" spans="1:13" x14ac:dyDescent="0.3">
      <c r="A763">
        <v>188</v>
      </c>
      <c r="B763">
        <v>15726676</v>
      </c>
      <c r="C763">
        <v>616</v>
      </c>
      <c r="D763" t="s">
        <v>18</v>
      </c>
      <c r="E763" t="s">
        <v>23</v>
      </c>
      <c r="F763">
        <v>30</v>
      </c>
      <c r="G763">
        <v>5</v>
      </c>
      <c r="H763">
        <v>0</v>
      </c>
      <c r="I763">
        <v>2</v>
      </c>
      <c r="J763">
        <v>0</v>
      </c>
      <c r="K763">
        <v>1</v>
      </c>
      <c r="L763">
        <v>196108.51</v>
      </c>
      <c r="M763">
        <v>0</v>
      </c>
    </row>
    <row r="764" spans="1:13" x14ac:dyDescent="0.3">
      <c r="A764">
        <v>650</v>
      </c>
      <c r="B764">
        <v>15730447</v>
      </c>
      <c r="C764">
        <v>629</v>
      </c>
      <c r="D764" t="s">
        <v>15</v>
      </c>
      <c r="E764" t="s">
        <v>16</v>
      </c>
      <c r="F764">
        <v>49</v>
      </c>
      <c r="G764">
        <v>4</v>
      </c>
      <c r="H764">
        <v>0</v>
      </c>
      <c r="I764">
        <v>2</v>
      </c>
      <c r="J764">
        <v>1</v>
      </c>
      <c r="K764">
        <v>1</v>
      </c>
      <c r="L764">
        <v>196335.48</v>
      </c>
      <c r="M764">
        <v>0</v>
      </c>
    </row>
    <row r="765" spans="1:13" x14ac:dyDescent="0.3">
      <c r="A765">
        <v>490</v>
      </c>
      <c r="B765">
        <v>15714689</v>
      </c>
      <c r="C765">
        <v>591</v>
      </c>
      <c r="D765" t="s">
        <v>18</v>
      </c>
      <c r="E765" t="s">
        <v>23</v>
      </c>
      <c r="F765">
        <v>29</v>
      </c>
      <c r="G765">
        <v>1</v>
      </c>
      <c r="H765">
        <v>97541.24</v>
      </c>
      <c r="I765">
        <v>1</v>
      </c>
      <c r="J765">
        <v>1</v>
      </c>
      <c r="K765">
        <v>1</v>
      </c>
      <c r="L765">
        <v>196356.17</v>
      </c>
      <c r="M765">
        <v>0</v>
      </c>
    </row>
    <row r="766" spans="1:13" x14ac:dyDescent="0.3">
      <c r="A766">
        <v>167</v>
      </c>
      <c r="B766">
        <v>15588537</v>
      </c>
      <c r="C766">
        <v>615</v>
      </c>
      <c r="D766" t="s">
        <v>18</v>
      </c>
      <c r="E766" t="s">
        <v>16</v>
      </c>
      <c r="F766">
        <v>41</v>
      </c>
      <c r="G766">
        <v>9</v>
      </c>
      <c r="H766">
        <v>109013.23</v>
      </c>
      <c r="I766">
        <v>1</v>
      </c>
      <c r="J766">
        <v>1</v>
      </c>
      <c r="K766">
        <v>0</v>
      </c>
      <c r="L766">
        <v>196499.96</v>
      </c>
      <c r="M766">
        <v>0</v>
      </c>
    </row>
    <row r="767" spans="1:13" x14ac:dyDescent="0.3">
      <c r="A767">
        <v>67</v>
      </c>
      <c r="B767">
        <v>15641582</v>
      </c>
      <c r="C767">
        <v>735</v>
      </c>
      <c r="D767" t="s">
        <v>26</v>
      </c>
      <c r="E767" t="s">
        <v>23</v>
      </c>
      <c r="F767">
        <v>43</v>
      </c>
      <c r="G767">
        <v>10</v>
      </c>
      <c r="H767">
        <v>123180.01</v>
      </c>
      <c r="I767">
        <v>2</v>
      </c>
      <c r="J767">
        <v>1</v>
      </c>
      <c r="K767">
        <v>1</v>
      </c>
      <c r="L767">
        <v>196673.28</v>
      </c>
      <c r="M767">
        <v>0</v>
      </c>
    </row>
    <row r="768" spans="1:13" x14ac:dyDescent="0.3">
      <c r="A768">
        <v>869</v>
      </c>
      <c r="B768">
        <v>15710424</v>
      </c>
      <c r="C768">
        <v>435</v>
      </c>
      <c r="D768" t="s">
        <v>15</v>
      </c>
      <c r="E768" t="s">
        <v>23</v>
      </c>
      <c r="F768">
        <v>36</v>
      </c>
      <c r="G768">
        <v>4</v>
      </c>
      <c r="H768">
        <v>0</v>
      </c>
      <c r="I768">
        <v>1</v>
      </c>
      <c r="J768">
        <v>1</v>
      </c>
      <c r="K768">
        <v>1</v>
      </c>
      <c r="L768">
        <v>197015.2</v>
      </c>
      <c r="M768">
        <v>0</v>
      </c>
    </row>
    <row r="769" spans="1:13" x14ac:dyDescent="0.3">
      <c r="A769">
        <v>97</v>
      </c>
      <c r="B769">
        <v>15693683</v>
      </c>
      <c r="C769">
        <v>814</v>
      </c>
      <c r="D769" t="s">
        <v>26</v>
      </c>
      <c r="E769" t="s">
        <v>23</v>
      </c>
      <c r="F769">
        <v>29</v>
      </c>
      <c r="G769">
        <v>8</v>
      </c>
      <c r="H769">
        <v>97086.399999999994</v>
      </c>
      <c r="I769">
        <v>2</v>
      </c>
      <c r="J769">
        <v>1</v>
      </c>
      <c r="K769">
        <v>1</v>
      </c>
      <c r="L769">
        <v>197276.13</v>
      </c>
      <c r="M769">
        <v>0</v>
      </c>
    </row>
    <row r="770" spans="1:13" x14ac:dyDescent="0.3">
      <c r="A770">
        <v>50</v>
      </c>
      <c r="B770">
        <v>15616550</v>
      </c>
      <c r="C770">
        <v>698</v>
      </c>
      <c r="D770" t="s">
        <v>26</v>
      </c>
      <c r="E770" t="s">
        <v>23</v>
      </c>
      <c r="F770">
        <v>44</v>
      </c>
      <c r="G770">
        <v>10</v>
      </c>
      <c r="H770">
        <v>116363.37</v>
      </c>
      <c r="I770">
        <v>2</v>
      </c>
      <c r="J770">
        <v>1</v>
      </c>
      <c r="K770">
        <v>0</v>
      </c>
      <c r="L770">
        <v>198059.16</v>
      </c>
      <c r="M770">
        <v>0</v>
      </c>
    </row>
    <row r="771" spans="1:13" x14ac:dyDescent="0.3">
      <c r="A771">
        <v>123</v>
      </c>
      <c r="B771">
        <v>15760085</v>
      </c>
      <c r="C771">
        <v>684</v>
      </c>
      <c r="D771" t="s">
        <v>26</v>
      </c>
      <c r="E771" t="s">
        <v>16</v>
      </c>
      <c r="F771">
        <v>48</v>
      </c>
      <c r="G771">
        <v>10</v>
      </c>
      <c r="H771">
        <v>126384.42</v>
      </c>
      <c r="I771">
        <v>1</v>
      </c>
      <c r="J771">
        <v>1</v>
      </c>
      <c r="K771">
        <v>1</v>
      </c>
      <c r="L771">
        <v>198129.36</v>
      </c>
      <c r="M771">
        <v>0</v>
      </c>
    </row>
    <row r="772" spans="1:13" x14ac:dyDescent="0.3">
      <c r="A772">
        <v>225</v>
      </c>
      <c r="B772">
        <v>15699029</v>
      </c>
      <c r="C772">
        <v>670</v>
      </c>
      <c r="D772" t="s">
        <v>15</v>
      </c>
      <c r="E772" t="s">
        <v>23</v>
      </c>
      <c r="F772">
        <v>37</v>
      </c>
      <c r="G772">
        <v>4</v>
      </c>
      <c r="H772">
        <v>170557.91</v>
      </c>
      <c r="I772">
        <v>2</v>
      </c>
      <c r="J772">
        <v>1</v>
      </c>
      <c r="K772">
        <v>0</v>
      </c>
      <c r="L772">
        <v>198252.88</v>
      </c>
      <c r="M772">
        <v>0</v>
      </c>
    </row>
    <row r="773" spans="1:13" x14ac:dyDescent="0.3">
      <c r="A773">
        <v>256</v>
      </c>
      <c r="B773">
        <v>15636684</v>
      </c>
      <c r="C773">
        <v>727</v>
      </c>
      <c r="D773" t="s">
        <v>15</v>
      </c>
      <c r="E773" t="s">
        <v>23</v>
      </c>
      <c r="F773">
        <v>34</v>
      </c>
      <c r="G773">
        <v>10</v>
      </c>
      <c r="H773">
        <v>0</v>
      </c>
      <c r="I773">
        <v>2</v>
      </c>
      <c r="J773">
        <v>1</v>
      </c>
      <c r="K773">
        <v>1</v>
      </c>
      <c r="L773">
        <v>198637.34</v>
      </c>
      <c r="M773">
        <v>0</v>
      </c>
    </row>
    <row r="774" spans="1:13" x14ac:dyDescent="0.3">
      <c r="A774">
        <v>842</v>
      </c>
      <c r="B774">
        <v>15599433</v>
      </c>
      <c r="C774">
        <v>660</v>
      </c>
      <c r="D774" t="s">
        <v>26</v>
      </c>
      <c r="E774" t="s">
        <v>23</v>
      </c>
      <c r="F774">
        <v>35</v>
      </c>
      <c r="G774">
        <v>8</v>
      </c>
      <c r="H774">
        <v>58641.43</v>
      </c>
      <c r="I774">
        <v>1</v>
      </c>
      <c r="J774">
        <v>0</v>
      </c>
      <c r="K774">
        <v>1</v>
      </c>
      <c r="L774">
        <v>198674.08</v>
      </c>
      <c r="M774">
        <v>0</v>
      </c>
    </row>
    <row r="775" spans="1:13" x14ac:dyDescent="0.3">
      <c r="A775">
        <v>364</v>
      </c>
      <c r="B775">
        <v>15676715</v>
      </c>
      <c r="C775">
        <v>640</v>
      </c>
      <c r="D775" t="s">
        <v>15</v>
      </c>
      <c r="E775" t="s">
        <v>23</v>
      </c>
      <c r="F775">
        <v>68</v>
      </c>
      <c r="G775">
        <v>9</v>
      </c>
      <c r="H775">
        <v>0</v>
      </c>
      <c r="I775">
        <v>2</v>
      </c>
      <c r="J775">
        <v>1</v>
      </c>
      <c r="K775">
        <v>1</v>
      </c>
      <c r="L775">
        <v>199493.38</v>
      </c>
      <c r="M775">
        <v>0</v>
      </c>
    </row>
    <row r="776" spans="1:13" x14ac:dyDescent="0.3">
      <c r="A776">
        <v>247</v>
      </c>
      <c r="B776">
        <v>15599792</v>
      </c>
      <c r="C776">
        <v>545</v>
      </c>
      <c r="D776" t="s">
        <v>15</v>
      </c>
      <c r="E776" t="s">
        <v>16</v>
      </c>
      <c r="F776">
        <v>26</v>
      </c>
      <c r="G776">
        <v>1</v>
      </c>
      <c r="H776">
        <v>0</v>
      </c>
      <c r="I776">
        <v>2</v>
      </c>
      <c r="J776">
        <v>1</v>
      </c>
      <c r="K776">
        <v>1</v>
      </c>
      <c r="L776">
        <v>199638.56</v>
      </c>
      <c r="M776">
        <v>0</v>
      </c>
    </row>
    <row r="777" spans="1:13" x14ac:dyDescent="0.3">
      <c r="A777">
        <v>431</v>
      </c>
      <c r="B777">
        <v>15743040</v>
      </c>
      <c r="C777">
        <v>724</v>
      </c>
      <c r="D777" t="s">
        <v>26</v>
      </c>
      <c r="E777" t="s">
        <v>23</v>
      </c>
      <c r="F777">
        <v>41</v>
      </c>
      <c r="G777">
        <v>2</v>
      </c>
      <c r="H777">
        <v>127892.57</v>
      </c>
      <c r="I777">
        <v>2</v>
      </c>
      <c r="J777">
        <v>0</v>
      </c>
      <c r="K777">
        <v>1</v>
      </c>
      <c r="L777">
        <v>199645.45</v>
      </c>
      <c r="M777">
        <v>0</v>
      </c>
    </row>
    <row r="778" spans="1:13" x14ac:dyDescent="0.3">
      <c r="A778">
        <v>657</v>
      </c>
      <c r="B778">
        <v>15698474</v>
      </c>
      <c r="C778">
        <v>601</v>
      </c>
      <c r="D778" t="s">
        <v>26</v>
      </c>
      <c r="E778" t="s">
        <v>16</v>
      </c>
      <c r="F778">
        <v>54</v>
      </c>
      <c r="G778">
        <v>1</v>
      </c>
      <c r="H778">
        <v>131039.97</v>
      </c>
      <c r="I778">
        <v>2</v>
      </c>
      <c r="J778">
        <v>1</v>
      </c>
      <c r="K778">
        <v>1</v>
      </c>
      <c r="L778">
        <v>199661.5</v>
      </c>
      <c r="M778">
        <v>0</v>
      </c>
    </row>
  </sheetData>
  <mergeCells count="9">
    <mergeCell ref="O37:P37"/>
    <mergeCell ref="R37:S37"/>
    <mergeCell ref="O45:P45"/>
    <mergeCell ref="R45:S45"/>
    <mergeCell ref="O1:W1"/>
    <mergeCell ref="O8:U8"/>
    <mergeCell ref="O15:U15"/>
    <mergeCell ref="O23:U23"/>
    <mergeCell ref="O30:U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111E7-8C42-4D51-A26F-64C87C472C2F}">
  <dimension ref="A1:X204"/>
  <sheetViews>
    <sheetView topLeftCell="I29" workbookViewId="0">
      <selection activeCell="Q48" sqref="Q48"/>
    </sheetView>
  </sheetViews>
  <sheetFormatPr defaultRowHeight="14.4" x14ac:dyDescent="0.3"/>
  <cols>
    <col min="1" max="1" width="15.5546875" customWidth="1"/>
    <col min="2" max="2" width="10.44140625" customWidth="1"/>
    <col min="3" max="3" width="11.109375" customWidth="1"/>
    <col min="5" max="5" width="11.44140625" customWidth="1"/>
    <col min="7" max="7" width="11.44140625" customWidth="1"/>
    <col min="8" max="8" width="15.5546875" customWidth="1"/>
    <col min="9" max="9" width="12.6640625" customWidth="1"/>
    <col min="10" max="10" width="15.77734375" customWidth="1"/>
    <col min="11" max="11" width="14.88671875" customWidth="1"/>
    <col min="12" max="12" width="20.33203125" customWidth="1"/>
    <col min="13" max="13" width="21.44140625" customWidth="1"/>
    <col min="14" max="14" width="13.6640625" customWidth="1"/>
    <col min="15" max="15" width="1.109375" customWidth="1"/>
    <col min="16" max="16" width="15" customWidth="1"/>
    <col min="17" max="17" width="23.44140625" bestFit="1" customWidth="1"/>
    <col min="18" max="18" width="14.109375" bestFit="1" customWidth="1"/>
    <col min="19" max="19" width="12.77734375" bestFit="1" customWidth="1"/>
    <col min="20" max="20" width="18.77734375" bestFit="1" customWidth="1"/>
    <col min="21" max="21" width="20.6640625" customWidth="1"/>
    <col min="22" max="22" width="24.5546875" customWidth="1"/>
    <col min="23" max="23" width="11.88671875" customWidth="1"/>
    <col min="24" max="24" width="15.6640625" customWidth="1"/>
  </cols>
  <sheetData>
    <row r="1" spans="1:24" ht="18" x14ac:dyDescent="0.35">
      <c r="A1" s="6"/>
      <c r="B1" s="6" t="s">
        <v>1</v>
      </c>
      <c r="C1" s="6" t="s">
        <v>3</v>
      </c>
      <c r="D1" s="6" t="s">
        <v>4</v>
      </c>
      <c r="E1" s="6" t="s">
        <v>5</v>
      </c>
      <c r="F1" s="6" t="s">
        <v>6</v>
      </c>
      <c r="G1" s="6" t="s">
        <v>7</v>
      </c>
      <c r="H1" s="6" t="s">
        <v>8</v>
      </c>
      <c r="I1" s="6" t="s">
        <v>9</v>
      </c>
      <c r="J1" s="6" t="s">
        <v>10</v>
      </c>
      <c r="K1" s="6" t="s">
        <v>11</v>
      </c>
      <c r="L1" s="6" t="s">
        <v>12</v>
      </c>
      <c r="M1" s="6" t="s">
        <v>13</v>
      </c>
      <c r="P1" s="15" t="s">
        <v>840</v>
      </c>
      <c r="Q1" s="15"/>
      <c r="R1" s="15"/>
      <c r="S1" s="15"/>
      <c r="T1" s="15"/>
      <c r="U1" s="15"/>
      <c r="V1" s="15"/>
      <c r="W1" s="15"/>
      <c r="X1" s="15"/>
    </row>
    <row r="2" spans="1:24" ht="15.6" x14ac:dyDescent="0.3">
      <c r="A2">
        <v>393</v>
      </c>
      <c r="B2">
        <v>15684548</v>
      </c>
      <c r="C2">
        <v>556</v>
      </c>
      <c r="D2" t="s">
        <v>18</v>
      </c>
      <c r="E2" t="s">
        <v>23</v>
      </c>
      <c r="F2">
        <v>38</v>
      </c>
      <c r="G2">
        <v>8</v>
      </c>
      <c r="H2">
        <v>0</v>
      </c>
      <c r="I2">
        <v>2</v>
      </c>
      <c r="J2">
        <v>0</v>
      </c>
      <c r="K2">
        <v>0</v>
      </c>
      <c r="L2">
        <v>417.41</v>
      </c>
      <c r="M2">
        <v>1</v>
      </c>
      <c r="P2" s="9" t="s">
        <v>778</v>
      </c>
      <c r="Q2" s="9" t="s">
        <v>3</v>
      </c>
      <c r="R2" s="9" t="s">
        <v>6</v>
      </c>
      <c r="S2" s="9" t="s">
        <v>7</v>
      </c>
      <c r="T2" s="10" t="s">
        <v>8</v>
      </c>
      <c r="U2" s="9" t="s">
        <v>9</v>
      </c>
      <c r="V2" s="9" t="s">
        <v>10</v>
      </c>
      <c r="W2" s="9" t="s">
        <v>11</v>
      </c>
      <c r="X2" s="11" t="s">
        <v>12</v>
      </c>
    </row>
    <row r="3" spans="1:24" x14ac:dyDescent="0.3">
      <c r="A3">
        <v>58</v>
      </c>
      <c r="B3">
        <v>15623944</v>
      </c>
      <c r="C3">
        <v>511</v>
      </c>
      <c r="D3" t="s">
        <v>18</v>
      </c>
      <c r="E3" t="s">
        <v>16</v>
      </c>
      <c r="F3">
        <v>66</v>
      </c>
      <c r="G3">
        <v>4</v>
      </c>
      <c r="H3">
        <v>0</v>
      </c>
      <c r="I3">
        <v>1</v>
      </c>
      <c r="J3">
        <v>1</v>
      </c>
      <c r="K3">
        <v>0</v>
      </c>
      <c r="L3">
        <v>1643.11</v>
      </c>
      <c r="M3">
        <v>1</v>
      </c>
      <c r="P3" s="21" t="s">
        <v>779</v>
      </c>
      <c r="Q3">
        <f>MIN(C2:C204)</f>
        <v>376</v>
      </c>
      <c r="R3">
        <f>MIN(F2:F204)</f>
        <v>22</v>
      </c>
      <c r="S3">
        <f>MIN(G2:G204)</f>
        <v>0</v>
      </c>
      <c r="T3">
        <f>MIN(H2:H204)</f>
        <v>0</v>
      </c>
      <c r="U3">
        <f>MIN(I2:I204)</f>
        <v>1</v>
      </c>
      <c r="V3">
        <f>MIN(J2:J204)</f>
        <v>0</v>
      </c>
      <c r="W3">
        <f>MIN(K2:K204)</f>
        <v>0</v>
      </c>
      <c r="X3">
        <f>MIN(L2:L204)</f>
        <v>417.41</v>
      </c>
    </row>
    <row r="4" spans="1:24" x14ac:dyDescent="0.3">
      <c r="A4">
        <v>551</v>
      </c>
      <c r="B4">
        <v>15657284</v>
      </c>
      <c r="C4">
        <v>674</v>
      </c>
      <c r="D4" t="s">
        <v>26</v>
      </c>
      <c r="E4" t="s">
        <v>23</v>
      </c>
      <c r="F4">
        <v>47</v>
      </c>
      <c r="G4">
        <v>6</v>
      </c>
      <c r="H4">
        <v>106901.94</v>
      </c>
      <c r="I4">
        <v>1</v>
      </c>
      <c r="J4">
        <v>1</v>
      </c>
      <c r="K4">
        <v>1</v>
      </c>
      <c r="L4">
        <v>2079.1999999999998</v>
      </c>
      <c r="M4">
        <v>1</v>
      </c>
      <c r="P4" s="21" t="s">
        <v>780</v>
      </c>
      <c r="Q4">
        <f>MAX(C2:C204)</f>
        <v>850</v>
      </c>
      <c r="R4">
        <f>MAX(G2:G204)</f>
        <v>10</v>
      </c>
      <c r="S4">
        <f>MAX(G2:G204)</f>
        <v>10</v>
      </c>
      <c r="T4">
        <f>MAX(H2:H204)</f>
        <v>213146.2</v>
      </c>
      <c r="U4">
        <f>MAX(I2:I204)</f>
        <v>4</v>
      </c>
      <c r="V4">
        <f>MAX(J2:J204)</f>
        <v>1</v>
      </c>
      <c r="W4">
        <f>MAX(K2:K204)</f>
        <v>1</v>
      </c>
      <c r="X4">
        <f>MAX(L2:L204)</f>
        <v>199725.39</v>
      </c>
    </row>
    <row r="5" spans="1:24" x14ac:dyDescent="0.3">
      <c r="A5">
        <v>361</v>
      </c>
      <c r="B5">
        <v>15696674</v>
      </c>
      <c r="C5">
        <v>643</v>
      </c>
      <c r="D5" t="s">
        <v>26</v>
      </c>
      <c r="E5" t="s">
        <v>16</v>
      </c>
      <c r="F5">
        <v>45</v>
      </c>
      <c r="G5">
        <v>2</v>
      </c>
      <c r="H5">
        <v>150842.93</v>
      </c>
      <c r="I5">
        <v>1</v>
      </c>
      <c r="J5">
        <v>0</v>
      </c>
      <c r="K5">
        <v>1</v>
      </c>
      <c r="L5">
        <v>2319.96</v>
      </c>
      <c r="M5">
        <v>1</v>
      </c>
      <c r="P5" s="21" t="s">
        <v>781</v>
      </c>
      <c r="Q5">
        <f>AVERAGE(C2:C204)</f>
        <v>636.50246305418716</v>
      </c>
      <c r="R5">
        <f>AVERAGE(G2:G204)</f>
        <v>4.7241379310344831</v>
      </c>
      <c r="S5">
        <f>AVERAGE(G2:G204)</f>
        <v>4.7241379310344831</v>
      </c>
      <c r="T5">
        <f>AVERAGE(H2:H204)</f>
        <v>90257.11896551722</v>
      </c>
      <c r="U5">
        <f>AVERAGE(I2:I204)</f>
        <v>1.4532019704433496</v>
      </c>
      <c r="V5">
        <f>AVERAGE(J2:J204)</f>
        <v>0.70443349753694584</v>
      </c>
      <c r="W5">
        <f>AVERAGE(K2:K204)</f>
        <v>0.30049261083743845</v>
      </c>
      <c r="X5">
        <f>AVERAGE(L2:L204)</f>
        <v>97551.785369458143</v>
      </c>
    </row>
    <row r="6" spans="1:24" x14ac:dyDescent="0.3">
      <c r="A6">
        <v>223</v>
      </c>
      <c r="B6">
        <v>15733247</v>
      </c>
      <c r="C6">
        <v>850</v>
      </c>
      <c r="D6" t="s">
        <v>15</v>
      </c>
      <c r="E6" t="s">
        <v>23</v>
      </c>
      <c r="F6">
        <v>33</v>
      </c>
      <c r="G6">
        <v>10</v>
      </c>
      <c r="H6">
        <v>0</v>
      </c>
      <c r="I6">
        <v>1</v>
      </c>
      <c r="J6">
        <v>1</v>
      </c>
      <c r="K6">
        <v>0</v>
      </c>
      <c r="L6">
        <v>4861.72</v>
      </c>
      <c r="M6">
        <v>1</v>
      </c>
    </row>
    <row r="7" spans="1:24" x14ac:dyDescent="0.3">
      <c r="A7">
        <v>16</v>
      </c>
      <c r="B7">
        <v>15737452</v>
      </c>
      <c r="C7">
        <v>653</v>
      </c>
      <c r="D7" t="s">
        <v>26</v>
      </c>
      <c r="E7" t="s">
        <v>23</v>
      </c>
      <c r="F7">
        <v>58</v>
      </c>
      <c r="G7">
        <v>1</v>
      </c>
      <c r="H7">
        <v>132602.88</v>
      </c>
      <c r="I7">
        <v>1</v>
      </c>
      <c r="J7">
        <v>1</v>
      </c>
      <c r="K7">
        <v>0</v>
      </c>
      <c r="L7">
        <v>5097.67</v>
      </c>
      <c r="M7">
        <v>1</v>
      </c>
    </row>
    <row r="8" spans="1:24" x14ac:dyDescent="0.3">
      <c r="A8">
        <v>172</v>
      </c>
      <c r="B8">
        <v>15651022</v>
      </c>
      <c r="C8">
        <v>480</v>
      </c>
      <c r="D8" t="s">
        <v>26</v>
      </c>
      <c r="E8" t="s">
        <v>23</v>
      </c>
      <c r="F8">
        <v>44</v>
      </c>
      <c r="G8">
        <v>10</v>
      </c>
      <c r="H8">
        <v>129608.57</v>
      </c>
      <c r="I8">
        <v>1</v>
      </c>
      <c r="J8">
        <v>1</v>
      </c>
      <c r="K8">
        <v>0</v>
      </c>
      <c r="L8">
        <v>5472.7</v>
      </c>
      <c r="M8">
        <v>1</v>
      </c>
    </row>
    <row r="9" spans="1:24" x14ac:dyDescent="0.3">
      <c r="A9">
        <v>947</v>
      </c>
      <c r="B9">
        <v>15741336</v>
      </c>
      <c r="C9">
        <v>715</v>
      </c>
      <c r="D9" t="s">
        <v>15</v>
      </c>
      <c r="E9" t="s">
        <v>16</v>
      </c>
      <c r="F9">
        <v>38</v>
      </c>
      <c r="G9">
        <v>5</v>
      </c>
      <c r="H9">
        <v>118590.41</v>
      </c>
      <c r="I9">
        <v>1</v>
      </c>
      <c r="J9">
        <v>1</v>
      </c>
      <c r="K9">
        <v>1</v>
      </c>
      <c r="L9">
        <v>5684.17</v>
      </c>
      <c r="M9">
        <v>1</v>
      </c>
    </row>
    <row r="10" spans="1:24" x14ac:dyDescent="0.3">
      <c r="A10">
        <v>179</v>
      </c>
      <c r="B10">
        <v>15625426</v>
      </c>
      <c r="C10">
        <v>754</v>
      </c>
      <c r="D10" t="s">
        <v>26</v>
      </c>
      <c r="E10" t="s">
        <v>16</v>
      </c>
      <c r="F10">
        <v>55</v>
      </c>
      <c r="G10">
        <v>3</v>
      </c>
      <c r="H10">
        <v>161608.81</v>
      </c>
      <c r="I10">
        <v>1</v>
      </c>
      <c r="J10">
        <v>1</v>
      </c>
      <c r="K10">
        <v>0</v>
      </c>
      <c r="L10">
        <v>8080.85</v>
      </c>
      <c r="M10">
        <v>1</v>
      </c>
    </row>
    <row r="11" spans="1:24" ht="18" x14ac:dyDescent="0.35">
      <c r="A11">
        <v>422</v>
      </c>
      <c r="B11">
        <v>15674551</v>
      </c>
      <c r="C11">
        <v>535</v>
      </c>
      <c r="D11" t="s">
        <v>26</v>
      </c>
      <c r="E11" t="s">
        <v>23</v>
      </c>
      <c r="F11">
        <v>40</v>
      </c>
      <c r="G11">
        <v>7</v>
      </c>
      <c r="H11">
        <v>111756.5</v>
      </c>
      <c r="I11">
        <v>1</v>
      </c>
      <c r="J11">
        <v>1</v>
      </c>
      <c r="K11">
        <v>0</v>
      </c>
      <c r="L11">
        <v>8128.32</v>
      </c>
      <c r="M11">
        <v>1</v>
      </c>
      <c r="P11" s="17" t="s">
        <v>789</v>
      </c>
      <c r="Q11" s="17"/>
      <c r="R11" s="17"/>
      <c r="S11" s="17"/>
      <c r="T11" s="17"/>
      <c r="U11" s="17"/>
      <c r="V11" s="17"/>
    </row>
    <row r="12" spans="1:24" x14ac:dyDescent="0.3">
      <c r="A12">
        <v>184</v>
      </c>
      <c r="B12">
        <v>15719377</v>
      </c>
      <c r="C12">
        <v>804</v>
      </c>
      <c r="D12" t="s">
        <v>15</v>
      </c>
      <c r="E12" t="s">
        <v>16</v>
      </c>
      <c r="F12">
        <v>50</v>
      </c>
      <c r="G12">
        <v>4</v>
      </c>
      <c r="H12">
        <v>0</v>
      </c>
      <c r="I12">
        <v>1</v>
      </c>
      <c r="J12">
        <v>1</v>
      </c>
      <c r="K12">
        <v>1</v>
      </c>
      <c r="L12">
        <v>8546.8700000000008</v>
      </c>
      <c r="M12">
        <v>1</v>
      </c>
      <c r="P12" s="2" t="s">
        <v>760</v>
      </c>
      <c r="Q12" s="14" t="s">
        <v>783</v>
      </c>
      <c r="R12" t="s">
        <v>786</v>
      </c>
      <c r="S12" s="14" t="s">
        <v>787</v>
      </c>
      <c r="T12" s="14" t="s">
        <v>788</v>
      </c>
      <c r="U12" t="s">
        <v>785</v>
      </c>
      <c r="V12" s="14" t="s">
        <v>784</v>
      </c>
    </row>
    <row r="13" spans="1:24" x14ac:dyDescent="0.3">
      <c r="A13">
        <v>139</v>
      </c>
      <c r="B13">
        <v>15640905</v>
      </c>
      <c r="C13">
        <v>579</v>
      </c>
      <c r="D13" t="s">
        <v>18</v>
      </c>
      <c r="E13" t="s">
        <v>16</v>
      </c>
      <c r="F13">
        <v>35</v>
      </c>
      <c r="G13">
        <v>1</v>
      </c>
      <c r="H13">
        <v>129490.36</v>
      </c>
      <c r="I13">
        <v>2</v>
      </c>
      <c r="J13">
        <v>0</v>
      </c>
      <c r="K13">
        <v>1</v>
      </c>
      <c r="L13">
        <v>8590.83</v>
      </c>
      <c r="M13">
        <v>1</v>
      </c>
      <c r="P13" s="3" t="s">
        <v>16</v>
      </c>
      <c r="Q13" s="14">
        <v>44.916666666666664</v>
      </c>
      <c r="R13" s="14">
        <v>4.7</v>
      </c>
      <c r="S13" s="14">
        <v>87738.398833333325</v>
      </c>
      <c r="T13" s="14">
        <v>1.5083333333333333</v>
      </c>
      <c r="U13" s="14">
        <v>100618.49916666668</v>
      </c>
      <c r="V13" s="14">
        <v>632.06666666666672</v>
      </c>
    </row>
    <row r="14" spans="1:24" x14ac:dyDescent="0.3">
      <c r="A14">
        <v>126</v>
      </c>
      <c r="B14">
        <v>15671137</v>
      </c>
      <c r="C14">
        <v>549</v>
      </c>
      <c r="D14" t="s">
        <v>15</v>
      </c>
      <c r="E14" t="s">
        <v>16</v>
      </c>
      <c r="F14">
        <v>52</v>
      </c>
      <c r="G14">
        <v>1</v>
      </c>
      <c r="H14">
        <v>0</v>
      </c>
      <c r="I14">
        <v>1</v>
      </c>
      <c r="J14">
        <v>0</v>
      </c>
      <c r="K14">
        <v>1</v>
      </c>
      <c r="L14">
        <v>8636.0499999999993</v>
      </c>
      <c r="M14">
        <v>1</v>
      </c>
      <c r="P14" s="3" t="s">
        <v>23</v>
      </c>
      <c r="Q14" s="14">
        <v>45.69879518072289</v>
      </c>
      <c r="R14" s="14">
        <v>4.7590361445783129</v>
      </c>
      <c r="S14" s="14">
        <v>93898.642048192778</v>
      </c>
      <c r="T14" s="14">
        <v>1.3734939759036144</v>
      </c>
      <c r="U14" s="14">
        <v>93117.982289156644</v>
      </c>
      <c r="V14" s="14">
        <v>642.91566265060237</v>
      </c>
    </row>
    <row r="15" spans="1:24" x14ac:dyDescent="0.3">
      <c r="A15">
        <v>871</v>
      </c>
      <c r="B15">
        <v>15692750</v>
      </c>
      <c r="C15">
        <v>629</v>
      </c>
      <c r="D15" t="s">
        <v>26</v>
      </c>
      <c r="E15" t="s">
        <v>16</v>
      </c>
      <c r="F15">
        <v>45</v>
      </c>
      <c r="G15">
        <v>7</v>
      </c>
      <c r="H15">
        <v>129818.39</v>
      </c>
      <c r="I15">
        <v>3</v>
      </c>
      <c r="J15">
        <v>1</v>
      </c>
      <c r="K15">
        <v>0</v>
      </c>
      <c r="L15">
        <v>9217.5499999999993</v>
      </c>
      <c r="M15">
        <v>1</v>
      </c>
      <c r="P15" s="3" t="s">
        <v>762</v>
      </c>
      <c r="Q15" s="14">
        <v>45.236453201970441</v>
      </c>
      <c r="R15" s="14">
        <v>4.7241379310344831</v>
      </c>
      <c r="S15" s="14">
        <v>90257.118965517249</v>
      </c>
      <c r="T15" s="14">
        <v>1.4532019704433496</v>
      </c>
      <c r="U15" s="14">
        <v>97551.785369458128</v>
      </c>
      <c r="V15" s="14">
        <v>636.50246305418716</v>
      </c>
    </row>
    <row r="16" spans="1:24" x14ac:dyDescent="0.3">
      <c r="A16">
        <v>598</v>
      </c>
      <c r="B16">
        <v>15637476</v>
      </c>
      <c r="C16">
        <v>683</v>
      </c>
      <c r="D16" t="s">
        <v>26</v>
      </c>
      <c r="E16" t="s">
        <v>16</v>
      </c>
      <c r="F16">
        <v>57</v>
      </c>
      <c r="G16">
        <v>5</v>
      </c>
      <c r="H16">
        <v>162448.69</v>
      </c>
      <c r="I16">
        <v>1</v>
      </c>
      <c r="J16">
        <v>0</v>
      </c>
      <c r="K16">
        <v>0</v>
      </c>
      <c r="L16">
        <v>9221.7800000000007</v>
      </c>
      <c r="M16">
        <v>1</v>
      </c>
    </row>
    <row r="17" spans="1:22" x14ac:dyDescent="0.3">
      <c r="A17">
        <v>276</v>
      </c>
      <c r="B17">
        <v>15694456</v>
      </c>
      <c r="C17">
        <v>756</v>
      </c>
      <c r="D17" t="s">
        <v>15</v>
      </c>
      <c r="E17" t="s">
        <v>23</v>
      </c>
      <c r="F17">
        <v>62</v>
      </c>
      <c r="G17">
        <v>3</v>
      </c>
      <c r="H17">
        <v>0</v>
      </c>
      <c r="I17">
        <v>1</v>
      </c>
      <c r="J17">
        <v>1</v>
      </c>
      <c r="K17">
        <v>1</v>
      </c>
      <c r="L17">
        <v>11199.04</v>
      </c>
      <c r="M17">
        <v>1</v>
      </c>
    </row>
    <row r="18" spans="1:22" ht="18" x14ac:dyDescent="0.35">
      <c r="A18">
        <v>416</v>
      </c>
      <c r="B18">
        <v>15720559</v>
      </c>
      <c r="C18">
        <v>487</v>
      </c>
      <c r="D18" t="s">
        <v>26</v>
      </c>
      <c r="E18" t="s">
        <v>16</v>
      </c>
      <c r="F18">
        <v>61</v>
      </c>
      <c r="G18">
        <v>5</v>
      </c>
      <c r="H18">
        <v>110368.03</v>
      </c>
      <c r="I18">
        <v>1</v>
      </c>
      <c r="J18">
        <v>0</v>
      </c>
      <c r="K18">
        <v>0</v>
      </c>
      <c r="L18">
        <v>11384.45</v>
      </c>
      <c r="M18">
        <v>1</v>
      </c>
      <c r="P18" s="17" t="s">
        <v>790</v>
      </c>
      <c r="Q18" s="17"/>
      <c r="R18" s="17"/>
      <c r="S18" s="17"/>
      <c r="T18" s="17"/>
      <c r="U18" s="17"/>
      <c r="V18" s="17"/>
    </row>
    <row r="19" spans="1:22" x14ac:dyDescent="0.3">
      <c r="A19">
        <v>338</v>
      </c>
      <c r="B19">
        <v>15636624</v>
      </c>
      <c r="C19">
        <v>805</v>
      </c>
      <c r="D19" t="s">
        <v>18</v>
      </c>
      <c r="E19" t="s">
        <v>16</v>
      </c>
      <c r="F19">
        <v>39</v>
      </c>
      <c r="G19">
        <v>5</v>
      </c>
      <c r="H19">
        <v>165272.13</v>
      </c>
      <c r="I19">
        <v>1</v>
      </c>
      <c r="J19">
        <v>1</v>
      </c>
      <c r="K19">
        <v>0</v>
      </c>
      <c r="L19">
        <v>14109.85</v>
      </c>
      <c r="M19">
        <v>1</v>
      </c>
      <c r="P19" s="2" t="s">
        <v>760</v>
      </c>
      <c r="Q19" t="s">
        <v>784</v>
      </c>
      <c r="R19" s="14" t="s">
        <v>783</v>
      </c>
      <c r="S19" s="14" t="s">
        <v>786</v>
      </c>
      <c r="T19" s="14" t="s">
        <v>787</v>
      </c>
      <c r="U19" s="14" t="s">
        <v>788</v>
      </c>
      <c r="V19" s="14" t="s">
        <v>785</v>
      </c>
    </row>
    <row r="20" spans="1:22" x14ac:dyDescent="0.3">
      <c r="A20">
        <v>487</v>
      </c>
      <c r="B20">
        <v>15613772</v>
      </c>
      <c r="C20">
        <v>542</v>
      </c>
      <c r="D20" t="s">
        <v>15</v>
      </c>
      <c r="E20" t="s">
        <v>23</v>
      </c>
      <c r="F20">
        <v>39</v>
      </c>
      <c r="G20">
        <v>3</v>
      </c>
      <c r="H20">
        <v>135096.76999999999</v>
      </c>
      <c r="I20">
        <v>1</v>
      </c>
      <c r="J20">
        <v>1</v>
      </c>
      <c r="K20">
        <v>1</v>
      </c>
      <c r="L20">
        <v>14353.43</v>
      </c>
      <c r="M20">
        <v>1</v>
      </c>
      <c r="P20" s="3" t="s">
        <v>15</v>
      </c>
      <c r="Q20" s="14">
        <v>638.19480519480521</v>
      </c>
      <c r="R20" s="14">
        <v>45.766233766233768</v>
      </c>
      <c r="S20" s="14">
        <v>4.3766233766233764</v>
      </c>
      <c r="T20" s="14">
        <v>69899.014675324681</v>
      </c>
      <c r="U20" s="14">
        <v>1.3506493506493507</v>
      </c>
      <c r="V20" s="14">
        <v>98198.021168831139</v>
      </c>
    </row>
    <row r="21" spans="1:22" x14ac:dyDescent="0.3">
      <c r="A21">
        <v>203</v>
      </c>
      <c r="B21">
        <v>15727868</v>
      </c>
      <c r="C21">
        <v>711</v>
      </c>
      <c r="D21" t="s">
        <v>15</v>
      </c>
      <c r="E21" t="s">
        <v>16</v>
      </c>
      <c r="F21">
        <v>38</v>
      </c>
      <c r="G21">
        <v>2</v>
      </c>
      <c r="H21">
        <v>129022.06</v>
      </c>
      <c r="I21">
        <v>2</v>
      </c>
      <c r="J21">
        <v>1</v>
      </c>
      <c r="K21">
        <v>1</v>
      </c>
      <c r="L21">
        <v>14374.86</v>
      </c>
      <c r="M21">
        <v>1</v>
      </c>
      <c r="P21" s="3" t="s">
        <v>26</v>
      </c>
      <c r="Q21" s="14">
        <v>642.5866666666667</v>
      </c>
      <c r="R21" s="14">
        <v>44.653333333333336</v>
      </c>
      <c r="S21" s="14">
        <v>5.28</v>
      </c>
      <c r="T21" s="14">
        <v>121626.86279999999</v>
      </c>
      <c r="U21" s="14">
        <v>1.5333333333333334</v>
      </c>
      <c r="V21" s="14">
        <v>89696.482666666663</v>
      </c>
    </row>
    <row r="22" spans="1:22" x14ac:dyDescent="0.3">
      <c r="A22">
        <v>805</v>
      </c>
      <c r="B22">
        <v>15756026</v>
      </c>
      <c r="C22">
        <v>790</v>
      </c>
      <c r="D22" t="s">
        <v>18</v>
      </c>
      <c r="E22" t="s">
        <v>16</v>
      </c>
      <c r="F22">
        <v>46</v>
      </c>
      <c r="G22">
        <v>9</v>
      </c>
      <c r="H22">
        <v>0</v>
      </c>
      <c r="I22">
        <v>1</v>
      </c>
      <c r="J22">
        <v>0</v>
      </c>
      <c r="K22">
        <v>0</v>
      </c>
      <c r="L22">
        <v>14679.81</v>
      </c>
      <c r="M22">
        <v>1</v>
      </c>
      <c r="P22" s="3" t="s">
        <v>18</v>
      </c>
      <c r="Q22" s="14">
        <v>625</v>
      </c>
      <c r="R22" s="14">
        <v>45.294117647058826</v>
      </c>
      <c r="S22" s="14">
        <v>4.4313725490196081</v>
      </c>
      <c r="T22" s="14">
        <v>74861.888431372543</v>
      </c>
      <c r="U22" s="14">
        <v>1.4901960784313726</v>
      </c>
      <c r="V22" s="14">
        <v>108128.01176470588</v>
      </c>
    </row>
    <row r="23" spans="1:22" x14ac:dyDescent="0.3">
      <c r="A23">
        <v>777</v>
      </c>
      <c r="B23">
        <v>15628936</v>
      </c>
      <c r="C23">
        <v>692</v>
      </c>
      <c r="D23" t="s">
        <v>18</v>
      </c>
      <c r="E23" t="s">
        <v>23</v>
      </c>
      <c r="F23">
        <v>28</v>
      </c>
      <c r="G23">
        <v>9</v>
      </c>
      <c r="H23">
        <v>118945.09</v>
      </c>
      <c r="I23">
        <v>1</v>
      </c>
      <c r="J23">
        <v>0</v>
      </c>
      <c r="K23">
        <v>0</v>
      </c>
      <c r="L23">
        <v>16064.25</v>
      </c>
      <c r="M23">
        <v>1</v>
      </c>
      <c r="P23" s="3" t="s">
        <v>762</v>
      </c>
      <c r="Q23" s="14">
        <v>636.50246305418716</v>
      </c>
      <c r="R23" s="14">
        <v>45.236453201970441</v>
      </c>
      <c r="S23" s="14">
        <v>4.7241379310344831</v>
      </c>
      <c r="T23" s="14">
        <v>90257.118965517249</v>
      </c>
      <c r="U23" s="14">
        <v>1.4532019704433496</v>
      </c>
      <c r="V23" s="14">
        <v>97551.785369458128</v>
      </c>
    </row>
    <row r="24" spans="1:22" x14ac:dyDescent="0.3">
      <c r="A24">
        <v>155</v>
      </c>
      <c r="B24">
        <v>15679145</v>
      </c>
      <c r="C24">
        <v>706</v>
      </c>
      <c r="D24" t="s">
        <v>18</v>
      </c>
      <c r="E24" t="s">
        <v>23</v>
      </c>
      <c r="F24">
        <v>57</v>
      </c>
      <c r="G24">
        <v>7</v>
      </c>
      <c r="H24">
        <v>0</v>
      </c>
      <c r="I24">
        <v>1</v>
      </c>
      <c r="J24">
        <v>1</v>
      </c>
      <c r="K24">
        <v>0</v>
      </c>
      <c r="L24">
        <v>17941.16</v>
      </c>
      <c r="M24">
        <v>1</v>
      </c>
    </row>
    <row r="25" spans="1:22" x14ac:dyDescent="0.3">
      <c r="A25">
        <v>880</v>
      </c>
      <c r="B25">
        <v>15585362</v>
      </c>
      <c r="C25">
        <v>749</v>
      </c>
      <c r="D25" t="s">
        <v>15</v>
      </c>
      <c r="E25" t="s">
        <v>16</v>
      </c>
      <c r="F25">
        <v>60</v>
      </c>
      <c r="G25">
        <v>6</v>
      </c>
      <c r="H25">
        <v>0</v>
      </c>
      <c r="I25">
        <v>1</v>
      </c>
      <c r="J25">
        <v>1</v>
      </c>
      <c r="K25">
        <v>0</v>
      </c>
      <c r="L25">
        <v>17978.68</v>
      </c>
      <c r="M25">
        <v>1</v>
      </c>
    </row>
    <row r="26" spans="1:22" ht="18" x14ac:dyDescent="0.35">
      <c r="A26">
        <v>538</v>
      </c>
      <c r="B26">
        <v>15794142</v>
      </c>
      <c r="C26">
        <v>564</v>
      </c>
      <c r="D26" t="s">
        <v>26</v>
      </c>
      <c r="E26" t="s">
        <v>16</v>
      </c>
      <c r="F26">
        <v>62</v>
      </c>
      <c r="G26">
        <v>5</v>
      </c>
      <c r="H26">
        <v>114931.35</v>
      </c>
      <c r="I26">
        <v>3</v>
      </c>
      <c r="J26">
        <v>0</v>
      </c>
      <c r="K26">
        <v>1</v>
      </c>
      <c r="L26">
        <v>18260.98</v>
      </c>
      <c r="M26">
        <v>1</v>
      </c>
      <c r="T26" s="16"/>
    </row>
    <row r="27" spans="1:22" ht="18" x14ac:dyDescent="0.35">
      <c r="A27">
        <v>653</v>
      </c>
      <c r="B27">
        <v>15664610</v>
      </c>
      <c r="C27">
        <v>459</v>
      </c>
      <c r="D27" t="s">
        <v>26</v>
      </c>
      <c r="E27" t="s">
        <v>23</v>
      </c>
      <c r="F27">
        <v>48</v>
      </c>
      <c r="G27">
        <v>4</v>
      </c>
      <c r="H27">
        <v>133994.51999999999</v>
      </c>
      <c r="I27">
        <v>1</v>
      </c>
      <c r="J27">
        <v>1</v>
      </c>
      <c r="K27">
        <v>1</v>
      </c>
      <c r="L27">
        <v>19287.060000000001</v>
      </c>
      <c r="M27">
        <v>1</v>
      </c>
      <c r="P27" s="17" t="s">
        <v>791</v>
      </c>
      <c r="Q27" s="18"/>
      <c r="R27" s="18"/>
      <c r="S27" s="18"/>
      <c r="T27" s="18"/>
      <c r="U27" s="18"/>
      <c r="V27" s="18"/>
    </row>
    <row r="28" spans="1:22" x14ac:dyDescent="0.3">
      <c r="A28">
        <v>705</v>
      </c>
      <c r="B28">
        <v>15580148</v>
      </c>
      <c r="C28">
        <v>750</v>
      </c>
      <c r="D28" t="s">
        <v>26</v>
      </c>
      <c r="E28" t="s">
        <v>23</v>
      </c>
      <c r="F28">
        <v>40</v>
      </c>
      <c r="G28">
        <v>5</v>
      </c>
      <c r="H28">
        <v>168286.81</v>
      </c>
      <c r="I28">
        <v>3</v>
      </c>
      <c r="J28">
        <v>1</v>
      </c>
      <c r="K28">
        <v>0</v>
      </c>
      <c r="L28">
        <v>20451.990000000002</v>
      </c>
      <c r="M28">
        <v>1</v>
      </c>
      <c r="P28" s="2" t="s">
        <v>760</v>
      </c>
      <c r="Q28" t="s">
        <v>784</v>
      </c>
      <c r="R28" t="s">
        <v>783</v>
      </c>
      <c r="S28" t="s">
        <v>786</v>
      </c>
      <c r="T28" t="s">
        <v>787</v>
      </c>
      <c r="U28" t="s">
        <v>788</v>
      </c>
      <c r="V28" t="s">
        <v>785</v>
      </c>
    </row>
    <row r="29" spans="1:22" x14ac:dyDescent="0.3">
      <c r="A29">
        <v>645</v>
      </c>
      <c r="B29">
        <v>15569807</v>
      </c>
      <c r="C29">
        <v>673</v>
      </c>
      <c r="D29" t="s">
        <v>15</v>
      </c>
      <c r="E29" t="s">
        <v>16</v>
      </c>
      <c r="F29">
        <v>34</v>
      </c>
      <c r="G29">
        <v>8</v>
      </c>
      <c r="H29">
        <v>42157.08</v>
      </c>
      <c r="I29">
        <v>1</v>
      </c>
      <c r="J29">
        <v>1</v>
      </c>
      <c r="K29">
        <v>0</v>
      </c>
      <c r="L29">
        <v>20598.59</v>
      </c>
      <c r="M29">
        <v>1</v>
      </c>
      <c r="P29" s="3">
        <v>0</v>
      </c>
      <c r="Q29" s="14">
        <v>641.86619718309862</v>
      </c>
      <c r="R29" s="14">
        <v>44.528169014084504</v>
      </c>
      <c r="S29" s="14">
        <v>4.6338028169014081</v>
      </c>
      <c r="T29" s="14">
        <v>91966.135140845086</v>
      </c>
      <c r="U29" s="14">
        <v>1.3943661971830985</v>
      </c>
      <c r="V29" s="14">
        <v>98825.366619718319</v>
      </c>
    </row>
    <row r="30" spans="1:22" x14ac:dyDescent="0.3">
      <c r="A30">
        <v>471</v>
      </c>
      <c r="B30">
        <v>15683625</v>
      </c>
      <c r="C30">
        <v>703</v>
      </c>
      <c r="D30" t="s">
        <v>15</v>
      </c>
      <c r="E30" t="s">
        <v>23</v>
      </c>
      <c r="F30">
        <v>37</v>
      </c>
      <c r="G30">
        <v>1</v>
      </c>
      <c r="H30">
        <v>149762.07999999999</v>
      </c>
      <c r="I30">
        <v>1</v>
      </c>
      <c r="J30">
        <v>1</v>
      </c>
      <c r="K30">
        <v>0</v>
      </c>
      <c r="L30">
        <v>20629.400000000001</v>
      </c>
      <c r="M30">
        <v>1</v>
      </c>
      <c r="P30" s="3">
        <v>1</v>
      </c>
      <c r="Q30" s="14">
        <v>624.01639344262298</v>
      </c>
      <c r="R30" s="14">
        <v>46.885245901639344</v>
      </c>
      <c r="S30" s="14">
        <v>4.9344262295081966</v>
      </c>
      <c r="T30" s="14">
        <v>86278.753442622983</v>
      </c>
      <c r="U30" s="14">
        <v>1.5901639344262295</v>
      </c>
      <c r="V30" s="14">
        <v>94587.055245901589</v>
      </c>
    </row>
    <row r="31" spans="1:22" x14ac:dyDescent="0.3">
      <c r="A31">
        <v>949</v>
      </c>
      <c r="B31">
        <v>15620981</v>
      </c>
      <c r="C31">
        <v>684</v>
      </c>
      <c r="D31" t="s">
        <v>15</v>
      </c>
      <c r="E31" t="s">
        <v>16</v>
      </c>
      <c r="F31">
        <v>48</v>
      </c>
      <c r="G31">
        <v>3</v>
      </c>
      <c r="H31">
        <v>73309.38</v>
      </c>
      <c r="I31">
        <v>1</v>
      </c>
      <c r="J31">
        <v>0</v>
      </c>
      <c r="K31">
        <v>0</v>
      </c>
      <c r="L31">
        <v>21228.34</v>
      </c>
      <c r="M31">
        <v>1</v>
      </c>
      <c r="P31" s="3" t="s">
        <v>762</v>
      </c>
      <c r="Q31" s="14">
        <v>636.50246305418716</v>
      </c>
      <c r="R31" s="14">
        <v>45.236453201970441</v>
      </c>
      <c r="S31" s="14">
        <v>4.7241379310344831</v>
      </c>
      <c r="T31" s="14">
        <v>90257.118965517235</v>
      </c>
      <c r="U31" s="14">
        <v>1.4532019704433496</v>
      </c>
      <c r="V31" s="14">
        <v>97551.785369458157</v>
      </c>
    </row>
    <row r="32" spans="1:22" x14ac:dyDescent="0.3">
      <c r="A32">
        <v>921</v>
      </c>
      <c r="B32">
        <v>15743411</v>
      </c>
      <c r="C32">
        <v>609</v>
      </c>
      <c r="D32" t="s">
        <v>18</v>
      </c>
      <c r="E32" t="s">
        <v>23</v>
      </c>
      <c r="F32">
        <v>61</v>
      </c>
      <c r="G32">
        <v>1</v>
      </c>
      <c r="H32">
        <v>0</v>
      </c>
      <c r="I32">
        <v>1</v>
      </c>
      <c r="J32">
        <v>1</v>
      </c>
      <c r="K32">
        <v>0</v>
      </c>
      <c r="L32">
        <v>22447.85</v>
      </c>
      <c r="M32">
        <v>1</v>
      </c>
    </row>
    <row r="33" spans="1:22" x14ac:dyDescent="0.3">
      <c r="A33">
        <v>769</v>
      </c>
      <c r="B33">
        <v>15685329</v>
      </c>
      <c r="C33">
        <v>531</v>
      </c>
      <c r="D33" t="s">
        <v>15</v>
      </c>
      <c r="E33" t="s">
        <v>16</v>
      </c>
      <c r="F33">
        <v>63</v>
      </c>
      <c r="G33">
        <v>1</v>
      </c>
      <c r="H33">
        <v>114715.71</v>
      </c>
      <c r="I33">
        <v>1</v>
      </c>
      <c r="J33">
        <v>0</v>
      </c>
      <c r="K33">
        <v>1</v>
      </c>
      <c r="L33">
        <v>24506.95</v>
      </c>
      <c r="M33">
        <v>1</v>
      </c>
    </row>
    <row r="34" spans="1:22" x14ac:dyDescent="0.3">
      <c r="A34">
        <v>644</v>
      </c>
      <c r="B34">
        <v>15698786</v>
      </c>
      <c r="C34">
        <v>819</v>
      </c>
      <c r="D34" t="s">
        <v>15</v>
      </c>
      <c r="E34" t="s">
        <v>16</v>
      </c>
      <c r="F34">
        <v>39</v>
      </c>
      <c r="G34">
        <v>9</v>
      </c>
      <c r="H34">
        <v>133102.92000000001</v>
      </c>
      <c r="I34">
        <v>1</v>
      </c>
      <c r="J34">
        <v>1</v>
      </c>
      <c r="K34">
        <v>0</v>
      </c>
      <c r="L34">
        <v>27046.46</v>
      </c>
      <c r="M34">
        <v>1</v>
      </c>
    </row>
    <row r="35" spans="1:22" ht="18" x14ac:dyDescent="0.35">
      <c r="A35">
        <v>35</v>
      </c>
      <c r="B35">
        <v>15794171</v>
      </c>
      <c r="C35">
        <v>475</v>
      </c>
      <c r="D35" t="s">
        <v>15</v>
      </c>
      <c r="E35" t="s">
        <v>16</v>
      </c>
      <c r="F35">
        <v>45</v>
      </c>
      <c r="G35">
        <v>0</v>
      </c>
      <c r="H35">
        <v>134264.04</v>
      </c>
      <c r="I35">
        <v>1</v>
      </c>
      <c r="J35">
        <v>1</v>
      </c>
      <c r="K35">
        <v>0</v>
      </c>
      <c r="L35">
        <v>27822.99</v>
      </c>
      <c r="M35">
        <v>1</v>
      </c>
      <c r="P35" s="17" t="s">
        <v>792</v>
      </c>
      <c r="Q35" s="18"/>
      <c r="R35" s="18"/>
      <c r="S35" s="18"/>
      <c r="T35" s="18"/>
      <c r="U35" s="18"/>
      <c r="V35" s="18"/>
    </row>
    <row r="36" spans="1:22" x14ac:dyDescent="0.3">
      <c r="A36">
        <v>843</v>
      </c>
      <c r="B36">
        <v>15672012</v>
      </c>
      <c r="C36">
        <v>773</v>
      </c>
      <c r="D36" t="s">
        <v>18</v>
      </c>
      <c r="E36" t="s">
        <v>16</v>
      </c>
      <c r="F36">
        <v>41</v>
      </c>
      <c r="G36">
        <v>5</v>
      </c>
      <c r="H36">
        <v>0</v>
      </c>
      <c r="I36">
        <v>1</v>
      </c>
      <c r="J36">
        <v>1</v>
      </c>
      <c r="K36">
        <v>0</v>
      </c>
      <c r="L36">
        <v>28266.9</v>
      </c>
      <c r="M36">
        <v>1</v>
      </c>
      <c r="P36" s="2" t="s">
        <v>760</v>
      </c>
      <c r="Q36" t="s">
        <v>784</v>
      </c>
      <c r="R36" t="s">
        <v>783</v>
      </c>
      <c r="S36" t="s">
        <v>786</v>
      </c>
      <c r="T36" t="s">
        <v>787</v>
      </c>
      <c r="U36" t="s">
        <v>788</v>
      </c>
      <c r="V36" t="s">
        <v>785</v>
      </c>
    </row>
    <row r="37" spans="1:22" x14ac:dyDescent="0.3">
      <c r="A37">
        <v>70</v>
      </c>
      <c r="B37">
        <v>15703793</v>
      </c>
      <c r="C37">
        <v>738</v>
      </c>
      <c r="D37" t="s">
        <v>26</v>
      </c>
      <c r="E37" t="s">
        <v>23</v>
      </c>
      <c r="F37">
        <v>58</v>
      </c>
      <c r="G37">
        <v>2</v>
      </c>
      <c r="H37">
        <v>133745.44</v>
      </c>
      <c r="I37">
        <v>4</v>
      </c>
      <c r="J37">
        <v>1</v>
      </c>
      <c r="K37">
        <v>0</v>
      </c>
      <c r="L37">
        <v>28373.86</v>
      </c>
      <c r="M37">
        <v>1</v>
      </c>
      <c r="P37" s="3">
        <v>0</v>
      </c>
      <c r="Q37" s="14">
        <v>622.11666666666667</v>
      </c>
      <c r="R37" s="14">
        <v>46.133333333333333</v>
      </c>
      <c r="S37" s="14">
        <v>4.7666666666666666</v>
      </c>
      <c r="T37" s="14">
        <v>87614.29366666665</v>
      </c>
      <c r="U37" s="14">
        <v>1.4833333333333334</v>
      </c>
      <c r="V37" s="14">
        <v>106526.66083333333</v>
      </c>
    </row>
    <row r="38" spans="1:22" x14ac:dyDescent="0.3">
      <c r="A38">
        <v>219</v>
      </c>
      <c r="B38">
        <v>15774854</v>
      </c>
      <c r="C38">
        <v>592</v>
      </c>
      <c r="D38" t="s">
        <v>15</v>
      </c>
      <c r="E38" t="s">
        <v>23</v>
      </c>
      <c r="F38">
        <v>54</v>
      </c>
      <c r="G38">
        <v>8</v>
      </c>
      <c r="H38">
        <v>0</v>
      </c>
      <c r="I38">
        <v>1</v>
      </c>
      <c r="J38">
        <v>1</v>
      </c>
      <c r="K38">
        <v>1</v>
      </c>
      <c r="L38">
        <v>28737.71</v>
      </c>
      <c r="M38">
        <v>1</v>
      </c>
      <c r="P38" s="3">
        <v>1</v>
      </c>
      <c r="Q38" s="14">
        <v>642.53846153846155</v>
      </c>
      <c r="R38" s="14">
        <v>44.86013986013986</v>
      </c>
      <c r="S38" s="14">
        <v>4.7062937062937067</v>
      </c>
      <c r="T38" s="14">
        <v>91365.996713286731</v>
      </c>
      <c r="U38" s="14">
        <v>1.4405594405594406</v>
      </c>
      <c r="V38" s="14">
        <v>93786.103356643333</v>
      </c>
    </row>
    <row r="39" spans="1:22" x14ac:dyDescent="0.3">
      <c r="A39">
        <v>685</v>
      </c>
      <c r="B39">
        <v>15600337</v>
      </c>
      <c r="C39">
        <v>661</v>
      </c>
      <c r="D39" t="s">
        <v>18</v>
      </c>
      <c r="E39" t="s">
        <v>23</v>
      </c>
      <c r="F39">
        <v>42</v>
      </c>
      <c r="G39">
        <v>2</v>
      </c>
      <c r="H39">
        <v>178820.91</v>
      </c>
      <c r="I39">
        <v>1</v>
      </c>
      <c r="J39">
        <v>0</v>
      </c>
      <c r="K39">
        <v>0</v>
      </c>
      <c r="L39">
        <v>29358.57</v>
      </c>
      <c r="M39">
        <v>1</v>
      </c>
      <c r="P39" s="3" t="s">
        <v>762</v>
      </c>
      <c r="Q39" s="14">
        <v>636.50246305418716</v>
      </c>
      <c r="R39" s="14">
        <v>45.236453201970441</v>
      </c>
      <c r="S39" s="14">
        <v>4.7241379310344831</v>
      </c>
      <c r="T39" s="14">
        <v>90257.118965517249</v>
      </c>
      <c r="U39" s="14">
        <v>1.4532019704433496</v>
      </c>
      <c r="V39" s="14">
        <v>97551.785369458157</v>
      </c>
    </row>
    <row r="40" spans="1:22" x14ac:dyDescent="0.3">
      <c r="A40">
        <v>838</v>
      </c>
      <c r="B40">
        <v>15585888</v>
      </c>
      <c r="C40">
        <v>553</v>
      </c>
      <c r="D40" t="s">
        <v>18</v>
      </c>
      <c r="E40" t="s">
        <v>16</v>
      </c>
      <c r="F40">
        <v>48</v>
      </c>
      <c r="G40">
        <v>3</v>
      </c>
      <c r="H40">
        <v>0</v>
      </c>
      <c r="I40">
        <v>1</v>
      </c>
      <c r="J40">
        <v>0</v>
      </c>
      <c r="K40">
        <v>1</v>
      </c>
      <c r="L40">
        <v>30730.95</v>
      </c>
      <c r="M40">
        <v>1</v>
      </c>
    </row>
    <row r="41" spans="1:22" ht="15.6" x14ac:dyDescent="0.3">
      <c r="A41">
        <v>105</v>
      </c>
      <c r="B41">
        <v>15613854</v>
      </c>
      <c r="C41">
        <v>622</v>
      </c>
      <c r="D41" t="s">
        <v>18</v>
      </c>
      <c r="E41" t="s">
        <v>16</v>
      </c>
      <c r="F41">
        <v>46</v>
      </c>
      <c r="G41">
        <v>4</v>
      </c>
      <c r="H41">
        <v>107073.27</v>
      </c>
      <c r="I41">
        <v>2</v>
      </c>
      <c r="J41">
        <v>1</v>
      </c>
      <c r="K41">
        <v>1</v>
      </c>
      <c r="L41">
        <v>30984.59</v>
      </c>
      <c r="M41">
        <v>1</v>
      </c>
      <c r="S41" s="20" t="s">
        <v>794</v>
      </c>
      <c r="T41" s="18"/>
    </row>
    <row r="42" spans="1:22" x14ac:dyDescent="0.3">
      <c r="A42">
        <v>235</v>
      </c>
      <c r="B42">
        <v>15772896</v>
      </c>
      <c r="C42">
        <v>763</v>
      </c>
      <c r="D42" t="s">
        <v>26</v>
      </c>
      <c r="E42" t="s">
        <v>23</v>
      </c>
      <c r="F42">
        <v>42</v>
      </c>
      <c r="G42">
        <v>6</v>
      </c>
      <c r="H42">
        <v>100160.75</v>
      </c>
      <c r="I42">
        <v>1</v>
      </c>
      <c r="J42">
        <v>1</v>
      </c>
      <c r="K42">
        <v>0</v>
      </c>
      <c r="L42">
        <v>33462.94</v>
      </c>
      <c r="M42">
        <v>1</v>
      </c>
      <c r="P42" s="19" t="s">
        <v>793</v>
      </c>
      <c r="Q42" s="18"/>
      <c r="S42" s="2" t="s">
        <v>760</v>
      </c>
      <c r="T42" t="s">
        <v>775</v>
      </c>
    </row>
    <row r="43" spans="1:22" x14ac:dyDescent="0.3">
      <c r="A43">
        <v>475</v>
      </c>
      <c r="B43">
        <v>15591986</v>
      </c>
      <c r="C43">
        <v>621</v>
      </c>
      <c r="D43" t="s">
        <v>26</v>
      </c>
      <c r="E43" t="s">
        <v>23</v>
      </c>
      <c r="F43">
        <v>46</v>
      </c>
      <c r="G43">
        <v>6</v>
      </c>
      <c r="H43">
        <v>141078.37</v>
      </c>
      <c r="I43">
        <v>1</v>
      </c>
      <c r="J43">
        <v>0</v>
      </c>
      <c r="K43">
        <v>0</v>
      </c>
      <c r="L43">
        <v>34580.800000000003</v>
      </c>
      <c r="M43">
        <v>1</v>
      </c>
      <c r="P43" s="2" t="s">
        <v>760</v>
      </c>
      <c r="Q43" t="s">
        <v>774</v>
      </c>
      <c r="S43" s="3" t="s">
        <v>16</v>
      </c>
      <c r="T43" s="13">
        <v>0.59113300492610843</v>
      </c>
    </row>
    <row r="44" spans="1:22" x14ac:dyDescent="0.3">
      <c r="A44">
        <v>218</v>
      </c>
      <c r="B44">
        <v>15659366</v>
      </c>
      <c r="C44">
        <v>807</v>
      </c>
      <c r="D44" t="s">
        <v>15</v>
      </c>
      <c r="E44" t="s">
        <v>23</v>
      </c>
      <c r="F44">
        <v>43</v>
      </c>
      <c r="G44">
        <v>1</v>
      </c>
      <c r="H44">
        <v>105799.32</v>
      </c>
      <c r="I44">
        <v>2</v>
      </c>
      <c r="J44">
        <v>1</v>
      </c>
      <c r="K44">
        <v>0</v>
      </c>
      <c r="L44">
        <v>34888.04</v>
      </c>
      <c r="M44">
        <v>1</v>
      </c>
      <c r="P44" s="3" t="s">
        <v>15</v>
      </c>
      <c r="Q44" s="13">
        <v>0.37931034482758619</v>
      </c>
      <c r="S44" s="3" t="s">
        <v>23</v>
      </c>
      <c r="T44" s="13">
        <v>0.40886699507389163</v>
      </c>
    </row>
    <row r="45" spans="1:22" x14ac:dyDescent="0.3">
      <c r="A45">
        <v>586</v>
      </c>
      <c r="B45">
        <v>15722010</v>
      </c>
      <c r="C45">
        <v>621</v>
      </c>
      <c r="D45" t="s">
        <v>18</v>
      </c>
      <c r="E45" t="s">
        <v>23</v>
      </c>
      <c r="F45">
        <v>53</v>
      </c>
      <c r="G45">
        <v>9</v>
      </c>
      <c r="H45">
        <v>170491.84</v>
      </c>
      <c r="I45">
        <v>1</v>
      </c>
      <c r="J45">
        <v>1</v>
      </c>
      <c r="K45">
        <v>0</v>
      </c>
      <c r="L45">
        <v>35588.07</v>
      </c>
      <c r="M45">
        <v>1</v>
      </c>
      <c r="P45" s="3" t="s">
        <v>26</v>
      </c>
      <c r="Q45" s="13">
        <v>0.36945812807881773</v>
      </c>
      <c r="S45" s="3" t="s">
        <v>762</v>
      </c>
      <c r="T45" s="13">
        <v>1</v>
      </c>
    </row>
    <row r="46" spans="1:22" x14ac:dyDescent="0.3">
      <c r="A46">
        <v>762</v>
      </c>
      <c r="B46">
        <v>15637876</v>
      </c>
      <c r="C46">
        <v>663</v>
      </c>
      <c r="D46" t="s">
        <v>26</v>
      </c>
      <c r="E46" t="s">
        <v>16</v>
      </c>
      <c r="F46">
        <v>36</v>
      </c>
      <c r="G46">
        <v>6</v>
      </c>
      <c r="H46">
        <v>77253.5</v>
      </c>
      <c r="I46">
        <v>1</v>
      </c>
      <c r="J46">
        <v>0</v>
      </c>
      <c r="K46">
        <v>0</v>
      </c>
      <c r="L46">
        <v>35817.97</v>
      </c>
      <c r="M46">
        <v>1</v>
      </c>
      <c r="P46" s="3" t="s">
        <v>18</v>
      </c>
      <c r="Q46" s="13">
        <v>0.25123152709359609</v>
      </c>
    </row>
    <row r="47" spans="1:22" x14ac:dyDescent="0.3">
      <c r="A47">
        <v>528</v>
      </c>
      <c r="B47">
        <v>15653849</v>
      </c>
      <c r="C47">
        <v>572</v>
      </c>
      <c r="D47" t="s">
        <v>26</v>
      </c>
      <c r="E47" t="s">
        <v>16</v>
      </c>
      <c r="F47">
        <v>48</v>
      </c>
      <c r="G47">
        <v>3</v>
      </c>
      <c r="H47">
        <v>152827.99</v>
      </c>
      <c r="I47">
        <v>1</v>
      </c>
      <c r="J47">
        <v>1</v>
      </c>
      <c r="K47">
        <v>0</v>
      </c>
      <c r="L47">
        <v>38411.79</v>
      </c>
      <c r="M47">
        <v>1</v>
      </c>
      <c r="P47" s="3" t="s">
        <v>762</v>
      </c>
      <c r="Q47" s="13">
        <v>1</v>
      </c>
    </row>
    <row r="48" spans="1:22" x14ac:dyDescent="0.3">
      <c r="A48">
        <v>688</v>
      </c>
      <c r="B48">
        <v>15802741</v>
      </c>
      <c r="C48">
        <v>625</v>
      </c>
      <c r="D48" t="s">
        <v>15</v>
      </c>
      <c r="E48" t="s">
        <v>16</v>
      </c>
      <c r="F48">
        <v>51</v>
      </c>
      <c r="G48">
        <v>7</v>
      </c>
      <c r="H48">
        <v>136294.97</v>
      </c>
      <c r="I48">
        <v>1</v>
      </c>
      <c r="J48">
        <v>1</v>
      </c>
      <c r="K48">
        <v>0</v>
      </c>
      <c r="L48">
        <v>38867.46</v>
      </c>
      <c r="M48">
        <v>1</v>
      </c>
    </row>
    <row r="49" spans="1:20" ht="15.6" x14ac:dyDescent="0.3">
      <c r="A49">
        <v>54</v>
      </c>
      <c r="B49">
        <v>15569590</v>
      </c>
      <c r="C49">
        <v>601</v>
      </c>
      <c r="D49" t="s">
        <v>26</v>
      </c>
      <c r="E49" t="s">
        <v>23</v>
      </c>
      <c r="F49">
        <v>42</v>
      </c>
      <c r="G49">
        <v>1</v>
      </c>
      <c r="H49">
        <v>98495.72</v>
      </c>
      <c r="I49">
        <v>1</v>
      </c>
      <c r="J49">
        <v>1</v>
      </c>
      <c r="K49">
        <v>0</v>
      </c>
      <c r="L49">
        <v>40014.76</v>
      </c>
      <c r="M49">
        <v>1</v>
      </c>
      <c r="P49" s="20" t="s">
        <v>795</v>
      </c>
      <c r="Q49" s="20"/>
      <c r="S49" s="20" t="s">
        <v>796</v>
      </c>
      <c r="T49" s="18"/>
    </row>
    <row r="50" spans="1:20" x14ac:dyDescent="0.3">
      <c r="A50">
        <v>168</v>
      </c>
      <c r="B50">
        <v>15574692</v>
      </c>
      <c r="C50">
        <v>667</v>
      </c>
      <c r="D50" t="s">
        <v>18</v>
      </c>
      <c r="E50" t="s">
        <v>16</v>
      </c>
      <c r="F50">
        <v>39</v>
      </c>
      <c r="G50">
        <v>2</v>
      </c>
      <c r="H50">
        <v>0</v>
      </c>
      <c r="I50">
        <v>2</v>
      </c>
      <c r="J50">
        <v>1</v>
      </c>
      <c r="K50">
        <v>0</v>
      </c>
      <c r="L50">
        <v>40721.24</v>
      </c>
      <c r="M50">
        <v>1</v>
      </c>
      <c r="P50" s="2" t="s">
        <v>760</v>
      </c>
      <c r="Q50" t="s">
        <v>770</v>
      </c>
      <c r="S50" s="2" t="s">
        <v>760</v>
      </c>
      <c r="T50" t="s">
        <v>772</v>
      </c>
    </row>
    <row r="51" spans="1:20" x14ac:dyDescent="0.3">
      <c r="A51">
        <v>339</v>
      </c>
      <c r="B51">
        <v>15807923</v>
      </c>
      <c r="C51">
        <v>716</v>
      </c>
      <c r="D51" t="s">
        <v>26</v>
      </c>
      <c r="E51" t="s">
        <v>16</v>
      </c>
      <c r="F51">
        <v>39</v>
      </c>
      <c r="G51">
        <v>10</v>
      </c>
      <c r="H51">
        <v>115301.31</v>
      </c>
      <c r="I51">
        <v>1</v>
      </c>
      <c r="J51">
        <v>1</v>
      </c>
      <c r="K51">
        <v>0</v>
      </c>
      <c r="L51">
        <v>43527.4</v>
      </c>
      <c r="M51">
        <v>1</v>
      </c>
      <c r="P51" s="3">
        <v>0</v>
      </c>
      <c r="Q51" s="13">
        <v>0.69950738916256161</v>
      </c>
      <c r="S51" s="3">
        <v>0</v>
      </c>
      <c r="T51" s="13">
        <v>0.29556650246305421</v>
      </c>
    </row>
    <row r="52" spans="1:20" x14ac:dyDescent="0.3">
      <c r="A52">
        <v>243</v>
      </c>
      <c r="B52">
        <v>15596175</v>
      </c>
      <c r="C52">
        <v>659</v>
      </c>
      <c r="D52" t="s">
        <v>26</v>
      </c>
      <c r="E52" t="s">
        <v>23</v>
      </c>
      <c r="F52">
        <v>67</v>
      </c>
      <c r="G52">
        <v>6</v>
      </c>
      <c r="H52">
        <v>117411.6</v>
      </c>
      <c r="I52">
        <v>1</v>
      </c>
      <c r="J52">
        <v>1</v>
      </c>
      <c r="K52">
        <v>1</v>
      </c>
      <c r="L52">
        <v>45071.09</v>
      </c>
      <c r="M52">
        <v>1</v>
      </c>
      <c r="P52" s="3">
        <v>1</v>
      </c>
      <c r="Q52" s="13">
        <v>0.30049261083743845</v>
      </c>
      <c r="S52" s="3">
        <v>1</v>
      </c>
      <c r="T52" s="13">
        <v>0.70443349753694584</v>
      </c>
    </row>
    <row r="53" spans="1:20" x14ac:dyDescent="0.3">
      <c r="A53">
        <v>127</v>
      </c>
      <c r="B53">
        <v>15782688</v>
      </c>
      <c r="C53">
        <v>625</v>
      </c>
      <c r="D53" t="s">
        <v>26</v>
      </c>
      <c r="E53" t="s">
        <v>23</v>
      </c>
      <c r="F53">
        <v>56</v>
      </c>
      <c r="G53">
        <v>0</v>
      </c>
      <c r="H53">
        <v>148507.24</v>
      </c>
      <c r="I53">
        <v>1</v>
      </c>
      <c r="J53">
        <v>1</v>
      </c>
      <c r="K53">
        <v>0</v>
      </c>
      <c r="L53">
        <v>46824.08</v>
      </c>
      <c r="M53">
        <v>1</v>
      </c>
      <c r="P53" s="3" t="s">
        <v>762</v>
      </c>
      <c r="Q53" s="13">
        <v>1</v>
      </c>
      <c r="S53" s="3" t="s">
        <v>762</v>
      </c>
      <c r="T53" s="13">
        <v>1</v>
      </c>
    </row>
    <row r="54" spans="1:20" x14ac:dyDescent="0.3">
      <c r="A54">
        <v>282</v>
      </c>
      <c r="B54">
        <v>15643024</v>
      </c>
      <c r="C54">
        <v>479</v>
      </c>
      <c r="D54" t="s">
        <v>26</v>
      </c>
      <c r="E54" t="s">
        <v>23</v>
      </c>
      <c r="F54">
        <v>35</v>
      </c>
      <c r="G54">
        <v>4</v>
      </c>
      <c r="H54">
        <v>138718.92000000001</v>
      </c>
      <c r="I54">
        <v>1</v>
      </c>
      <c r="J54">
        <v>1</v>
      </c>
      <c r="K54">
        <v>1</v>
      </c>
      <c r="L54">
        <v>47251.79</v>
      </c>
      <c r="M54">
        <v>1</v>
      </c>
    </row>
    <row r="55" spans="1:20" x14ac:dyDescent="0.3">
      <c r="A55">
        <v>770</v>
      </c>
      <c r="B55">
        <v>15584091</v>
      </c>
      <c r="C55">
        <v>742</v>
      </c>
      <c r="D55" t="s">
        <v>26</v>
      </c>
      <c r="E55" t="s">
        <v>16</v>
      </c>
      <c r="F55">
        <v>36</v>
      </c>
      <c r="G55">
        <v>2</v>
      </c>
      <c r="H55">
        <v>129748.54</v>
      </c>
      <c r="I55">
        <v>2</v>
      </c>
      <c r="J55">
        <v>0</v>
      </c>
      <c r="K55">
        <v>0</v>
      </c>
      <c r="L55">
        <v>47271.61</v>
      </c>
      <c r="M55">
        <v>1</v>
      </c>
    </row>
    <row r="56" spans="1:20" x14ac:dyDescent="0.3">
      <c r="A56">
        <v>271</v>
      </c>
      <c r="B56">
        <v>15619955</v>
      </c>
      <c r="C56">
        <v>733</v>
      </c>
      <c r="D56" t="s">
        <v>26</v>
      </c>
      <c r="E56" t="s">
        <v>23</v>
      </c>
      <c r="F56">
        <v>34</v>
      </c>
      <c r="G56">
        <v>3</v>
      </c>
      <c r="H56">
        <v>100337.96</v>
      </c>
      <c r="I56">
        <v>3</v>
      </c>
      <c r="J56">
        <v>1</v>
      </c>
      <c r="K56">
        <v>0</v>
      </c>
      <c r="L56">
        <v>48559.19</v>
      </c>
      <c r="M56">
        <v>1</v>
      </c>
    </row>
    <row r="57" spans="1:20" x14ac:dyDescent="0.3">
      <c r="A57">
        <v>463</v>
      </c>
      <c r="B57">
        <v>15773792</v>
      </c>
      <c r="C57">
        <v>662</v>
      </c>
      <c r="D57" t="s">
        <v>15</v>
      </c>
      <c r="E57" t="s">
        <v>16</v>
      </c>
      <c r="F57">
        <v>32</v>
      </c>
      <c r="G57">
        <v>4</v>
      </c>
      <c r="H57">
        <v>133950.37</v>
      </c>
      <c r="I57">
        <v>1</v>
      </c>
      <c r="J57">
        <v>1</v>
      </c>
      <c r="K57">
        <v>1</v>
      </c>
      <c r="L57">
        <v>48725.68</v>
      </c>
      <c r="M57">
        <v>1</v>
      </c>
    </row>
    <row r="58" spans="1:20" x14ac:dyDescent="0.3">
      <c r="A58">
        <v>634</v>
      </c>
      <c r="B58">
        <v>15738181</v>
      </c>
      <c r="C58">
        <v>850</v>
      </c>
      <c r="D58" t="s">
        <v>15</v>
      </c>
      <c r="E58" t="s">
        <v>23</v>
      </c>
      <c r="F58">
        <v>31</v>
      </c>
      <c r="G58">
        <v>6</v>
      </c>
      <c r="H58">
        <v>67996.23</v>
      </c>
      <c r="I58">
        <v>2</v>
      </c>
      <c r="J58">
        <v>0</v>
      </c>
      <c r="K58">
        <v>0</v>
      </c>
      <c r="L58">
        <v>50129.87</v>
      </c>
      <c r="M58">
        <v>1</v>
      </c>
    </row>
    <row r="59" spans="1:20" x14ac:dyDescent="0.3">
      <c r="A59">
        <v>894</v>
      </c>
      <c r="B59">
        <v>15669987</v>
      </c>
      <c r="C59">
        <v>728</v>
      </c>
      <c r="D59" t="s">
        <v>26</v>
      </c>
      <c r="E59" t="s">
        <v>16</v>
      </c>
      <c r="F59">
        <v>35</v>
      </c>
      <c r="G59">
        <v>8</v>
      </c>
      <c r="H59">
        <v>125884.95</v>
      </c>
      <c r="I59">
        <v>2</v>
      </c>
      <c r="J59">
        <v>1</v>
      </c>
      <c r="K59">
        <v>0</v>
      </c>
      <c r="L59">
        <v>54359.02</v>
      </c>
      <c r="M59">
        <v>1</v>
      </c>
    </row>
    <row r="60" spans="1:20" x14ac:dyDescent="0.3">
      <c r="A60">
        <v>603</v>
      </c>
      <c r="B60">
        <v>15592387</v>
      </c>
      <c r="C60">
        <v>566</v>
      </c>
      <c r="D60" t="s">
        <v>15</v>
      </c>
      <c r="E60" t="s">
        <v>23</v>
      </c>
      <c r="F60">
        <v>30</v>
      </c>
      <c r="G60">
        <v>5</v>
      </c>
      <c r="H60">
        <v>0</v>
      </c>
      <c r="I60">
        <v>1</v>
      </c>
      <c r="J60">
        <v>1</v>
      </c>
      <c r="K60">
        <v>0</v>
      </c>
      <c r="L60">
        <v>54926.51</v>
      </c>
      <c r="M60">
        <v>1</v>
      </c>
    </row>
    <row r="61" spans="1:20" x14ac:dyDescent="0.3">
      <c r="A61">
        <v>584</v>
      </c>
      <c r="B61">
        <v>15803689</v>
      </c>
      <c r="C61">
        <v>647</v>
      </c>
      <c r="D61" t="s">
        <v>26</v>
      </c>
      <c r="E61" t="s">
        <v>16</v>
      </c>
      <c r="F61">
        <v>51</v>
      </c>
      <c r="G61">
        <v>1</v>
      </c>
      <c r="H61">
        <v>119741.77</v>
      </c>
      <c r="I61">
        <v>2</v>
      </c>
      <c r="J61">
        <v>0</v>
      </c>
      <c r="K61">
        <v>0</v>
      </c>
      <c r="L61">
        <v>54954.51</v>
      </c>
      <c r="M61">
        <v>1</v>
      </c>
    </row>
    <row r="62" spans="1:20" x14ac:dyDescent="0.3">
      <c r="A62">
        <v>164</v>
      </c>
      <c r="B62">
        <v>15658929</v>
      </c>
      <c r="C62">
        <v>683</v>
      </c>
      <c r="D62" t="s">
        <v>18</v>
      </c>
      <c r="E62" t="s">
        <v>23</v>
      </c>
      <c r="F62">
        <v>29</v>
      </c>
      <c r="G62">
        <v>0</v>
      </c>
      <c r="H62">
        <v>133702.89000000001</v>
      </c>
      <c r="I62">
        <v>1</v>
      </c>
      <c r="J62">
        <v>1</v>
      </c>
      <c r="K62">
        <v>0</v>
      </c>
      <c r="L62">
        <v>55582.54</v>
      </c>
      <c r="M62">
        <v>1</v>
      </c>
    </row>
    <row r="63" spans="1:20" x14ac:dyDescent="0.3">
      <c r="A63">
        <v>237</v>
      </c>
      <c r="B63">
        <v>15764866</v>
      </c>
      <c r="C63">
        <v>539</v>
      </c>
      <c r="D63" t="s">
        <v>26</v>
      </c>
      <c r="E63" t="s">
        <v>16</v>
      </c>
      <c r="F63">
        <v>43</v>
      </c>
      <c r="G63">
        <v>3</v>
      </c>
      <c r="H63">
        <v>116220.5</v>
      </c>
      <c r="I63">
        <v>3</v>
      </c>
      <c r="J63">
        <v>1</v>
      </c>
      <c r="K63">
        <v>0</v>
      </c>
      <c r="L63">
        <v>55803.96</v>
      </c>
      <c r="M63">
        <v>1</v>
      </c>
    </row>
    <row r="64" spans="1:20" x14ac:dyDescent="0.3">
      <c r="A64">
        <v>590</v>
      </c>
      <c r="B64">
        <v>15788291</v>
      </c>
      <c r="C64">
        <v>713</v>
      </c>
      <c r="D64" t="s">
        <v>26</v>
      </c>
      <c r="E64" t="s">
        <v>16</v>
      </c>
      <c r="F64">
        <v>38</v>
      </c>
      <c r="G64">
        <v>7</v>
      </c>
      <c r="H64">
        <v>144606.22</v>
      </c>
      <c r="I64">
        <v>1</v>
      </c>
      <c r="J64">
        <v>1</v>
      </c>
      <c r="K64">
        <v>1</v>
      </c>
      <c r="L64">
        <v>56594.36</v>
      </c>
      <c r="M64">
        <v>1</v>
      </c>
    </row>
    <row r="65" spans="1:13" x14ac:dyDescent="0.3">
      <c r="A65">
        <v>916</v>
      </c>
      <c r="B65">
        <v>15792328</v>
      </c>
      <c r="C65">
        <v>475</v>
      </c>
      <c r="D65" t="s">
        <v>15</v>
      </c>
      <c r="E65" t="s">
        <v>23</v>
      </c>
      <c r="F65">
        <v>39</v>
      </c>
      <c r="G65">
        <v>6</v>
      </c>
      <c r="H65">
        <v>0</v>
      </c>
      <c r="I65">
        <v>1</v>
      </c>
      <c r="J65">
        <v>1</v>
      </c>
      <c r="K65">
        <v>1</v>
      </c>
      <c r="L65">
        <v>56999.9</v>
      </c>
      <c r="M65">
        <v>1</v>
      </c>
    </row>
    <row r="66" spans="1:13" x14ac:dyDescent="0.3">
      <c r="A66">
        <v>631</v>
      </c>
      <c r="B66">
        <v>15811762</v>
      </c>
      <c r="C66">
        <v>583</v>
      </c>
      <c r="D66" t="s">
        <v>26</v>
      </c>
      <c r="E66" t="s">
        <v>16</v>
      </c>
      <c r="F66">
        <v>54</v>
      </c>
      <c r="G66">
        <v>6</v>
      </c>
      <c r="H66">
        <v>115988.86</v>
      </c>
      <c r="I66">
        <v>1</v>
      </c>
      <c r="J66">
        <v>1</v>
      </c>
      <c r="K66">
        <v>0</v>
      </c>
      <c r="L66">
        <v>57553.98</v>
      </c>
      <c r="M66">
        <v>1</v>
      </c>
    </row>
    <row r="67" spans="1:13" x14ac:dyDescent="0.3">
      <c r="A67">
        <v>883</v>
      </c>
      <c r="B67">
        <v>15743007</v>
      </c>
      <c r="C67">
        <v>643</v>
      </c>
      <c r="D67" t="s">
        <v>15</v>
      </c>
      <c r="E67" t="s">
        <v>16</v>
      </c>
      <c r="F67">
        <v>45</v>
      </c>
      <c r="G67">
        <v>4</v>
      </c>
      <c r="H67">
        <v>45144.43</v>
      </c>
      <c r="I67">
        <v>1</v>
      </c>
      <c r="J67">
        <v>1</v>
      </c>
      <c r="K67">
        <v>0</v>
      </c>
      <c r="L67">
        <v>60917.24</v>
      </c>
      <c r="M67">
        <v>1</v>
      </c>
    </row>
    <row r="68" spans="1:13" x14ac:dyDescent="0.3">
      <c r="A68">
        <v>630</v>
      </c>
      <c r="B68">
        <v>15712403</v>
      </c>
      <c r="C68">
        <v>589</v>
      </c>
      <c r="D68" t="s">
        <v>15</v>
      </c>
      <c r="E68" t="s">
        <v>16</v>
      </c>
      <c r="F68">
        <v>61</v>
      </c>
      <c r="G68">
        <v>1</v>
      </c>
      <c r="H68">
        <v>0</v>
      </c>
      <c r="I68">
        <v>1</v>
      </c>
      <c r="J68">
        <v>1</v>
      </c>
      <c r="K68">
        <v>0</v>
      </c>
      <c r="L68">
        <v>61108.56</v>
      </c>
      <c r="M68">
        <v>1</v>
      </c>
    </row>
    <row r="69" spans="1:13" x14ac:dyDescent="0.3">
      <c r="A69">
        <v>516</v>
      </c>
      <c r="B69">
        <v>15752081</v>
      </c>
      <c r="C69">
        <v>468</v>
      </c>
      <c r="D69" t="s">
        <v>15</v>
      </c>
      <c r="E69" t="s">
        <v>16</v>
      </c>
      <c r="F69">
        <v>56</v>
      </c>
      <c r="G69">
        <v>10</v>
      </c>
      <c r="H69">
        <v>0</v>
      </c>
      <c r="I69">
        <v>3</v>
      </c>
      <c r="J69">
        <v>0</v>
      </c>
      <c r="K69">
        <v>1</v>
      </c>
      <c r="L69">
        <v>62256.87</v>
      </c>
      <c r="M69">
        <v>1</v>
      </c>
    </row>
    <row r="70" spans="1:13" x14ac:dyDescent="0.3">
      <c r="A70">
        <v>733</v>
      </c>
      <c r="B70">
        <v>15744607</v>
      </c>
      <c r="C70">
        <v>738</v>
      </c>
      <c r="D70" t="s">
        <v>26</v>
      </c>
      <c r="E70" t="s">
        <v>23</v>
      </c>
      <c r="F70">
        <v>43</v>
      </c>
      <c r="G70">
        <v>9</v>
      </c>
      <c r="H70">
        <v>121152.05</v>
      </c>
      <c r="I70">
        <v>2</v>
      </c>
      <c r="J70">
        <v>1</v>
      </c>
      <c r="K70">
        <v>0</v>
      </c>
      <c r="L70">
        <v>64166.7</v>
      </c>
      <c r="M70">
        <v>1</v>
      </c>
    </row>
    <row r="71" spans="1:13" x14ac:dyDescent="0.3">
      <c r="A71">
        <v>976</v>
      </c>
      <c r="B71">
        <v>15570060</v>
      </c>
      <c r="C71">
        <v>648</v>
      </c>
      <c r="D71" t="s">
        <v>15</v>
      </c>
      <c r="E71" t="s">
        <v>16</v>
      </c>
      <c r="F71">
        <v>43</v>
      </c>
      <c r="G71">
        <v>8</v>
      </c>
      <c r="H71">
        <v>132558.26</v>
      </c>
      <c r="I71">
        <v>1</v>
      </c>
      <c r="J71">
        <v>1</v>
      </c>
      <c r="K71">
        <v>0</v>
      </c>
      <c r="L71">
        <v>67046.83</v>
      </c>
      <c r="M71">
        <v>1</v>
      </c>
    </row>
    <row r="72" spans="1:13" x14ac:dyDescent="0.3">
      <c r="A72">
        <v>514</v>
      </c>
      <c r="B72">
        <v>15682048</v>
      </c>
      <c r="C72">
        <v>605</v>
      </c>
      <c r="D72" t="s">
        <v>15</v>
      </c>
      <c r="E72" t="s">
        <v>16</v>
      </c>
      <c r="F72">
        <v>51</v>
      </c>
      <c r="G72">
        <v>3</v>
      </c>
      <c r="H72">
        <v>136188.78</v>
      </c>
      <c r="I72">
        <v>1</v>
      </c>
      <c r="J72">
        <v>1</v>
      </c>
      <c r="K72">
        <v>1</v>
      </c>
      <c r="L72">
        <v>67110.59</v>
      </c>
      <c r="M72">
        <v>1</v>
      </c>
    </row>
    <row r="73" spans="1:13" x14ac:dyDescent="0.3">
      <c r="A73">
        <v>571</v>
      </c>
      <c r="B73">
        <v>15730076</v>
      </c>
      <c r="C73">
        <v>651</v>
      </c>
      <c r="D73" t="s">
        <v>15</v>
      </c>
      <c r="E73" t="s">
        <v>23</v>
      </c>
      <c r="F73">
        <v>45</v>
      </c>
      <c r="G73">
        <v>1</v>
      </c>
      <c r="H73">
        <v>0</v>
      </c>
      <c r="I73">
        <v>1</v>
      </c>
      <c r="J73">
        <v>1</v>
      </c>
      <c r="K73">
        <v>0</v>
      </c>
      <c r="L73">
        <v>67740.08</v>
      </c>
      <c r="M73">
        <v>1</v>
      </c>
    </row>
    <row r="74" spans="1:13" x14ac:dyDescent="0.3">
      <c r="A74">
        <v>983</v>
      </c>
      <c r="B74">
        <v>15807008</v>
      </c>
      <c r="C74">
        <v>614</v>
      </c>
      <c r="D74" t="s">
        <v>26</v>
      </c>
      <c r="E74" t="s">
        <v>16</v>
      </c>
      <c r="F74">
        <v>35</v>
      </c>
      <c r="G74">
        <v>6</v>
      </c>
      <c r="H74">
        <v>128100.28</v>
      </c>
      <c r="I74">
        <v>1</v>
      </c>
      <c r="J74">
        <v>0</v>
      </c>
      <c r="K74">
        <v>0</v>
      </c>
      <c r="L74">
        <v>69454.240000000005</v>
      </c>
      <c r="M74">
        <v>1</v>
      </c>
    </row>
    <row r="75" spans="1:13" x14ac:dyDescent="0.3">
      <c r="A75">
        <v>535</v>
      </c>
      <c r="B75">
        <v>15776780</v>
      </c>
      <c r="C75">
        <v>608</v>
      </c>
      <c r="D75" t="s">
        <v>15</v>
      </c>
      <c r="E75" t="s">
        <v>23</v>
      </c>
      <c r="F75">
        <v>59</v>
      </c>
      <c r="G75">
        <v>1</v>
      </c>
      <c r="H75">
        <v>0</v>
      </c>
      <c r="I75">
        <v>1</v>
      </c>
      <c r="J75">
        <v>1</v>
      </c>
      <c r="K75">
        <v>0</v>
      </c>
      <c r="L75">
        <v>70649.64</v>
      </c>
      <c r="M75">
        <v>1</v>
      </c>
    </row>
    <row r="76" spans="1:13" x14ac:dyDescent="0.3">
      <c r="A76">
        <v>563</v>
      </c>
      <c r="B76">
        <v>15665956</v>
      </c>
      <c r="C76">
        <v>509</v>
      </c>
      <c r="D76" t="s">
        <v>15</v>
      </c>
      <c r="E76" t="s">
        <v>16</v>
      </c>
      <c r="F76">
        <v>46</v>
      </c>
      <c r="G76">
        <v>1</v>
      </c>
      <c r="H76">
        <v>0</v>
      </c>
      <c r="I76">
        <v>1</v>
      </c>
      <c r="J76">
        <v>1</v>
      </c>
      <c r="K76">
        <v>0</v>
      </c>
      <c r="L76">
        <v>71244.59</v>
      </c>
      <c r="M76">
        <v>1</v>
      </c>
    </row>
    <row r="77" spans="1:13" x14ac:dyDescent="0.3">
      <c r="A77">
        <v>900</v>
      </c>
      <c r="B77">
        <v>15642041</v>
      </c>
      <c r="C77">
        <v>727</v>
      </c>
      <c r="D77" t="s">
        <v>26</v>
      </c>
      <c r="E77" t="s">
        <v>23</v>
      </c>
      <c r="F77">
        <v>40</v>
      </c>
      <c r="G77">
        <v>1</v>
      </c>
      <c r="H77">
        <v>93051.64</v>
      </c>
      <c r="I77">
        <v>2</v>
      </c>
      <c r="J77">
        <v>1</v>
      </c>
      <c r="K77">
        <v>0</v>
      </c>
      <c r="L77">
        <v>71865.31</v>
      </c>
      <c r="M77">
        <v>1</v>
      </c>
    </row>
    <row r="78" spans="1:13" x14ac:dyDescent="0.3">
      <c r="A78">
        <v>467</v>
      </c>
      <c r="B78">
        <v>15593782</v>
      </c>
      <c r="C78">
        <v>816</v>
      </c>
      <c r="D78" t="s">
        <v>26</v>
      </c>
      <c r="E78" t="s">
        <v>16</v>
      </c>
      <c r="F78">
        <v>38</v>
      </c>
      <c r="G78">
        <v>5</v>
      </c>
      <c r="H78">
        <v>130878.75</v>
      </c>
      <c r="I78">
        <v>3</v>
      </c>
      <c r="J78">
        <v>1</v>
      </c>
      <c r="K78">
        <v>0</v>
      </c>
      <c r="L78">
        <v>71905.77</v>
      </c>
      <c r="M78">
        <v>1</v>
      </c>
    </row>
    <row r="79" spans="1:13" x14ac:dyDescent="0.3">
      <c r="A79">
        <v>430</v>
      </c>
      <c r="B79">
        <v>15597602</v>
      </c>
      <c r="C79">
        <v>619</v>
      </c>
      <c r="D79" t="s">
        <v>26</v>
      </c>
      <c r="E79" t="s">
        <v>23</v>
      </c>
      <c r="F79">
        <v>57</v>
      </c>
      <c r="G79">
        <v>3</v>
      </c>
      <c r="H79">
        <v>137946.39000000001</v>
      </c>
      <c r="I79">
        <v>1</v>
      </c>
      <c r="J79">
        <v>1</v>
      </c>
      <c r="K79">
        <v>1</v>
      </c>
      <c r="L79">
        <v>72467.990000000005</v>
      </c>
      <c r="M79">
        <v>1</v>
      </c>
    </row>
    <row r="80" spans="1:13" x14ac:dyDescent="0.3">
      <c r="A80">
        <v>539</v>
      </c>
      <c r="B80">
        <v>15762729</v>
      </c>
      <c r="C80">
        <v>745</v>
      </c>
      <c r="D80" t="s">
        <v>26</v>
      </c>
      <c r="E80" t="s">
        <v>16</v>
      </c>
      <c r="F80">
        <v>28</v>
      </c>
      <c r="G80">
        <v>1</v>
      </c>
      <c r="H80">
        <v>111071.36</v>
      </c>
      <c r="I80">
        <v>1</v>
      </c>
      <c r="J80">
        <v>1</v>
      </c>
      <c r="K80">
        <v>0</v>
      </c>
      <c r="L80">
        <v>73275.960000000006</v>
      </c>
      <c r="M80">
        <v>1</v>
      </c>
    </row>
    <row r="81" spans="1:13" x14ac:dyDescent="0.3">
      <c r="A81">
        <v>502</v>
      </c>
      <c r="B81">
        <v>15714485</v>
      </c>
      <c r="C81">
        <v>774</v>
      </c>
      <c r="D81" t="s">
        <v>15</v>
      </c>
      <c r="E81" t="s">
        <v>23</v>
      </c>
      <c r="F81">
        <v>60</v>
      </c>
      <c r="G81">
        <v>5</v>
      </c>
      <c r="H81">
        <v>85891.55</v>
      </c>
      <c r="I81">
        <v>1</v>
      </c>
      <c r="J81">
        <v>1</v>
      </c>
      <c r="K81">
        <v>0</v>
      </c>
      <c r="L81">
        <v>74135.48</v>
      </c>
      <c r="M81">
        <v>1</v>
      </c>
    </row>
    <row r="82" spans="1:13" x14ac:dyDescent="0.3">
      <c r="A82">
        <v>138</v>
      </c>
      <c r="B82">
        <v>15594408</v>
      </c>
      <c r="C82">
        <v>584</v>
      </c>
      <c r="D82" t="s">
        <v>18</v>
      </c>
      <c r="E82" t="s">
        <v>16</v>
      </c>
      <c r="F82">
        <v>48</v>
      </c>
      <c r="G82">
        <v>2</v>
      </c>
      <c r="H82">
        <v>213146.2</v>
      </c>
      <c r="I82">
        <v>1</v>
      </c>
      <c r="J82">
        <v>1</v>
      </c>
      <c r="K82">
        <v>0</v>
      </c>
      <c r="L82">
        <v>75161.25</v>
      </c>
      <c r="M82">
        <v>1</v>
      </c>
    </row>
    <row r="83" spans="1:13" x14ac:dyDescent="0.3">
      <c r="A83">
        <v>696</v>
      </c>
      <c r="B83">
        <v>15727299</v>
      </c>
      <c r="C83">
        <v>445</v>
      </c>
      <c r="D83" t="s">
        <v>18</v>
      </c>
      <c r="E83" t="s">
        <v>23</v>
      </c>
      <c r="F83">
        <v>62</v>
      </c>
      <c r="G83">
        <v>1</v>
      </c>
      <c r="H83">
        <v>64119.38</v>
      </c>
      <c r="I83">
        <v>1</v>
      </c>
      <c r="J83">
        <v>1</v>
      </c>
      <c r="K83">
        <v>1</v>
      </c>
      <c r="L83">
        <v>76569.64</v>
      </c>
      <c r="M83">
        <v>1</v>
      </c>
    </row>
    <row r="84" spans="1:13" x14ac:dyDescent="0.3">
      <c r="A84">
        <v>228</v>
      </c>
      <c r="B84">
        <v>15637753</v>
      </c>
      <c r="C84">
        <v>751</v>
      </c>
      <c r="D84" t="s">
        <v>26</v>
      </c>
      <c r="E84" t="s">
        <v>23</v>
      </c>
      <c r="F84">
        <v>50</v>
      </c>
      <c r="G84">
        <v>2</v>
      </c>
      <c r="H84">
        <v>96888.39</v>
      </c>
      <c r="I84">
        <v>1</v>
      </c>
      <c r="J84">
        <v>1</v>
      </c>
      <c r="K84">
        <v>0</v>
      </c>
      <c r="L84">
        <v>77206.25</v>
      </c>
      <c r="M84">
        <v>1</v>
      </c>
    </row>
    <row r="85" spans="1:13" x14ac:dyDescent="0.3">
      <c r="A85">
        <v>893</v>
      </c>
      <c r="B85">
        <v>15772781</v>
      </c>
      <c r="C85">
        <v>703</v>
      </c>
      <c r="D85" t="s">
        <v>15</v>
      </c>
      <c r="E85" t="s">
        <v>16</v>
      </c>
      <c r="F85">
        <v>51</v>
      </c>
      <c r="G85">
        <v>3</v>
      </c>
      <c r="H85">
        <v>0</v>
      </c>
      <c r="I85">
        <v>3</v>
      </c>
      <c r="J85">
        <v>1</v>
      </c>
      <c r="K85">
        <v>1</v>
      </c>
      <c r="L85">
        <v>77294.559999999998</v>
      </c>
      <c r="M85">
        <v>1</v>
      </c>
    </row>
    <row r="86" spans="1:13" x14ac:dyDescent="0.3">
      <c r="A86">
        <v>392</v>
      </c>
      <c r="B86">
        <v>15573456</v>
      </c>
      <c r="C86">
        <v>648</v>
      </c>
      <c r="D86" t="s">
        <v>18</v>
      </c>
      <c r="E86" t="s">
        <v>23</v>
      </c>
      <c r="F86">
        <v>46</v>
      </c>
      <c r="G86">
        <v>9</v>
      </c>
      <c r="H86">
        <v>127209</v>
      </c>
      <c r="I86">
        <v>2</v>
      </c>
      <c r="J86">
        <v>1</v>
      </c>
      <c r="K86">
        <v>0</v>
      </c>
      <c r="L86">
        <v>77405.95</v>
      </c>
      <c r="M86">
        <v>1</v>
      </c>
    </row>
    <row r="87" spans="1:13" x14ac:dyDescent="0.3">
      <c r="A87">
        <v>268</v>
      </c>
      <c r="B87">
        <v>15717398</v>
      </c>
      <c r="C87">
        <v>549</v>
      </c>
      <c r="D87" t="s">
        <v>18</v>
      </c>
      <c r="E87" t="s">
        <v>16</v>
      </c>
      <c r="F87">
        <v>39</v>
      </c>
      <c r="G87">
        <v>7</v>
      </c>
      <c r="H87">
        <v>0</v>
      </c>
      <c r="I87">
        <v>1</v>
      </c>
      <c r="J87">
        <v>0</v>
      </c>
      <c r="K87">
        <v>0</v>
      </c>
      <c r="L87">
        <v>81259.25</v>
      </c>
      <c r="M87">
        <v>1</v>
      </c>
    </row>
    <row r="88" spans="1:13" x14ac:dyDescent="0.3">
      <c r="A88">
        <v>227</v>
      </c>
      <c r="B88">
        <v>15676895</v>
      </c>
      <c r="C88">
        <v>547</v>
      </c>
      <c r="D88" t="s">
        <v>26</v>
      </c>
      <c r="E88" t="s">
        <v>16</v>
      </c>
      <c r="F88">
        <v>39</v>
      </c>
      <c r="G88">
        <v>6</v>
      </c>
      <c r="H88">
        <v>74596.149999999994</v>
      </c>
      <c r="I88">
        <v>3</v>
      </c>
      <c r="J88">
        <v>1</v>
      </c>
      <c r="K88">
        <v>1</v>
      </c>
      <c r="L88">
        <v>85746.52</v>
      </c>
      <c r="M88">
        <v>1</v>
      </c>
    </row>
    <row r="89" spans="1:13" x14ac:dyDescent="0.3">
      <c r="A89">
        <v>340</v>
      </c>
      <c r="B89">
        <v>15745844</v>
      </c>
      <c r="C89">
        <v>642</v>
      </c>
      <c r="D89" t="s">
        <v>26</v>
      </c>
      <c r="E89" t="s">
        <v>16</v>
      </c>
      <c r="F89">
        <v>40</v>
      </c>
      <c r="G89">
        <v>6</v>
      </c>
      <c r="H89">
        <v>129502.49</v>
      </c>
      <c r="I89">
        <v>2</v>
      </c>
      <c r="J89">
        <v>0</v>
      </c>
      <c r="K89">
        <v>1</v>
      </c>
      <c r="L89">
        <v>86099.23</v>
      </c>
      <c r="M89">
        <v>1</v>
      </c>
    </row>
    <row r="90" spans="1:13" x14ac:dyDescent="0.3">
      <c r="A90">
        <v>544</v>
      </c>
      <c r="B90">
        <v>15802593</v>
      </c>
      <c r="C90">
        <v>504</v>
      </c>
      <c r="D90" t="s">
        <v>15</v>
      </c>
      <c r="E90" t="s">
        <v>16</v>
      </c>
      <c r="F90">
        <v>49</v>
      </c>
      <c r="G90">
        <v>7</v>
      </c>
      <c r="H90">
        <v>0</v>
      </c>
      <c r="I90">
        <v>3</v>
      </c>
      <c r="J90">
        <v>0</v>
      </c>
      <c r="K90">
        <v>1</v>
      </c>
      <c r="L90">
        <v>87822.14</v>
      </c>
      <c r="M90">
        <v>1</v>
      </c>
    </row>
    <row r="91" spans="1:13" x14ac:dyDescent="0.3">
      <c r="A91">
        <v>761</v>
      </c>
      <c r="B91">
        <v>15582741</v>
      </c>
      <c r="C91">
        <v>693</v>
      </c>
      <c r="D91" t="s">
        <v>15</v>
      </c>
      <c r="E91" t="s">
        <v>16</v>
      </c>
      <c r="F91">
        <v>35</v>
      </c>
      <c r="G91">
        <v>5</v>
      </c>
      <c r="H91">
        <v>124151.09</v>
      </c>
      <c r="I91">
        <v>1</v>
      </c>
      <c r="J91">
        <v>1</v>
      </c>
      <c r="K91">
        <v>0</v>
      </c>
      <c r="L91">
        <v>88705.14</v>
      </c>
      <c r="M91">
        <v>1</v>
      </c>
    </row>
    <row r="92" spans="1:13" x14ac:dyDescent="0.3">
      <c r="A92">
        <v>813</v>
      </c>
      <c r="B92">
        <v>15775306</v>
      </c>
      <c r="C92">
        <v>421</v>
      </c>
      <c r="D92" t="s">
        <v>26</v>
      </c>
      <c r="E92" t="s">
        <v>23</v>
      </c>
      <c r="F92">
        <v>28</v>
      </c>
      <c r="G92">
        <v>8</v>
      </c>
      <c r="H92">
        <v>122384.22</v>
      </c>
      <c r="I92">
        <v>3</v>
      </c>
      <c r="J92">
        <v>1</v>
      </c>
      <c r="K92">
        <v>1</v>
      </c>
      <c r="L92">
        <v>89017.38</v>
      </c>
      <c r="M92">
        <v>1</v>
      </c>
    </row>
    <row r="93" spans="1:13" x14ac:dyDescent="0.3">
      <c r="A93">
        <v>238</v>
      </c>
      <c r="B93">
        <v>15794056</v>
      </c>
      <c r="C93">
        <v>668</v>
      </c>
      <c r="D93" t="s">
        <v>15</v>
      </c>
      <c r="E93" t="s">
        <v>16</v>
      </c>
      <c r="F93">
        <v>46</v>
      </c>
      <c r="G93">
        <v>2</v>
      </c>
      <c r="H93">
        <v>0</v>
      </c>
      <c r="I93">
        <v>3</v>
      </c>
      <c r="J93">
        <v>1</v>
      </c>
      <c r="K93">
        <v>0</v>
      </c>
      <c r="L93">
        <v>89048.46</v>
      </c>
      <c r="M93">
        <v>1</v>
      </c>
    </row>
    <row r="94" spans="1:13" x14ac:dyDescent="0.3">
      <c r="A94">
        <v>840</v>
      </c>
      <c r="B94">
        <v>15707567</v>
      </c>
      <c r="C94">
        <v>732</v>
      </c>
      <c r="D94" t="s">
        <v>26</v>
      </c>
      <c r="E94" t="s">
        <v>23</v>
      </c>
      <c r="F94">
        <v>50</v>
      </c>
      <c r="G94">
        <v>6</v>
      </c>
      <c r="H94">
        <v>145338.76</v>
      </c>
      <c r="I94">
        <v>1</v>
      </c>
      <c r="J94">
        <v>0</v>
      </c>
      <c r="K94">
        <v>0</v>
      </c>
      <c r="L94">
        <v>91936.1</v>
      </c>
      <c r="M94">
        <v>1</v>
      </c>
    </row>
    <row r="95" spans="1:13" x14ac:dyDescent="0.3">
      <c r="A95">
        <v>905</v>
      </c>
      <c r="B95">
        <v>15675964</v>
      </c>
      <c r="C95">
        <v>672</v>
      </c>
      <c r="D95" t="s">
        <v>15</v>
      </c>
      <c r="E95" t="s">
        <v>16</v>
      </c>
      <c r="F95">
        <v>45</v>
      </c>
      <c r="G95">
        <v>9</v>
      </c>
      <c r="H95">
        <v>0</v>
      </c>
      <c r="I95">
        <v>1</v>
      </c>
      <c r="J95">
        <v>1</v>
      </c>
      <c r="K95">
        <v>1</v>
      </c>
      <c r="L95">
        <v>92027.69</v>
      </c>
      <c r="M95">
        <v>1</v>
      </c>
    </row>
    <row r="96" spans="1:13" x14ac:dyDescent="0.3">
      <c r="A96">
        <v>190</v>
      </c>
      <c r="B96">
        <v>15726931</v>
      </c>
      <c r="C96">
        <v>715</v>
      </c>
      <c r="D96" t="s">
        <v>15</v>
      </c>
      <c r="E96" t="s">
        <v>16</v>
      </c>
      <c r="F96">
        <v>41</v>
      </c>
      <c r="G96">
        <v>8</v>
      </c>
      <c r="H96">
        <v>56214.85</v>
      </c>
      <c r="I96">
        <v>2</v>
      </c>
      <c r="J96">
        <v>0</v>
      </c>
      <c r="K96">
        <v>0</v>
      </c>
      <c r="L96">
        <v>92982.61</v>
      </c>
      <c r="M96">
        <v>1</v>
      </c>
    </row>
    <row r="97" spans="1:13" x14ac:dyDescent="0.3">
      <c r="A97">
        <v>88</v>
      </c>
      <c r="B97">
        <v>15622897</v>
      </c>
      <c r="C97">
        <v>646</v>
      </c>
      <c r="D97" t="s">
        <v>15</v>
      </c>
      <c r="E97" t="s">
        <v>16</v>
      </c>
      <c r="F97">
        <v>46</v>
      </c>
      <c r="G97">
        <v>4</v>
      </c>
      <c r="H97">
        <v>0</v>
      </c>
      <c r="I97">
        <v>3</v>
      </c>
      <c r="J97">
        <v>1</v>
      </c>
      <c r="K97">
        <v>0</v>
      </c>
      <c r="L97">
        <v>93251.42</v>
      </c>
      <c r="M97">
        <v>1</v>
      </c>
    </row>
    <row r="98" spans="1:13" x14ac:dyDescent="0.3">
      <c r="A98">
        <v>420</v>
      </c>
      <c r="B98">
        <v>15810418</v>
      </c>
      <c r="C98">
        <v>756</v>
      </c>
      <c r="D98" t="s">
        <v>26</v>
      </c>
      <c r="E98" t="s">
        <v>16</v>
      </c>
      <c r="F98">
        <v>60</v>
      </c>
      <c r="G98">
        <v>3</v>
      </c>
      <c r="H98">
        <v>115924.89</v>
      </c>
      <c r="I98">
        <v>1</v>
      </c>
      <c r="J98">
        <v>1</v>
      </c>
      <c r="K98">
        <v>0</v>
      </c>
      <c r="L98">
        <v>93524.19</v>
      </c>
      <c r="M98">
        <v>1</v>
      </c>
    </row>
    <row r="99" spans="1:13" x14ac:dyDescent="0.3">
      <c r="A99">
        <v>856</v>
      </c>
      <c r="B99">
        <v>15693864</v>
      </c>
      <c r="C99">
        <v>567</v>
      </c>
      <c r="D99" t="s">
        <v>26</v>
      </c>
      <c r="E99" t="s">
        <v>16</v>
      </c>
      <c r="F99">
        <v>49</v>
      </c>
      <c r="G99">
        <v>5</v>
      </c>
      <c r="H99">
        <v>134956.01999999999</v>
      </c>
      <c r="I99">
        <v>1</v>
      </c>
      <c r="J99">
        <v>1</v>
      </c>
      <c r="K99">
        <v>0</v>
      </c>
      <c r="L99">
        <v>93953.84</v>
      </c>
      <c r="M99">
        <v>1</v>
      </c>
    </row>
    <row r="100" spans="1:13" x14ac:dyDescent="0.3">
      <c r="A100">
        <v>936</v>
      </c>
      <c r="B100">
        <v>15613630</v>
      </c>
      <c r="C100">
        <v>775</v>
      </c>
      <c r="D100" t="s">
        <v>15</v>
      </c>
      <c r="E100" t="s">
        <v>23</v>
      </c>
      <c r="F100">
        <v>52</v>
      </c>
      <c r="G100">
        <v>8</v>
      </c>
      <c r="H100">
        <v>109922.61</v>
      </c>
      <c r="I100">
        <v>1</v>
      </c>
      <c r="J100">
        <v>1</v>
      </c>
      <c r="K100">
        <v>1</v>
      </c>
      <c r="L100">
        <v>96823.32</v>
      </c>
      <c r="M100">
        <v>1</v>
      </c>
    </row>
    <row r="101" spans="1:13" x14ac:dyDescent="0.3">
      <c r="A101">
        <v>860</v>
      </c>
      <c r="B101">
        <v>15807663</v>
      </c>
      <c r="C101">
        <v>667</v>
      </c>
      <c r="D101" t="s">
        <v>15</v>
      </c>
      <c r="E101" t="s">
        <v>23</v>
      </c>
      <c r="F101">
        <v>43</v>
      </c>
      <c r="G101">
        <v>8</v>
      </c>
      <c r="H101">
        <v>190227.46</v>
      </c>
      <c r="I101">
        <v>1</v>
      </c>
      <c r="J101">
        <v>1</v>
      </c>
      <c r="K101">
        <v>0</v>
      </c>
      <c r="L101">
        <v>97508.04</v>
      </c>
      <c r="M101">
        <v>1</v>
      </c>
    </row>
    <row r="102" spans="1:13" x14ac:dyDescent="0.3">
      <c r="A102">
        <v>109</v>
      </c>
      <c r="B102">
        <v>15744689</v>
      </c>
      <c r="C102">
        <v>479</v>
      </c>
      <c r="D102" t="s">
        <v>26</v>
      </c>
      <c r="E102" t="s">
        <v>23</v>
      </c>
      <c r="F102">
        <v>35</v>
      </c>
      <c r="G102">
        <v>9</v>
      </c>
      <c r="H102">
        <v>92833.89</v>
      </c>
      <c r="I102">
        <v>1</v>
      </c>
      <c r="J102">
        <v>1</v>
      </c>
      <c r="K102">
        <v>0</v>
      </c>
      <c r="L102">
        <v>99449.86</v>
      </c>
      <c r="M102">
        <v>1</v>
      </c>
    </row>
    <row r="103" spans="1:13" x14ac:dyDescent="0.3">
      <c r="A103">
        <v>114</v>
      </c>
      <c r="B103">
        <v>15609618</v>
      </c>
      <c r="C103">
        <v>721</v>
      </c>
      <c r="D103" t="s">
        <v>26</v>
      </c>
      <c r="E103" t="s">
        <v>23</v>
      </c>
      <c r="F103">
        <v>28</v>
      </c>
      <c r="G103">
        <v>9</v>
      </c>
      <c r="H103">
        <v>154475.54</v>
      </c>
      <c r="I103">
        <v>2</v>
      </c>
      <c r="J103">
        <v>0</v>
      </c>
      <c r="K103">
        <v>1</v>
      </c>
      <c r="L103">
        <v>101300.94</v>
      </c>
      <c r="M103">
        <v>1</v>
      </c>
    </row>
    <row r="104" spans="1:13" x14ac:dyDescent="0.3">
      <c r="A104">
        <v>0</v>
      </c>
      <c r="B104">
        <v>15634602</v>
      </c>
      <c r="C104">
        <v>619</v>
      </c>
      <c r="D104" t="s">
        <v>15</v>
      </c>
      <c r="E104" t="s">
        <v>16</v>
      </c>
      <c r="F104">
        <v>42</v>
      </c>
      <c r="G104">
        <v>2</v>
      </c>
      <c r="H104">
        <v>0</v>
      </c>
      <c r="I104">
        <v>1</v>
      </c>
      <c r="J104">
        <v>1</v>
      </c>
      <c r="K104">
        <v>1</v>
      </c>
      <c r="L104">
        <v>101348.88</v>
      </c>
      <c r="M104">
        <v>1</v>
      </c>
    </row>
    <row r="105" spans="1:13" x14ac:dyDescent="0.3">
      <c r="A105">
        <v>987</v>
      </c>
      <c r="B105">
        <v>15613749</v>
      </c>
      <c r="C105">
        <v>569</v>
      </c>
      <c r="D105" t="s">
        <v>18</v>
      </c>
      <c r="E105" t="s">
        <v>23</v>
      </c>
      <c r="F105">
        <v>34</v>
      </c>
      <c r="G105">
        <v>0</v>
      </c>
      <c r="H105">
        <v>151839.26</v>
      </c>
      <c r="I105">
        <v>1</v>
      </c>
      <c r="J105">
        <v>1</v>
      </c>
      <c r="K105">
        <v>0</v>
      </c>
      <c r="L105">
        <v>102299.81</v>
      </c>
      <c r="M105">
        <v>1</v>
      </c>
    </row>
    <row r="106" spans="1:13" x14ac:dyDescent="0.3">
      <c r="A106">
        <v>817</v>
      </c>
      <c r="B106">
        <v>15806438</v>
      </c>
      <c r="C106">
        <v>580</v>
      </c>
      <c r="D106" t="s">
        <v>26</v>
      </c>
      <c r="E106" t="s">
        <v>16</v>
      </c>
      <c r="F106">
        <v>42</v>
      </c>
      <c r="G106">
        <v>2</v>
      </c>
      <c r="H106">
        <v>123331.36</v>
      </c>
      <c r="I106">
        <v>1</v>
      </c>
      <c r="J106">
        <v>0</v>
      </c>
      <c r="K106">
        <v>0</v>
      </c>
      <c r="L106">
        <v>103516.08</v>
      </c>
      <c r="M106">
        <v>1</v>
      </c>
    </row>
    <row r="107" spans="1:13" x14ac:dyDescent="0.3">
      <c r="A107">
        <v>868</v>
      </c>
      <c r="B107">
        <v>15646810</v>
      </c>
      <c r="C107">
        <v>603</v>
      </c>
      <c r="D107" t="s">
        <v>26</v>
      </c>
      <c r="E107" t="s">
        <v>23</v>
      </c>
      <c r="F107">
        <v>44</v>
      </c>
      <c r="G107">
        <v>6</v>
      </c>
      <c r="H107">
        <v>108122.39</v>
      </c>
      <c r="I107">
        <v>2</v>
      </c>
      <c r="J107">
        <v>1</v>
      </c>
      <c r="K107">
        <v>0</v>
      </c>
      <c r="L107">
        <v>108488.33</v>
      </c>
      <c r="M107">
        <v>1</v>
      </c>
    </row>
    <row r="108" spans="1:13" x14ac:dyDescent="0.3">
      <c r="A108">
        <v>963</v>
      </c>
      <c r="B108">
        <v>15731815</v>
      </c>
      <c r="C108">
        <v>529</v>
      </c>
      <c r="D108" t="s">
        <v>18</v>
      </c>
      <c r="E108" t="s">
        <v>23</v>
      </c>
      <c r="F108">
        <v>63</v>
      </c>
      <c r="G108">
        <v>4</v>
      </c>
      <c r="H108">
        <v>96134.11</v>
      </c>
      <c r="I108">
        <v>3</v>
      </c>
      <c r="J108">
        <v>1</v>
      </c>
      <c r="K108">
        <v>0</v>
      </c>
      <c r="L108">
        <v>108732.96</v>
      </c>
      <c r="M108">
        <v>1</v>
      </c>
    </row>
    <row r="109" spans="1:13" x14ac:dyDescent="0.3">
      <c r="A109">
        <v>327</v>
      </c>
      <c r="B109">
        <v>15736008</v>
      </c>
      <c r="C109">
        <v>644</v>
      </c>
      <c r="D109" t="s">
        <v>15</v>
      </c>
      <c r="E109" t="s">
        <v>16</v>
      </c>
      <c r="F109">
        <v>46</v>
      </c>
      <c r="G109">
        <v>9</v>
      </c>
      <c r="H109">
        <v>95441.27</v>
      </c>
      <c r="I109">
        <v>1</v>
      </c>
      <c r="J109">
        <v>1</v>
      </c>
      <c r="K109">
        <v>0</v>
      </c>
      <c r="L109">
        <v>108761.05</v>
      </c>
      <c r="M109">
        <v>1</v>
      </c>
    </row>
    <row r="110" spans="1:13" x14ac:dyDescent="0.3">
      <c r="A110">
        <v>224</v>
      </c>
      <c r="B110">
        <v>15568748</v>
      </c>
      <c r="C110">
        <v>671</v>
      </c>
      <c r="D110" t="s">
        <v>26</v>
      </c>
      <c r="E110" t="s">
        <v>23</v>
      </c>
      <c r="F110">
        <v>45</v>
      </c>
      <c r="G110">
        <v>6</v>
      </c>
      <c r="H110">
        <v>99564.22</v>
      </c>
      <c r="I110">
        <v>1</v>
      </c>
      <c r="J110">
        <v>1</v>
      </c>
      <c r="K110">
        <v>1</v>
      </c>
      <c r="L110">
        <v>108872.45</v>
      </c>
      <c r="M110">
        <v>1</v>
      </c>
    </row>
    <row r="111" spans="1:13" x14ac:dyDescent="0.3">
      <c r="A111">
        <v>543</v>
      </c>
      <c r="B111">
        <v>15705953</v>
      </c>
      <c r="C111">
        <v>721</v>
      </c>
      <c r="D111" t="s">
        <v>18</v>
      </c>
      <c r="E111" t="s">
        <v>23</v>
      </c>
      <c r="F111">
        <v>51</v>
      </c>
      <c r="G111">
        <v>0</v>
      </c>
      <c r="H111">
        <v>169312.13</v>
      </c>
      <c r="I111">
        <v>1</v>
      </c>
      <c r="J111">
        <v>1</v>
      </c>
      <c r="K111">
        <v>0</v>
      </c>
      <c r="L111">
        <v>109078.35</v>
      </c>
      <c r="M111">
        <v>1</v>
      </c>
    </row>
    <row r="112" spans="1:13" x14ac:dyDescent="0.3">
      <c r="A112">
        <v>581</v>
      </c>
      <c r="B112">
        <v>15737741</v>
      </c>
      <c r="C112">
        <v>607</v>
      </c>
      <c r="D112" t="s">
        <v>18</v>
      </c>
      <c r="E112" t="s">
        <v>16</v>
      </c>
      <c r="F112">
        <v>33</v>
      </c>
      <c r="G112">
        <v>2</v>
      </c>
      <c r="H112">
        <v>108431.87</v>
      </c>
      <c r="I112">
        <v>2</v>
      </c>
      <c r="J112">
        <v>0</v>
      </c>
      <c r="K112">
        <v>1</v>
      </c>
      <c r="L112">
        <v>109291.39</v>
      </c>
      <c r="M112">
        <v>1</v>
      </c>
    </row>
    <row r="113" spans="1:13" x14ac:dyDescent="0.3">
      <c r="A113">
        <v>125</v>
      </c>
      <c r="B113">
        <v>15627360</v>
      </c>
      <c r="C113">
        <v>432</v>
      </c>
      <c r="D113" t="s">
        <v>15</v>
      </c>
      <c r="E113" t="s">
        <v>23</v>
      </c>
      <c r="F113">
        <v>42</v>
      </c>
      <c r="G113">
        <v>9</v>
      </c>
      <c r="H113">
        <v>152603.45000000001</v>
      </c>
      <c r="I113">
        <v>1</v>
      </c>
      <c r="J113">
        <v>1</v>
      </c>
      <c r="K113">
        <v>0</v>
      </c>
      <c r="L113">
        <v>110265.24</v>
      </c>
      <c r="M113">
        <v>1</v>
      </c>
    </row>
    <row r="114" spans="1:13" x14ac:dyDescent="0.3">
      <c r="A114">
        <v>867</v>
      </c>
      <c r="B114">
        <v>15756804</v>
      </c>
      <c r="C114">
        <v>636</v>
      </c>
      <c r="D114" t="s">
        <v>15</v>
      </c>
      <c r="E114" t="s">
        <v>16</v>
      </c>
      <c r="F114">
        <v>48</v>
      </c>
      <c r="G114">
        <v>1</v>
      </c>
      <c r="H114">
        <v>170833.46</v>
      </c>
      <c r="I114">
        <v>1</v>
      </c>
      <c r="J114">
        <v>1</v>
      </c>
      <c r="K114">
        <v>0</v>
      </c>
      <c r="L114">
        <v>110510.28</v>
      </c>
      <c r="M114">
        <v>1</v>
      </c>
    </row>
    <row r="115" spans="1:13" x14ac:dyDescent="0.3">
      <c r="A115">
        <v>600</v>
      </c>
      <c r="B115">
        <v>15683503</v>
      </c>
      <c r="C115">
        <v>601</v>
      </c>
      <c r="D115" t="s">
        <v>15</v>
      </c>
      <c r="E115" t="s">
        <v>16</v>
      </c>
      <c r="F115">
        <v>43</v>
      </c>
      <c r="G115">
        <v>8</v>
      </c>
      <c r="H115">
        <v>0</v>
      </c>
      <c r="I115">
        <v>3</v>
      </c>
      <c r="J115">
        <v>0</v>
      </c>
      <c r="K115">
        <v>1</v>
      </c>
      <c r="L115">
        <v>110916.15</v>
      </c>
      <c r="M115">
        <v>1</v>
      </c>
    </row>
    <row r="116" spans="1:13" x14ac:dyDescent="0.3">
      <c r="A116">
        <v>823</v>
      </c>
      <c r="B116">
        <v>15757811</v>
      </c>
      <c r="C116">
        <v>732</v>
      </c>
      <c r="D116" t="s">
        <v>18</v>
      </c>
      <c r="E116" t="s">
        <v>16</v>
      </c>
      <c r="F116">
        <v>69</v>
      </c>
      <c r="G116">
        <v>9</v>
      </c>
      <c r="H116">
        <v>137453.43</v>
      </c>
      <c r="I116">
        <v>1</v>
      </c>
      <c r="J116">
        <v>0</v>
      </c>
      <c r="K116">
        <v>1</v>
      </c>
      <c r="L116">
        <v>110932.24</v>
      </c>
      <c r="M116">
        <v>1</v>
      </c>
    </row>
    <row r="117" spans="1:13" x14ac:dyDescent="0.3">
      <c r="A117">
        <v>851</v>
      </c>
      <c r="B117">
        <v>15794048</v>
      </c>
      <c r="C117">
        <v>667</v>
      </c>
      <c r="D117" t="s">
        <v>26</v>
      </c>
      <c r="E117" t="s">
        <v>16</v>
      </c>
      <c r="F117">
        <v>48</v>
      </c>
      <c r="G117">
        <v>1</v>
      </c>
      <c r="H117">
        <v>97133.92</v>
      </c>
      <c r="I117">
        <v>2</v>
      </c>
      <c r="J117">
        <v>0</v>
      </c>
      <c r="K117">
        <v>0</v>
      </c>
      <c r="L117">
        <v>113316.77</v>
      </c>
      <c r="M117">
        <v>1</v>
      </c>
    </row>
    <row r="118" spans="1:13" x14ac:dyDescent="0.3">
      <c r="A118">
        <v>2</v>
      </c>
      <c r="B118">
        <v>15619304</v>
      </c>
      <c r="C118">
        <v>502</v>
      </c>
      <c r="D118" t="s">
        <v>15</v>
      </c>
      <c r="E118" t="s">
        <v>16</v>
      </c>
      <c r="F118">
        <v>42</v>
      </c>
      <c r="G118">
        <v>8</v>
      </c>
      <c r="H118">
        <v>159660.79999999999</v>
      </c>
      <c r="I118">
        <v>3</v>
      </c>
      <c r="J118">
        <v>1</v>
      </c>
      <c r="K118">
        <v>0</v>
      </c>
      <c r="L118">
        <v>113931.57</v>
      </c>
      <c r="M118">
        <v>1</v>
      </c>
    </row>
    <row r="119" spans="1:13" x14ac:dyDescent="0.3">
      <c r="A119">
        <v>881</v>
      </c>
      <c r="B119">
        <v>15571928</v>
      </c>
      <c r="C119">
        <v>679</v>
      </c>
      <c r="D119" t="s">
        <v>15</v>
      </c>
      <c r="E119" t="s">
        <v>16</v>
      </c>
      <c r="F119">
        <v>43</v>
      </c>
      <c r="G119">
        <v>4</v>
      </c>
      <c r="H119">
        <v>0</v>
      </c>
      <c r="I119">
        <v>3</v>
      </c>
      <c r="J119">
        <v>1</v>
      </c>
      <c r="K119">
        <v>0</v>
      </c>
      <c r="L119">
        <v>115136.51</v>
      </c>
      <c r="M119">
        <v>1</v>
      </c>
    </row>
    <row r="120" spans="1:13" x14ac:dyDescent="0.3">
      <c r="A120">
        <v>907</v>
      </c>
      <c r="B120">
        <v>15724848</v>
      </c>
      <c r="C120">
        <v>516</v>
      </c>
      <c r="D120" t="s">
        <v>15</v>
      </c>
      <c r="E120" t="s">
        <v>16</v>
      </c>
      <c r="F120">
        <v>46</v>
      </c>
      <c r="G120">
        <v>1</v>
      </c>
      <c r="H120">
        <v>104947.72</v>
      </c>
      <c r="I120">
        <v>1</v>
      </c>
      <c r="J120">
        <v>1</v>
      </c>
      <c r="K120">
        <v>0</v>
      </c>
      <c r="L120">
        <v>115789.25</v>
      </c>
      <c r="M120">
        <v>1</v>
      </c>
    </row>
    <row r="121" spans="1:13" x14ac:dyDescent="0.3">
      <c r="A121">
        <v>499</v>
      </c>
      <c r="B121">
        <v>15677020</v>
      </c>
      <c r="C121">
        <v>570</v>
      </c>
      <c r="D121" t="s">
        <v>15</v>
      </c>
      <c r="E121" t="s">
        <v>16</v>
      </c>
      <c r="F121">
        <v>58</v>
      </c>
      <c r="G121">
        <v>8</v>
      </c>
      <c r="H121">
        <v>0</v>
      </c>
      <c r="I121">
        <v>1</v>
      </c>
      <c r="J121">
        <v>0</v>
      </c>
      <c r="K121">
        <v>1</v>
      </c>
      <c r="L121">
        <v>116503.92</v>
      </c>
      <c r="M121">
        <v>1</v>
      </c>
    </row>
    <row r="122" spans="1:13" x14ac:dyDescent="0.3">
      <c r="A122">
        <v>335</v>
      </c>
      <c r="B122">
        <v>15697441</v>
      </c>
      <c r="C122">
        <v>485</v>
      </c>
      <c r="D122" t="s">
        <v>15</v>
      </c>
      <c r="E122" t="s">
        <v>23</v>
      </c>
      <c r="F122">
        <v>29</v>
      </c>
      <c r="G122">
        <v>7</v>
      </c>
      <c r="H122">
        <v>182123.79</v>
      </c>
      <c r="I122">
        <v>1</v>
      </c>
      <c r="J122">
        <v>1</v>
      </c>
      <c r="K122">
        <v>0</v>
      </c>
      <c r="L122">
        <v>116828.51</v>
      </c>
      <c r="M122">
        <v>1</v>
      </c>
    </row>
    <row r="123" spans="1:13" x14ac:dyDescent="0.3">
      <c r="A123">
        <v>964</v>
      </c>
      <c r="B123">
        <v>15580956</v>
      </c>
      <c r="C123">
        <v>683</v>
      </c>
      <c r="D123" t="s">
        <v>26</v>
      </c>
      <c r="E123" t="s">
        <v>16</v>
      </c>
      <c r="F123">
        <v>43</v>
      </c>
      <c r="G123">
        <v>4</v>
      </c>
      <c r="H123">
        <v>115888.04</v>
      </c>
      <c r="I123">
        <v>1</v>
      </c>
      <c r="J123">
        <v>1</v>
      </c>
      <c r="K123">
        <v>1</v>
      </c>
      <c r="L123">
        <v>117349.19</v>
      </c>
      <c r="M123">
        <v>1</v>
      </c>
    </row>
    <row r="124" spans="1:13" x14ac:dyDescent="0.3">
      <c r="A124">
        <v>47</v>
      </c>
      <c r="B124">
        <v>15771573</v>
      </c>
      <c r="C124">
        <v>637</v>
      </c>
      <c r="D124" t="s">
        <v>26</v>
      </c>
      <c r="E124" t="s">
        <v>16</v>
      </c>
      <c r="F124">
        <v>39</v>
      </c>
      <c r="G124">
        <v>9</v>
      </c>
      <c r="H124">
        <v>137843.79999999999</v>
      </c>
      <c r="I124">
        <v>1</v>
      </c>
      <c r="J124">
        <v>1</v>
      </c>
      <c r="K124">
        <v>1</v>
      </c>
      <c r="L124">
        <v>117622.8</v>
      </c>
      <c r="M124">
        <v>1</v>
      </c>
    </row>
    <row r="125" spans="1:13" x14ac:dyDescent="0.3">
      <c r="A125">
        <v>22</v>
      </c>
      <c r="B125">
        <v>15699309</v>
      </c>
      <c r="C125">
        <v>510</v>
      </c>
      <c r="D125" t="s">
        <v>18</v>
      </c>
      <c r="E125" t="s">
        <v>16</v>
      </c>
      <c r="F125">
        <v>37</v>
      </c>
      <c r="G125">
        <v>4</v>
      </c>
      <c r="H125">
        <v>0</v>
      </c>
      <c r="I125">
        <v>1</v>
      </c>
      <c r="J125">
        <v>1</v>
      </c>
      <c r="K125">
        <v>0</v>
      </c>
      <c r="L125">
        <v>118913.53</v>
      </c>
      <c r="M125">
        <v>1</v>
      </c>
    </row>
    <row r="126" spans="1:13" x14ac:dyDescent="0.3">
      <c r="A126">
        <v>7</v>
      </c>
      <c r="B126">
        <v>15656148</v>
      </c>
      <c r="C126">
        <v>376</v>
      </c>
      <c r="D126" t="s">
        <v>26</v>
      </c>
      <c r="E126" t="s">
        <v>16</v>
      </c>
      <c r="F126">
        <v>29</v>
      </c>
      <c r="G126">
        <v>4</v>
      </c>
      <c r="H126">
        <v>115046.74</v>
      </c>
      <c r="I126">
        <v>4</v>
      </c>
      <c r="J126">
        <v>1</v>
      </c>
      <c r="K126">
        <v>0</v>
      </c>
      <c r="L126">
        <v>119346.88</v>
      </c>
      <c r="M126">
        <v>1</v>
      </c>
    </row>
    <row r="127" spans="1:13" x14ac:dyDescent="0.3">
      <c r="A127">
        <v>46</v>
      </c>
      <c r="B127">
        <v>15602280</v>
      </c>
      <c r="C127">
        <v>829</v>
      </c>
      <c r="D127" t="s">
        <v>26</v>
      </c>
      <c r="E127" t="s">
        <v>16</v>
      </c>
      <c r="F127">
        <v>27</v>
      </c>
      <c r="G127">
        <v>9</v>
      </c>
      <c r="H127">
        <v>112045.67</v>
      </c>
      <c r="I127">
        <v>1</v>
      </c>
      <c r="J127">
        <v>1</v>
      </c>
      <c r="K127">
        <v>1</v>
      </c>
      <c r="L127">
        <v>119708.21</v>
      </c>
      <c r="M127">
        <v>1</v>
      </c>
    </row>
    <row r="128" spans="1:13" x14ac:dyDescent="0.3">
      <c r="A128">
        <v>776</v>
      </c>
      <c r="B128">
        <v>15712551</v>
      </c>
      <c r="C128">
        <v>622</v>
      </c>
      <c r="D128" t="s">
        <v>26</v>
      </c>
      <c r="E128" t="s">
        <v>16</v>
      </c>
      <c r="F128">
        <v>58</v>
      </c>
      <c r="G128">
        <v>7</v>
      </c>
      <c r="H128">
        <v>116922.25</v>
      </c>
      <c r="I128">
        <v>1</v>
      </c>
      <c r="J128">
        <v>1</v>
      </c>
      <c r="K128">
        <v>0</v>
      </c>
      <c r="L128">
        <v>120415.61</v>
      </c>
      <c r="M128">
        <v>1</v>
      </c>
    </row>
    <row r="129" spans="1:13" x14ac:dyDescent="0.3">
      <c r="A129">
        <v>316</v>
      </c>
      <c r="B129">
        <v>15662736</v>
      </c>
      <c r="C129">
        <v>559</v>
      </c>
      <c r="D129" t="s">
        <v>15</v>
      </c>
      <c r="E129" t="s">
        <v>23</v>
      </c>
      <c r="F129">
        <v>49</v>
      </c>
      <c r="G129">
        <v>2</v>
      </c>
      <c r="H129">
        <v>147069.78</v>
      </c>
      <c r="I129">
        <v>1</v>
      </c>
      <c r="J129">
        <v>1</v>
      </c>
      <c r="K129">
        <v>0</v>
      </c>
      <c r="L129">
        <v>120540.83</v>
      </c>
      <c r="M129">
        <v>1</v>
      </c>
    </row>
    <row r="130" spans="1:13" x14ac:dyDescent="0.3">
      <c r="A130">
        <v>697</v>
      </c>
      <c r="B130">
        <v>15620204</v>
      </c>
      <c r="C130">
        <v>543</v>
      </c>
      <c r="D130" t="s">
        <v>26</v>
      </c>
      <c r="E130" t="s">
        <v>16</v>
      </c>
      <c r="F130">
        <v>57</v>
      </c>
      <c r="G130">
        <v>1</v>
      </c>
      <c r="H130">
        <v>106138.33</v>
      </c>
      <c r="I130">
        <v>2</v>
      </c>
      <c r="J130">
        <v>1</v>
      </c>
      <c r="K130">
        <v>1</v>
      </c>
      <c r="L130">
        <v>120657.32</v>
      </c>
      <c r="M130">
        <v>1</v>
      </c>
    </row>
    <row r="131" spans="1:13" x14ac:dyDescent="0.3">
      <c r="A131">
        <v>615</v>
      </c>
      <c r="B131">
        <v>15745295</v>
      </c>
      <c r="C131">
        <v>727</v>
      </c>
      <c r="D131" t="s">
        <v>18</v>
      </c>
      <c r="E131" t="s">
        <v>16</v>
      </c>
      <c r="F131">
        <v>31</v>
      </c>
      <c r="G131">
        <v>0</v>
      </c>
      <c r="H131">
        <v>0</v>
      </c>
      <c r="I131">
        <v>1</v>
      </c>
      <c r="J131">
        <v>1</v>
      </c>
      <c r="K131">
        <v>0</v>
      </c>
      <c r="L131">
        <v>121751.03999999999</v>
      </c>
      <c r="M131">
        <v>1</v>
      </c>
    </row>
    <row r="132" spans="1:13" x14ac:dyDescent="0.3">
      <c r="A132">
        <v>376</v>
      </c>
      <c r="B132">
        <v>15583456</v>
      </c>
      <c r="C132">
        <v>745</v>
      </c>
      <c r="D132" t="s">
        <v>26</v>
      </c>
      <c r="E132" t="s">
        <v>23</v>
      </c>
      <c r="F132">
        <v>45</v>
      </c>
      <c r="G132">
        <v>10</v>
      </c>
      <c r="H132">
        <v>117231.63</v>
      </c>
      <c r="I132">
        <v>3</v>
      </c>
      <c r="J132">
        <v>1</v>
      </c>
      <c r="K132">
        <v>1</v>
      </c>
      <c r="L132">
        <v>122381.02</v>
      </c>
      <c r="M132">
        <v>1</v>
      </c>
    </row>
    <row r="133" spans="1:13" x14ac:dyDescent="0.3">
      <c r="A133">
        <v>687</v>
      </c>
      <c r="B133">
        <v>15579334</v>
      </c>
      <c r="C133">
        <v>769</v>
      </c>
      <c r="D133" t="s">
        <v>26</v>
      </c>
      <c r="E133" t="s">
        <v>16</v>
      </c>
      <c r="F133">
        <v>45</v>
      </c>
      <c r="G133">
        <v>5</v>
      </c>
      <c r="H133">
        <v>126674.81</v>
      </c>
      <c r="I133">
        <v>1</v>
      </c>
      <c r="J133">
        <v>1</v>
      </c>
      <c r="K133">
        <v>0</v>
      </c>
      <c r="L133">
        <v>124118.71</v>
      </c>
      <c r="M133">
        <v>1</v>
      </c>
    </row>
    <row r="134" spans="1:13" x14ac:dyDescent="0.3">
      <c r="A134">
        <v>144</v>
      </c>
      <c r="B134">
        <v>15612350</v>
      </c>
      <c r="C134">
        <v>691</v>
      </c>
      <c r="D134" t="s">
        <v>15</v>
      </c>
      <c r="E134" t="s">
        <v>16</v>
      </c>
      <c r="F134">
        <v>31</v>
      </c>
      <c r="G134">
        <v>5</v>
      </c>
      <c r="H134">
        <v>40915.550000000003</v>
      </c>
      <c r="I134">
        <v>1</v>
      </c>
      <c r="J134">
        <v>1</v>
      </c>
      <c r="K134">
        <v>0</v>
      </c>
      <c r="L134">
        <v>126213.84</v>
      </c>
      <c r="M134">
        <v>1</v>
      </c>
    </row>
    <row r="135" spans="1:13" x14ac:dyDescent="0.3">
      <c r="A135">
        <v>308</v>
      </c>
      <c r="B135">
        <v>15773972</v>
      </c>
      <c r="C135">
        <v>614</v>
      </c>
      <c r="D135" t="s">
        <v>15</v>
      </c>
      <c r="E135" t="s">
        <v>23</v>
      </c>
      <c r="F135">
        <v>50</v>
      </c>
      <c r="G135">
        <v>4</v>
      </c>
      <c r="H135">
        <v>137104.47</v>
      </c>
      <c r="I135">
        <v>1</v>
      </c>
      <c r="J135">
        <v>1</v>
      </c>
      <c r="K135">
        <v>0</v>
      </c>
      <c r="L135">
        <v>127166.49</v>
      </c>
      <c r="M135">
        <v>1</v>
      </c>
    </row>
    <row r="136" spans="1:13" x14ac:dyDescent="0.3">
      <c r="A136">
        <v>86</v>
      </c>
      <c r="B136">
        <v>15762418</v>
      </c>
      <c r="C136">
        <v>750</v>
      </c>
      <c r="D136" t="s">
        <v>18</v>
      </c>
      <c r="E136" t="s">
        <v>23</v>
      </c>
      <c r="F136">
        <v>22</v>
      </c>
      <c r="G136">
        <v>3</v>
      </c>
      <c r="H136">
        <v>121681.82</v>
      </c>
      <c r="I136">
        <v>1</v>
      </c>
      <c r="J136">
        <v>1</v>
      </c>
      <c r="K136">
        <v>0</v>
      </c>
      <c r="L136">
        <v>128643.35</v>
      </c>
      <c r="M136">
        <v>1</v>
      </c>
    </row>
    <row r="137" spans="1:13" x14ac:dyDescent="0.3">
      <c r="A137">
        <v>898</v>
      </c>
      <c r="B137">
        <v>15654700</v>
      </c>
      <c r="C137">
        <v>523</v>
      </c>
      <c r="D137" t="s">
        <v>15</v>
      </c>
      <c r="E137" t="s">
        <v>16</v>
      </c>
      <c r="F137">
        <v>40</v>
      </c>
      <c r="G137">
        <v>2</v>
      </c>
      <c r="H137">
        <v>102967.41</v>
      </c>
      <c r="I137">
        <v>1</v>
      </c>
      <c r="J137">
        <v>1</v>
      </c>
      <c r="K137">
        <v>0</v>
      </c>
      <c r="L137">
        <v>128702.1</v>
      </c>
      <c r="M137">
        <v>1</v>
      </c>
    </row>
    <row r="138" spans="1:13" x14ac:dyDescent="0.3">
      <c r="A138">
        <v>729</v>
      </c>
      <c r="B138">
        <v>15612525</v>
      </c>
      <c r="C138">
        <v>499</v>
      </c>
      <c r="D138" t="s">
        <v>15</v>
      </c>
      <c r="E138" t="s">
        <v>16</v>
      </c>
      <c r="F138">
        <v>57</v>
      </c>
      <c r="G138">
        <v>1</v>
      </c>
      <c r="H138">
        <v>0</v>
      </c>
      <c r="I138">
        <v>1</v>
      </c>
      <c r="J138">
        <v>0</v>
      </c>
      <c r="K138">
        <v>0</v>
      </c>
      <c r="L138">
        <v>131372.38</v>
      </c>
      <c r="M138">
        <v>1</v>
      </c>
    </row>
    <row r="139" spans="1:13" x14ac:dyDescent="0.3">
      <c r="A139">
        <v>245</v>
      </c>
      <c r="B139">
        <v>15797219</v>
      </c>
      <c r="C139">
        <v>635</v>
      </c>
      <c r="D139" t="s">
        <v>15</v>
      </c>
      <c r="E139" t="s">
        <v>16</v>
      </c>
      <c r="F139">
        <v>40</v>
      </c>
      <c r="G139">
        <v>10</v>
      </c>
      <c r="H139">
        <v>123497.58</v>
      </c>
      <c r="I139">
        <v>1</v>
      </c>
      <c r="J139">
        <v>1</v>
      </c>
      <c r="K139">
        <v>0</v>
      </c>
      <c r="L139">
        <v>131953.23000000001</v>
      </c>
      <c r="M139">
        <v>1</v>
      </c>
    </row>
    <row r="140" spans="1:13" x14ac:dyDescent="0.3">
      <c r="A140">
        <v>249</v>
      </c>
      <c r="B140">
        <v>15772423</v>
      </c>
      <c r="C140">
        <v>739</v>
      </c>
      <c r="D140" t="s">
        <v>26</v>
      </c>
      <c r="E140" t="s">
        <v>23</v>
      </c>
      <c r="F140">
        <v>54</v>
      </c>
      <c r="G140">
        <v>8</v>
      </c>
      <c r="H140">
        <v>126418.14</v>
      </c>
      <c r="I140">
        <v>1</v>
      </c>
      <c r="J140">
        <v>1</v>
      </c>
      <c r="K140">
        <v>0</v>
      </c>
      <c r="L140">
        <v>134420.75</v>
      </c>
      <c r="M140">
        <v>1</v>
      </c>
    </row>
    <row r="141" spans="1:13" x14ac:dyDescent="0.3">
      <c r="A141">
        <v>429</v>
      </c>
      <c r="B141">
        <v>15806467</v>
      </c>
      <c r="C141">
        <v>568</v>
      </c>
      <c r="D141" t="s">
        <v>26</v>
      </c>
      <c r="E141" t="s">
        <v>23</v>
      </c>
      <c r="F141">
        <v>40</v>
      </c>
      <c r="G141">
        <v>1</v>
      </c>
      <c r="H141">
        <v>99282.63</v>
      </c>
      <c r="I141">
        <v>1</v>
      </c>
      <c r="J141">
        <v>0</v>
      </c>
      <c r="K141">
        <v>0</v>
      </c>
      <c r="L141">
        <v>134600.94</v>
      </c>
      <c r="M141">
        <v>1</v>
      </c>
    </row>
    <row r="142" spans="1:13" x14ac:dyDescent="0.3">
      <c r="A142">
        <v>494</v>
      </c>
      <c r="B142">
        <v>15585865</v>
      </c>
      <c r="C142">
        <v>673</v>
      </c>
      <c r="D142" t="s">
        <v>15</v>
      </c>
      <c r="E142" t="s">
        <v>16</v>
      </c>
      <c r="F142">
        <v>38</v>
      </c>
      <c r="G142">
        <v>2</v>
      </c>
      <c r="H142">
        <v>170061.92</v>
      </c>
      <c r="I142">
        <v>2</v>
      </c>
      <c r="J142">
        <v>0</v>
      </c>
      <c r="K142">
        <v>0</v>
      </c>
      <c r="L142">
        <v>134901.34</v>
      </c>
      <c r="M142">
        <v>1</v>
      </c>
    </row>
    <row r="143" spans="1:13" x14ac:dyDescent="0.3">
      <c r="A143">
        <v>933</v>
      </c>
      <c r="B143">
        <v>15737795</v>
      </c>
      <c r="C143">
        <v>512</v>
      </c>
      <c r="D143" t="s">
        <v>18</v>
      </c>
      <c r="E143" t="s">
        <v>23</v>
      </c>
      <c r="F143">
        <v>36</v>
      </c>
      <c r="G143">
        <v>1</v>
      </c>
      <c r="H143">
        <v>0</v>
      </c>
      <c r="I143">
        <v>1</v>
      </c>
      <c r="J143">
        <v>0</v>
      </c>
      <c r="K143">
        <v>1</v>
      </c>
      <c r="L143">
        <v>135482.26</v>
      </c>
      <c r="M143">
        <v>1</v>
      </c>
    </row>
    <row r="144" spans="1:13" x14ac:dyDescent="0.3">
      <c r="A144">
        <v>433</v>
      </c>
      <c r="B144">
        <v>15595039</v>
      </c>
      <c r="C144">
        <v>545</v>
      </c>
      <c r="D144" t="s">
        <v>26</v>
      </c>
      <c r="E144" t="s">
        <v>16</v>
      </c>
      <c r="F144">
        <v>37</v>
      </c>
      <c r="G144">
        <v>8</v>
      </c>
      <c r="H144">
        <v>114754.08</v>
      </c>
      <c r="I144">
        <v>1</v>
      </c>
      <c r="J144">
        <v>1</v>
      </c>
      <c r="K144">
        <v>0</v>
      </c>
      <c r="L144">
        <v>136050.44</v>
      </c>
      <c r="M144">
        <v>1</v>
      </c>
    </row>
    <row r="145" spans="1:13" x14ac:dyDescent="0.3">
      <c r="A145">
        <v>81</v>
      </c>
      <c r="B145">
        <v>15663706</v>
      </c>
      <c r="C145">
        <v>777</v>
      </c>
      <c r="D145" t="s">
        <v>15</v>
      </c>
      <c r="E145" t="s">
        <v>16</v>
      </c>
      <c r="F145">
        <v>32</v>
      </c>
      <c r="G145">
        <v>2</v>
      </c>
      <c r="H145">
        <v>0</v>
      </c>
      <c r="I145">
        <v>1</v>
      </c>
      <c r="J145">
        <v>1</v>
      </c>
      <c r="K145">
        <v>0</v>
      </c>
      <c r="L145">
        <v>136458.19</v>
      </c>
      <c r="M145">
        <v>1</v>
      </c>
    </row>
    <row r="146" spans="1:13" x14ac:dyDescent="0.3">
      <c r="A146">
        <v>448</v>
      </c>
      <c r="B146">
        <v>15694860</v>
      </c>
      <c r="C146">
        <v>675</v>
      </c>
      <c r="D146" t="s">
        <v>15</v>
      </c>
      <c r="E146" t="s">
        <v>16</v>
      </c>
      <c r="F146">
        <v>38</v>
      </c>
      <c r="G146">
        <v>6</v>
      </c>
      <c r="H146">
        <v>68065.8</v>
      </c>
      <c r="I146">
        <v>1</v>
      </c>
      <c r="J146">
        <v>0</v>
      </c>
      <c r="K146">
        <v>0</v>
      </c>
      <c r="L146">
        <v>138777</v>
      </c>
      <c r="M146">
        <v>1</v>
      </c>
    </row>
    <row r="147" spans="1:13" x14ac:dyDescent="0.3">
      <c r="A147">
        <v>30</v>
      </c>
      <c r="B147">
        <v>15589475</v>
      </c>
      <c r="C147">
        <v>591</v>
      </c>
      <c r="D147" t="s">
        <v>18</v>
      </c>
      <c r="E147" t="s">
        <v>16</v>
      </c>
      <c r="F147">
        <v>39</v>
      </c>
      <c r="G147">
        <v>3</v>
      </c>
      <c r="H147">
        <v>0</v>
      </c>
      <c r="I147">
        <v>3</v>
      </c>
      <c r="J147">
        <v>1</v>
      </c>
      <c r="K147">
        <v>0</v>
      </c>
      <c r="L147">
        <v>140469.38</v>
      </c>
      <c r="M147">
        <v>1</v>
      </c>
    </row>
    <row r="148" spans="1:13" x14ac:dyDescent="0.3">
      <c r="A148">
        <v>989</v>
      </c>
      <c r="B148">
        <v>15681206</v>
      </c>
      <c r="C148">
        <v>722</v>
      </c>
      <c r="D148" t="s">
        <v>15</v>
      </c>
      <c r="E148" t="s">
        <v>16</v>
      </c>
      <c r="F148">
        <v>49</v>
      </c>
      <c r="G148">
        <v>3</v>
      </c>
      <c r="H148">
        <v>168197.66</v>
      </c>
      <c r="I148">
        <v>1</v>
      </c>
      <c r="J148">
        <v>1</v>
      </c>
      <c r="K148">
        <v>0</v>
      </c>
      <c r="L148">
        <v>140765.57</v>
      </c>
      <c r="M148">
        <v>1</v>
      </c>
    </row>
    <row r="149" spans="1:13" x14ac:dyDescent="0.3">
      <c r="A149">
        <v>208</v>
      </c>
      <c r="B149">
        <v>15684181</v>
      </c>
      <c r="C149">
        <v>643</v>
      </c>
      <c r="D149" t="s">
        <v>15</v>
      </c>
      <c r="E149" t="s">
        <v>23</v>
      </c>
      <c r="F149">
        <v>45</v>
      </c>
      <c r="G149">
        <v>5</v>
      </c>
      <c r="H149">
        <v>0</v>
      </c>
      <c r="I149">
        <v>1</v>
      </c>
      <c r="J149">
        <v>1</v>
      </c>
      <c r="K149">
        <v>0</v>
      </c>
      <c r="L149">
        <v>142513.5</v>
      </c>
      <c r="M149">
        <v>1</v>
      </c>
    </row>
    <row r="150" spans="1:13" x14ac:dyDescent="0.3">
      <c r="A150">
        <v>444</v>
      </c>
      <c r="B150">
        <v>15787470</v>
      </c>
      <c r="C150">
        <v>553</v>
      </c>
      <c r="D150" t="s">
        <v>18</v>
      </c>
      <c r="E150" t="s">
        <v>23</v>
      </c>
      <c r="F150">
        <v>47</v>
      </c>
      <c r="G150">
        <v>3</v>
      </c>
      <c r="H150">
        <v>116528.15</v>
      </c>
      <c r="I150">
        <v>1</v>
      </c>
      <c r="J150">
        <v>0</v>
      </c>
      <c r="K150">
        <v>0</v>
      </c>
      <c r="L150">
        <v>145704.19</v>
      </c>
      <c r="M150">
        <v>1</v>
      </c>
    </row>
    <row r="151" spans="1:13" x14ac:dyDescent="0.3">
      <c r="A151">
        <v>202</v>
      </c>
      <c r="B151">
        <v>15600974</v>
      </c>
      <c r="C151">
        <v>516</v>
      </c>
      <c r="D151" t="s">
        <v>18</v>
      </c>
      <c r="E151" t="s">
        <v>23</v>
      </c>
      <c r="F151">
        <v>50</v>
      </c>
      <c r="G151">
        <v>5</v>
      </c>
      <c r="H151">
        <v>0</v>
      </c>
      <c r="I151">
        <v>1</v>
      </c>
      <c r="J151">
        <v>0</v>
      </c>
      <c r="K151">
        <v>1</v>
      </c>
      <c r="L151">
        <v>146145.93</v>
      </c>
      <c r="M151">
        <v>1</v>
      </c>
    </row>
    <row r="152" spans="1:13" x14ac:dyDescent="0.3">
      <c r="A152">
        <v>589</v>
      </c>
      <c r="B152">
        <v>15591047</v>
      </c>
      <c r="C152">
        <v>519</v>
      </c>
      <c r="D152" t="s">
        <v>18</v>
      </c>
      <c r="E152" t="s">
        <v>16</v>
      </c>
      <c r="F152">
        <v>47</v>
      </c>
      <c r="G152">
        <v>6</v>
      </c>
      <c r="H152">
        <v>157296.01999999999</v>
      </c>
      <c r="I152">
        <v>2</v>
      </c>
      <c r="J152">
        <v>0</v>
      </c>
      <c r="K152">
        <v>0</v>
      </c>
      <c r="L152">
        <v>147278.43</v>
      </c>
      <c r="M152">
        <v>1</v>
      </c>
    </row>
    <row r="153" spans="1:13" x14ac:dyDescent="0.3">
      <c r="A153">
        <v>677</v>
      </c>
      <c r="B153">
        <v>15715142</v>
      </c>
      <c r="C153">
        <v>739</v>
      </c>
      <c r="D153" t="s">
        <v>26</v>
      </c>
      <c r="E153" t="s">
        <v>23</v>
      </c>
      <c r="F153">
        <v>45</v>
      </c>
      <c r="G153">
        <v>7</v>
      </c>
      <c r="H153">
        <v>102703.62</v>
      </c>
      <c r="I153">
        <v>1</v>
      </c>
      <c r="J153">
        <v>0</v>
      </c>
      <c r="K153">
        <v>1</v>
      </c>
      <c r="L153">
        <v>147802.94</v>
      </c>
      <c r="M153">
        <v>1</v>
      </c>
    </row>
    <row r="154" spans="1:13" x14ac:dyDescent="0.3">
      <c r="A154">
        <v>5</v>
      </c>
      <c r="B154">
        <v>15574012</v>
      </c>
      <c r="C154">
        <v>645</v>
      </c>
      <c r="D154" t="s">
        <v>18</v>
      </c>
      <c r="E154" t="s">
        <v>23</v>
      </c>
      <c r="F154">
        <v>44</v>
      </c>
      <c r="G154">
        <v>8</v>
      </c>
      <c r="H154">
        <v>113755.78</v>
      </c>
      <c r="I154">
        <v>2</v>
      </c>
      <c r="J154">
        <v>1</v>
      </c>
      <c r="K154">
        <v>0</v>
      </c>
      <c r="L154">
        <v>149756.71</v>
      </c>
      <c r="M154">
        <v>1</v>
      </c>
    </row>
    <row r="155" spans="1:13" x14ac:dyDescent="0.3">
      <c r="A155">
        <v>151</v>
      </c>
      <c r="B155">
        <v>15759618</v>
      </c>
      <c r="C155">
        <v>535</v>
      </c>
      <c r="D155" t="s">
        <v>15</v>
      </c>
      <c r="E155" t="s">
        <v>16</v>
      </c>
      <c r="F155">
        <v>48</v>
      </c>
      <c r="G155">
        <v>9</v>
      </c>
      <c r="H155">
        <v>0</v>
      </c>
      <c r="I155">
        <v>1</v>
      </c>
      <c r="J155">
        <v>1</v>
      </c>
      <c r="K155">
        <v>0</v>
      </c>
      <c r="L155">
        <v>149892.79</v>
      </c>
      <c r="M155">
        <v>1</v>
      </c>
    </row>
    <row r="156" spans="1:13" x14ac:dyDescent="0.3">
      <c r="A156">
        <v>484</v>
      </c>
      <c r="B156">
        <v>15676519</v>
      </c>
      <c r="C156">
        <v>615</v>
      </c>
      <c r="D156" t="s">
        <v>18</v>
      </c>
      <c r="E156" t="s">
        <v>23</v>
      </c>
      <c r="F156">
        <v>61</v>
      </c>
      <c r="G156">
        <v>9</v>
      </c>
      <c r="H156">
        <v>0</v>
      </c>
      <c r="I156">
        <v>2</v>
      </c>
      <c r="J156">
        <v>1</v>
      </c>
      <c r="K156">
        <v>0</v>
      </c>
      <c r="L156">
        <v>150227.85</v>
      </c>
      <c r="M156">
        <v>1</v>
      </c>
    </row>
    <row r="157" spans="1:13" x14ac:dyDescent="0.3">
      <c r="A157">
        <v>293</v>
      </c>
      <c r="B157">
        <v>15590241</v>
      </c>
      <c r="C157">
        <v>750</v>
      </c>
      <c r="D157" t="s">
        <v>18</v>
      </c>
      <c r="E157" t="s">
        <v>16</v>
      </c>
      <c r="F157">
        <v>34</v>
      </c>
      <c r="G157">
        <v>9</v>
      </c>
      <c r="H157">
        <v>112822.26</v>
      </c>
      <c r="I157">
        <v>1</v>
      </c>
      <c r="J157">
        <v>0</v>
      </c>
      <c r="K157">
        <v>0</v>
      </c>
      <c r="L157">
        <v>150401.53</v>
      </c>
      <c r="M157">
        <v>1</v>
      </c>
    </row>
    <row r="158" spans="1:13" x14ac:dyDescent="0.3">
      <c r="A158">
        <v>720</v>
      </c>
      <c r="B158">
        <v>15721658</v>
      </c>
      <c r="C158">
        <v>672</v>
      </c>
      <c r="D158" t="s">
        <v>18</v>
      </c>
      <c r="E158" t="s">
        <v>16</v>
      </c>
      <c r="F158">
        <v>56</v>
      </c>
      <c r="G158">
        <v>2</v>
      </c>
      <c r="H158">
        <v>209767.31</v>
      </c>
      <c r="I158">
        <v>2</v>
      </c>
      <c r="J158">
        <v>1</v>
      </c>
      <c r="K158">
        <v>1</v>
      </c>
      <c r="L158">
        <v>150694.42000000001</v>
      </c>
      <c r="M158">
        <v>1</v>
      </c>
    </row>
    <row r="159" spans="1:13" x14ac:dyDescent="0.3">
      <c r="A159">
        <v>279</v>
      </c>
      <c r="B159">
        <v>15782210</v>
      </c>
      <c r="C159">
        <v>714</v>
      </c>
      <c r="D159" t="s">
        <v>15</v>
      </c>
      <c r="E159" t="s">
        <v>23</v>
      </c>
      <c r="F159">
        <v>46</v>
      </c>
      <c r="G159">
        <v>1</v>
      </c>
      <c r="H159">
        <v>0</v>
      </c>
      <c r="I159">
        <v>1</v>
      </c>
      <c r="J159">
        <v>1</v>
      </c>
      <c r="K159">
        <v>0</v>
      </c>
      <c r="L159">
        <v>152167.79</v>
      </c>
      <c r="M159">
        <v>1</v>
      </c>
    </row>
    <row r="160" spans="1:13" x14ac:dyDescent="0.3">
      <c r="A160">
        <v>297</v>
      </c>
      <c r="B160">
        <v>15684173</v>
      </c>
      <c r="C160">
        <v>687</v>
      </c>
      <c r="D160" t="s">
        <v>18</v>
      </c>
      <c r="E160" t="s">
        <v>16</v>
      </c>
      <c r="F160">
        <v>44</v>
      </c>
      <c r="G160">
        <v>7</v>
      </c>
      <c r="H160">
        <v>0</v>
      </c>
      <c r="I160">
        <v>3</v>
      </c>
      <c r="J160">
        <v>1</v>
      </c>
      <c r="K160">
        <v>0</v>
      </c>
      <c r="L160">
        <v>155853.51999999999</v>
      </c>
      <c r="M160">
        <v>1</v>
      </c>
    </row>
    <row r="161" spans="1:13" x14ac:dyDescent="0.3">
      <c r="A161">
        <v>640</v>
      </c>
      <c r="B161">
        <v>15784844</v>
      </c>
      <c r="C161">
        <v>752</v>
      </c>
      <c r="D161" t="s">
        <v>18</v>
      </c>
      <c r="E161" t="s">
        <v>23</v>
      </c>
      <c r="F161">
        <v>48</v>
      </c>
      <c r="G161">
        <v>5</v>
      </c>
      <c r="H161">
        <v>116060.08</v>
      </c>
      <c r="I161">
        <v>1</v>
      </c>
      <c r="J161">
        <v>1</v>
      </c>
      <c r="K161">
        <v>0</v>
      </c>
      <c r="L161">
        <v>156618.38</v>
      </c>
      <c r="M161">
        <v>1</v>
      </c>
    </row>
    <row r="162" spans="1:13" x14ac:dyDescent="0.3">
      <c r="A162">
        <v>954</v>
      </c>
      <c r="B162">
        <v>15660429</v>
      </c>
      <c r="C162">
        <v>665</v>
      </c>
      <c r="D162" t="s">
        <v>18</v>
      </c>
      <c r="E162" t="s">
        <v>16</v>
      </c>
      <c r="F162">
        <v>42</v>
      </c>
      <c r="G162">
        <v>2</v>
      </c>
      <c r="H162">
        <v>156371.60999999999</v>
      </c>
      <c r="I162">
        <v>2</v>
      </c>
      <c r="J162">
        <v>0</v>
      </c>
      <c r="K162">
        <v>1</v>
      </c>
      <c r="L162">
        <v>156774.94</v>
      </c>
      <c r="M162">
        <v>1</v>
      </c>
    </row>
    <row r="163" spans="1:13" x14ac:dyDescent="0.3">
      <c r="A163">
        <v>942</v>
      </c>
      <c r="B163">
        <v>15804586</v>
      </c>
      <c r="C163">
        <v>376</v>
      </c>
      <c r="D163" t="s">
        <v>15</v>
      </c>
      <c r="E163" t="s">
        <v>16</v>
      </c>
      <c r="F163">
        <v>46</v>
      </c>
      <c r="G163">
        <v>6</v>
      </c>
      <c r="H163">
        <v>0</v>
      </c>
      <c r="I163">
        <v>1</v>
      </c>
      <c r="J163">
        <v>1</v>
      </c>
      <c r="K163">
        <v>0</v>
      </c>
      <c r="L163">
        <v>157333.69</v>
      </c>
      <c r="M163">
        <v>1</v>
      </c>
    </row>
    <row r="164" spans="1:13" x14ac:dyDescent="0.3">
      <c r="A164">
        <v>767</v>
      </c>
      <c r="B164">
        <v>15677921</v>
      </c>
      <c r="C164">
        <v>720</v>
      </c>
      <c r="D164" t="s">
        <v>26</v>
      </c>
      <c r="E164" t="s">
        <v>23</v>
      </c>
      <c r="F164">
        <v>60</v>
      </c>
      <c r="G164">
        <v>9</v>
      </c>
      <c r="H164">
        <v>115920.62</v>
      </c>
      <c r="I164">
        <v>2</v>
      </c>
      <c r="J164">
        <v>0</v>
      </c>
      <c r="K164">
        <v>0</v>
      </c>
      <c r="L164">
        <v>157552.07999999999</v>
      </c>
      <c r="M164">
        <v>1</v>
      </c>
    </row>
    <row r="165" spans="1:13" x14ac:dyDescent="0.3">
      <c r="A165">
        <v>764</v>
      </c>
      <c r="B165">
        <v>15672056</v>
      </c>
      <c r="C165">
        <v>710</v>
      </c>
      <c r="D165" t="s">
        <v>26</v>
      </c>
      <c r="E165" t="s">
        <v>23</v>
      </c>
      <c r="F165">
        <v>43</v>
      </c>
      <c r="G165">
        <v>2</v>
      </c>
      <c r="H165">
        <v>140080.32000000001</v>
      </c>
      <c r="I165">
        <v>3</v>
      </c>
      <c r="J165">
        <v>1</v>
      </c>
      <c r="K165">
        <v>1</v>
      </c>
      <c r="L165">
        <v>157908.19</v>
      </c>
      <c r="M165">
        <v>1</v>
      </c>
    </row>
    <row r="166" spans="1:13" x14ac:dyDescent="0.3">
      <c r="A166">
        <v>215</v>
      </c>
      <c r="B166">
        <v>15723488</v>
      </c>
      <c r="C166">
        <v>668</v>
      </c>
      <c r="D166" t="s">
        <v>26</v>
      </c>
      <c r="E166" t="s">
        <v>23</v>
      </c>
      <c r="F166">
        <v>47</v>
      </c>
      <c r="G166">
        <v>7</v>
      </c>
      <c r="H166">
        <v>106854.21</v>
      </c>
      <c r="I166">
        <v>1</v>
      </c>
      <c r="J166">
        <v>0</v>
      </c>
      <c r="K166">
        <v>1</v>
      </c>
      <c r="L166">
        <v>157959.01999999999</v>
      </c>
      <c r="M166">
        <v>1</v>
      </c>
    </row>
    <row r="167" spans="1:13" x14ac:dyDescent="0.3">
      <c r="A167">
        <v>774</v>
      </c>
      <c r="B167">
        <v>15789158</v>
      </c>
      <c r="C167">
        <v>636</v>
      </c>
      <c r="D167" t="s">
        <v>26</v>
      </c>
      <c r="E167" t="s">
        <v>23</v>
      </c>
      <c r="F167">
        <v>49</v>
      </c>
      <c r="G167">
        <v>6</v>
      </c>
      <c r="H167">
        <v>113599.74</v>
      </c>
      <c r="I167">
        <v>2</v>
      </c>
      <c r="J167">
        <v>1</v>
      </c>
      <c r="K167">
        <v>0</v>
      </c>
      <c r="L167">
        <v>158887.09</v>
      </c>
      <c r="M167">
        <v>1</v>
      </c>
    </row>
    <row r="168" spans="1:13" x14ac:dyDescent="0.3">
      <c r="A168">
        <v>143</v>
      </c>
      <c r="B168">
        <v>15713483</v>
      </c>
      <c r="C168">
        <v>793</v>
      </c>
      <c r="D168" t="s">
        <v>18</v>
      </c>
      <c r="E168" t="s">
        <v>23</v>
      </c>
      <c r="F168">
        <v>52</v>
      </c>
      <c r="G168">
        <v>2</v>
      </c>
      <c r="H168">
        <v>0</v>
      </c>
      <c r="I168">
        <v>1</v>
      </c>
      <c r="J168">
        <v>1</v>
      </c>
      <c r="K168">
        <v>0</v>
      </c>
      <c r="L168">
        <v>159123.82</v>
      </c>
      <c r="M168">
        <v>1</v>
      </c>
    </row>
    <row r="169" spans="1:13" x14ac:dyDescent="0.3">
      <c r="A169">
        <v>573</v>
      </c>
      <c r="B169">
        <v>15607312</v>
      </c>
      <c r="C169">
        <v>648</v>
      </c>
      <c r="D169" t="s">
        <v>18</v>
      </c>
      <c r="E169" t="s">
        <v>16</v>
      </c>
      <c r="F169">
        <v>49</v>
      </c>
      <c r="G169">
        <v>10</v>
      </c>
      <c r="H169">
        <v>0</v>
      </c>
      <c r="I169">
        <v>2</v>
      </c>
      <c r="J169">
        <v>1</v>
      </c>
      <c r="K169">
        <v>1</v>
      </c>
      <c r="L169">
        <v>159835.78</v>
      </c>
      <c r="M169">
        <v>1</v>
      </c>
    </row>
    <row r="170" spans="1:13" x14ac:dyDescent="0.3">
      <c r="A170">
        <v>743</v>
      </c>
      <c r="B170">
        <v>15641675</v>
      </c>
      <c r="C170">
        <v>611</v>
      </c>
      <c r="D170" t="s">
        <v>15</v>
      </c>
      <c r="E170" t="s">
        <v>16</v>
      </c>
      <c r="F170">
        <v>49</v>
      </c>
      <c r="G170">
        <v>2</v>
      </c>
      <c r="H170">
        <v>88915.37</v>
      </c>
      <c r="I170">
        <v>3</v>
      </c>
      <c r="J170">
        <v>0</v>
      </c>
      <c r="K170">
        <v>0</v>
      </c>
      <c r="L170">
        <v>161435.01999999999</v>
      </c>
      <c r="M170">
        <v>1</v>
      </c>
    </row>
    <row r="171" spans="1:13" x14ac:dyDescent="0.3">
      <c r="A171">
        <v>166</v>
      </c>
      <c r="B171">
        <v>15724623</v>
      </c>
      <c r="C171">
        <v>704</v>
      </c>
      <c r="D171" t="s">
        <v>26</v>
      </c>
      <c r="E171" t="s">
        <v>16</v>
      </c>
      <c r="F171">
        <v>24</v>
      </c>
      <c r="G171">
        <v>7</v>
      </c>
      <c r="H171">
        <v>113034.22</v>
      </c>
      <c r="I171">
        <v>1</v>
      </c>
      <c r="J171">
        <v>1</v>
      </c>
      <c r="K171">
        <v>0</v>
      </c>
      <c r="L171">
        <v>162503.48000000001</v>
      </c>
      <c r="M171">
        <v>1</v>
      </c>
    </row>
    <row r="172" spans="1:13" x14ac:dyDescent="0.3">
      <c r="A172">
        <v>53</v>
      </c>
      <c r="B172">
        <v>15702298</v>
      </c>
      <c r="C172">
        <v>655</v>
      </c>
      <c r="D172" t="s">
        <v>26</v>
      </c>
      <c r="E172" t="s">
        <v>23</v>
      </c>
      <c r="F172">
        <v>41</v>
      </c>
      <c r="G172">
        <v>8</v>
      </c>
      <c r="H172">
        <v>125561.97</v>
      </c>
      <c r="I172">
        <v>1</v>
      </c>
      <c r="J172">
        <v>0</v>
      </c>
      <c r="K172">
        <v>0</v>
      </c>
      <c r="L172">
        <v>164040.94</v>
      </c>
      <c r="M172">
        <v>1</v>
      </c>
    </row>
    <row r="173" spans="1:13" x14ac:dyDescent="0.3">
      <c r="A173">
        <v>306</v>
      </c>
      <c r="B173">
        <v>15594898</v>
      </c>
      <c r="C173">
        <v>731</v>
      </c>
      <c r="D173" t="s">
        <v>15</v>
      </c>
      <c r="E173" t="s">
        <v>23</v>
      </c>
      <c r="F173">
        <v>43</v>
      </c>
      <c r="G173">
        <v>2</v>
      </c>
      <c r="H173">
        <v>0</v>
      </c>
      <c r="I173">
        <v>1</v>
      </c>
      <c r="J173">
        <v>1</v>
      </c>
      <c r="K173">
        <v>1</v>
      </c>
      <c r="L173">
        <v>170034.95</v>
      </c>
      <c r="M173">
        <v>1</v>
      </c>
    </row>
    <row r="174" spans="1:13" x14ac:dyDescent="0.3">
      <c r="A174">
        <v>643</v>
      </c>
      <c r="B174">
        <v>15640078</v>
      </c>
      <c r="C174">
        <v>660</v>
      </c>
      <c r="D174" t="s">
        <v>26</v>
      </c>
      <c r="E174" t="s">
        <v>16</v>
      </c>
      <c r="F174">
        <v>39</v>
      </c>
      <c r="G174">
        <v>5</v>
      </c>
      <c r="H174">
        <v>135134.99</v>
      </c>
      <c r="I174">
        <v>1</v>
      </c>
      <c r="J174">
        <v>1</v>
      </c>
      <c r="K174">
        <v>0</v>
      </c>
      <c r="L174">
        <v>173683</v>
      </c>
      <c r="M174">
        <v>1</v>
      </c>
    </row>
    <row r="175" spans="1:13" x14ac:dyDescent="0.3">
      <c r="A175">
        <v>406</v>
      </c>
      <c r="B175">
        <v>15578045</v>
      </c>
      <c r="C175">
        <v>538</v>
      </c>
      <c r="D175" t="s">
        <v>18</v>
      </c>
      <c r="E175" t="s">
        <v>16</v>
      </c>
      <c r="F175">
        <v>49</v>
      </c>
      <c r="G175">
        <v>9</v>
      </c>
      <c r="H175">
        <v>141434.04</v>
      </c>
      <c r="I175">
        <v>1</v>
      </c>
      <c r="J175">
        <v>0</v>
      </c>
      <c r="K175">
        <v>0</v>
      </c>
      <c r="L175">
        <v>173779.25</v>
      </c>
      <c r="M175">
        <v>1</v>
      </c>
    </row>
    <row r="176" spans="1:13" x14ac:dyDescent="0.3">
      <c r="A176">
        <v>90</v>
      </c>
      <c r="B176">
        <v>15757535</v>
      </c>
      <c r="C176">
        <v>647</v>
      </c>
      <c r="D176" t="s">
        <v>18</v>
      </c>
      <c r="E176" t="s">
        <v>16</v>
      </c>
      <c r="F176">
        <v>44</v>
      </c>
      <c r="G176">
        <v>5</v>
      </c>
      <c r="H176">
        <v>0</v>
      </c>
      <c r="I176">
        <v>3</v>
      </c>
      <c r="J176">
        <v>1</v>
      </c>
      <c r="K176">
        <v>1</v>
      </c>
      <c r="L176">
        <v>174205.22</v>
      </c>
      <c r="M176">
        <v>1</v>
      </c>
    </row>
    <row r="177" spans="1:13" x14ac:dyDescent="0.3">
      <c r="A177">
        <v>357</v>
      </c>
      <c r="B177">
        <v>15661629</v>
      </c>
      <c r="C177">
        <v>522</v>
      </c>
      <c r="D177" t="s">
        <v>18</v>
      </c>
      <c r="E177" t="s">
        <v>23</v>
      </c>
      <c r="F177">
        <v>34</v>
      </c>
      <c r="G177">
        <v>9</v>
      </c>
      <c r="H177">
        <v>126436.29</v>
      </c>
      <c r="I177">
        <v>1</v>
      </c>
      <c r="J177">
        <v>1</v>
      </c>
      <c r="K177">
        <v>0</v>
      </c>
      <c r="L177">
        <v>174248.52</v>
      </c>
      <c r="M177">
        <v>1</v>
      </c>
    </row>
    <row r="178" spans="1:13" x14ac:dyDescent="0.3">
      <c r="A178">
        <v>904</v>
      </c>
      <c r="B178">
        <v>15794580</v>
      </c>
      <c r="C178">
        <v>599</v>
      </c>
      <c r="D178" t="s">
        <v>15</v>
      </c>
      <c r="E178" t="s">
        <v>23</v>
      </c>
      <c r="F178">
        <v>58</v>
      </c>
      <c r="G178">
        <v>4</v>
      </c>
      <c r="H178">
        <v>0</v>
      </c>
      <c r="I178">
        <v>1</v>
      </c>
      <c r="J178">
        <v>0</v>
      </c>
      <c r="K178">
        <v>0</v>
      </c>
      <c r="L178">
        <v>176407.15</v>
      </c>
      <c r="M178">
        <v>1</v>
      </c>
    </row>
    <row r="179" spans="1:13" x14ac:dyDescent="0.3">
      <c r="A179">
        <v>734</v>
      </c>
      <c r="B179">
        <v>15612966</v>
      </c>
      <c r="C179">
        <v>545</v>
      </c>
      <c r="D179" t="s">
        <v>26</v>
      </c>
      <c r="E179" t="s">
        <v>16</v>
      </c>
      <c r="F179">
        <v>60</v>
      </c>
      <c r="G179">
        <v>7</v>
      </c>
      <c r="H179">
        <v>128981.07</v>
      </c>
      <c r="I179">
        <v>1</v>
      </c>
      <c r="J179">
        <v>0</v>
      </c>
      <c r="K179">
        <v>1</v>
      </c>
      <c r="L179">
        <v>176924.21</v>
      </c>
      <c r="M179">
        <v>1</v>
      </c>
    </row>
    <row r="180" spans="1:13" x14ac:dyDescent="0.3">
      <c r="A180">
        <v>104</v>
      </c>
      <c r="B180">
        <v>15804919</v>
      </c>
      <c r="C180">
        <v>670</v>
      </c>
      <c r="D180" t="s">
        <v>18</v>
      </c>
      <c r="E180" t="s">
        <v>16</v>
      </c>
      <c r="F180">
        <v>65</v>
      </c>
      <c r="G180">
        <v>1</v>
      </c>
      <c r="H180">
        <v>0</v>
      </c>
      <c r="I180">
        <v>1</v>
      </c>
      <c r="J180">
        <v>1</v>
      </c>
      <c r="K180">
        <v>1</v>
      </c>
      <c r="L180">
        <v>177655.67999999999</v>
      </c>
      <c r="M180">
        <v>1</v>
      </c>
    </row>
    <row r="181" spans="1:13" x14ac:dyDescent="0.3">
      <c r="A181">
        <v>721</v>
      </c>
      <c r="B181">
        <v>15578761</v>
      </c>
      <c r="C181">
        <v>459</v>
      </c>
      <c r="D181" t="s">
        <v>18</v>
      </c>
      <c r="E181" t="s">
        <v>16</v>
      </c>
      <c r="F181">
        <v>42</v>
      </c>
      <c r="G181">
        <v>6</v>
      </c>
      <c r="H181">
        <v>129634.25</v>
      </c>
      <c r="I181">
        <v>2</v>
      </c>
      <c r="J181">
        <v>1</v>
      </c>
      <c r="K181">
        <v>1</v>
      </c>
      <c r="L181">
        <v>177683.02</v>
      </c>
      <c r="M181">
        <v>1</v>
      </c>
    </row>
    <row r="182" spans="1:13" x14ac:dyDescent="0.3">
      <c r="A182">
        <v>333</v>
      </c>
      <c r="B182">
        <v>15728669</v>
      </c>
      <c r="C182">
        <v>584</v>
      </c>
      <c r="D182" t="s">
        <v>26</v>
      </c>
      <c r="E182" t="s">
        <v>16</v>
      </c>
      <c r="F182">
        <v>30</v>
      </c>
      <c r="G182">
        <v>8</v>
      </c>
      <c r="H182">
        <v>112013.81</v>
      </c>
      <c r="I182">
        <v>1</v>
      </c>
      <c r="J182">
        <v>1</v>
      </c>
      <c r="K182">
        <v>0</v>
      </c>
      <c r="L182">
        <v>177772.03</v>
      </c>
      <c r="M182">
        <v>1</v>
      </c>
    </row>
    <row r="183" spans="1:13" x14ac:dyDescent="0.3">
      <c r="A183">
        <v>518</v>
      </c>
      <c r="B183">
        <v>15775912</v>
      </c>
      <c r="C183">
        <v>698</v>
      </c>
      <c r="D183" t="s">
        <v>15</v>
      </c>
      <c r="E183" t="s">
        <v>23</v>
      </c>
      <c r="F183">
        <v>48</v>
      </c>
      <c r="G183">
        <v>4</v>
      </c>
      <c r="H183">
        <v>101238.24</v>
      </c>
      <c r="I183">
        <v>2</v>
      </c>
      <c r="J183">
        <v>0</v>
      </c>
      <c r="K183">
        <v>1</v>
      </c>
      <c r="L183">
        <v>177815.87</v>
      </c>
      <c r="M183">
        <v>1</v>
      </c>
    </row>
    <row r="184" spans="1:13" x14ac:dyDescent="0.3">
      <c r="A184">
        <v>585</v>
      </c>
      <c r="B184">
        <v>15718057</v>
      </c>
      <c r="C184">
        <v>760</v>
      </c>
      <c r="D184" t="s">
        <v>15</v>
      </c>
      <c r="E184" t="s">
        <v>16</v>
      </c>
      <c r="F184">
        <v>51</v>
      </c>
      <c r="G184">
        <v>2</v>
      </c>
      <c r="H184">
        <v>100946.71</v>
      </c>
      <c r="I184">
        <v>1</v>
      </c>
      <c r="J184">
        <v>0</v>
      </c>
      <c r="K184">
        <v>0</v>
      </c>
      <c r="L184">
        <v>179614.8</v>
      </c>
      <c r="M184">
        <v>1</v>
      </c>
    </row>
    <row r="185" spans="1:13" x14ac:dyDescent="0.3">
      <c r="A185">
        <v>41</v>
      </c>
      <c r="B185">
        <v>15738148</v>
      </c>
      <c r="C185">
        <v>465</v>
      </c>
      <c r="D185" t="s">
        <v>15</v>
      </c>
      <c r="E185" t="s">
        <v>16</v>
      </c>
      <c r="F185">
        <v>51</v>
      </c>
      <c r="G185">
        <v>8</v>
      </c>
      <c r="H185">
        <v>122522.32</v>
      </c>
      <c r="I185">
        <v>1</v>
      </c>
      <c r="J185">
        <v>0</v>
      </c>
      <c r="K185">
        <v>0</v>
      </c>
      <c r="L185">
        <v>181297.65</v>
      </c>
      <c r="M185">
        <v>1</v>
      </c>
    </row>
    <row r="186" spans="1:13" x14ac:dyDescent="0.3">
      <c r="A186">
        <v>322</v>
      </c>
      <c r="B186">
        <v>15694408</v>
      </c>
      <c r="C186">
        <v>749</v>
      </c>
      <c r="D186" t="s">
        <v>15</v>
      </c>
      <c r="E186" t="s">
        <v>23</v>
      </c>
      <c r="F186">
        <v>40</v>
      </c>
      <c r="G186">
        <v>1</v>
      </c>
      <c r="H186">
        <v>139290.41</v>
      </c>
      <c r="I186">
        <v>1</v>
      </c>
      <c r="J186">
        <v>1</v>
      </c>
      <c r="K186">
        <v>0</v>
      </c>
      <c r="L186">
        <v>182855.42</v>
      </c>
      <c r="M186">
        <v>1</v>
      </c>
    </row>
    <row r="187" spans="1:13" x14ac:dyDescent="0.3">
      <c r="A187">
        <v>399</v>
      </c>
      <c r="B187">
        <v>15646372</v>
      </c>
      <c r="C187">
        <v>616</v>
      </c>
      <c r="D187" t="s">
        <v>15</v>
      </c>
      <c r="E187" t="s">
        <v>16</v>
      </c>
      <c r="F187">
        <v>66</v>
      </c>
      <c r="G187">
        <v>1</v>
      </c>
      <c r="H187">
        <v>135842.41</v>
      </c>
      <c r="I187">
        <v>1</v>
      </c>
      <c r="J187">
        <v>1</v>
      </c>
      <c r="K187">
        <v>0</v>
      </c>
      <c r="L187">
        <v>183840.51</v>
      </c>
      <c r="M187">
        <v>1</v>
      </c>
    </row>
    <row r="188" spans="1:13" x14ac:dyDescent="0.3">
      <c r="A188">
        <v>413</v>
      </c>
      <c r="B188">
        <v>15801559</v>
      </c>
      <c r="C188">
        <v>693</v>
      </c>
      <c r="D188" t="s">
        <v>26</v>
      </c>
      <c r="E188" t="s">
        <v>16</v>
      </c>
      <c r="F188">
        <v>41</v>
      </c>
      <c r="G188">
        <v>9</v>
      </c>
      <c r="H188">
        <v>181461.48</v>
      </c>
      <c r="I188">
        <v>3</v>
      </c>
      <c r="J188">
        <v>1</v>
      </c>
      <c r="K188">
        <v>1</v>
      </c>
      <c r="L188">
        <v>187929.43</v>
      </c>
      <c r="M188">
        <v>1</v>
      </c>
    </row>
    <row r="189" spans="1:13" x14ac:dyDescent="0.3">
      <c r="A189">
        <v>861</v>
      </c>
      <c r="B189">
        <v>15809100</v>
      </c>
      <c r="C189">
        <v>548</v>
      </c>
      <c r="D189" t="s">
        <v>15</v>
      </c>
      <c r="E189" t="s">
        <v>16</v>
      </c>
      <c r="F189">
        <v>32</v>
      </c>
      <c r="G189">
        <v>2</v>
      </c>
      <c r="H189">
        <v>172448.77</v>
      </c>
      <c r="I189">
        <v>1</v>
      </c>
      <c r="J189">
        <v>1</v>
      </c>
      <c r="K189">
        <v>0</v>
      </c>
      <c r="L189">
        <v>188083.77</v>
      </c>
      <c r="M189">
        <v>1</v>
      </c>
    </row>
    <row r="190" spans="1:13" x14ac:dyDescent="0.3">
      <c r="A190">
        <v>379</v>
      </c>
      <c r="B190">
        <v>15629677</v>
      </c>
      <c r="C190">
        <v>687</v>
      </c>
      <c r="D190" t="s">
        <v>18</v>
      </c>
      <c r="E190" t="s">
        <v>16</v>
      </c>
      <c r="F190">
        <v>39</v>
      </c>
      <c r="G190">
        <v>2</v>
      </c>
      <c r="H190">
        <v>0</v>
      </c>
      <c r="I190">
        <v>3</v>
      </c>
      <c r="J190">
        <v>0</v>
      </c>
      <c r="K190">
        <v>0</v>
      </c>
      <c r="L190">
        <v>188150.6</v>
      </c>
      <c r="M190">
        <v>1</v>
      </c>
    </row>
    <row r="191" spans="1:13" x14ac:dyDescent="0.3">
      <c r="A191">
        <v>520</v>
      </c>
      <c r="B191">
        <v>15671256</v>
      </c>
      <c r="C191">
        <v>850</v>
      </c>
      <c r="D191" t="s">
        <v>15</v>
      </c>
      <c r="E191" t="s">
        <v>16</v>
      </c>
      <c r="F191">
        <v>35</v>
      </c>
      <c r="G191">
        <v>1</v>
      </c>
      <c r="H191">
        <v>211774.31</v>
      </c>
      <c r="I191">
        <v>1</v>
      </c>
      <c r="J191">
        <v>1</v>
      </c>
      <c r="K191">
        <v>0</v>
      </c>
      <c r="L191">
        <v>188574.12</v>
      </c>
      <c r="M191">
        <v>1</v>
      </c>
    </row>
    <row r="192" spans="1:13" x14ac:dyDescent="0.3">
      <c r="A192">
        <v>922</v>
      </c>
      <c r="B192">
        <v>15753337</v>
      </c>
      <c r="C192">
        <v>555</v>
      </c>
      <c r="D192" t="s">
        <v>15</v>
      </c>
      <c r="E192" t="s">
        <v>23</v>
      </c>
      <c r="F192">
        <v>51</v>
      </c>
      <c r="G192">
        <v>5</v>
      </c>
      <c r="H192">
        <v>0</v>
      </c>
      <c r="I192">
        <v>3</v>
      </c>
      <c r="J192">
        <v>1</v>
      </c>
      <c r="K192">
        <v>0</v>
      </c>
      <c r="L192">
        <v>189122.89</v>
      </c>
      <c r="M192">
        <v>1</v>
      </c>
    </row>
    <row r="193" spans="1:13" x14ac:dyDescent="0.3">
      <c r="A193">
        <v>784</v>
      </c>
      <c r="B193">
        <v>15571221</v>
      </c>
      <c r="C193">
        <v>747</v>
      </c>
      <c r="D193" t="s">
        <v>26</v>
      </c>
      <c r="E193" t="s">
        <v>23</v>
      </c>
      <c r="F193">
        <v>58</v>
      </c>
      <c r="G193">
        <v>7</v>
      </c>
      <c r="H193">
        <v>116313.57</v>
      </c>
      <c r="I193">
        <v>1</v>
      </c>
      <c r="J193">
        <v>1</v>
      </c>
      <c r="K193">
        <v>1</v>
      </c>
      <c r="L193">
        <v>190696.35</v>
      </c>
      <c r="M193">
        <v>1</v>
      </c>
    </row>
    <row r="194" spans="1:13" x14ac:dyDescent="0.3">
      <c r="A194">
        <v>557</v>
      </c>
      <c r="B194">
        <v>15634844</v>
      </c>
      <c r="C194">
        <v>598</v>
      </c>
      <c r="D194" t="s">
        <v>26</v>
      </c>
      <c r="E194" t="s">
        <v>23</v>
      </c>
      <c r="F194">
        <v>41</v>
      </c>
      <c r="G194">
        <v>3</v>
      </c>
      <c r="H194">
        <v>91536.93</v>
      </c>
      <c r="I194">
        <v>1</v>
      </c>
      <c r="J194">
        <v>1</v>
      </c>
      <c r="K194">
        <v>0</v>
      </c>
      <c r="L194">
        <v>191468.78</v>
      </c>
      <c r="M194">
        <v>1</v>
      </c>
    </row>
    <row r="195" spans="1:13" x14ac:dyDescent="0.3">
      <c r="A195">
        <v>566</v>
      </c>
      <c r="B195">
        <v>15651674</v>
      </c>
      <c r="C195">
        <v>438</v>
      </c>
      <c r="D195" t="s">
        <v>18</v>
      </c>
      <c r="E195" t="s">
        <v>16</v>
      </c>
      <c r="F195">
        <v>54</v>
      </c>
      <c r="G195">
        <v>2</v>
      </c>
      <c r="H195">
        <v>0</v>
      </c>
      <c r="I195">
        <v>1</v>
      </c>
      <c r="J195">
        <v>0</v>
      </c>
      <c r="K195">
        <v>0</v>
      </c>
      <c r="L195">
        <v>191763.07</v>
      </c>
      <c r="M195">
        <v>1</v>
      </c>
    </row>
    <row r="196" spans="1:13" x14ac:dyDescent="0.3">
      <c r="A196">
        <v>555</v>
      </c>
      <c r="B196">
        <v>15775318</v>
      </c>
      <c r="C196">
        <v>590</v>
      </c>
      <c r="D196" t="s">
        <v>18</v>
      </c>
      <c r="E196" t="s">
        <v>16</v>
      </c>
      <c r="F196">
        <v>51</v>
      </c>
      <c r="G196">
        <v>3</v>
      </c>
      <c r="H196">
        <v>154962.99</v>
      </c>
      <c r="I196">
        <v>3</v>
      </c>
      <c r="J196">
        <v>0</v>
      </c>
      <c r="K196">
        <v>1</v>
      </c>
      <c r="L196">
        <v>191932.27</v>
      </c>
      <c r="M196">
        <v>1</v>
      </c>
    </row>
    <row r="197" spans="1:13" x14ac:dyDescent="0.3">
      <c r="A197">
        <v>617</v>
      </c>
      <c r="B197">
        <v>15766575</v>
      </c>
      <c r="C197">
        <v>612</v>
      </c>
      <c r="D197" t="s">
        <v>26</v>
      </c>
      <c r="E197" t="s">
        <v>16</v>
      </c>
      <c r="F197">
        <v>62</v>
      </c>
      <c r="G197">
        <v>8</v>
      </c>
      <c r="H197">
        <v>140745.32999999999</v>
      </c>
      <c r="I197">
        <v>1</v>
      </c>
      <c r="J197">
        <v>1</v>
      </c>
      <c r="K197">
        <v>0</v>
      </c>
      <c r="L197">
        <v>193437.89</v>
      </c>
      <c r="M197">
        <v>1</v>
      </c>
    </row>
    <row r="198" spans="1:13" x14ac:dyDescent="0.3">
      <c r="A198">
        <v>946</v>
      </c>
      <c r="B198">
        <v>15745324</v>
      </c>
      <c r="C198">
        <v>599</v>
      </c>
      <c r="D198" t="s">
        <v>18</v>
      </c>
      <c r="E198" t="s">
        <v>16</v>
      </c>
      <c r="F198">
        <v>39</v>
      </c>
      <c r="G198">
        <v>4</v>
      </c>
      <c r="H198">
        <v>0</v>
      </c>
      <c r="I198">
        <v>1</v>
      </c>
      <c r="J198">
        <v>1</v>
      </c>
      <c r="K198">
        <v>0</v>
      </c>
      <c r="L198">
        <v>194273.2</v>
      </c>
      <c r="M198">
        <v>1</v>
      </c>
    </row>
    <row r="199" spans="1:13" x14ac:dyDescent="0.3">
      <c r="A199">
        <v>43</v>
      </c>
      <c r="B199">
        <v>15755196</v>
      </c>
      <c r="C199">
        <v>834</v>
      </c>
      <c r="D199" t="s">
        <v>15</v>
      </c>
      <c r="E199" t="s">
        <v>16</v>
      </c>
      <c r="F199">
        <v>49</v>
      </c>
      <c r="G199">
        <v>2</v>
      </c>
      <c r="H199">
        <v>131394.56</v>
      </c>
      <c r="I199">
        <v>1</v>
      </c>
      <c r="J199">
        <v>0</v>
      </c>
      <c r="K199">
        <v>0</v>
      </c>
      <c r="L199">
        <v>194365.76</v>
      </c>
      <c r="M199">
        <v>1</v>
      </c>
    </row>
    <row r="200" spans="1:13" x14ac:dyDescent="0.3">
      <c r="A200">
        <v>493</v>
      </c>
      <c r="B200">
        <v>15725679</v>
      </c>
      <c r="C200">
        <v>531</v>
      </c>
      <c r="D200" t="s">
        <v>15</v>
      </c>
      <c r="E200" t="s">
        <v>16</v>
      </c>
      <c r="F200">
        <v>47</v>
      </c>
      <c r="G200">
        <v>6</v>
      </c>
      <c r="H200">
        <v>0</v>
      </c>
      <c r="I200">
        <v>1</v>
      </c>
      <c r="J200">
        <v>0</v>
      </c>
      <c r="K200">
        <v>0</v>
      </c>
      <c r="L200">
        <v>194998.34</v>
      </c>
      <c r="M200">
        <v>1</v>
      </c>
    </row>
    <row r="201" spans="1:13" x14ac:dyDescent="0.3">
      <c r="A201">
        <v>859</v>
      </c>
      <c r="B201">
        <v>15809087</v>
      </c>
      <c r="C201">
        <v>598</v>
      </c>
      <c r="D201" t="s">
        <v>15</v>
      </c>
      <c r="E201" t="s">
        <v>23</v>
      </c>
      <c r="F201">
        <v>64</v>
      </c>
      <c r="G201">
        <v>1</v>
      </c>
      <c r="H201">
        <v>0</v>
      </c>
      <c r="I201">
        <v>2</v>
      </c>
      <c r="J201">
        <v>1</v>
      </c>
      <c r="K201">
        <v>0</v>
      </c>
      <c r="L201">
        <v>195635.3</v>
      </c>
      <c r="M201">
        <v>1</v>
      </c>
    </row>
    <row r="202" spans="1:13" x14ac:dyDescent="0.3">
      <c r="A202">
        <v>458</v>
      </c>
      <c r="B202">
        <v>15707362</v>
      </c>
      <c r="C202">
        <v>514</v>
      </c>
      <c r="D202" t="s">
        <v>26</v>
      </c>
      <c r="E202" t="s">
        <v>23</v>
      </c>
      <c r="F202">
        <v>43</v>
      </c>
      <c r="G202">
        <v>1</v>
      </c>
      <c r="H202">
        <v>95556.31</v>
      </c>
      <c r="I202">
        <v>1</v>
      </c>
      <c r="J202">
        <v>0</v>
      </c>
      <c r="K202">
        <v>1</v>
      </c>
      <c r="L202">
        <v>199273.98</v>
      </c>
      <c r="M202">
        <v>1</v>
      </c>
    </row>
    <row r="203" spans="1:13" x14ac:dyDescent="0.3">
      <c r="A203">
        <v>206</v>
      </c>
      <c r="B203">
        <v>15755262</v>
      </c>
      <c r="C203">
        <v>608</v>
      </c>
      <c r="D203" t="s">
        <v>18</v>
      </c>
      <c r="E203" t="s">
        <v>16</v>
      </c>
      <c r="F203">
        <v>41</v>
      </c>
      <c r="G203">
        <v>3</v>
      </c>
      <c r="H203">
        <v>89763.839999999997</v>
      </c>
      <c r="I203">
        <v>1</v>
      </c>
      <c r="J203">
        <v>0</v>
      </c>
      <c r="K203">
        <v>0</v>
      </c>
      <c r="L203">
        <v>199304.74</v>
      </c>
      <c r="M203">
        <v>1</v>
      </c>
    </row>
    <row r="204" spans="1:13" x14ac:dyDescent="0.3">
      <c r="A204">
        <v>118</v>
      </c>
      <c r="B204">
        <v>15661670</v>
      </c>
      <c r="C204">
        <v>524</v>
      </c>
      <c r="D204" t="s">
        <v>26</v>
      </c>
      <c r="E204" t="s">
        <v>16</v>
      </c>
      <c r="F204">
        <v>31</v>
      </c>
      <c r="G204">
        <v>8</v>
      </c>
      <c r="H204">
        <v>107818.63</v>
      </c>
      <c r="I204">
        <v>1</v>
      </c>
      <c r="J204">
        <v>1</v>
      </c>
      <c r="K204">
        <v>0</v>
      </c>
      <c r="L204">
        <v>199725.39</v>
      </c>
      <c r="M204">
        <v>1</v>
      </c>
    </row>
  </sheetData>
  <mergeCells count="9">
    <mergeCell ref="P42:Q42"/>
    <mergeCell ref="S41:T41"/>
    <mergeCell ref="P49:Q49"/>
    <mergeCell ref="S49:T49"/>
    <mergeCell ref="P1:X1"/>
    <mergeCell ref="P11:V11"/>
    <mergeCell ref="P18:V18"/>
    <mergeCell ref="P27:V27"/>
    <mergeCell ref="P35:V3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1CB0-63FB-4E1D-9E9C-0CD7FA5ED997}">
  <dimension ref="A1:C10"/>
  <sheetViews>
    <sheetView workbookViewId="0">
      <selection activeCell="P7" sqref="P7"/>
    </sheetView>
  </sheetViews>
  <sheetFormatPr defaultRowHeight="15.6" x14ac:dyDescent="0.3"/>
  <cols>
    <col min="1" max="1" width="21.88671875" style="38" customWidth="1"/>
    <col min="2" max="2" width="32.21875" customWidth="1"/>
    <col min="3" max="3" width="34" customWidth="1"/>
    <col min="13" max="13" width="20.44140625" customWidth="1"/>
    <col min="15" max="15" width="25.33203125" customWidth="1"/>
    <col min="17" max="17" width="14.6640625" customWidth="1"/>
  </cols>
  <sheetData>
    <row r="1" spans="1:3" ht="18" x14ac:dyDescent="0.35">
      <c r="A1" s="37"/>
      <c r="B1" s="35" t="s">
        <v>841</v>
      </c>
      <c r="C1" s="35" t="s">
        <v>842</v>
      </c>
    </row>
    <row r="2" spans="1:3" ht="43.2" x14ac:dyDescent="0.3">
      <c r="A2" s="37" t="s">
        <v>843</v>
      </c>
      <c r="B2" s="26" t="s">
        <v>861</v>
      </c>
      <c r="C2" s="26" t="s">
        <v>845</v>
      </c>
    </row>
    <row r="3" spans="1:3" ht="62.4" customHeight="1" x14ac:dyDescent="0.3">
      <c r="A3" s="37" t="s">
        <v>6</v>
      </c>
      <c r="B3" s="26" t="s">
        <v>846</v>
      </c>
      <c r="C3" s="26" t="s">
        <v>857</v>
      </c>
    </row>
    <row r="4" spans="1:3" ht="45" customHeight="1" x14ac:dyDescent="0.3">
      <c r="A4" s="37" t="s">
        <v>5</v>
      </c>
      <c r="B4" s="26" t="s">
        <v>848</v>
      </c>
      <c r="C4" s="26" t="s">
        <v>847</v>
      </c>
    </row>
    <row r="5" spans="1:3" ht="43.2" x14ac:dyDescent="0.3">
      <c r="A5" s="37" t="s">
        <v>4</v>
      </c>
      <c r="B5" s="26" t="s">
        <v>855</v>
      </c>
      <c r="C5" s="26" t="s">
        <v>854</v>
      </c>
    </row>
    <row r="6" spans="1:3" ht="72" x14ac:dyDescent="0.3">
      <c r="A6" s="37" t="s">
        <v>7</v>
      </c>
      <c r="B6" s="26" t="s">
        <v>851</v>
      </c>
      <c r="C6" s="26" t="s">
        <v>852</v>
      </c>
    </row>
    <row r="7" spans="1:3" ht="99.6" customHeight="1" x14ac:dyDescent="0.3">
      <c r="A7" s="37" t="s">
        <v>8</v>
      </c>
      <c r="B7" s="26" t="s">
        <v>859</v>
      </c>
      <c r="C7" s="26" t="s">
        <v>858</v>
      </c>
    </row>
    <row r="8" spans="1:3" ht="129.6" x14ac:dyDescent="0.3">
      <c r="A8" s="37" t="s">
        <v>12</v>
      </c>
      <c r="B8" s="26" t="s">
        <v>856</v>
      </c>
      <c r="C8" s="26" t="s">
        <v>860</v>
      </c>
    </row>
    <row r="9" spans="1:3" ht="56.4" customHeight="1" x14ac:dyDescent="0.3">
      <c r="A9" s="37" t="s">
        <v>849</v>
      </c>
      <c r="B9" s="36" t="s">
        <v>850</v>
      </c>
      <c r="C9" s="36"/>
    </row>
    <row r="10" spans="1:3" ht="58.8" customHeight="1" x14ac:dyDescent="0.3">
      <c r="A10" s="37" t="s">
        <v>813</v>
      </c>
      <c r="B10" s="36" t="s">
        <v>853</v>
      </c>
      <c r="C10" s="36"/>
    </row>
  </sheetData>
  <mergeCells count="2">
    <mergeCell ref="B9:C9"/>
    <mergeCell ref="B10:C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65477-8C08-44BC-87F8-832459CFE2AC}">
  <dimension ref="D2:I2"/>
  <sheetViews>
    <sheetView workbookViewId="0">
      <selection activeCell="S30" sqref="S30"/>
    </sheetView>
  </sheetViews>
  <sheetFormatPr defaultRowHeight="14.4" x14ac:dyDescent="0.3"/>
  <sheetData>
    <row r="2" spans="4:9" ht="33.6" x14ac:dyDescent="0.65">
      <c r="D2" s="39" t="s">
        <v>862</v>
      </c>
      <c r="E2" s="40"/>
      <c r="F2" s="40"/>
      <c r="G2" s="40"/>
      <c r="H2" s="40"/>
      <c r="I2" s="40"/>
    </row>
  </sheetData>
  <mergeCells count="1">
    <mergeCell ref="D2:I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Original_data_freq</vt:lpstr>
      <vt:lpstr>Original Data_Pig_E_Bank</vt:lpstr>
      <vt:lpstr>Consistency_Check</vt:lpstr>
      <vt:lpstr>CleanData_PIG_E_Bank</vt:lpstr>
      <vt:lpstr>CleanData_Freq</vt:lpstr>
      <vt:lpstr>Stayed_with_Bank_(0)</vt:lpstr>
      <vt:lpstr>Existed_from_Bank_(1)</vt:lpstr>
      <vt:lpstr>Analysis</vt:lpstr>
      <vt:lpstr>Decision_Tree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Chapagain</dc:creator>
  <cp:lastModifiedBy>REKHA Chapagain</cp:lastModifiedBy>
  <dcterms:created xsi:type="dcterms:W3CDTF">2024-02-20T17:40:29Z</dcterms:created>
  <dcterms:modified xsi:type="dcterms:W3CDTF">2024-02-22T03:19:56Z</dcterms:modified>
</cp:coreProperties>
</file>